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4.xml" ContentType="application/vnd.openxmlformats-officedocument.drawing+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7.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conformance="strict">
  <fileVersion appName="xl" lastEdited="7" lowestEdited="7" rupBuild="10808"/>
  <workbookPr dateCompatibility="0"/>
  <mc:AlternateContent xmlns:mc="http://schemas.openxmlformats.org/markup-compatibility/2006">
    <mc:Choice Requires="x15">
      <x15ac:absPath xmlns:x15ac="http://schemas.microsoft.com/office/spreadsheetml/2010/11/ac" url="/Users/am/Desktop/Maul et al. 2021/Final submission eLife/"/>
    </mc:Choice>
  </mc:AlternateContent>
  <xr:revisionPtr revIDLastSave="0" documentId="8_{D40A469C-9DDA-A543-A749-BAF07D7DCCE0}" xr6:coauthVersionLast="47" xr6:coauthVersionMax="47" xr10:uidLastSave="{00000000-0000-0000-0000-000000000000}"/>
  <bookViews>
    <workbookView xWindow="4160" yWindow="460" windowWidth="25900" windowHeight="19460" tabRatio="735" activeTab="1"/>
  </bookViews>
  <sheets>
    <sheet name="explanation" sheetId="12" r:id="rId1"/>
    <sheet name="waveform 80dB Click" sheetId="4" r:id="rId2"/>
    <sheet name="threshold" sheetId="1" r:id="rId3"/>
    <sheet name="latency" sheetId="2" r:id="rId4"/>
    <sheet name="latency (100Hz)" sheetId="8" state="hidden" r:id="rId5"/>
    <sheet name="amplitude" sheetId="3" r:id="rId6"/>
    <sheet name="amplitude (100Hz)" sheetId="9" state="hidden" r:id="rId7"/>
    <sheet name="80dB Click (100Hz)" sheetId="10" state="hidden" r:id="rId8"/>
    <sheet name="80dB Click (5Hz) " sheetId="11" state="hidden" r:id="rId9"/>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U2" i="4" l="1"/>
  <c r="A39" i="11"/>
  <c r="N39" i="11"/>
  <c r="O39" i="11"/>
  <c r="P39" i="11"/>
  <c r="T39" i="11"/>
  <c r="AG39" i="11"/>
  <c r="AH39" i="11"/>
  <c r="A40" i="11"/>
  <c r="B40" i="11"/>
  <c r="C40" i="11"/>
  <c r="D40" i="11"/>
  <c r="N40" i="11"/>
  <c r="O40" i="11"/>
  <c r="T40" i="11"/>
  <c r="U40" i="11"/>
  <c r="V40" i="11"/>
  <c r="W40" i="11"/>
  <c r="AG40" i="11"/>
  <c r="AH40" i="11"/>
  <c r="AK40" i="11"/>
  <c r="AL40" i="11"/>
  <c r="AM40" i="11"/>
  <c r="AN40" i="11"/>
  <c r="AO40" i="11"/>
  <c r="AP40" i="11"/>
  <c r="AQ40" i="11"/>
  <c r="AR40" i="11"/>
  <c r="AS40" i="11"/>
  <c r="AT40" i="11"/>
  <c r="AU40" i="11"/>
  <c r="AV40" i="11"/>
  <c r="AW40" i="11"/>
  <c r="AX40" i="11"/>
  <c r="A41" i="11"/>
  <c r="B41" i="11"/>
  <c r="C41" i="11"/>
  <c r="D41" i="11"/>
  <c r="N41" i="11"/>
  <c r="O41" i="11"/>
  <c r="T41" i="11"/>
  <c r="U41" i="11"/>
  <c r="V41" i="11"/>
  <c r="W41" i="11"/>
  <c r="AG41" i="11"/>
  <c r="AH41" i="11"/>
  <c r="AK41" i="11"/>
  <c r="AL41" i="11"/>
  <c r="AM41" i="11"/>
  <c r="AN41" i="11"/>
  <c r="AO41" i="11"/>
  <c r="AP41" i="11"/>
  <c r="AQ41" i="11"/>
  <c r="AR41" i="11"/>
  <c r="AS41" i="11"/>
  <c r="AT41" i="11"/>
  <c r="AU41" i="11"/>
  <c r="AV41" i="11"/>
  <c r="AW41" i="11"/>
  <c r="AX41" i="11"/>
  <c r="A42" i="11"/>
  <c r="B42" i="11"/>
  <c r="C42" i="11"/>
  <c r="D42" i="11"/>
  <c r="N42" i="11"/>
  <c r="O42" i="11"/>
  <c r="P42" i="11"/>
  <c r="T42" i="11"/>
  <c r="U42" i="11"/>
  <c r="V42" i="11"/>
  <c r="W42" i="11"/>
  <c r="AG42" i="11"/>
  <c r="AH42" i="11"/>
  <c r="AK42" i="11"/>
  <c r="AL42" i="11"/>
  <c r="AM42" i="11"/>
  <c r="AN42" i="11"/>
  <c r="AO42" i="11"/>
  <c r="AP42" i="11"/>
  <c r="AQ42" i="11"/>
  <c r="AR42" i="11"/>
  <c r="AS42" i="11"/>
  <c r="AT42" i="11"/>
  <c r="AU42" i="11"/>
  <c r="AV42" i="11"/>
  <c r="AW42" i="11"/>
  <c r="AX42" i="11"/>
  <c r="A43" i="11"/>
  <c r="B43" i="11"/>
  <c r="C43" i="11"/>
  <c r="D43" i="11"/>
  <c r="T43" i="11"/>
  <c r="U43" i="11"/>
  <c r="V43" i="11"/>
  <c r="W43" i="11"/>
  <c r="AK43" i="11"/>
  <c r="AL43" i="11"/>
  <c r="AM43" i="11"/>
  <c r="AN43" i="11"/>
  <c r="AO43" i="11"/>
  <c r="AP43" i="11"/>
  <c r="AQ43" i="11"/>
  <c r="AR43" i="11"/>
  <c r="AS43" i="11"/>
  <c r="AT43" i="11"/>
  <c r="AU43" i="11"/>
  <c r="AV43" i="11"/>
  <c r="AW43" i="11"/>
  <c r="AX43" i="11"/>
  <c r="N44" i="11"/>
  <c r="O44" i="11"/>
  <c r="P44" i="11"/>
  <c r="Q44" i="11"/>
  <c r="R44" i="11"/>
  <c r="AG44" i="11"/>
  <c r="AH44" i="11"/>
  <c r="AW44" i="11"/>
  <c r="AX44" i="11"/>
  <c r="N45" i="11"/>
  <c r="O45" i="11"/>
  <c r="P45" i="11"/>
  <c r="Q45" i="11"/>
  <c r="R45" i="11"/>
  <c r="AG45" i="11"/>
  <c r="AH45" i="11"/>
  <c r="AW45" i="11"/>
  <c r="AX45" i="11"/>
  <c r="N46" i="11"/>
  <c r="O46" i="11"/>
  <c r="P46" i="11"/>
  <c r="Q46" i="11"/>
  <c r="R46" i="11"/>
  <c r="AG46" i="11"/>
  <c r="AH46" i="11"/>
  <c r="AW46" i="11"/>
  <c r="AX46" i="11"/>
  <c r="N47" i="11"/>
  <c r="O47" i="11"/>
  <c r="P47" i="11"/>
  <c r="Q47" i="11"/>
  <c r="R47" i="11"/>
  <c r="AG47" i="11"/>
  <c r="AH47" i="11"/>
  <c r="AW47" i="11"/>
  <c r="AX47" i="11"/>
  <c r="N48" i="11"/>
  <c r="O48" i="11"/>
  <c r="P48" i="11"/>
  <c r="Q48" i="11"/>
  <c r="R48" i="11"/>
  <c r="AG48" i="11"/>
  <c r="AH48" i="11"/>
  <c r="AW48" i="11"/>
  <c r="AX48" i="11"/>
  <c r="N49" i="11"/>
  <c r="O49" i="11"/>
  <c r="P49" i="11"/>
  <c r="Q49" i="11"/>
  <c r="R49" i="11"/>
  <c r="AG49" i="11"/>
  <c r="AH49" i="11"/>
  <c r="AW49" i="11"/>
  <c r="AX49" i="11"/>
  <c r="N50" i="11"/>
  <c r="O50" i="11"/>
  <c r="P50" i="11"/>
  <c r="Q50" i="11"/>
  <c r="R50" i="11"/>
  <c r="AG50" i="11"/>
  <c r="AH50" i="11"/>
  <c r="AW50" i="11"/>
  <c r="AX50" i="11"/>
  <c r="N51" i="11"/>
  <c r="O51" i="11"/>
  <c r="P51" i="11"/>
  <c r="Q51" i="11"/>
  <c r="R51" i="11"/>
  <c r="AG51" i="11"/>
  <c r="AH51" i="11"/>
  <c r="AW51" i="11"/>
  <c r="AX51" i="11"/>
  <c r="N52" i="11"/>
  <c r="O52" i="11"/>
  <c r="P52" i="11"/>
  <c r="Q52" i="11"/>
  <c r="R52" i="11"/>
  <c r="AG52" i="11"/>
  <c r="AH52" i="11"/>
  <c r="AW52" i="11"/>
  <c r="AX52" i="11"/>
  <c r="N53" i="11"/>
  <c r="O53" i="11"/>
  <c r="P53" i="11"/>
  <c r="Q53" i="11"/>
  <c r="R53" i="11"/>
  <c r="AG53" i="11"/>
  <c r="AH53" i="11"/>
  <c r="AW53" i="11"/>
  <c r="AX53" i="11"/>
  <c r="N54" i="11"/>
  <c r="O54" i="11"/>
  <c r="P54" i="11"/>
  <c r="Q54" i="11"/>
  <c r="R54" i="11"/>
  <c r="AG54" i="11"/>
  <c r="AH54" i="11"/>
  <c r="AW54" i="11"/>
  <c r="AX54" i="11"/>
  <c r="N55" i="11"/>
  <c r="O55" i="11"/>
  <c r="P55" i="11"/>
  <c r="Q55" i="11"/>
  <c r="R55" i="11"/>
  <c r="AG55" i="11"/>
  <c r="AH55" i="11"/>
  <c r="AW55" i="11"/>
  <c r="AX55" i="11"/>
  <c r="N56" i="11"/>
  <c r="O56" i="11"/>
  <c r="P56" i="11"/>
  <c r="Q56" i="11"/>
  <c r="R56" i="11"/>
  <c r="AG56" i="11"/>
  <c r="AH56" i="11"/>
  <c r="AW56" i="11"/>
  <c r="AX56" i="11"/>
  <c r="N57" i="11"/>
  <c r="O57" i="11"/>
  <c r="P57" i="11"/>
  <c r="Q57" i="11"/>
  <c r="R57" i="11"/>
  <c r="AG57" i="11"/>
  <c r="AH57" i="11"/>
  <c r="AW57" i="11"/>
  <c r="AX57" i="11"/>
  <c r="N58" i="11"/>
  <c r="O58" i="11"/>
  <c r="P58" i="11"/>
  <c r="Q58" i="11"/>
  <c r="R58" i="11"/>
  <c r="AG58" i="11"/>
  <c r="AH58" i="11"/>
  <c r="AW58" i="11"/>
  <c r="AX58" i="11"/>
  <c r="N59" i="11"/>
  <c r="O59" i="11"/>
  <c r="P59" i="11"/>
  <c r="Q59" i="11"/>
  <c r="R59" i="11"/>
  <c r="AG59" i="11"/>
  <c r="AH59" i="11"/>
  <c r="AW59" i="11"/>
  <c r="AX59" i="11"/>
  <c r="N60" i="11"/>
  <c r="O60" i="11"/>
  <c r="P60" i="11"/>
  <c r="Q60" i="11"/>
  <c r="R60" i="11"/>
  <c r="AG60" i="11"/>
  <c r="AH60" i="11"/>
  <c r="AW60" i="11"/>
  <c r="AX60" i="11"/>
  <c r="N61" i="11"/>
  <c r="O61" i="11"/>
  <c r="P61" i="11"/>
  <c r="Q61" i="11"/>
  <c r="R61" i="11"/>
  <c r="AG61" i="11"/>
  <c r="AH61" i="11"/>
  <c r="AW61" i="11"/>
  <c r="AX61" i="11"/>
  <c r="N62" i="11"/>
  <c r="O62" i="11"/>
  <c r="P62" i="11"/>
  <c r="Q62" i="11"/>
  <c r="R62" i="11"/>
  <c r="AG62" i="11"/>
  <c r="AH62" i="11"/>
  <c r="AW62" i="11"/>
  <c r="AX62" i="11"/>
  <c r="N63" i="11"/>
  <c r="O63" i="11"/>
  <c r="P63" i="11"/>
  <c r="Q63" i="11"/>
  <c r="R63" i="11"/>
  <c r="AG63" i="11"/>
  <c r="AH63" i="11"/>
  <c r="AW63" i="11"/>
  <c r="AX63" i="11"/>
  <c r="N64" i="11"/>
  <c r="O64" i="11"/>
  <c r="P64" i="11"/>
  <c r="Q64" i="11"/>
  <c r="R64" i="11"/>
  <c r="AG64" i="11"/>
  <c r="AH64" i="11"/>
  <c r="AW64" i="11"/>
  <c r="AX64" i="11"/>
  <c r="N65" i="11"/>
  <c r="O65" i="11"/>
  <c r="P65" i="11"/>
  <c r="Q65" i="11"/>
  <c r="R65" i="11"/>
  <c r="AG65" i="11"/>
  <c r="AH65" i="11"/>
  <c r="AW65" i="11"/>
  <c r="AX65" i="11"/>
  <c r="N66" i="11"/>
  <c r="O66" i="11"/>
  <c r="P66" i="11"/>
  <c r="Q66" i="11"/>
  <c r="R66" i="11"/>
  <c r="AG66" i="11"/>
  <c r="AH66" i="11"/>
  <c r="AW66" i="11"/>
  <c r="AX66" i="11"/>
  <c r="N67" i="11"/>
  <c r="O67" i="11"/>
  <c r="P67" i="11"/>
  <c r="Q67" i="11"/>
  <c r="R67" i="11"/>
  <c r="AG67" i="11"/>
  <c r="AH67" i="11"/>
  <c r="AW67" i="11"/>
  <c r="AX67" i="11"/>
  <c r="N68" i="11"/>
  <c r="O68" i="11"/>
  <c r="P68" i="11"/>
  <c r="Q68" i="11"/>
  <c r="R68" i="11"/>
  <c r="AG68" i="11"/>
  <c r="AH68" i="11"/>
  <c r="AW68" i="11"/>
  <c r="AX68" i="11"/>
  <c r="N69" i="11"/>
  <c r="O69" i="11"/>
  <c r="P69" i="11"/>
  <c r="Q69" i="11"/>
  <c r="R69" i="11"/>
  <c r="AG69" i="11"/>
  <c r="AH69" i="11"/>
  <c r="AW69" i="11"/>
  <c r="AX69" i="11"/>
  <c r="N70" i="11"/>
  <c r="O70" i="11"/>
  <c r="P70" i="11"/>
  <c r="Q70" i="11"/>
  <c r="R70" i="11"/>
  <c r="AG70" i="11"/>
  <c r="AH70" i="11"/>
  <c r="AW70" i="11"/>
  <c r="AX70" i="11"/>
  <c r="N71" i="11"/>
  <c r="O71" i="11"/>
  <c r="P71" i="11"/>
  <c r="Q71" i="11"/>
  <c r="R71" i="11"/>
  <c r="AG71" i="11"/>
  <c r="AH71" i="11"/>
  <c r="AW71" i="11"/>
  <c r="AX71" i="11"/>
  <c r="N72" i="11"/>
  <c r="O72" i="11"/>
  <c r="P72" i="11"/>
  <c r="Q72" i="11"/>
  <c r="R72" i="11"/>
  <c r="AG72" i="11"/>
  <c r="AH72" i="11"/>
  <c r="AW72" i="11"/>
  <c r="AX72" i="11"/>
  <c r="N73" i="11"/>
  <c r="O73" i="11"/>
  <c r="P73" i="11"/>
  <c r="Q73" i="11"/>
  <c r="R73" i="11"/>
  <c r="AG73" i="11"/>
  <c r="AH73" i="11"/>
  <c r="AW73" i="11"/>
  <c r="AX73" i="11"/>
  <c r="N74" i="11"/>
  <c r="O74" i="11"/>
  <c r="P74" i="11"/>
  <c r="Q74" i="11"/>
  <c r="R74" i="11"/>
  <c r="AG74" i="11"/>
  <c r="AH74" i="11"/>
  <c r="AW74" i="11"/>
  <c r="AX74" i="11"/>
  <c r="N75" i="11"/>
  <c r="O75" i="11"/>
  <c r="P75" i="11"/>
  <c r="Q75" i="11"/>
  <c r="R75" i="11"/>
  <c r="AG75" i="11"/>
  <c r="AH75" i="11"/>
  <c r="AW75" i="11"/>
  <c r="AX75" i="11"/>
  <c r="N76" i="11"/>
  <c r="O76" i="11"/>
  <c r="P76" i="11"/>
  <c r="Q76" i="11"/>
  <c r="R76" i="11"/>
  <c r="AG76" i="11"/>
  <c r="AH76" i="11"/>
  <c r="AW76" i="11"/>
  <c r="AX76" i="11"/>
  <c r="N77" i="11"/>
  <c r="O77" i="11"/>
  <c r="P77" i="11"/>
  <c r="Q77" i="11"/>
  <c r="R77" i="11"/>
  <c r="AG77" i="11"/>
  <c r="AH77" i="11"/>
  <c r="AW77" i="11"/>
  <c r="AX77" i="11"/>
  <c r="N78" i="11"/>
  <c r="O78" i="11"/>
  <c r="P78" i="11"/>
  <c r="Q78" i="11"/>
  <c r="R78" i="11"/>
  <c r="AG78" i="11"/>
  <c r="AH78" i="11"/>
  <c r="AW78" i="11"/>
  <c r="AX78" i="11"/>
  <c r="N79" i="11"/>
  <c r="O79" i="11"/>
  <c r="P79" i="11"/>
  <c r="Q79" i="11"/>
  <c r="R79" i="11"/>
  <c r="AG79" i="11"/>
  <c r="AH79" i="11"/>
  <c r="AW79" i="11"/>
  <c r="AX79" i="11"/>
  <c r="N80" i="11"/>
  <c r="O80" i="11"/>
  <c r="P80" i="11"/>
  <c r="Q80" i="11"/>
  <c r="R80" i="11"/>
  <c r="AG80" i="11"/>
  <c r="AH80" i="11"/>
  <c r="AW80" i="11"/>
  <c r="AX80" i="11"/>
  <c r="N81" i="11"/>
  <c r="O81" i="11"/>
  <c r="P81" i="11"/>
  <c r="Q81" i="11"/>
  <c r="R81" i="11"/>
  <c r="AG81" i="11"/>
  <c r="AH81" i="11"/>
  <c r="AW81" i="11"/>
  <c r="AX81" i="11"/>
  <c r="N82" i="11"/>
  <c r="O82" i="11"/>
  <c r="P82" i="11"/>
  <c r="Q82" i="11"/>
  <c r="R82" i="11"/>
  <c r="AG82" i="11"/>
  <c r="AH82" i="11"/>
  <c r="AW82" i="11"/>
  <c r="AX82" i="11"/>
  <c r="N83" i="11"/>
  <c r="O83" i="11"/>
  <c r="P83" i="11"/>
  <c r="Q83" i="11"/>
  <c r="R83" i="11"/>
  <c r="AG83" i="11"/>
  <c r="AH83" i="11"/>
  <c r="AW83" i="11"/>
  <c r="AX83" i="11"/>
  <c r="N84" i="11"/>
  <c r="O84" i="11"/>
  <c r="P84" i="11"/>
  <c r="Q84" i="11"/>
  <c r="R84" i="11"/>
  <c r="AG84" i="11"/>
  <c r="AH84" i="11"/>
  <c r="AW84" i="11"/>
  <c r="AX84" i="11"/>
  <c r="N85" i="11"/>
  <c r="O85" i="11"/>
  <c r="P85" i="11"/>
  <c r="Q85" i="11"/>
  <c r="R85" i="11"/>
  <c r="AG85" i="11"/>
  <c r="AH85" i="11"/>
  <c r="AW85" i="11"/>
  <c r="AX85" i="11"/>
  <c r="N86" i="11"/>
  <c r="O86" i="11"/>
  <c r="P86" i="11"/>
  <c r="Q86" i="11"/>
  <c r="R86" i="11"/>
  <c r="AG86" i="11"/>
  <c r="AH86" i="11"/>
  <c r="AW86" i="11"/>
  <c r="AX86" i="11"/>
  <c r="N87" i="11"/>
  <c r="O87" i="11"/>
  <c r="P87" i="11"/>
  <c r="Q87" i="11"/>
  <c r="R87" i="11"/>
  <c r="AG87" i="11"/>
  <c r="AH87" i="11"/>
  <c r="AW87" i="11"/>
  <c r="AX87" i="11"/>
  <c r="N88" i="11"/>
  <c r="O88" i="11"/>
  <c r="P88" i="11"/>
  <c r="Q88" i="11"/>
  <c r="R88" i="11"/>
  <c r="AG88" i="11"/>
  <c r="AH88" i="11"/>
  <c r="AW88" i="11"/>
  <c r="AX88" i="11"/>
  <c r="N89" i="11"/>
  <c r="O89" i="11"/>
  <c r="P89" i="11"/>
  <c r="Q89" i="11"/>
  <c r="R89" i="11"/>
  <c r="AG89" i="11"/>
  <c r="AH89" i="11"/>
  <c r="AW89" i="11"/>
  <c r="AX89" i="11"/>
  <c r="N90" i="11"/>
  <c r="O90" i="11"/>
  <c r="P90" i="11"/>
  <c r="Q90" i="11"/>
  <c r="R90" i="11"/>
  <c r="AG90" i="11"/>
  <c r="AH90" i="11"/>
  <c r="AW90" i="11"/>
  <c r="AX90" i="11"/>
  <c r="N91" i="11"/>
  <c r="O91" i="11"/>
  <c r="P91" i="11"/>
  <c r="Q91" i="11"/>
  <c r="R91" i="11"/>
  <c r="AG91" i="11"/>
  <c r="AH91" i="11"/>
  <c r="AW91" i="11"/>
  <c r="AX91" i="11"/>
  <c r="N92" i="11"/>
  <c r="O92" i="11"/>
  <c r="P92" i="11"/>
  <c r="Q92" i="11"/>
  <c r="R92" i="11"/>
  <c r="AG92" i="11"/>
  <c r="AH92" i="11"/>
  <c r="AW92" i="11"/>
  <c r="AX92" i="11"/>
  <c r="N93" i="11"/>
  <c r="O93" i="11"/>
  <c r="P93" i="11"/>
  <c r="Q93" i="11"/>
  <c r="R93" i="11"/>
  <c r="AG93" i="11"/>
  <c r="AH93" i="11"/>
  <c r="AW93" i="11"/>
  <c r="AX93" i="11"/>
  <c r="N94" i="11"/>
  <c r="O94" i="11"/>
  <c r="P94" i="11"/>
  <c r="Q94" i="11"/>
  <c r="R94" i="11"/>
  <c r="AG94" i="11"/>
  <c r="AH94" i="11"/>
  <c r="AW94" i="11"/>
  <c r="AX94" i="11"/>
  <c r="N95" i="11"/>
  <c r="O95" i="11"/>
  <c r="P95" i="11"/>
  <c r="Q95" i="11"/>
  <c r="R95" i="11"/>
  <c r="AG95" i="11"/>
  <c r="AH95" i="11"/>
  <c r="AW95" i="11"/>
  <c r="AX95" i="11"/>
  <c r="N96" i="11"/>
  <c r="O96" i="11"/>
  <c r="P96" i="11"/>
  <c r="Q96" i="11"/>
  <c r="R96" i="11"/>
  <c r="AG96" i="11"/>
  <c r="AH96" i="11"/>
  <c r="AW96" i="11"/>
  <c r="AX96" i="11"/>
  <c r="N97" i="11"/>
  <c r="O97" i="11"/>
  <c r="P97" i="11"/>
  <c r="Q97" i="11"/>
  <c r="R97" i="11"/>
  <c r="AG97" i="11"/>
  <c r="AH97" i="11"/>
  <c r="AW97" i="11"/>
  <c r="AX97" i="11"/>
  <c r="N98" i="11"/>
  <c r="O98" i="11"/>
  <c r="P98" i="11"/>
  <c r="Q98" i="11"/>
  <c r="R98" i="11"/>
  <c r="AG98" i="11"/>
  <c r="AH98" i="11"/>
  <c r="AW98" i="11"/>
  <c r="AX98" i="11"/>
  <c r="N99" i="11"/>
  <c r="O99" i="11"/>
  <c r="P99" i="11"/>
  <c r="Q99" i="11"/>
  <c r="R99" i="11"/>
  <c r="AG99" i="11"/>
  <c r="AH99" i="11"/>
  <c r="AW99" i="11"/>
  <c r="AX99" i="11"/>
  <c r="N100" i="11"/>
  <c r="O100" i="11"/>
  <c r="P100" i="11"/>
  <c r="Q100" i="11"/>
  <c r="R100" i="11"/>
  <c r="AG100" i="11"/>
  <c r="AH100" i="11"/>
  <c r="AW100" i="11"/>
  <c r="AX100" i="11"/>
  <c r="N101" i="11"/>
  <c r="O101" i="11"/>
  <c r="P101" i="11"/>
  <c r="Q101" i="11"/>
  <c r="R101" i="11"/>
  <c r="AG101" i="11"/>
  <c r="AH101" i="11"/>
  <c r="AW101" i="11"/>
  <c r="AX101" i="11"/>
  <c r="N102" i="11"/>
  <c r="O102" i="11"/>
  <c r="P102" i="11"/>
  <c r="Q102" i="11"/>
  <c r="R102" i="11"/>
  <c r="AG102" i="11"/>
  <c r="AH102" i="11"/>
  <c r="AW102" i="11"/>
  <c r="AX102" i="11"/>
  <c r="N103" i="11"/>
  <c r="O103" i="11"/>
  <c r="P103" i="11"/>
  <c r="Q103" i="11"/>
  <c r="R103" i="11"/>
  <c r="AG103" i="11"/>
  <c r="AH103" i="11"/>
  <c r="AW103" i="11"/>
  <c r="AX103" i="11"/>
  <c r="N104" i="11"/>
  <c r="O104" i="11"/>
  <c r="P104" i="11"/>
  <c r="Q104" i="11"/>
  <c r="R104" i="11"/>
  <c r="AG104" i="11"/>
  <c r="AH104" i="11"/>
  <c r="AW104" i="11"/>
  <c r="AX104" i="11"/>
  <c r="N105" i="11"/>
  <c r="O105" i="11"/>
  <c r="P105" i="11"/>
  <c r="Q105" i="11"/>
  <c r="R105" i="11"/>
  <c r="AG105" i="11"/>
  <c r="AH105" i="11"/>
  <c r="AW105" i="11"/>
  <c r="AX105" i="11"/>
  <c r="N106" i="11"/>
  <c r="O106" i="11"/>
  <c r="P106" i="11"/>
  <c r="Q106" i="11"/>
  <c r="R106" i="11"/>
  <c r="AG106" i="11"/>
  <c r="AH106" i="11"/>
  <c r="AW106" i="11"/>
  <c r="AX106" i="11"/>
  <c r="N107" i="11"/>
  <c r="O107" i="11"/>
  <c r="P107" i="11"/>
  <c r="Q107" i="11"/>
  <c r="R107" i="11"/>
  <c r="AG107" i="11"/>
  <c r="AH107" i="11"/>
  <c r="AW107" i="11"/>
  <c r="AX107" i="11"/>
  <c r="N108" i="11"/>
  <c r="O108" i="11"/>
  <c r="P108" i="11"/>
  <c r="Q108" i="11"/>
  <c r="R108" i="11"/>
  <c r="AG108" i="11"/>
  <c r="AH108" i="11"/>
  <c r="AW108" i="11"/>
  <c r="AX108" i="11"/>
  <c r="N109" i="11"/>
  <c r="O109" i="11"/>
  <c r="P109" i="11"/>
  <c r="Q109" i="11"/>
  <c r="R109" i="11"/>
  <c r="AG109" i="11"/>
  <c r="AH109" i="11"/>
  <c r="AW109" i="11"/>
  <c r="AX109" i="11"/>
  <c r="N110" i="11"/>
  <c r="O110" i="11"/>
  <c r="P110" i="11"/>
  <c r="Q110" i="11"/>
  <c r="R110" i="11"/>
  <c r="AG110" i="11"/>
  <c r="AH110" i="11"/>
  <c r="AW110" i="11"/>
  <c r="AX110" i="11"/>
  <c r="N111" i="11"/>
  <c r="O111" i="11"/>
  <c r="P111" i="11"/>
  <c r="Q111" i="11"/>
  <c r="R111" i="11"/>
  <c r="AG111" i="11"/>
  <c r="AH111" i="11"/>
  <c r="AW111" i="11"/>
  <c r="AX111" i="11"/>
  <c r="N112" i="11"/>
  <c r="O112" i="11"/>
  <c r="P112" i="11"/>
  <c r="Q112" i="11"/>
  <c r="R112" i="11"/>
  <c r="AG112" i="11"/>
  <c r="AH112" i="11"/>
  <c r="AW112" i="11"/>
  <c r="AX112" i="11"/>
  <c r="N113" i="11"/>
  <c r="O113" i="11"/>
  <c r="P113" i="11"/>
  <c r="Q113" i="11"/>
  <c r="R113" i="11"/>
  <c r="AG113" i="11"/>
  <c r="AH113" i="11"/>
  <c r="AW113" i="11"/>
  <c r="AX113" i="11"/>
  <c r="N114" i="11"/>
  <c r="O114" i="11"/>
  <c r="P114" i="11"/>
  <c r="Q114" i="11"/>
  <c r="R114" i="11"/>
  <c r="AG114" i="11"/>
  <c r="AH114" i="11"/>
  <c r="AW114" i="11"/>
  <c r="AX114" i="11"/>
  <c r="N115" i="11"/>
  <c r="O115" i="11"/>
  <c r="P115" i="11"/>
  <c r="Q115" i="11"/>
  <c r="R115" i="11"/>
  <c r="AG115" i="11"/>
  <c r="AH115" i="11"/>
  <c r="AW115" i="11"/>
  <c r="AX115" i="11"/>
  <c r="N116" i="11"/>
  <c r="O116" i="11"/>
  <c r="P116" i="11"/>
  <c r="Q116" i="11"/>
  <c r="R116" i="11"/>
  <c r="AG116" i="11"/>
  <c r="AH116" i="11"/>
  <c r="AW116" i="11"/>
  <c r="AX116" i="11"/>
  <c r="N117" i="11"/>
  <c r="O117" i="11"/>
  <c r="P117" i="11"/>
  <c r="Q117" i="11"/>
  <c r="R117" i="11"/>
  <c r="AG117" i="11"/>
  <c r="AH117" i="11"/>
  <c r="AW117" i="11"/>
  <c r="AX117" i="11"/>
  <c r="N118" i="11"/>
  <c r="O118" i="11"/>
  <c r="P118" i="11"/>
  <c r="Q118" i="11"/>
  <c r="R118" i="11"/>
  <c r="AG118" i="11"/>
  <c r="AH118" i="11"/>
  <c r="AW118" i="11"/>
  <c r="AX118" i="11"/>
  <c r="N119" i="11"/>
  <c r="O119" i="11"/>
  <c r="P119" i="11"/>
  <c r="Q119" i="11"/>
  <c r="R119" i="11"/>
  <c r="AG119" i="11"/>
  <c r="AH119" i="11"/>
  <c r="AW119" i="11"/>
  <c r="AX119" i="11"/>
  <c r="N120" i="11"/>
  <c r="O120" i="11"/>
  <c r="P120" i="11"/>
  <c r="Q120" i="11"/>
  <c r="R120" i="11"/>
  <c r="AG120" i="11"/>
  <c r="AH120" i="11"/>
  <c r="AW120" i="11"/>
  <c r="AX120" i="11"/>
  <c r="N121" i="11"/>
  <c r="O121" i="11"/>
  <c r="P121" i="11"/>
  <c r="Q121" i="11"/>
  <c r="R121" i="11"/>
  <c r="AG121" i="11"/>
  <c r="AH121" i="11"/>
  <c r="AW121" i="11"/>
  <c r="AX121" i="11"/>
  <c r="N122" i="11"/>
  <c r="O122" i="11"/>
  <c r="P122" i="11"/>
  <c r="Q122" i="11"/>
  <c r="R122" i="11"/>
  <c r="AG122" i="11"/>
  <c r="AH122" i="11"/>
  <c r="AW122" i="11"/>
  <c r="AX122" i="11"/>
  <c r="N123" i="11"/>
  <c r="O123" i="11"/>
  <c r="P123" i="11"/>
  <c r="Q123" i="11"/>
  <c r="R123" i="11"/>
  <c r="AG123" i="11"/>
  <c r="AH123" i="11"/>
  <c r="AW123" i="11"/>
  <c r="AX123" i="11"/>
  <c r="N124" i="11"/>
  <c r="O124" i="11"/>
  <c r="P124" i="11"/>
  <c r="Q124" i="11"/>
  <c r="R124" i="11"/>
  <c r="AG124" i="11"/>
  <c r="AH124" i="11"/>
  <c r="AW124" i="11"/>
  <c r="AX124" i="11"/>
  <c r="N125" i="11"/>
  <c r="O125" i="11"/>
  <c r="P125" i="11"/>
  <c r="Q125" i="11"/>
  <c r="R125" i="11"/>
  <c r="AG125" i="11"/>
  <c r="AH125" i="11"/>
  <c r="AW125" i="11"/>
  <c r="AX125" i="11"/>
  <c r="N126" i="11"/>
  <c r="O126" i="11"/>
  <c r="P126" i="11"/>
  <c r="Q126" i="11"/>
  <c r="R126" i="11"/>
  <c r="AG126" i="11"/>
  <c r="AH126" i="11"/>
  <c r="AW126" i="11"/>
  <c r="AX126" i="11"/>
  <c r="N127" i="11"/>
  <c r="O127" i="11"/>
  <c r="P127" i="11"/>
  <c r="Q127" i="11"/>
  <c r="R127" i="11"/>
  <c r="AG127" i="11"/>
  <c r="AH127" i="11"/>
  <c r="AW127" i="11"/>
  <c r="AX127" i="11"/>
  <c r="N128" i="11"/>
  <c r="O128" i="11"/>
  <c r="P128" i="11"/>
  <c r="Q128" i="11"/>
  <c r="R128" i="11"/>
  <c r="AG128" i="11"/>
  <c r="AH128" i="11"/>
  <c r="AW128" i="11"/>
  <c r="AX128" i="11"/>
  <c r="N129" i="11"/>
  <c r="O129" i="11"/>
  <c r="P129" i="11"/>
  <c r="Q129" i="11"/>
  <c r="R129" i="11"/>
  <c r="AG129" i="11"/>
  <c r="AH129" i="11"/>
  <c r="AW129" i="11"/>
  <c r="AX129" i="11"/>
  <c r="N130" i="11"/>
  <c r="O130" i="11"/>
  <c r="P130" i="11"/>
  <c r="Q130" i="11"/>
  <c r="R130" i="11"/>
  <c r="AG130" i="11"/>
  <c r="AH130" i="11"/>
  <c r="AW130" i="11"/>
  <c r="AX130" i="11"/>
  <c r="N131" i="11"/>
  <c r="O131" i="11"/>
  <c r="P131" i="11"/>
  <c r="Q131" i="11"/>
  <c r="R131" i="11"/>
  <c r="AG131" i="11"/>
  <c r="AH131" i="11"/>
  <c r="AW131" i="11"/>
  <c r="AX131" i="11"/>
  <c r="N132" i="11"/>
  <c r="O132" i="11"/>
  <c r="P132" i="11"/>
  <c r="Q132" i="11"/>
  <c r="R132" i="11"/>
  <c r="AG132" i="11"/>
  <c r="AH132" i="11"/>
  <c r="AW132" i="11"/>
  <c r="AX132" i="11"/>
  <c r="N133" i="11"/>
  <c r="O133" i="11"/>
  <c r="P133" i="11"/>
  <c r="Q133" i="11"/>
  <c r="R133" i="11"/>
  <c r="AG133" i="11"/>
  <c r="AH133" i="11"/>
  <c r="AW133" i="11"/>
  <c r="AX133" i="11"/>
  <c r="N134" i="11"/>
  <c r="O134" i="11"/>
  <c r="P134" i="11"/>
  <c r="Q134" i="11"/>
  <c r="R134" i="11"/>
  <c r="AG134" i="11"/>
  <c r="AH134" i="11"/>
  <c r="AW134" i="11"/>
  <c r="AX134" i="11"/>
  <c r="N135" i="11"/>
  <c r="O135" i="11"/>
  <c r="P135" i="11"/>
  <c r="Q135" i="11"/>
  <c r="R135" i="11"/>
  <c r="AG135" i="11"/>
  <c r="AH135" i="11"/>
  <c r="AW135" i="11"/>
  <c r="AX135" i="11"/>
  <c r="N136" i="11"/>
  <c r="O136" i="11"/>
  <c r="P136" i="11"/>
  <c r="Q136" i="11"/>
  <c r="R136" i="11"/>
  <c r="AG136" i="11"/>
  <c r="AH136" i="11"/>
  <c r="AW136" i="11"/>
  <c r="AX136" i="11"/>
  <c r="N137" i="11"/>
  <c r="O137" i="11"/>
  <c r="P137" i="11"/>
  <c r="Q137" i="11"/>
  <c r="R137" i="11"/>
  <c r="AG137" i="11"/>
  <c r="AH137" i="11"/>
  <c r="AW137" i="11"/>
  <c r="AX137" i="11"/>
  <c r="N138" i="11"/>
  <c r="O138" i="11"/>
  <c r="P138" i="11"/>
  <c r="Q138" i="11"/>
  <c r="R138" i="11"/>
  <c r="AG138" i="11"/>
  <c r="AH138" i="11"/>
  <c r="AW138" i="11"/>
  <c r="AX138" i="11"/>
  <c r="N139" i="11"/>
  <c r="O139" i="11"/>
  <c r="P139" i="11"/>
  <c r="Q139" i="11"/>
  <c r="R139" i="11"/>
  <c r="AG139" i="11"/>
  <c r="AH139" i="11"/>
  <c r="AW139" i="11"/>
  <c r="AX139" i="11"/>
  <c r="N140" i="11"/>
  <c r="O140" i="11"/>
  <c r="P140" i="11"/>
  <c r="Q140" i="11"/>
  <c r="R140" i="11"/>
  <c r="AG140" i="11"/>
  <c r="AH140" i="11"/>
  <c r="AW140" i="11"/>
  <c r="AX140" i="11"/>
  <c r="N141" i="11"/>
  <c r="O141" i="11"/>
  <c r="P141" i="11"/>
  <c r="Q141" i="11"/>
  <c r="R141" i="11"/>
  <c r="AG141" i="11"/>
  <c r="AH141" i="11"/>
  <c r="AW141" i="11"/>
  <c r="AX141" i="11"/>
  <c r="N142" i="11"/>
  <c r="O142" i="11"/>
  <c r="P142" i="11"/>
  <c r="Q142" i="11"/>
  <c r="R142" i="11"/>
  <c r="AG142" i="11"/>
  <c r="AH142" i="11"/>
  <c r="AW142" i="11"/>
  <c r="AX142" i="11"/>
  <c r="N143" i="11"/>
  <c r="O143" i="11"/>
  <c r="P143" i="11"/>
  <c r="Q143" i="11"/>
  <c r="R143" i="11"/>
  <c r="AG143" i="11"/>
  <c r="AH143" i="11"/>
  <c r="AW143" i="11"/>
  <c r="AX143" i="11"/>
  <c r="N144" i="11"/>
  <c r="O144" i="11"/>
  <c r="P144" i="11"/>
  <c r="Q144" i="11"/>
  <c r="R144" i="11"/>
  <c r="AG144" i="11"/>
  <c r="AH144" i="11"/>
  <c r="AW144" i="11"/>
  <c r="AX144" i="11"/>
  <c r="N145" i="11"/>
  <c r="O145" i="11"/>
  <c r="P145" i="11"/>
  <c r="Q145" i="11"/>
  <c r="R145" i="11"/>
  <c r="AG145" i="11"/>
  <c r="AH145" i="11"/>
  <c r="AW145" i="11"/>
  <c r="AX145" i="11"/>
  <c r="N146" i="11"/>
  <c r="O146" i="11"/>
  <c r="P146" i="11"/>
  <c r="Q146" i="11"/>
  <c r="R146" i="11"/>
  <c r="AG146" i="11"/>
  <c r="AH146" i="11"/>
  <c r="AW146" i="11"/>
  <c r="AX146" i="11"/>
  <c r="N147" i="11"/>
  <c r="O147" i="11"/>
  <c r="P147" i="11"/>
  <c r="Q147" i="11"/>
  <c r="R147" i="11"/>
  <c r="AG147" i="11"/>
  <c r="AH147" i="11"/>
  <c r="AW147" i="11"/>
  <c r="AX147" i="11"/>
  <c r="N148" i="11"/>
  <c r="O148" i="11"/>
  <c r="P148" i="11"/>
  <c r="Q148" i="11"/>
  <c r="R148" i="11"/>
  <c r="AG148" i="11"/>
  <c r="AH148" i="11"/>
  <c r="AW148" i="11"/>
  <c r="AX148" i="11"/>
  <c r="N149" i="11"/>
  <c r="O149" i="11"/>
  <c r="P149" i="11"/>
  <c r="Q149" i="11"/>
  <c r="R149" i="11"/>
  <c r="AG149" i="11"/>
  <c r="AH149" i="11"/>
  <c r="AW149" i="11"/>
  <c r="AX149" i="11"/>
  <c r="N150" i="11"/>
  <c r="O150" i="11"/>
  <c r="P150" i="11"/>
  <c r="Q150" i="11"/>
  <c r="R150" i="11"/>
  <c r="AG150" i="11"/>
  <c r="AH150" i="11"/>
  <c r="AW150" i="11"/>
  <c r="AX150" i="11"/>
  <c r="N151" i="11"/>
  <c r="O151" i="11"/>
  <c r="P151" i="11"/>
  <c r="Q151" i="11"/>
  <c r="R151" i="11"/>
  <c r="AG151" i="11"/>
  <c r="AH151" i="11"/>
  <c r="AW151" i="11"/>
  <c r="AX151" i="11"/>
  <c r="N152" i="11"/>
  <c r="O152" i="11"/>
  <c r="P152" i="11"/>
  <c r="Q152" i="11"/>
  <c r="R152" i="11"/>
  <c r="AG152" i="11"/>
  <c r="AH152" i="11"/>
  <c r="AW152" i="11"/>
  <c r="AX152" i="11"/>
  <c r="N153" i="11"/>
  <c r="O153" i="11"/>
  <c r="P153" i="11"/>
  <c r="Q153" i="11"/>
  <c r="R153" i="11"/>
  <c r="AG153" i="11"/>
  <c r="AH153" i="11"/>
  <c r="AW153" i="11"/>
  <c r="AX153" i="11"/>
  <c r="N154" i="11"/>
  <c r="O154" i="11"/>
  <c r="P154" i="11"/>
  <c r="Q154" i="11"/>
  <c r="R154" i="11"/>
  <c r="AG154" i="11"/>
  <c r="AH154" i="11"/>
  <c r="AW154" i="11"/>
  <c r="AX154" i="11"/>
  <c r="N155" i="11"/>
  <c r="O155" i="11"/>
  <c r="P155" i="11"/>
  <c r="Q155" i="11"/>
  <c r="R155" i="11"/>
  <c r="AG155" i="11"/>
  <c r="AH155" i="11"/>
  <c r="AW155" i="11"/>
  <c r="AX155" i="11"/>
  <c r="N156" i="11"/>
  <c r="O156" i="11"/>
  <c r="P156" i="11"/>
  <c r="Q156" i="11"/>
  <c r="R156" i="11"/>
  <c r="AG156" i="11"/>
  <c r="AH156" i="11"/>
  <c r="AW156" i="11"/>
  <c r="AX156" i="11"/>
  <c r="N157" i="11"/>
  <c r="O157" i="11"/>
  <c r="P157" i="11"/>
  <c r="Q157" i="11"/>
  <c r="R157" i="11"/>
  <c r="AG157" i="11"/>
  <c r="AH157" i="11"/>
  <c r="AW157" i="11"/>
  <c r="AX157" i="11"/>
  <c r="N158" i="11"/>
  <c r="O158" i="11"/>
  <c r="P158" i="11"/>
  <c r="Q158" i="11"/>
  <c r="R158" i="11"/>
  <c r="AG158" i="11"/>
  <c r="AH158" i="11"/>
  <c r="AW158" i="11"/>
  <c r="AX158" i="11"/>
  <c r="N159" i="11"/>
  <c r="O159" i="11"/>
  <c r="P159" i="11"/>
  <c r="Q159" i="11"/>
  <c r="R159" i="11"/>
  <c r="AG159" i="11"/>
  <c r="AH159" i="11"/>
  <c r="AW159" i="11"/>
  <c r="AX159" i="11"/>
  <c r="N160" i="11"/>
  <c r="O160" i="11"/>
  <c r="P160" i="11"/>
  <c r="Q160" i="11"/>
  <c r="R160" i="11"/>
  <c r="AG160" i="11"/>
  <c r="AH160" i="11"/>
  <c r="AW160" i="11"/>
  <c r="AX160" i="11"/>
  <c r="N161" i="11"/>
  <c r="O161" i="11"/>
  <c r="P161" i="11"/>
  <c r="Q161" i="11"/>
  <c r="R161" i="11"/>
  <c r="AG161" i="11"/>
  <c r="AH161" i="11"/>
  <c r="AW161" i="11"/>
  <c r="AX161" i="11"/>
  <c r="N162" i="11"/>
  <c r="O162" i="11"/>
  <c r="P162" i="11"/>
  <c r="Q162" i="11"/>
  <c r="R162" i="11"/>
  <c r="AG162" i="11"/>
  <c r="AH162" i="11"/>
  <c r="AW162" i="11"/>
  <c r="AX162" i="11"/>
  <c r="N163" i="11"/>
  <c r="O163" i="11"/>
  <c r="P163" i="11"/>
  <c r="Q163" i="11"/>
  <c r="R163" i="11"/>
  <c r="AG163" i="11"/>
  <c r="AH163" i="11"/>
  <c r="AW163" i="11"/>
  <c r="AX163" i="11"/>
  <c r="N164" i="11"/>
  <c r="O164" i="11"/>
  <c r="P164" i="11"/>
  <c r="Q164" i="11"/>
  <c r="R164" i="11"/>
  <c r="AG164" i="11"/>
  <c r="AH164" i="11"/>
  <c r="AW164" i="11"/>
  <c r="AX164" i="11"/>
  <c r="N165" i="11"/>
  <c r="O165" i="11"/>
  <c r="P165" i="11"/>
  <c r="Q165" i="11"/>
  <c r="R165" i="11"/>
  <c r="AG165" i="11"/>
  <c r="AH165" i="11"/>
  <c r="AW165" i="11"/>
  <c r="AX165" i="11"/>
  <c r="N166" i="11"/>
  <c r="O166" i="11"/>
  <c r="P166" i="11"/>
  <c r="Q166" i="11"/>
  <c r="R166" i="11"/>
  <c r="AG166" i="11"/>
  <c r="AH166" i="11"/>
  <c r="AW166" i="11"/>
  <c r="AX166" i="11"/>
  <c r="N167" i="11"/>
  <c r="O167" i="11"/>
  <c r="P167" i="11"/>
  <c r="Q167" i="11"/>
  <c r="R167" i="11"/>
  <c r="AG167" i="11"/>
  <c r="AH167" i="11"/>
  <c r="AW167" i="11"/>
  <c r="AX167" i="11"/>
  <c r="N168" i="11"/>
  <c r="O168" i="11"/>
  <c r="P168" i="11"/>
  <c r="Q168" i="11"/>
  <c r="R168" i="11"/>
  <c r="AG168" i="11"/>
  <c r="AH168" i="11"/>
  <c r="AW168" i="11"/>
  <c r="AX168" i="11"/>
  <c r="N169" i="11"/>
  <c r="O169" i="11"/>
  <c r="P169" i="11"/>
  <c r="Q169" i="11"/>
  <c r="R169" i="11"/>
  <c r="AG169" i="11"/>
  <c r="AH169" i="11"/>
  <c r="AW169" i="11"/>
  <c r="AX169" i="11"/>
  <c r="N170" i="11"/>
  <c r="O170" i="11"/>
  <c r="P170" i="11"/>
  <c r="Q170" i="11"/>
  <c r="R170" i="11"/>
  <c r="AG170" i="11"/>
  <c r="AH170" i="11"/>
  <c r="AW170" i="11"/>
  <c r="AX170" i="11"/>
  <c r="N171" i="11"/>
  <c r="O171" i="11"/>
  <c r="P171" i="11"/>
  <c r="Q171" i="11"/>
  <c r="R171" i="11"/>
  <c r="AG171" i="11"/>
  <c r="AH171" i="11"/>
  <c r="AW171" i="11"/>
  <c r="AX171" i="11"/>
  <c r="N172" i="11"/>
  <c r="O172" i="11"/>
  <c r="P172" i="11"/>
  <c r="Q172" i="11"/>
  <c r="R172" i="11"/>
  <c r="AG172" i="11"/>
  <c r="AH172" i="11"/>
  <c r="AW172" i="11"/>
  <c r="AX172" i="11"/>
  <c r="N173" i="11"/>
  <c r="O173" i="11"/>
  <c r="P173" i="11"/>
  <c r="Q173" i="11"/>
  <c r="R173" i="11"/>
  <c r="AG173" i="11"/>
  <c r="AH173" i="11"/>
  <c r="AW173" i="11"/>
  <c r="AX173" i="11"/>
  <c r="N174" i="11"/>
  <c r="O174" i="11"/>
  <c r="P174" i="11"/>
  <c r="Q174" i="11"/>
  <c r="R174" i="11"/>
  <c r="AG174" i="11"/>
  <c r="AH174" i="11"/>
  <c r="AW174" i="11"/>
  <c r="AX174" i="11"/>
  <c r="N175" i="11"/>
  <c r="O175" i="11"/>
  <c r="P175" i="11"/>
  <c r="Q175" i="11"/>
  <c r="R175" i="11"/>
  <c r="AG175" i="11"/>
  <c r="AH175" i="11"/>
  <c r="AW175" i="11"/>
  <c r="AX175" i="11"/>
  <c r="N176" i="11"/>
  <c r="O176" i="11"/>
  <c r="P176" i="11"/>
  <c r="Q176" i="11"/>
  <c r="R176" i="11"/>
  <c r="AG176" i="11"/>
  <c r="AH176" i="11"/>
  <c r="AW176" i="11"/>
  <c r="AX176" i="11"/>
  <c r="N177" i="11"/>
  <c r="O177" i="11"/>
  <c r="P177" i="11"/>
  <c r="Q177" i="11"/>
  <c r="R177" i="11"/>
  <c r="AG177" i="11"/>
  <c r="AH177" i="11"/>
  <c r="AW177" i="11"/>
  <c r="AX177" i="11"/>
  <c r="N178" i="11"/>
  <c r="O178" i="11"/>
  <c r="P178" i="11"/>
  <c r="Q178" i="11"/>
  <c r="R178" i="11"/>
  <c r="AG178" i="11"/>
  <c r="AH178" i="11"/>
  <c r="AW178" i="11"/>
  <c r="AX178" i="11"/>
  <c r="N179" i="11"/>
  <c r="O179" i="11"/>
  <c r="P179" i="11"/>
  <c r="Q179" i="11"/>
  <c r="R179" i="11"/>
  <c r="AG179" i="11"/>
  <c r="AH179" i="11"/>
  <c r="AW179" i="11"/>
  <c r="AX179" i="11"/>
  <c r="N180" i="11"/>
  <c r="O180" i="11"/>
  <c r="P180" i="11"/>
  <c r="Q180" i="11"/>
  <c r="R180" i="11"/>
  <c r="AG180" i="11"/>
  <c r="AH180" i="11"/>
  <c r="AW180" i="11"/>
  <c r="AX180" i="11"/>
  <c r="N181" i="11"/>
  <c r="O181" i="11"/>
  <c r="P181" i="11"/>
  <c r="Q181" i="11"/>
  <c r="R181" i="11"/>
  <c r="AG181" i="11"/>
  <c r="AH181" i="11"/>
  <c r="AW181" i="11"/>
  <c r="AX181" i="11"/>
  <c r="N182" i="11"/>
  <c r="O182" i="11"/>
  <c r="P182" i="11"/>
  <c r="Q182" i="11"/>
  <c r="R182" i="11"/>
  <c r="AG182" i="11"/>
  <c r="AH182" i="11"/>
  <c r="AW182" i="11"/>
  <c r="AX182" i="11"/>
  <c r="N183" i="11"/>
  <c r="O183" i="11"/>
  <c r="P183" i="11"/>
  <c r="Q183" i="11"/>
  <c r="R183" i="11"/>
  <c r="AG183" i="11"/>
  <c r="AH183" i="11"/>
  <c r="AW183" i="11"/>
  <c r="AX183" i="11"/>
  <c r="N184" i="11"/>
  <c r="O184" i="11"/>
  <c r="P184" i="11"/>
  <c r="Q184" i="11"/>
  <c r="R184" i="11"/>
  <c r="AG184" i="11"/>
  <c r="AH184" i="11"/>
  <c r="AW184" i="11"/>
  <c r="AX184" i="11"/>
  <c r="N185" i="11"/>
  <c r="O185" i="11"/>
  <c r="P185" i="11"/>
  <c r="Q185" i="11"/>
  <c r="R185" i="11"/>
  <c r="AG185" i="11"/>
  <c r="AH185" i="11"/>
  <c r="AW185" i="11"/>
  <c r="AX185" i="11"/>
  <c r="N186" i="11"/>
  <c r="O186" i="11"/>
  <c r="P186" i="11"/>
  <c r="Q186" i="11"/>
  <c r="R186" i="11"/>
  <c r="AG186" i="11"/>
  <c r="AH186" i="11"/>
  <c r="AW186" i="11"/>
  <c r="AX186" i="11"/>
  <c r="N187" i="11"/>
  <c r="O187" i="11"/>
  <c r="P187" i="11"/>
  <c r="Q187" i="11"/>
  <c r="R187" i="11"/>
  <c r="AG187" i="11"/>
  <c r="AH187" i="11"/>
  <c r="AW187" i="11"/>
  <c r="AX187" i="11"/>
  <c r="N188" i="11"/>
  <c r="O188" i="11"/>
  <c r="P188" i="11"/>
  <c r="Q188" i="11"/>
  <c r="R188" i="11"/>
  <c r="AG188" i="11"/>
  <c r="AH188" i="11"/>
  <c r="AW188" i="11"/>
  <c r="AX188" i="11"/>
  <c r="N189" i="11"/>
  <c r="O189" i="11"/>
  <c r="P189" i="11"/>
  <c r="Q189" i="11"/>
  <c r="R189" i="11"/>
  <c r="AG189" i="11"/>
  <c r="AH189" i="11"/>
  <c r="AW189" i="11"/>
  <c r="AX189" i="11"/>
  <c r="N190" i="11"/>
  <c r="O190" i="11"/>
  <c r="P190" i="11"/>
  <c r="Q190" i="11"/>
  <c r="R190" i="11"/>
  <c r="AG190" i="11"/>
  <c r="AH190" i="11"/>
  <c r="AW190" i="11"/>
  <c r="AX190" i="11"/>
  <c r="N191" i="11"/>
  <c r="O191" i="11"/>
  <c r="P191" i="11"/>
  <c r="Q191" i="11"/>
  <c r="R191" i="11"/>
  <c r="AG191" i="11"/>
  <c r="AH191" i="11"/>
  <c r="AW191" i="11"/>
  <c r="AX191" i="11"/>
  <c r="N192" i="11"/>
  <c r="O192" i="11"/>
  <c r="P192" i="11"/>
  <c r="Q192" i="11"/>
  <c r="R192" i="11"/>
  <c r="AG192" i="11"/>
  <c r="AH192" i="11"/>
  <c r="AW192" i="11"/>
  <c r="AX192" i="11"/>
  <c r="N193" i="11"/>
  <c r="O193" i="11"/>
  <c r="P193" i="11"/>
  <c r="Q193" i="11"/>
  <c r="R193" i="11"/>
  <c r="AG193" i="11"/>
  <c r="AH193" i="11"/>
  <c r="AW193" i="11"/>
  <c r="AX193" i="11"/>
  <c r="N194" i="11"/>
  <c r="O194" i="11"/>
  <c r="P194" i="11"/>
  <c r="Q194" i="11"/>
  <c r="R194" i="11"/>
  <c r="AG194" i="11"/>
  <c r="AH194" i="11"/>
  <c r="AW194" i="11"/>
  <c r="AX194" i="11"/>
  <c r="N195" i="11"/>
  <c r="O195" i="11"/>
  <c r="P195" i="11"/>
  <c r="Q195" i="11"/>
  <c r="R195" i="11"/>
  <c r="AG195" i="11"/>
  <c r="AH195" i="11"/>
  <c r="AW195" i="11"/>
  <c r="AX195" i="11"/>
  <c r="N196" i="11"/>
  <c r="O196" i="11"/>
  <c r="P196" i="11"/>
  <c r="Q196" i="11"/>
  <c r="R196" i="11"/>
  <c r="AG196" i="11"/>
  <c r="AH196" i="11"/>
  <c r="AW196" i="11"/>
  <c r="AX196" i="11"/>
  <c r="N197" i="11"/>
  <c r="O197" i="11"/>
  <c r="P197" i="11"/>
  <c r="Q197" i="11"/>
  <c r="R197" i="11"/>
  <c r="AG197" i="11"/>
  <c r="AH197" i="11"/>
  <c r="AW197" i="11"/>
  <c r="AX197" i="11"/>
  <c r="N198" i="11"/>
  <c r="O198" i="11"/>
  <c r="P198" i="11"/>
  <c r="Q198" i="11"/>
  <c r="R198" i="11"/>
  <c r="AG198" i="11"/>
  <c r="AH198" i="11"/>
  <c r="AW198" i="11"/>
  <c r="AX198" i="11"/>
  <c r="N199" i="11"/>
  <c r="O199" i="11"/>
  <c r="P199" i="11"/>
  <c r="Q199" i="11"/>
  <c r="R199" i="11"/>
  <c r="AG199" i="11"/>
  <c r="AH199" i="11"/>
  <c r="AW199" i="11"/>
  <c r="AX199" i="11"/>
  <c r="N200" i="11"/>
  <c r="O200" i="11"/>
  <c r="P200" i="11"/>
  <c r="Q200" i="11"/>
  <c r="R200" i="11"/>
  <c r="AG200" i="11"/>
  <c r="AH200" i="11"/>
  <c r="AW200" i="11"/>
  <c r="AX200" i="11"/>
  <c r="N201" i="11"/>
  <c r="O201" i="11"/>
  <c r="P201" i="11"/>
  <c r="Q201" i="11"/>
  <c r="R201" i="11"/>
  <c r="AG201" i="11"/>
  <c r="AH201" i="11"/>
  <c r="AW201" i="11"/>
  <c r="AX201" i="11"/>
  <c r="N202" i="11"/>
  <c r="O202" i="11"/>
  <c r="P202" i="11"/>
  <c r="Q202" i="11"/>
  <c r="R202" i="11"/>
  <c r="AG202" i="11"/>
  <c r="AH202" i="11"/>
  <c r="AW202" i="11"/>
  <c r="AX202" i="11"/>
  <c r="N203" i="11"/>
  <c r="O203" i="11"/>
  <c r="P203" i="11"/>
  <c r="Q203" i="11"/>
  <c r="R203" i="11"/>
  <c r="AG203" i="11"/>
  <c r="AH203" i="11"/>
  <c r="AW203" i="11"/>
  <c r="AX203" i="11"/>
  <c r="N204" i="11"/>
  <c r="O204" i="11"/>
  <c r="P204" i="11"/>
  <c r="Q204" i="11"/>
  <c r="R204" i="11"/>
  <c r="AG204" i="11"/>
  <c r="AH204" i="11"/>
  <c r="AW204" i="11"/>
  <c r="AX204" i="11"/>
  <c r="N205" i="11"/>
  <c r="O205" i="11"/>
  <c r="P205" i="11"/>
  <c r="Q205" i="11"/>
  <c r="R205" i="11"/>
  <c r="AG205" i="11"/>
  <c r="AH205" i="11"/>
  <c r="AW205" i="11"/>
  <c r="AX205" i="11"/>
  <c r="N206" i="11"/>
  <c r="O206" i="11"/>
  <c r="P206" i="11"/>
  <c r="Q206" i="11"/>
  <c r="R206" i="11"/>
  <c r="AG206" i="11"/>
  <c r="AH206" i="11"/>
  <c r="AW206" i="11"/>
  <c r="AX206" i="11"/>
  <c r="N207" i="11"/>
  <c r="O207" i="11"/>
  <c r="P207" i="11"/>
  <c r="Q207" i="11"/>
  <c r="R207" i="11"/>
  <c r="AG207" i="11"/>
  <c r="AH207" i="11"/>
  <c r="AW207" i="11"/>
  <c r="AX207" i="11"/>
  <c r="N208" i="11"/>
  <c r="O208" i="11"/>
  <c r="P208" i="11"/>
  <c r="Q208" i="11"/>
  <c r="R208" i="11"/>
  <c r="AG208" i="11"/>
  <c r="AH208" i="11"/>
  <c r="AW208" i="11"/>
  <c r="AX208" i="11"/>
  <c r="N209" i="11"/>
  <c r="O209" i="11"/>
  <c r="P209" i="11"/>
  <c r="Q209" i="11"/>
  <c r="R209" i="11"/>
  <c r="AG209" i="11"/>
  <c r="AH209" i="11"/>
  <c r="AW209" i="11"/>
  <c r="AX209" i="11"/>
  <c r="N210" i="11"/>
  <c r="O210" i="11"/>
  <c r="P210" i="11"/>
  <c r="Q210" i="11"/>
  <c r="R210" i="11"/>
  <c r="AG210" i="11"/>
  <c r="AH210" i="11"/>
  <c r="AW210" i="11"/>
  <c r="AX210" i="11"/>
  <c r="N211" i="11"/>
  <c r="O211" i="11"/>
  <c r="P211" i="11"/>
  <c r="Q211" i="11"/>
  <c r="R211" i="11"/>
  <c r="AG211" i="11"/>
  <c r="AH211" i="11"/>
  <c r="AW211" i="11"/>
  <c r="AX211" i="11"/>
  <c r="N212" i="11"/>
  <c r="O212" i="11"/>
  <c r="P212" i="11"/>
  <c r="Q212" i="11"/>
  <c r="R212" i="11"/>
  <c r="AG212" i="11"/>
  <c r="AH212" i="11"/>
  <c r="AW212" i="11"/>
  <c r="AX212" i="11"/>
  <c r="N213" i="11"/>
  <c r="O213" i="11"/>
  <c r="P213" i="11"/>
  <c r="Q213" i="11"/>
  <c r="R213" i="11"/>
  <c r="AG213" i="11"/>
  <c r="AH213" i="11"/>
  <c r="AW213" i="11"/>
  <c r="AX213" i="11"/>
  <c r="N214" i="11"/>
  <c r="O214" i="11"/>
  <c r="P214" i="11"/>
  <c r="Q214" i="11"/>
  <c r="R214" i="11"/>
  <c r="AG214" i="11"/>
  <c r="AH214" i="11"/>
  <c r="AW214" i="11"/>
  <c r="AX214" i="11"/>
  <c r="N215" i="11"/>
  <c r="O215" i="11"/>
  <c r="P215" i="11"/>
  <c r="Q215" i="11"/>
  <c r="R215" i="11"/>
  <c r="AG215" i="11"/>
  <c r="AH215" i="11"/>
  <c r="AW215" i="11"/>
  <c r="AX215" i="11"/>
  <c r="N216" i="11"/>
  <c r="O216" i="11"/>
  <c r="P216" i="11"/>
  <c r="Q216" i="11"/>
  <c r="R216" i="11"/>
  <c r="AG216" i="11"/>
  <c r="AH216" i="11"/>
  <c r="AW216" i="11"/>
  <c r="AX216" i="11"/>
  <c r="N217" i="11"/>
  <c r="O217" i="11"/>
  <c r="P217" i="11"/>
  <c r="Q217" i="11"/>
  <c r="R217" i="11"/>
  <c r="AG217" i="11"/>
  <c r="AH217" i="11"/>
  <c r="AW217" i="11"/>
  <c r="AX217" i="11"/>
  <c r="N218" i="11"/>
  <c r="O218" i="11"/>
  <c r="P218" i="11"/>
  <c r="Q218" i="11"/>
  <c r="R218" i="11"/>
  <c r="AG218" i="11"/>
  <c r="AH218" i="11"/>
  <c r="AW218" i="11"/>
  <c r="AX218" i="11"/>
  <c r="N219" i="11"/>
  <c r="O219" i="11"/>
  <c r="P219" i="11"/>
  <c r="Q219" i="11"/>
  <c r="R219" i="11"/>
  <c r="AG219" i="11"/>
  <c r="AH219" i="11"/>
  <c r="AW219" i="11"/>
  <c r="AX219" i="11"/>
  <c r="N220" i="11"/>
  <c r="O220" i="11"/>
  <c r="P220" i="11"/>
  <c r="Q220" i="11"/>
  <c r="R220" i="11"/>
  <c r="AG220" i="11"/>
  <c r="AH220" i="11"/>
  <c r="AW220" i="11"/>
  <c r="AX220" i="11"/>
  <c r="N221" i="11"/>
  <c r="O221" i="11"/>
  <c r="P221" i="11"/>
  <c r="Q221" i="11"/>
  <c r="R221" i="11"/>
  <c r="AG221" i="11"/>
  <c r="AH221" i="11"/>
  <c r="AW221" i="11"/>
  <c r="AX221" i="11"/>
  <c r="N222" i="11"/>
  <c r="O222" i="11"/>
  <c r="P222" i="11"/>
  <c r="Q222" i="11"/>
  <c r="R222" i="11"/>
  <c r="AG222" i="11"/>
  <c r="AH222" i="11"/>
  <c r="AW222" i="11"/>
  <c r="AX222" i="11"/>
  <c r="N223" i="11"/>
  <c r="O223" i="11"/>
  <c r="P223" i="11"/>
  <c r="Q223" i="11"/>
  <c r="R223" i="11"/>
  <c r="AG223" i="11"/>
  <c r="AH223" i="11"/>
  <c r="AW223" i="11"/>
  <c r="AX223" i="11"/>
  <c r="N224" i="11"/>
  <c r="O224" i="11"/>
  <c r="P224" i="11"/>
  <c r="Q224" i="11"/>
  <c r="R224" i="11"/>
  <c r="AG224" i="11"/>
  <c r="AH224" i="11"/>
  <c r="AW224" i="11"/>
  <c r="AX224" i="11"/>
  <c r="N225" i="11"/>
  <c r="O225" i="11"/>
  <c r="P225" i="11"/>
  <c r="Q225" i="11"/>
  <c r="R225" i="11"/>
  <c r="AG225" i="11"/>
  <c r="AH225" i="11"/>
  <c r="AW225" i="11"/>
  <c r="AX225" i="11"/>
  <c r="N226" i="11"/>
  <c r="O226" i="11"/>
  <c r="P226" i="11"/>
  <c r="Q226" i="11"/>
  <c r="R226" i="11"/>
  <c r="AG226" i="11"/>
  <c r="AH226" i="11"/>
  <c r="AW226" i="11"/>
  <c r="AX226" i="11"/>
  <c r="N227" i="11"/>
  <c r="O227" i="11"/>
  <c r="P227" i="11"/>
  <c r="Q227" i="11"/>
  <c r="R227" i="11"/>
  <c r="AG227" i="11"/>
  <c r="AH227" i="11"/>
  <c r="AW227" i="11"/>
  <c r="AX227" i="11"/>
  <c r="N228" i="11"/>
  <c r="O228" i="11"/>
  <c r="P228" i="11"/>
  <c r="Q228" i="11"/>
  <c r="R228" i="11"/>
  <c r="AG228" i="11"/>
  <c r="AH228" i="11"/>
  <c r="AW228" i="11"/>
  <c r="AX228" i="11"/>
  <c r="N229" i="11"/>
  <c r="O229" i="11"/>
  <c r="P229" i="11"/>
  <c r="Q229" i="11"/>
  <c r="R229" i="11"/>
  <c r="AG229" i="11"/>
  <c r="AH229" i="11"/>
  <c r="AW229" i="11"/>
  <c r="AX229" i="11"/>
  <c r="N230" i="11"/>
  <c r="O230" i="11"/>
  <c r="P230" i="11"/>
  <c r="Q230" i="11"/>
  <c r="R230" i="11"/>
  <c r="AG230" i="11"/>
  <c r="AH230" i="11"/>
  <c r="AW230" i="11"/>
  <c r="AX230" i="11"/>
  <c r="N231" i="11"/>
  <c r="O231" i="11"/>
  <c r="P231" i="11"/>
  <c r="Q231" i="11"/>
  <c r="R231" i="11"/>
  <c r="AG231" i="11"/>
  <c r="AH231" i="11"/>
  <c r="AW231" i="11"/>
  <c r="AX231" i="11"/>
  <c r="N232" i="11"/>
  <c r="O232" i="11"/>
  <c r="P232" i="11"/>
  <c r="Q232" i="11"/>
  <c r="R232" i="11"/>
  <c r="AG232" i="11"/>
  <c r="AH232" i="11"/>
  <c r="AW232" i="11"/>
  <c r="AX232" i="11"/>
  <c r="N233" i="11"/>
  <c r="O233" i="11"/>
  <c r="P233" i="11"/>
  <c r="Q233" i="11"/>
  <c r="R233" i="11"/>
  <c r="AG233" i="11"/>
  <c r="AH233" i="11"/>
  <c r="AW233" i="11"/>
  <c r="AX233" i="11"/>
  <c r="N234" i="11"/>
  <c r="O234" i="11"/>
  <c r="P234" i="11"/>
  <c r="Q234" i="11"/>
  <c r="R234" i="11"/>
  <c r="AG234" i="11"/>
  <c r="AH234" i="11"/>
  <c r="AW234" i="11"/>
  <c r="AX234" i="11"/>
  <c r="N235" i="11"/>
  <c r="O235" i="11"/>
  <c r="P235" i="11"/>
  <c r="Q235" i="11"/>
  <c r="R235" i="11"/>
  <c r="AG235" i="11"/>
  <c r="AH235" i="11"/>
  <c r="AW235" i="11"/>
  <c r="AX235" i="11"/>
  <c r="N236" i="11"/>
  <c r="O236" i="11"/>
  <c r="P236" i="11"/>
  <c r="Q236" i="11"/>
  <c r="R236" i="11"/>
  <c r="AG236" i="11"/>
  <c r="AH236" i="11"/>
  <c r="AW236" i="11"/>
  <c r="AX236" i="11"/>
  <c r="N237" i="11"/>
  <c r="O237" i="11"/>
  <c r="P237" i="11"/>
  <c r="Q237" i="11"/>
  <c r="R237" i="11"/>
  <c r="AG237" i="11"/>
  <c r="AH237" i="11"/>
  <c r="AW237" i="11"/>
  <c r="AX237" i="11"/>
  <c r="N238" i="11"/>
  <c r="O238" i="11"/>
  <c r="P238" i="11"/>
  <c r="Q238" i="11"/>
  <c r="R238" i="11"/>
  <c r="AG238" i="11"/>
  <c r="AH238" i="11"/>
  <c r="AW238" i="11"/>
  <c r="AX238" i="11"/>
  <c r="N239" i="11"/>
  <c r="O239" i="11"/>
  <c r="P239" i="11"/>
  <c r="Q239" i="11"/>
  <c r="R239" i="11"/>
  <c r="AG239" i="11"/>
  <c r="AH239" i="11"/>
  <c r="AW239" i="11"/>
  <c r="AX239" i="11"/>
  <c r="N240" i="11"/>
  <c r="O240" i="11"/>
  <c r="P240" i="11"/>
  <c r="Q240" i="11"/>
  <c r="R240" i="11"/>
  <c r="AG240" i="11"/>
  <c r="AH240" i="11"/>
  <c r="AW240" i="11"/>
  <c r="AX240" i="11"/>
  <c r="N241" i="11"/>
  <c r="O241" i="11"/>
  <c r="P241" i="11"/>
  <c r="Q241" i="11"/>
  <c r="R241" i="11"/>
  <c r="AG241" i="11"/>
  <c r="AH241" i="11"/>
  <c r="AW241" i="11"/>
  <c r="AX241" i="11"/>
  <c r="N242" i="11"/>
  <c r="O242" i="11"/>
  <c r="P242" i="11"/>
  <c r="Q242" i="11"/>
  <c r="R242" i="11"/>
  <c r="AG242" i="11"/>
  <c r="AH242" i="11"/>
  <c r="AW242" i="11"/>
  <c r="AX242" i="11"/>
  <c r="N243" i="11"/>
  <c r="O243" i="11"/>
  <c r="P243" i="11"/>
  <c r="Q243" i="11"/>
  <c r="R243" i="11"/>
  <c r="AG243" i="11"/>
  <c r="AH243" i="11"/>
  <c r="AW243" i="11"/>
  <c r="AX243" i="11"/>
  <c r="N244" i="11"/>
  <c r="O244" i="11"/>
  <c r="P244" i="11"/>
  <c r="Q244" i="11"/>
  <c r="R244" i="11"/>
  <c r="AG244" i="11"/>
  <c r="AH244" i="11"/>
  <c r="AW244" i="11"/>
  <c r="AX244" i="11"/>
  <c r="N245" i="11"/>
  <c r="O245" i="11"/>
  <c r="P245" i="11"/>
  <c r="Q245" i="11"/>
  <c r="R245" i="11"/>
  <c r="AG245" i="11"/>
  <c r="AH245" i="11"/>
  <c r="AW245" i="11"/>
  <c r="AX245" i="11"/>
  <c r="N246" i="11"/>
  <c r="O246" i="11"/>
  <c r="P246" i="11"/>
  <c r="Q246" i="11"/>
  <c r="R246" i="11"/>
  <c r="AG246" i="11"/>
  <c r="AH246" i="11"/>
  <c r="AW246" i="11"/>
  <c r="AX246" i="11"/>
  <c r="N247" i="11"/>
  <c r="O247" i="11"/>
  <c r="P247" i="11"/>
  <c r="Q247" i="11"/>
  <c r="R247" i="11"/>
  <c r="AG247" i="11"/>
  <c r="AH247" i="11"/>
  <c r="AW247" i="11"/>
  <c r="AX247" i="11"/>
  <c r="N248" i="11"/>
  <c r="O248" i="11"/>
  <c r="P248" i="11"/>
  <c r="Q248" i="11"/>
  <c r="R248" i="11"/>
  <c r="AG248" i="11"/>
  <c r="AH248" i="11"/>
  <c r="AW248" i="11"/>
  <c r="AX248" i="11"/>
  <c r="N249" i="11"/>
  <c r="O249" i="11"/>
  <c r="P249" i="11"/>
  <c r="Q249" i="11"/>
  <c r="R249" i="11"/>
  <c r="AG249" i="11"/>
  <c r="AH249" i="11"/>
  <c r="AW249" i="11"/>
  <c r="AX249" i="11"/>
  <c r="N250" i="11"/>
  <c r="O250" i="11"/>
  <c r="P250" i="11"/>
  <c r="Q250" i="11"/>
  <c r="R250" i="11"/>
  <c r="AG250" i="11"/>
  <c r="AH250" i="11"/>
  <c r="AW250" i="11"/>
  <c r="AX250" i="11"/>
  <c r="N251" i="11"/>
  <c r="O251" i="11"/>
  <c r="P251" i="11"/>
  <c r="Q251" i="11"/>
  <c r="R251" i="11"/>
  <c r="AG251" i="11"/>
  <c r="AH251" i="11"/>
  <c r="AW251" i="11"/>
  <c r="AX251" i="11"/>
  <c r="N252" i="11"/>
  <c r="O252" i="11"/>
  <c r="P252" i="11"/>
  <c r="Q252" i="11"/>
  <c r="R252" i="11"/>
  <c r="AG252" i="11"/>
  <c r="AH252" i="11"/>
  <c r="AW252" i="11"/>
  <c r="AX252" i="11"/>
  <c r="N253" i="11"/>
  <c r="O253" i="11"/>
  <c r="P253" i="11"/>
  <c r="Q253" i="11"/>
  <c r="R253" i="11"/>
  <c r="AG253" i="11"/>
  <c r="AH253" i="11"/>
  <c r="AW253" i="11"/>
  <c r="AX253" i="11"/>
  <c r="N254" i="11"/>
  <c r="O254" i="11"/>
  <c r="P254" i="11"/>
  <c r="Q254" i="11"/>
  <c r="R254" i="11"/>
  <c r="AG254" i="11"/>
  <c r="AH254" i="11"/>
  <c r="AW254" i="11"/>
  <c r="AX254" i="11"/>
  <c r="N255" i="11"/>
  <c r="O255" i="11"/>
  <c r="P255" i="11"/>
  <c r="Q255" i="11"/>
  <c r="R255" i="11"/>
  <c r="AG255" i="11"/>
  <c r="AH255" i="11"/>
  <c r="AW255" i="11"/>
  <c r="AX255" i="11"/>
  <c r="N256" i="11"/>
  <c r="O256" i="11"/>
  <c r="P256" i="11"/>
  <c r="Q256" i="11"/>
  <c r="R256" i="11"/>
  <c r="AG256" i="11"/>
  <c r="AH256" i="11"/>
  <c r="AW256" i="11"/>
  <c r="AX256" i="11"/>
  <c r="N257" i="11"/>
  <c r="O257" i="11"/>
  <c r="P257" i="11"/>
  <c r="Q257" i="11"/>
  <c r="R257" i="11"/>
  <c r="AG257" i="11"/>
  <c r="AH257" i="11"/>
  <c r="AW257" i="11"/>
  <c r="AX257" i="11"/>
  <c r="N258" i="11"/>
  <c r="O258" i="11"/>
  <c r="P258" i="11"/>
  <c r="Q258" i="11"/>
  <c r="R258" i="11"/>
  <c r="AG258" i="11"/>
  <c r="AH258" i="11"/>
  <c r="AW258" i="11"/>
  <c r="AX258" i="11"/>
  <c r="N259" i="11"/>
  <c r="O259" i="11"/>
  <c r="P259" i="11"/>
  <c r="Q259" i="11"/>
  <c r="R259" i="11"/>
  <c r="AG259" i="11"/>
  <c r="AH259" i="11"/>
  <c r="AW259" i="11"/>
  <c r="AX259" i="11"/>
  <c r="N260" i="11"/>
  <c r="O260" i="11"/>
  <c r="P260" i="11"/>
  <c r="Q260" i="11"/>
  <c r="R260" i="11"/>
  <c r="AG260" i="11"/>
  <c r="AH260" i="11"/>
  <c r="AW260" i="11"/>
  <c r="AX260" i="11"/>
  <c r="N261" i="11"/>
  <c r="O261" i="11"/>
  <c r="P261" i="11"/>
  <c r="Q261" i="11"/>
  <c r="R261" i="11"/>
  <c r="AG261" i="11"/>
  <c r="AH261" i="11"/>
  <c r="AW261" i="11"/>
  <c r="AX261" i="11"/>
  <c r="N262" i="11"/>
  <c r="O262" i="11"/>
  <c r="P262" i="11"/>
  <c r="Q262" i="11"/>
  <c r="R262" i="11"/>
  <c r="AG262" i="11"/>
  <c r="AH262" i="11"/>
  <c r="AW262" i="11"/>
  <c r="AX262" i="11"/>
  <c r="N263" i="11"/>
  <c r="O263" i="11"/>
  <c r="P263" i="11"/>
  <c r="Q263" i="11"/>
  <c r="R263" i="11"/>
  <c r="AG263" i="11"/>
  <c r="AH263" i="11"/>
  <c r="AW263" i="11"/>
  <c r="AX263" i="11"/>
  <c r="N264" i="11"/>
  <c r="O264" i="11"/>
  <c r="P264" i="11"/>
  <c r="Q264" i="11"/>
  <c r="R264" i="11"/>
  <c r="AG264" i="11"/>
  <c r="AH264" i="11"/>
  <c r="AW264" i="11"/>
  <c r="AX264" i="11"/>
  <c r="N265" i="11"/>
  <c r="O265" i="11"/>
  <c r="P265" i="11"/>
  <c r="Q265" i="11"/>
  <c r="R265" i="11"/>
  <c r="AG265" i="11"/>
  <c r="AH265" i="11"/>
  <c r="AW265" i="11"/>
  <c r="AX265" i="11"/>
  <c r="N266" i="11"/>
  <c r="O266" i="11"/>
  <c r="P266" i="11"/>
  <c r="Q266" i="11"/>
  <c r="R266" i="11"/>
  <c r="AG266" i="11"/>
  <c r="AH266" i="11"/>
  <c r="AW266" i="11"/>
  <c r="AX266" i="11"/>
  <c r="N267" i="11"/>
  <c r="O267" i="11"/>
  <c r="P267" i="11"/>
  <c r="Q267" i="11"/>
  <c r="R267" i="11"/>
  <c r="AG267" i="11"/>
  <c r="AH267" i="11"/>
  <c r="AW267" i="11"/>
  <c r="AX267" i="11"/>
  <c r="N268" i="11"/>
  <c r="O268" i="11"/>
  <c r="P268" i="11"/>
  <c r="Q268" i="11"/>
  <c r="R268" i="11"/>
  <c r="AG268" i="11"/>
  <c r="AH268" i="11"/>
  <c r="AW268" i="11"/>
  <c r="AX268" i="11"/>
  <c r="N269" i="11"/>
  <c r="O269" i="11"/>
  <c r="P269" i="11"/>
  <c r="Q269" i="11"/>
  <c r="R269" i="11"/>
  <c r="AG269" i="11"/>
  <c r="AH269" i="11"/>
  <c r="AW269" i="11"/>
  <c r="AX269" i="11"/>
  <c r="N270" i="11"/>
  <c r="O270" i="11"/>
  <c r="P270" i="11"/>
  <c r="Q270" i="11"/>
  <c r="R270" i="11"/>
  <c r="AG270" i="11"/>
  <c r="AH270" i="11"/>
  <c r="AW270" i="11"/>
  <c r="AX270" i="11"/>
  <c r="N271" i="11"/>
  <c r="O271" i="11"/>
  <c r="P271" i="11"/>
  <c r="Q271" i="11"/>
  <c r="R271" i="11"/>
  <c r="AG271" i="11"/>
  <c r="AH271" i="11"/>
  <c r="AW271" i="11"/>
  <c r="AX271" i="11"/>
  <c r="N272" i="11"/>
  <c r="O272" i="11"/>
  <c r="P272" i="11"/>
  <c r="Q272" i="11"/>
  <c r="R272" i="11"/>
  <c r="AG272" i="11"/>
  <c r="AH272" i="11"/>
  <c r="AW272" i="11"/>
  <c r="AX272" i="11"/>
  <c r="N273" i="11"/>
  <c r="O273" i="11"/>
  <c r="P273" i="11"/>
  <c r="Q273" i="11"/>
  <c r="R273" i="11"/>
  <c r="AG273" i="11"/>
  <c r="AH273" i="11"/>
  <c r="AW273" i="11"/>
  <c r="AX273" i="11"/>
  <c r="N274" i="11"/>
  <c r="O274" i="11"/>
  <c r="P274" i="11"/>
  <c r="Q274" i="11"/>
  <c r="R274" i="11"/>
  <c r="AG274" i="11"/>
  <c r="AH274" i="11"/>
  <c r="AW274" i="11"/>
  <c r="AX274" i="11"/>
  <c r="N275" i="11"/>
  <c r="O275" i="11"/>
  <c r="P275" i="11"/>
  <c r="Q275" i="11"/>
  <c r="R275" i="11"/>
  <c r="AG275" i="11"/>
  <c r="AH275" i="11"/>
  <c r="AW275" i="11"/>
  <c r="AX275" i="11"/>
  <c r="N276" i="11"/>
  <c r="O276" i="11"/>
  <c r="P276" i="11"/>
  <c r="Q276" i="11"/>
  <c r="R276" i="11"/>
  <c r="AG276" i="11"/>
  <c r="AH276" i="11"/>
  <c r="AW276" i="11"/>
  <c r="AX276" i="11"/>
  <c r="N277" i="11"/>
  <c r="O277" i="11"/>
  <c r="P277" i="11"/>
  <c r="Q277" i="11"/>
  <c r="R277" i="11"/>
  <c r="AG277" i="11"/>
  <c r="AH277" i="11"/>
  <c r="AW277" i="11"/>
  <c r="AX277" i="11"/>
  <c r="N278" i="11"/>
  <c r="O278" i="11"/>
  <c r="P278" i="11"/>
  <c r="Q278" i="11"/>
  <c r="R278" i="11"/>
  <c r="AG278" i="11"/>
  <c r="AH278" i="11"/>
  <c r="AW278" i="11"/>
  <c r="AX278" i="11"/>
  <c r="N279" i="11"/>
  <c r="O279" i="11"/>
  <c r="P279" i="11"/>
  <c r="Q279" i="11"/>
  <c r="R279" i="11"/>
  <c r="AG279" i="11"/>
  <c r="AH279" i="11"/>
  <c r="AW279" i="11"/>
  <c r="AX279" i="11"/>
  <c r="N280" i="11"/>
  <c r="O280" i="11"/>
  <c r="P280" i="11"/>
  <c r="Q280" i="11"/>
  <c r="R280" i="11"/>
  <c r="AG280" i="11"/>
  <c r="AH280" i="11"/>
  <c r="AW280" i="11"/>
  <c r="AX280" i="11"/>
  <c r="N281" i="11"/>
  <c r="O281" i="11"/>
  <c r="P281" i="11"/>
  <c r="Q281" i="11"/>
  <c r="R281" i="11"/>
  <c r="AG281" i="11"/>
  <c r="AH281" i="11"/>
  <c r="AW281" i="11"/>
  <c r="AX281" i="11"/>
  <c r="N282" i="11"/>
  <c r="O282" i="11"/>
  <c r="P282" i="11"/>
  <c r="Q282" i="11"/>
  <c r="R282" i="11"/>
  <c r="AG282" i="11"/>
  <c r="AH282" i="11"/>
  <c r="AW282" i="11"/>
  <c r="AX282" i="11"/>
  <c r="N283" i="11"/>
  <c r="O283" i="11"/>
  <c r="P283" i="11"/>
  <c r="Q283" i="11"/>
  <c r="R283" i="11"/>
  <c r="AG283" i="11"/>
  <c r="AH283" i="11"/>
  <c r="AW283" i="11"/>
  <c r="AX283" i="11"/>
  <c r="N284" i="11"/>
  <c r="O284" i="11"/>
  <c r="P284" i="11"/>
  <c r="Q284" i="11"/>
  <c r="R284" i="11"/>
  <c r="AG284" i="11"/>
  <c r="AH284" i="11"/>
  <c r="AW284" i="11"/>
  <c r="AX284" i="11"/>
  <c r="N285" i="11"/>
  <c r="O285" i="11"/>
  <c r="P285" i="11"/>
  <c r="Q285" i="11"/>
  <c r="R285" i="11"/>
  <c r="AG285" i="11"/>
  <c r="AH285" i="11"/>
  <c r="AW285" i="11"/>
  <c r="AX285" i="11"/>
  <c r="N286" i="11"/>
  <c r="O286" i="11"/>
  <c r="P286" i="11"/>
  <c r="Q286" i="11"/>
  <c r="R286" i="11"/>
  <c r="AG286" i="11"/>
  <c r="AH286" i="11"/>
  <c r="AW286" i="11"/>
  <c r="AX286" i="11"/>
  <c r="N287" i="11"/>
  <c r="O287" i="11"/>
  <c r="P287" i="11"/>
  <c r="Q287" i="11"/>
  <c r="R287" i="11"/>
  <c r="AG287" i="11"/>
  <c r="AH287" i="11"/>
  <c r="AW287" i="11"/>
  <c r="AX287" i="11"/>
  <c r="N288" i="11"/>
  <c r="O288" i="11"/>
  <c r="P288" i="11"/>
  <c r="Q288" i="11"/>
  <c r="R288" i="11"/>
  <c r="AG288" i="11"/>
  <c r="AH288" i="11"/>
  <c r="AW288" i="11"/>
  <c r="AX288" i="11"/>
  <c r="N289" i="11"/>
  <c r="O289" i="11"/>
  <c r="P289" i="11"/>
  <c r="Q289" i="11"/>
  <c r="R289" i="11"/>
  <c r="AG289" i="11"/>
  <c r="AH289" i="11"/>
  <c r="AW289" i="11"/>
  <c r="AX289" i="11"/>
  <c r="N290" i="11"/>
  <c r="O290" i="11"/>
  <c r="P290" i="11"/>
  <c r="Q290" i="11"/>
  <c r="R290" i="11"/>
  <c r="AG290" i="11"/>
  <c r="AH290" i="11"/>
  <c r="AW290" i="11"/>
  <c r="AX290" i="11"/>
  <c r="N291" i="11"/>
  <c r="O291" i="11"/>
  <c r="P291" i="11"/>
  <c r="Q291" i="11"/>
  <c r="R291" i="11"/>
  <c r="AG291" i="11"/>
  <c r="AH291" i="11"/>
  <c r="AW291" i="11"/>
  <c r="AX291" i="11"/>
  <c r="N292" i="11"/>
  <c r="O292" i="11"/>
  <c r="P292" i="11"/>
  <c r="Q292" i="11"/>
  <c r="R292" i="11"/>
  <c r="AG292" i="11"/>
  <c r="AH292" i="11"/>
  <c r="AW292" i="11"/>
  <c r="AX292" i="11"/>
  <c r="N293" i="11"/>
  <c r="O293" i="11"/>
  <c r="P293" i="11"/>
  <c r="Q293" i="11"/>
  <c r="R293" i="11"/>
  <c r="AG293" i="11"/>
  <c r="AH293" i="11"/>
  <c r="AW293" i="11"/>
  <c r="AX293" i="11"/>
  <c r="N294" i="11"/>
  <c r="O294" i="11"/>
  <c r="P294" i="11"/>
  <c r="Q294" i="11"/>
  <c r="R294" i="11"/>
  <c r="AG294" i="11"/>
  <c r="AH294" i="11"/>
  <c r="AW294" i="11"/>
  <c r="AX294" i="11"/>
  <c r="N295" i="11"/>
  <c r="O295" i="11"/>
  <c r="P295" i="11"/>
  <c r="Q295" i="11"/>
  <c r="R295" i="11"/>
  <c r="AG295" i="11"/>
  <c r="AH295" i="11"/>
  <c r="AW295" i="11"/>
  <c r="AX295" i="11"/>
  <c r="N296" i="11"/>
  <c r="O296" i="11"/>
  <c r="P296" i="11"/>
  <c r="Q296" i="11"/>
  <c r="R296" i="11"/>
  <c r="AG296" i="11"/>
  <c r="AH296" i="11"/>
  <c r="AW296" i="11"/>
  <c r="AX296" i="11"/>
  <c r="N297" i="11"/>
  <c r="O297" i="11"/>
  <c r="P297" i="11"/>
  <c r="Q297" i="11"/>
  <c r="R297" i="11"/>
  <c r="AG297" i="11"/>
  <c r="AH297" i="11"/>
  <c r="AW297" i="11"/>
  <c r="AX297" i="11"/>
  <c r="N298" i="11"/>
  <c r="O298" i="11"/>
  <c r="P298" i="11"/>
  <c r="Q298" i="11"/>
  <c r="R298" i="11"/>
  <c r="AG298" i="11"/>
  <c r="AH298" i="11"/>
  <c r="AW298" i="11"/>
  <c r="AX298" i="11"/>
  <c r="N299" i="11"/>
  <c r="O299" i="11"/>
  <c r="P299" i="11"/>
  <c r="Q299" i="11"/>
  <c r="R299" i="11"/>
  <c r="AG299" i="11"/>
  <c r="AH299" i="11"/>
  <c r="AW299" i="11"/>
  <c r="AX299" i="11"/>
  <c r="N300" i="11"/>
  <c r="O300" i="11"/>
  <c r="P300" i="11"/>
  <c r="Q300" i="11"/>
  <c r="R300" i="11"/>
  <c r="AG300" i="11"/>
  <c r="AH300" i="11"/>
  <c r="AW300" i="11"/>
  <c r="AX300" i="11"/>
  <c r="N301" i="11"/>
  <c r="O301" i="11"/>
  <c r="P301" i="11"/>
  <c r="Q301" i="11"/>
  <c r="R301" i="11"/>
  <c r="AG301" i="11"/>
  <c r="AH301" i="11"/>
  <c r="AW301" i="11"/>
  <c r="AX301" i="11"/>
  <c r="N302" i="11"/>
  <c r="O302" i="11"/>
  <c r="P302" i="11"/>
  <c r="Q302" i="11"/>
  <c r="R302" i="11"/>
  <c r="AG302" i="11"/>
  <c r="AH302" i="11"/>
  <c r="AW302" i="11"/>
  <c r="AX302" i="11"/>
  <c r="N303" i="11"/>
  <c r="O303" i="11"/>
  <c r="P303" i="11"/>
  <c r="Q303" i="11"/>
  <c r="R303" i="11"/>
  <c r="AG303" i="11"/>
  <c r="AH303" i="11"/>
  <c r="AW303" i="11"/>
  <c r="AX303" i="11"/>
  <c r="N304" i="11"/>
  <c r="O304" i="11"/>
  <c r="P304" i="11"/>
  <c r="Q304" i="11"/>
  <c r="R304" i="11"/>
  <c r="AG304" i="11"/>
  <c r="AH304" i="11"/>
  <c r="AW304" i="11"/>
  <c r="AX304" i="11"/>
  <c r="N305" i="11"/>
  <c r="O305" i="11"/>
  <c r="P305" i="11"/>
  <c r="Q305" i="11"/>
  <c r="R305" i="11"/>
  <c r="AG305" i="11"/>
  <c r="AH305" i="11"/>
  <c r="AW305" i="11"/>
  <c r="AX305" i="11"/>
  <c r="N306" i="11"/>
  <c r="O306" i="11"/>
  <c r="P306" i="11"/>
  <c r="Q306" i="11"/>
  <c r="R306" i="11"/>
  <c r="AG306" i="11"/>
  <c r="AH306" i="11"/>
  <c r="AW306" i="11"/>
  <c r="AX306" i="11"/>
  <c r="N307" i="11"/>
  <c r="O307" i="11"/>
  <c r="P307" i="11"/>
  <c r="Q307" i="11"/>
  <c r="R307" i="11"/>
  <c r="AG307" i="11"/>
  <c r="AH307" i="11"/>
  <c r="AW307" i="11"/>
  <c r="AX307" i="11"/>
  <c r="N308" i="11"/>
  <c r="O308" i="11"/>
  <c r="P308" i="11"/>
  <c r="Q308" i="11"/>
  <c r="R308" i="11"/>
  <c r="AG308" i="11"/>
  <c r="AH308" i="11"/>
  <c r="AW308" i="11"/>
  <c r="AX308" i="11"/>
  <c r="N309" i="11"/>
  <c r="O309" i="11"/>
  <c r="P309" i="11"/>
  <c r="Q309" i="11"/>
  <c r="R309" i="11"/>
  <c r="AG309" i="11"/>
  <c r="AH309" i="11"/>
  <c r="AW309" i="11"/>
  <c r="AX309" i="11"/>
  <c r="N310" i="11"/>
  <c r="O310" i="11"/>
  <c r="P310" i="11"/>
  <c r="Q310" i="11"/>
  <c r="R310" i="11"/>
  <c r="AG310" i="11"/>
  <c r="AH310" i="11"/>
  <c r="AW310" i="11"/>
  <c r="AX310" i="11"/>
  <c r="N311" i="11"/>
  <c r="O311" i="11"/>
  <c r="P311" i="11"/>
  <c r="Q311" i="11"/>
  <c r="R311" i="11"/>
  <c r="AG311" i="11"/>
  <c r="AH311" i="11"/>
  <c r="AW311" i="11"/>
  <c r="AX311" i="11"/>
  <c r="N312" i="11"/>
  <c r="O312" i="11"/>
  <c r="P312" i="11"/>
  <c r="Q312" i="11"/>
  <c r="R312" i="11"/>
  <c r="AG312" i="11"/>
  <c r="AH312" i="11"/>
  <c r="AW312" i="11"/>
  <c r="AX312" i="11"/>
  <c r="N313" i="11"/>
  <c r="O313" i="11"/>
  <c r="P313" i="11"/>
  <c r="Q313" i="11"/>
  <c r="R313" i="11"/>
  <c r="AG313" i="11"/>
  <c r="AH313" i="11"/>
  <c r="AW313" i="11"/>
  <c r="AX313" i="11"/>
  <c r="N314" i="11"/>
  <c r="O314" i="11"/>
  <c r="P314" i="11"/>
  <c r="Q314" i="11"/>
  <c r="R314" i="11"/>
  <c r="AG314" i="11"/>
  <c r="AH314" i="11"/>
  <c r="AW314" i="11"/>
  <c r="AX314" i="11"/>
  <c r="N315" i="11"/>
  <c r="O315" i="11"/>
  <c r="P315" i="11"/>
  <c r="Q315" i="11"/>
  <c r="R315" i="11"/>
  <c r="AG315" i="11"/>
  <c r="AH315" i="11"/>
  <c r="AW315" i="11"/>
  <c r="AX315" i="11"/>
  <c r="N316" i="11"/>
  <c r="O316" i="11"/>
  <c r="P316" i="11"/>
  <c r="Q316" i="11"/>
  <c r="R316" i="11"/>
  <c r="AG316" i="11"/>
  <c r="AH316" i="11"/>
  <c r="AW316" i="11"/>
  <c r="AX316" i="11"/>
  <c r="N317" i="11"/>
  <c r="O317" i="11"/>
  <c r="P317" i="11"/>
  <c r="Q317" i="11"/>
  <c r="R317" i="11"/>
  <c r="AG317" i="11"/>
  <c r="AH317" i="11"/>
  <c r="AW317" i="11"/>
  <c r="AX317" i="11"/>
  <c r="N318" i="11"/>
  <c r="O318" i="11"/>
  <c r="P318" i="11"/>
  <c r="Q318" i="11"/>
  <c r="R318" i="11"/>
  <c r="AG318" i="11"/>
  <c r="AH318" i="11"/>
  <c r="AW318" i="11"/>
  <c r="AX318" i="11"/>
  <c r="N319" i="11"/>
  <c r="O319" i="11"/>
  <c r="P319" i="11"/>
  <c r="Q319" i="11"/>
  <c r="R319" i="11"/>
  <c r="AG319" i="11"/>
  <c r="AH319" i="11"/>
  <c r="AW319" i="11"/>
  <c r="AX319" i="11"/>
  <c r="N320" i="11"/>
  <c r="O320" i="11"/>
  <c r="P320" i="11"/>
  <c r="Q320" i="11"/>
  <c r="R320" i="11"/>
  <c r="AG320" i="11"/>
  <c r="AH320" i="11"/>
  <c r="AW320" i="11"/>
  <c r="AX320" i="11"/>
  <c r="N321" i="11"/>
  <c r="O321" i="11"/>
  <c r="P321" i="11"/>
  <c r="Q321" i="11"/>
  <c r="R321" i="11"/>
  <c r="AG321" i="11"/>
  <c r="AH321" i="11"/>
  <c r="AW321" i="11"/>
  <c r="AX321" i="11"/>
  <c r="N322" i="11"/>
  <c r="O322" i="11"/>
  <c r="P322" i="11"/>
  <c r="Q322" i="11"/>
  <c r="R322" i="11"/>
  <c r="AG322" i="11"/>
  <c r="AH322" i="11"/>
  <c r="AW322" i="11"/>
  <c r="AX322" i="11"/>
  <c r="N323" i="11"/>
  <c r="O323" i="11"/>
  <c r="P323" i="11"/>
  <c r="Q323" i="11"/>
  <c r="R323" i="11"/>
  <c r="AG323" i="11"/>
  <c r="AH323" i="11"/>
  <c r="AW323" i="11"/>
  <c r="AX323" i="11"/>
  <c r="N324" i="11"/>
  <c r="O324" i="11"/>
  <c r="P324" i="11"/>
  <c r="Q324" i="11"/>
  <c r="R324" i="11"/>
  <c r="AG324" i="11"/>
  <c r="AH324" i="11"/>
  <c r="AW324" i="11"/>
  <c r="AX324" i="11"/>
  <c r="N325" i="11"/>
  <c r="O325" i="11"/>
  <c r="P325" i="11"/>
  <c r="Q325" i="11"/>
  <c r="R325" i="11"/>
  <c r="AG325" i="11"/>
  <c r="AH325" i="11"/>
  <c r="AW325" i="11"/>
  <c r="AX325" i="11"/>
  <c r="N326" i="11"/>
  <c r="O326" i="11"/>
  <c r="P326" i="11"/>
  <c r="Q326" i="11"/>
  <c r="R326" i="11"/>
  <c r="AG326" i="11"/>
  <c r="AH326" i="11"/>
  <c r="AW326" i="11"/>
  <c r="AX326" i="11"/>
  <c r="N327" i="11"/>
  <c r="O327" i="11"/>
  <c r="P327" i="11"/>
  <c r="Q327" i="11"/>
  <c r="R327" i="11"/>
  <c r="AG327" i="11"/>
  <c r="AH327" i="11"/>
  <c r="AW327" i="11"/>
  <c r="AX327" i="11"/>
  <c r="N328" i="11"/>
  <c r="O328" i="11"/>
  <c r="P328" i="11"/>
  <c r="Q328" i="11"/>
  <c r="R328" i="11"/>
  <c r="AG328" i="11"/>
  <c r="AH328" i="11"/>
  <c r="AW328" i="11"/>
  <c r="AX328" i="11"/>
  <c r="N329" i="11"/>
  <c r="O329" i="11"/>
  <c r="P329" i="11"/>
  <c r="Q329" i="11"/>
  <c r="R329" i="11"/>
  <c r="AG329" i="11"/>
  <c r="AH329" i="11"/>
  <c r="AW329" i="11"/>
  <c r="AX329" i="11"/>
  <c r="N330" i="11"/>
  <c r="O330" i="11"/>
  <c r="P330" i="11"/>
  <c r="Q330" i="11"/>
  <c r="R330" i="11"/>
  <c r="AG330" i="11"/>
  <c r="AH330" i="11"/>
  <c r="AW330" i="11"/>
  <c r="AX330" i="11"/>
  <c r="N331" i="11"/>
  <c r="O331" i="11"/>
  <c r="P331" i="11"/>
  <c r="Q331" i="11"/>
  <c r="R331" i="11"/>
  <c r="AG331" i="11"/>
  <c r="AH331" i="11"/>
  <c r="AW331" i="11"/>
  <c r="AX331" i="11"/>
  <c r="N332" i="11"/>
  <c r="O332" i="11"/>
  <c r="P332" i="11"/>
  <c r="Q332" i="11"/>
  <c r="R332" i="11"/>
  <c r="AG332" i="11"/>
  <c r="AH332" i="11"/>
  <c r="AW332" i="11"/>
  <c r="AX332" i="11"/>
  <c r="N333" i="11"/>
  <c r="O333" i="11"/>
  <c r="P333" i="11"/>
  <c r="Q333" i="11"/>
  <c r="R333" i="11"/>
  <c r="AG333" i="11"/>
  <c r="AH333" i="11"/>
  <c r="AW333" i="11"/>
  <c r="AX333" i="11"/>
  <c r="N334" i="11"/>
  <c r="O334" i="11"/>
  <c r="P334" i="11"/>
  <c r="Q334" i="11"/>
  <c r="R334" i="11"/>
  <c r="AG334" i="11"/>
  <c r="AH334" i="11"/>
  <c r="AW334" i="11"/>
  <c r="AX334" i="11"/>
  <c r="N335" i="11"/>
  <c r="O335" i="11"/>
  <c r="P335" i="11"/>
  <c r="Q335" i="11"/>
  <c r="R335" i="11"/>
  <c r="AG335" i="11"/>
  <c r="AH335" i="11"/>
  <c r="AW335" i="11"/>
  <c r="AX335" i="11"/>
  <c r="N336" i="11"/>
  <c r="O336" i="11"/>
  <c r="P336" i="11"/>
  <c r="Q336" i="11"/>
  <c r="R336" i="11"/>
  <c r="AG336" i="11"/>
  <c r="AH336" i="11"/>
  <c r="AW336" i="11"/>
  <c r="AX336" i="11"/>
  <c r="N337" i="11"/>
  <c r="O337" i="11"/>
  <c r="P337" i="11"/>
  <c r="Q337" i="11"/>
  <c r="R337" i="11"/>
  <c r="AG337" i="11"/>
  <c r="AH337" i="11"/>
  <c r="AW337" i="11"/>
  <c r="AX337" i="11"/>
  <c r="N338" i="11"/>
  <c r="O338" i="11"/>
  <c r="P338" i="11"/>
  <c r="Q338" i="11"/>
  <c r="R338" i="11"/>
  <c r="AG338" i="11"/>
  <c r="AH338" i="11"/>
  <c r="AW338" i="11"/>
  <c r="AX338" i="11"/>
  <c r="N339" i="11"/>
  <c r="O339" i="11"/>
  <c r="P339" i="11"/>
  <c r="Q339" i="11"/>
  <c r="R339" i="11"/>
  <c r="AG339" i="11"/>
  <c r="AH339" i="11"/>
  <c r="AW339" i="11"/>
  <c r="AX339" i="11"/>
  <c r="N340" i="11"/>
  <c r="O340" i="11"/>
  <c r="P340" i="11"/>
  <c r="Q340" i="11"/>
  <c r="R340" i="11"/>
  <c r="AG340" i="11"/>
  <c r="AH340" i="11"/>
  <c r="AW340" i="11"/>
  <c r="AX340" i="11"/>
  <c r="N341" i="11"/>
  <c r="O341" i="11"/>
  <c r="P341" i="11"/>
  <c r="Q341" i="11"/>
  <c r="R341" i="11"/>
  <c r="AG341" i="11"/>
  <c r="AH341" i="11"/>
  <c r="AW341" i="11"/>
  <c r="AX341" i="11"/>
  <c r="N342" i="11"/>
  <c r="O342" i="11"/>
  <c r="P342" i="11"/>
  <c r="Q342" i="11"/>
  <c r="R342" i="11"/>
  <c r="AG342" i="11"/>
  <c r="AH342" i="11"/>
  <c r="AW342" i="11"/>
  <c r="AX342" i="11"/>
  <c r="N343" i="11"/>
  <c r="O343" i="11"/>
  <c r="P343" i="11"/>
  <c r="Q343" i="11"/>
  <c r="R343" i="11"/>
  <c r="AG343" i="11"/>
  <c r="AH343" i="11"/>
  <c r="AW343" i="11"/>
  <c r="AX343" i="11"/>
  <c r="N344" i="11"/>
  <c r="O344" i="11"/>
  <c r="P344" i="11"/>
  <c r="Q344" i="11"/>
  <c r="R344" i="11"/>
  <c r="AG344" i="11"/>
  <c r="AH344" i="11"/>
  <c r="AW344" i="11"/>
  <c r="AX344" i="11"/>
  <c r="N345" i="11"/>
  <c r="O345" i="11"/>
  <c r="P345" i="11"/>
  <c r="Q345" i="11"/>
  <c r="R345" i="11"/>
  <c r="AG345" i="11"/>
  <c r="AH345" i="11"/>
  <c r="AW345" i="11"/>
  <c r="AX345" i="11"/>
  <c r="N346" i="11"/>
  <c r="O346" i="11"/>
  <c r="P346" i="11"/>
  <c r="Q346" i="11"/>
  <c r="R346" i="11"/>
  <c r="AG346" i="11"/>
  <c r="AH346" i="11"/>
  <c r="AW346" i="11"/>
  <c r="AX346" i="11"/>
  <c r="N347" i="11"/>
  <c r="O347" i="11"/>
  <c r="P347" i="11"/>
  <c r="Q347" i="11"/>
  <c r="R347" i="11"/>
  <c r="AG347" i="11"/>
  <c r="AH347" i="11"/>
  <c r="AW347" i="11"/>
  <c r="AX347" i="11"/>
  <c r="N348" i="11"/>
  <c r="O348" i="11"/>
  <c r="P348" i="11"/>
  <c r="Q348" i="11"/>
  <c r="R348" i="11"/>
  <c r="AG348" i="11"/>
  <c r="AH348" i="11"/>
  <c r="AW348" i="11"/>
  <c r="AX348" i="11"/>
  <c r="N349" i="11"/>
  <c r="O349" i="11"/>
  <c r="P349" i="11"/>
  <c r="Q349" i="11"/>
  <c r="R349" i="11"/>
  <c r="AG349" i="11"/>
  <c r="AH349" i="11"/>
  <c r="AW349" i="11"/>
  <c r="AX349" i="11"/>
  <c r="N350" i="11"/>
  <c r="O350" i="11"/>
  <c r="P350" i="11"/>
  <c r="Q350" i="11"/>
  <c r="R350" i="11"/>
  <c r="AG350" i="11"/>
  <c r="AH350" i="11"/>
  <c r="AW350" i="11"/>
  <c r="AX350" i="11"/>
  <c r="N351" i="11"/>
  <c r="O351" i="11"/>
  <c r="P351" i="11"/>
  <c r="Q351" i="11"/>
  <c r="R351" i="11"/>
  <c r="AG351" i="11"/>
  <c r="AH351" i="11"/>
  <c r="AW351" i="11"/>
  <c r="AX351" i="11"/>
  <c r="N352" i="11"/>
  <c r="O352" i="11"/>
  <c r="P352" i="11"/>
  <c r="Q352" i="11"/>
  <c r="R352" i="11"/>
  <c r="AG352" i="11"/>
  <c r="AH352" i="11"/>
  <c r="AW352" i="11"/>
  <c r="AX352" i="11"/>
  <c r="N353" i="11"/>
  <c r="O353" i="11"/>
  <c r="P353" i="11"/>
  <c r="Q353" i="11"/>
  <c r="R353" i="11"/>
  <c r="AG353" i="11"/>
  <c r="AH353" i="11"/>
  <c r="AW353" i="11"/>
  <c r="AX353" i="11"/>
  <c r="N354" i="11"/>
  <c r="O354" i="11"/>
  <c r="P354" i="11"/>
  <c r="Q354" i="11"/>
  <c r="R354" i="11"/>
  <c r="AG354" i="11"/>
  <c r="AH354" i="11"/>
  <c r="AW354" i="11"/>
  <c r="AX354" i="11"/>
  <c r="N355" i="11"/>
  <c r="O355" i="11"/>
  <c r="P355" i="11"/>
  <c r="Q355" i="11"/>
  <c r="R355" i="11"/>
  <c r="AG355" i="11"/>
  <c r="AH355" i="11"/>
  <c r="AW355" i="11"/>
  <c r="AX355" i="11"/>
  <c r="N356" i="11"/>
  <c r="O356" i="11"/>
  <c r="P356" i="11"/>
  <c r="Q356" i="11"/>
  <c r="R356" i="11"/>
  <c r="AG356" i="11"/>
  <c r="AH356" i="11"/>
  <c r="AW356" i="11"/>
  <c r="AX356" i="11"/>
  <c r="N357" i="11"/>
  <c r="O357" i="11"/>
  <c r="P357" i="11"/>
  <c r="Q357" i="11"/>
  <c r="R357" i="11"/>
  <c r="AG357" i="11"/>
  <c r="AH357" i="11"/>
  <c r="AW357" i="11"/>
  <c r="AX357" i="11"/>
  <c r="N358" i="11"/>
  <c r="O358" i="11"/>
  <c r="P358" i="11"/>
  <c r="Q358" i="11"/>
  <c r="R358" i="11"/>
  <c r="AG358" i="11"/>
  <c r="AH358" i="11"/>
  <c r="AW358" i="11"/>
  <c r="AX358" i="11"/>
  <c r="N359" i="11"/>
  <c r="O359" i="11"/>
  <c r="P359" i="11"/>
  <c r="Q359" i="11"/>
  <c r="R359" i="11"/>
  <c r="AG359" i="11"/>
  <c r="AH359" i="11"/>
  <c r="AW359" i="11"/>
  <c r="AX359" i="11"/>
  <c r="N360" i="11"/>
  <c r="O360" i="11"/>
  <c r="P360" i="11"/>
  <c r="Q360" i="11"/>
  <c r="R360" i="11"/>
  <c r="AG360" i="11"/>
  <c r="AH360" i="11"/>
  <c r="AW360" i="11"/>
  <c r="AX360" i="11"/>
  <c r="N361" i="11"/>
  <c r="O361" i="11"/>
  <c r="P361" i="11"/>
  <c r="Q361" i="11"/>
  <c r="R361" i="11"/>
  <c r="AG361" i="11"/>
  <c r="AH361" i="11"/>
  <c r="AW361" i="11"/>
  <c r="AX361" i="11"/>
  <c r="N362" i="11"/>
  <c r="O362" i="11"/>
  <c r="P362" i="11"/>
  <c r="Q362" i="11"/>
  <c r="R362" i="11"/>
  <c r="AG362" i="11"/>
  <c r="AH362" i="11"/>
  <c r="AW362" i="11"/>
  <c r="AX362" i="11"/>
  <c r="N363" i="11"/>
  <c r="O363" i="11"/>
  <c r="P363" i="11"/>
  <c r="Q363" i="11"/>
  <c r="R363" i="11"/>
  <c r="AG363" i="11"/>
  <c r="AH363" i="11"/>
  <c r="AW363" i="11"/>
  <c r="AX363" i="11"/>
  <c r="N364" i="11"/>
  <c r="O364" i="11"/>
  <c r="P364" i="11"/>
  <c r="Q364" i="11"/>
  <c r="R364" i="11"/>
  <c r="AG364" i="11"/>
  <c r="AH364" i="11"/>
  <c r="AW364" i="11"/>
  <c r="AX364" i="11"/>
  <c r="N365" i="11"/>
  <c r="O365" i="11"/>
  <c r="P365" i="11"/>
  <c r="Q365" i="11"/>
  <c r="R365" i="11"/>
  <c r="AG365" i="11"/>
  <c r="AH365" i="11"/>
  <c r="AW365" i="11"/>
  <c r="AX365" i="11"/>
  <c r="N366" i="11"/>
  <c r="O366" i="11"/>
  <c r="P366" i="11"/>
  <c r="Q366" i="11"/>
  <c r="R366" i="11"/>
  <c r="AG366" i="11"/>
  <c r="AH366" i="11"/>
  <c r="AW366" i="11"/>
  <c r="AX366" i="11"/>
  <c r="N367" i="11"/>
  <c r="O367" i="11"/>
  <c r="P367" i="11"/>
  <c r="Q367" i="11"/>
  <c r="R367" i="11"/>
  <c r="AG367" i="11"/>
  <c r="AH367" i="11"/>
  <c r="AW367" i="11"/>
  <c r="AX367" i="11"/>
  <c r="N368" i="11"/>
  <c r="O368" i="11"/>
  <c r="P368" i="11"/>
  <c r="Q368" i="11"/>
  <c r="R368" i="11"/>
  <c r="AG368" i="11"/>
  <c r="AH368" i="11"/>
  <c r="AW368" i="11"/>
  <c r="AX368" i="11"/>
  <c r="N369" i="11"/>
  <c r="O369" i="11"/>
  <c r="P369" i="11"/>
  <c r="Q369" i="11"/>
  <c r="R369" i="11"/>
  <c r="AG369" i="11"/>
  <c r="AH369" i="11"/>
  <c r="AW369" i="11"/>
  <c r="AX369" i="11"/>
  <c r="N370" i="11"/>
  <c r="O370" i="11"/>
  <c r="P370" i="11"/>
  <c r="Q370" i="11"/>
  <c r="R370" i="11"/>
  <c r="AG370" i="11"/>
  <c r="AH370" i="11"/>
  <c r="AW370" i="11"/>
  <c r="AX370" i="11"/>
  <c r="N371" i="11"/>
  <c r="O371" i="11"/>
  <c r="P371" i="11"/>
  <c r="Q371" i="11"/>
  <c r="R371" i="11"/>
  <c r="AG371" i="11"/>
  <c r="AH371" i="11"/>
  <c r="AW371" i="11"/>
  <c r="AX371" i="11"/>
  <c r="N372" i="11"/>
  <c r="O372" i="11"/>
  <c r="P372" i="11"/>
  <c r="Q372" i="11"/>
  <c r="R372" i="11"/>
  <c r="AG372" i="11"/>
  <c r="AH372" i="11"/>
  <c r="AW372" i="11"/>
  <c r="AX372" i="11"/>
  <c r="N373" i="11"/>
  <c r="O373" i="11"/>
  <c r="P373" i="11"/>
  <c r="Q373" i="11"/>
  <c r="R373" i="11"/>
  <c r="AG373" i="11"/>
  <c r="AH373" i="11"/>
  <c r="AW373" i="11"/>
  <c r="AX373" i="11"/>
  <c r="N374" i="11"/>
  <c r="O374" i="11"/>
  <c r="P374" i="11"/>
  <c r="Q374" i="11"/>
  <c r="R374" i="11"/>
  <c r="AG374" i="11"/>
  <c r="AH374" i="11"/>
  <c r="AW374" i="11"/>
  <c r="AX374" i="11"/>
  <c r="N375" i="11"/>
  <c r="O375" i="11"/>
  <c r="P375" i="11"/>
  <c r="Q375" i="11"/>
  <c r="R375" i="11"/>
  <c r="AG375" i="11"/>
  <c r="AH375" i="11"/>
  <c r="AW375" i="11"/>
  <c r="AX375" i="11"/>
  <c r="N376" i="11"/>
  <c r="O376" i="11"/>
  <c r="P376" i="11"/>
  <c r="Q376" i="11"/>
  <c r="R376" i="11"/>
  <c r="AG376" i="11"/>
  <c r="AH376" i="11"/>
  <c r="AW376" i="11"/>
  <c r="AX376" i="11"/>
  <c r="N377" i="11"/>
  <c r="O377" i="11"/>
  <c r="P377" i="11"/>
  <c r="Q377" i="11"/>
  <c r="R377" i="11"/>
  <c r="AG377" i="11"/>
  <c r="AH377" i="11"/>
  <c r="AW377" i="11"/>
  <c r="AX377" i="11"/>
  <c r="N378" i="11"/>
  <c r="O378" i="11"/>
  <c r="P378" i="11"/>
  <c r="Q378" i="11"/>
  <c r="R378" i="11"/>
  <c r="AG378" i="11"/>
  <c r="AH378" i="11"/>
  <c r="AW378" i="11"/>
  <c r="AX378" i="11"/>
  <c r="N379" i="11"/>
  <c r="O379" i="11"/>
  <c r="P379" i="11"/>
  <c r="Q379" i="11"/>
  <c r="R379" i="11"/>
  <c r="AG379" i="11"/>
  <c r="AH379" i="11"/>
  <c r="AW379" i="11"/>
  <c r="AX379" i="11"/>
  <c r="N380" i="11"/>
  <c r="O380" i="11"/>
  <c r="P380" i="11"/>
  <c r="Q380" i="11"/>
  <c r="R380" i="11"/>
  <c r="AG380" i="11"/>
  <c r="AH380" i="11"/>
  <c r="AW380" i="11"/>
  <c r="AX380" i="11"/>
  <c r="N381" i="11"/>
  <c r="O381" i="11"/>
  <c r="P381" i="11"/>
  <c r="Q381" i="11"/>
  <c r="R381" i="11"/>
  <c r="AG381" i="11"/>
  <c r="AH381" i="11"/>
  <c r="AW381" i="11"/>
  <c r="AX381" i="11"/>
  <c r="N382" i="11"/>
  <c r="O382" i="11"/>
  <c r="P382" i="11"/>
  <c r="Q382" i="11"/>
  <c r="R382" i="11"/>
  <c r="AG382" i="11"/>
  <c r="AH382" i="11"/>
  <c r="AW382" i="11"/>
  <c r="AX382" i="11"/>
  <c r="N383" i="11"/>
  <c r="O383" i="11"/>
  <c r="P383" i="11"/>
  <c r="Q383" i="11"/>
  <c r="R383" i="11"/>
  <c r="AG383" i="11"/>
  <c r="AH383" i="11"/>
  <c r="AW383" i="11"/>
  <c r="AX383" i="11"/>
  <c r="N384" i="11"/>
  <c r="O384" i="11"/>
  <c r="P384" i="11"/>
  <c r="Q384" i="11"/>
  <c r="R384" i="11"/>
  <c r="AG384" i="11"/>
  <c r="AH384" i="11"/>
  <c r="AW384" i="11"/>
  <c r="AX384" i="11"/>
  <c r="N385" i="11"/>
  <c r="O385" i="11"/>
  <c r="P385" i="11"/>
  <c r="Q385" i="11"/>
  <c r="R385" i="11"/>
  <c r="AG385" i="11"/>
  <c r="AH385" i="11"/>
  <c r="AW385" i="11"/>
  <c r="AX385" i="11"/>
  <c r="N386" i="11"/>
  <c r="O386" i="11"/>
  <c r="P386" i="11"/>
  <c r="Q386" i="11"/>
  <c r="R386" i="11"/>
  <c r="AG386" i="11"/>
  <c r="AH386" i="11"/>
  <c r="AW386" i="11"/>
  <c r="AX386" i="11"/>
  <c r="N387" i="11"/>
  <c r="O387" i="11"/>
  <c r="P387" i="11"/>
  <c r="Q387" i="11"/>
  <c r="R387" i="11"/>
  <c r="AG387" i="11"/>
  <c r="AH387" i="11"/>
  <c r="AW387" i="11"/>
  <c r="AX387" i="11"/>
  <c r="N388" i="11"/>
  <c r="O388" i="11"/>
  <c r="P388" i="11"/>
  <c r="Q388" i="11"/>
  <c r="R388" i="11"/>
  <c r="AG388" i="11"/>
  <c r="AH388" i="11"/>
  <c r="AW388" i="11"/>
  <c r="AX388" i="11"/>
  <c r="N389" i="11"/>
  <c r="O389" i="11"/>
  <c r="P389" i="11"/>
  <c r="Q389" i="11"/>
  <c r="R389" i="11"/>
  <c r="AG389" i="11"/>
  <c r="AH389" i="11"/>
  <c r="AW389" i="11"/>
  <c r="AX389" i="11"/>
  <c r="N390" i="11"/>
  <c r="O390" i="11"/>
  <c r="P390" i="11"/>
  <c r="Q390" i="11"/>
  <c r="R390" i="11"/>
  <c r="AG390" i="11"/>
  <c r="AH390" i="11"/>
  <c r="AW390" i="11"/>
  <c r="AX390" i="11"/>
  <c r="N391" i="11"/>
  <c r="O391" i="11"/>
  <c r="P391" i="11"/>
  <c r="Q391" i="11"/>
  <c r="R391" i="11"/>
  <c r="AG391" i="11"/>
  <c r="AH391" i="11"/>
  <c r="AW391" i="11"/>
  <c r="AX391" i="11"/>
  <c r="N392" i="11"/>
  <c r="O392" i="11"/>
  <c r="P392" i="11"/>
  <c r="Q392" i="11"/>
  <c r="R392" i="11"/>
  <c r="AG392" i="11"/>
  <c r="AH392" i="11"/>
  <c r="AW392" i="11"/>
  <c r="AX392" i="11"/>
  <c r="N393" i="11"/>
  <c r="O393" i="11"/>
  <c r="P393" i="11"/>
  <c r="Q393" i="11"/>
  <c r="R393" i="11"/>
  <c r="AG393" i="11"/>
  <c r="AH393" i="11"/>
  <c r="AW393" i="11"/>
  <c r="AX393" i="11"/>
  <c r="N394" i="11"/>
  <c r="O394" i="11"/>
  <c r="P394" i="11"/>
  <c r="Q394" i="11"/>
  <c r="R394" i="11"/>
  <c r="AG394" i="11"/>
  <c r="AH394" i="11"/>
  <c r="AW394" i="11"/>
  <c r="AX394" i="11"/>
  <c r="N395" i="11"/>
  <c r="O395" i="11"/>
  <c r="P395" i="11"/>
  <c r="Q395" i="11"/>
  <c r="R395" i="11"/>
  <c r="AG395" i="11"/>
  <c r="AH395" i="11"/>
  <c r="AW395" i="11"/>
  <c r="AX395" i="11"/>
  <c r="N396" i="11"/>
  <c r="O396" i="11"/>
  <c r="P396" i="11"/>
  <c r="Q396" i="11"/>
  <c r="R396" i="11"/>
  <c r="AG396" i="11"/>
  <c r="AH396" i="11"/>
  <c r="AW396" i="11"/>
  <c r="AX396" i="11"/>
  <c r="N397" i="11"/>
  <c r="O397" i="11"/>
  <c r="P397" i="11"/>
  <c r="Q397" i="11"/>
  <c r="R397" i="11"/>
  <c r="AG397" i="11"/>
  <c r="AH397" i="11"/>
  <c r="AW397" i="11"/>
  <c r="AX397" i="11"/>
  <c r="N398" i="11"/>
  <c r="O398" i="11"/>
  <c r="P398" i="11"/>
  <c r="Q398" i="11"/>
  <c r="R398" i="11"/>
  <c r="AG398" i="11"/>
  <c r="AH398" i="11"/>
  <c r="AW398" i="11"/>
  <c r="AX398" i="11"/>
  <c r="N399" i="11"/>
  <c r="O399" i="11"/>
  <c r="P399" i="11"/>
  <c r="Q399" i="11"/>
  <c r="R399" i="11"/>
  <c r="AG399" i="11"/>
  <c r="AH399" i="11"/>
  <c r="AW399" i="11"/>
  <c r="AX399" i="11"/>
  <c r="N400" i="11"/>
  <c r="O400" i="11"/>
  <c r="P400" i="11"/>
  <c r="Q400" i="11"/>
  <c r="R400" i="11"/>
  <c r="AG400" i="11"/>
  <c r="AH400" i="11"/>
  <c r="AW400" i="11"/>
  <c r="AX400" i="11"/>
  <c r="N401" i="11"/>
  <c r="O401" i="11"/>
  <c r="P401" i="11"/>
  <c r="Q401" i="11"/>
  <c r="R401" i="11"/>
  <c r="AG401" i="11"/>
  <c r="AH401" i="11"/>
  <c r="AW401" i="11"/>
  <c r="AX401" i="11"/>
  <c r="N402" i="11"/>
  <c r="O402" i="11"/>
  <c r="P402" i="11"/>
  <c r="Q402" i="11"/>
  <c r="R402" i="11"/>
  <c r="AG402" i="11"/>
  <c r="AH402" i="11"/>
  <c r="AW402" i="11"/>
  <c r="AX402" i="11"/>
  <c r="N403" i="11"/>
  <c r="O403" i="11"/>
  <c r="P403" i="11"/>
  <c r="Q403" i="11"/>
  <c r="R403" i="11"/>
  <c r="AG403" i="11"/>
  <c r="AH403" i="11"/>
  <c r="AW403" i="11"/>
  <c r="AX403" i="11"/>
  <c r="N404" i="11"/>
  <c r="O404" i="11"/>
  <c r="P404" i="11"/>
  <c r="Q404" i="11"/>
  <c r="R404" i="11"/>
  <c r="AG404" i="11"/>
  <c r="AH404" i="11"/>
  <c r="AW404" i="11"/>
  <c r="AX404" i="11"/>
  <c r="N405" i="11"/>
  <c r="O405" i="11"/>
  <c r="P405" i="11"/>
  <c r="Q405" i="11"/>
  <c r="R405" i="11"/>
  <c r="AG405" i="11"/>
  <c r="AH405" i="11"/>
  <c r="AW405" i="11"/>
  <c r="AX405" i="11"/>
  <c r="N406" i="11"/>
  <c r="O406" i="11"/>
  <c r="P406" i="11"/>
  <c r="Q406" i="11"/>
  <c r="R406" i="11"/>
  <c r="AG406" i="11"/>
  <c r="AH406" i="11"/>
  <c r="AW406" i="11"/>
  <c r="AX406" i="11"/>
  <c r="N407" i="11"/>
  <c r="O407" i="11"/>
  <c r="P407" i="11"/>
  <c r="Q407" i="11"/>
  <c r="R407" i="11"/>
  <c r="AG407" i="11"/>
  <c r="AH407" i="11"/>
  <c r="AW407" i="11"/>
  <c r="AX407" i="11"/>
  <c r="N408" i="11"/>
  <c r="O408" i="11"/>
  <c r="P408" i="11"/>
  <c r="Q408" i="11"/>
  <c r="R408" i="11"/>
  <c r="AG408" i="11"/>
  <c r="AH408" i="11"/>
  <c r="AW408" i="11"/>
  <c r="AX408" i="11"/>
  <c r="N409" i="11"/>
  <c r="O409" i="11"/>
  <c r="P409" i="11"/>
  <c r="Q409" i="11"/>
  <c r="R409" i="11"/>
  <c r="AG409" i="11"/>
  <c r="AH409" i="11"/>
  <c r="AW409" i="11"/>
  <c r="AX409" i="11"/>
  <c r="N410" i="11"/>
  <c r="O410" i="11"/>
  <c r="P410" i="11"/>
  <c r="Q410" i="11"/>
  <c r="R410" i="11"/>
  <c r="AG410" i="11"/>
  <c r="AH410" i="11"/>
  <c r="AW410" i="11"/>
  <c r="AX410" i="11"/>
  <c r="N411" i="11"/>
  <c r="O411" i="11"/>
  <c r="P411" i="11"/>
  <c r="Q411" i="11"/>
  <c r="R411" i="11"/>
  <c r="AG411" i="11"/>
  <c r="AH411" i="11"/>
  <c r="AW411" i="11"/>
  <c r="AX411" i="11"/>
  <c r="N412" i="11"/>
  <c r="O412" i="11"/>
  <c r="P412" i="11"/>
  <c r="Q412" i="11"/>
  <c r="R412" i="11"/>
  <c r="AG412" i="11"/>
  <c r="AH412" i="11"/>
  <c r="AW412" i="11"/>
  <c r="AX412" i="11"/>
  <c r="N413" i="11"/>
  <c r="O413" i="11"/>
  <c r="P413" i="11"/>
  <c r="Q413" i="11"/>
  <c r="R413" i="11"/>
  <c r="AG413" i="11"/>
  <c r="AH413" i="11"/>
  <c r="AW413" i="11"/>
  <c r="AX413" i="11"/>
  <c r="N414" i="11"/>
  <c r="O414" i="11"/>
  <c r="P414" i="11"/>
  <c r="Q414" i="11"/>
  <c r="R414" i="11"/>
  <c r="AG414" i="11"/>
  <c r="AH414" i="11"/>
  <c r="AW414" i="11"/>
  <c r="AX414" i="11"/>
  <c r="N415" i="11"/>
  <c r="O415" i="11"/>
  <c r="P415" i="11"/>
  <c r="Q415" i="11"/>
  <c r="R415" i="11"/>
  <c r="AG415" i="11"/>
  <c r="AH415" i="11"/>
  <c r="AW415" i="11"/>
  <c r="AX415" i="11"/>
  <c r="N416" i="11"/>
  <c r="O416" i="11"/>
  <c r="P416" i="11"/>
  <c r="Q416" i="11"/>
  <c r="R416" i="11"/>
  <c r="AG416" i="11"/>
  <c r="AH416" i="11"/>
  <c r="AW416" i="11"/>
  <c r="AX416" i="11"/>
  <c r="N417" i="11"/>
  <c r="O417" i="11"/>
  <c r="P417" i="11"/>
  <c r="Q417" i="11"/>
  <c r="R417" i="11"/>
  <c r="AG417" i="11"/>
  <c r="AH417" i="11"/>
  <c r="AW417" i="11"/>
  <c r="AX417" i="11"/>
  <c r="N418" i="11"/>
  <c r="O418" i="11"/>
  <c r="P418" i="11"/>
  <c r="Q418" i="11"/>
  <c r="R418" i="11"/>
  <c r="AG418" i="11"/>
  <c r="AH418" i="11"/>
  <c r="AW418" i="11"/>
  <c r="AX418" i="11"/>
  <c r="N419" i="11"/>
  <c r="O419" i="11"/>
  <c r="P419" i="11"/>
  <c r="Q419" i="11"/>
  <c r="R419" i="11"/>
  <c r="AG419" i="11"/>
  <c r="AH419" i="11"/>
  <c r="AW419" i="11"/>
  <c r="AX419" i="11"/>
  <c r="N420" i="11"/>
  <c r="O420" i="11"/>
  <c r="P420" i="11"/>
  <c r="Q420" i="11"/>
  <c r="R420" i="11"/>
  <c r="AG420" i="11"/>
  <c r="AH420" i="11"/>
  <c r="AW420" i="11"/>
  <c r="AX420" i="11"/>
  <c r="N421" i="11"/>
  <c r="O421" i="11"/>
  <c r="P421" i="11"/>
  <c r="Q421" i="11"/>
  <c r="R421" i="11"/>
  <c r="AG421" i="11"/>
  <c r="AH421" i="11"/>
  <c r="AW421" i="11"/>
  <c r="AX421" i="11"/>
  <c r="N422" i="11"/>
  <c r="O422" i="11"/>
  <c r="P422" i="11"/>
  <c r="Q422" i="11"/>
  <c r="R422" i="11"/>
  <c r="AG422" i="11"/>
  <c r="AH422" i="11"/>
  <c r="AW422" i="11"/>
  <c r="AX422" i="11"/>
  <c r="N423" i="11"/>
  <c r="O423" i="11"/>
  <c r="P423" i="11"/>
  <c r="Q423" i="11"/>
  <c r="R423" i="11"/>
  <c r="AG423" i="11"/>
  <c r="AH423" i="11"/>
  <c r="AW423" i="11"/>
  <c r="AX423" i="11"/>
  <c r="N424" i="11"/>
  <c r="O424" i="11"/>
  <c r="P424" i="11"/>
  <c r="Q424" i="11"/>
  <c r="R424" i="11"/>
  <c r="AG424" i="11"/>
  <c r="AH424" i="11"/>
  <c r="AW424" i="11"/>
  <c r="AX424" i="11"/>
  <c r="N425" i="11"/>
  <c r="O425" i="11"/>
  <c r="P425" i="11"/>
  <c r="Q425" i="11"/>
  <c r="R425" i="11"/>
  <c r="AG425" i="11"/>
  <c r="AH425" i="11"/>
  <c r="AW425" i="11"/>
  <c r="AX425" i="11"/>
  <c r="N426" i="11"/>
  <c r="O426" i="11"/>
  <c r="P426" i="11"/>
  <c r="Q426" i="11"/>
  <c r="R426" i="11"/>
  <c r="AG426" i="11"/>
  <c r="AH426" i="11"/>
  <c r="AW426" i="11"/>
  <c r="AX426" i="11"/>
  <c r="N427" i="11"/>
  <c r="O427" i="11"/>
  <c r="P427" i="11"/>
  <c r="Q427" i="11"/>
  <c r="R427" i="11"/>
  <c r="AG427" i="11"/>
  <c r="AH427" i="11"/>
  <c r="AW427" i="11"/>
  <c r="AX427" i="11"/>
  <c r="N428" i="11"/>
  <c r="O428" i="11"/>
  <c r="P428" i="11"/>
  <c r="Q428" i="11"/>
  <c r="R428" i="11"/>
  <c r="AG428" i="11"/>
  <c r="AH428" i="11"/>
  <c r="AW428" i="11"/>
  <c r="AX428" i="11"/>
  <c r="N429" i="11"/>
  <c r="O429" i="11"/>
  <c r="P429" i="11"/>
  <c r="Q429" i="11"/>
  <c r="R429" i="11"/>
  <c r="AG429" i="11"/>
  <c r="AH429" i="11"/>
  <c r="AW429" i="11"/>
  <c r="AX429" i="11"/>
  <c r="N430" i="11"/>
  <c r="O430" i="11"/>
  <c r="P430" i="11"/>
  <c r="Q430" i="11"/>
  <c r="R430" i="11"/>
  <c r="AG430" i="11"/>
  <c r="AH430" i="11"/>
  <c r="AW430" i="11"/>
  <c r="AX430" i="11"/>
  <c r="N431" i="11"/>
  <c r="O431" i="11"/>
  <c r="P431" i="11"/>
  <c r="Q431" i="11"/>
  <c r="R431" i="11"/>
  <c r="AG431" i="11"/>
  <c r="AH431" i="11"/>
  <c r="AW431" i="11"/>
  <c r="AX431" i="11"/>
  <c r="N432" i="11"/>
  <c r="O432" i="11"/>
  <c r="P432" i="11"/>
  <c r="Q432" i="11"/>
  <c r="R432" i="11"/>
  <c r="AG432" i="11"/>
  <c r="AH432" i="11"/>
  <c r="AW432" i="11"/>
  <c r="AX432" i="11"/>
  <c r="N433" i="11"/>
  <c r="O433" i="11"/>
  <c r="P433" i="11"/>
  <c r="Q433" i="11"/>
  <c r="R433" i="11"/>
  <c r="AG433" i="11"/>
  <c r="AH433" i="11"/>
  <c r="AW433" i="11"/>
  <c r="AX433" i="11"/>
  <c r="N434" i="11"/>
  <c r="O434" i="11"/>
  <c r="P434" i="11"/>
  <c r="Q434" i="11"/>
  <c r="R434" i="11"/>
  <c r="AG434" i="11"/>
  <c r="AH434" i="11"/>
  <c r="AW434" i="11"/>
  <c r="AX434" i="11"/>
  <c r="N435" i="11"/>
  <c r="O435" i="11"/>
  <c r="P435" i="11"/>
  <c r="Q435" i="11"/>
  <c r="R435" i="11"/>
  <c r="AG435" i="11"/>
  <c r="AH435" i="11"/>
  <c r="AW435" i="11"/>
  <c r="AX435" i="11"/>
  <c r="N436" i="11"/>
  <c r="O436" i="11"/>
  <c r="P436" i="11"/>
  <c r="Q436" i="11"/>
  <c r="R436" i="11"/>
  <c r="AG436" i="11"/>
  <c r="AH436" i="11"/>
  <c r="AW436" i="11"/>
  <c r="AX436" i="11"/>
  <c r="N437" i="11"/>
  <c r="O437" i="11"/>
  <c r="P437" i="11"/>
  <c r="Q437" i="11"/>
  <c r="R437" i="11"/>
  <c r="AG437" i="11"/>
  <c r="AH437" i="11"/>
  <c r="AW437" i="11"/>
  <c r="AX437" i="11"/>
  <c r="N438" i="11"/>
  <c r="O438" i="11"/>
  <c r="P438" i="11"/>
  <c r="Q438" i="11"/>
  <c r="R438" i="11"/>
  <c r="AG438" i="11"/>
  <c r="AH438" i="11"/>
  <c r="AW438" i="11"/>
  <c r="AX438" i="11"/>
  <c r="N439" i="11"/>
  <c r="O439" i="11"/>
  <c r="P439" i="11"/>
  <c r="Q439" i="11"/>
  <c r="R439" i="11"/>
  <c r="AG439" i="11"/>
  <c r="AH439" i="11"/>
  <c r="AW439" i="11"/>
  <c r="AX439" i="11"/>
  <c r="N440" i="11"/>
  <c r="O440" i="11"/>
  <c r="P440" i="11"/>
  <c r="Q440" i="11"/>
  <c r="R440" i="11"/>
  <c r="AG440" i="11"/>
  <c r="AH440" i="11"/>
  <c r="AW440" i="11"/>
  <c r="AX440" i="11"/>
  <c r="N441" i="11"/>
  <c r="O441" i="11"/>
  <c r="P441" i="11"/>
  <c r="Q441" i="11"/>
  <c r="R441" i="11"/>
  <c r="AG441" i="11"/>
  <c r="AH441" i="11"/>
  <c r="AW441" i="11"/>
  <c r="AX441" i="11"/>
  <c r="N442" i="11"/>
  <c r="O442" i="11"/>
  <c r="P442" i="11"/>
  <c r="Q442" i="11"/>
  <c r="R442" i="11"/>
  <c r="AG442" i="11"/>
  <c r="AH442" i="11"/>
  <c r="AW442" i="11"/>
  <c r="AX442" i="11"/>
  <c r="N443" i="11"/>
  <c r="O443" i="11"/>
  <c r="P443" i="11"/>
  <c r="Q443" i="11"/>
  <c r="R443" i="11"/>
  <c r="AG443" i="11"/>
  <c r="AH443" i="11"/>
  <c r="AW443" i="11"/>
  <c r="AX443" i="11"/>
  <c r="N444" i="11"/>
  <c r="O444" i="11"/>
  <c r="P444" i="11"/>
  <c r="Q444" i="11"/>
  <c r="R444" i="11"/>
  <c r="AG444" i="11"/>
  <c r="AH444" i="11"/>
  <c r="AW444" i="11"/>
  <c r="AX444" i="11"/>
  <c r="N445" i="11"/>
  <c r="O445" i="11"/>
  <c r="P445" i="11"/>
  <c r="Q445" i="11"/>
  <c r="R445" i="11"/>
  <c r="AG445" i="11"/>
  <c r="AH445" i="11"/>
  <c r="AW445" i="11"/>
  <c r="AX445" i="11"/>
  <c r="N446" i="11"/>
  <c r="O446" i="11"/>
  <c r="P446" i="11"/>
  <c r="Q446" i="11"/>
  <c r="R446" i="11"/>
  <c r="AG446" i="11"/>
  <c r="AH446" i="11"/>
  <c r="AW446" i="11"/>
  <c r="AX446" i="11"/>
  <c r="N447" i="11"/>
  <c r="O447" i="11"/>
  <c r="P447" i="11"/>
  <c r="Q447" i="11"/>
  <c r="R447" i="11"/>
  <c r="AG447" i="11"/>
  <c r="AH447" i="11"/>
  <c r="AW447" i="11"/>
  <c r="AX447" i="11"/>
  <c r="N448" i="11"/>
  <c r="O448" i="11"/>
  <c r="P448" i="11"/>
  <c r="Q448" i="11"/>
  <c r="R448" i="11"/>
  <c r="AG448" i="11"/>
  <c r="AH448" i="11"/>
  <c r="AW448" i="11"/>
  <c r="AX448" i="11"/>
  <c r="N449" i="11"/>
  <c r="O449" i="11"/>
  <c r="P449" i="11"/>
  <c r="Q449" i="11"/>
  <c r="R449" i="11"/>
  <c r="AG449" i="11"/>
  <c r="AH449" i="11"/>
  <c r="AW449" i="11"/>
  <c r="AX449" i="11"/>
  <c r="N450" i="11"/>
  <c r="O450" i="11"/>
  <c r="P450" i="11"/>
  <c r="Q450" i="11"/>
  <c r="R450" i="11"/>
  <c r="AG450" i="11"/>
  <c r="AH450" i="11"/>
  <c r="AW450" i="11"/>
  <c r="AX450" i="11"/>
  <c r="N451" i="11"/>
  <c r="O451" i="11"/>
  <c r="P451" i="11"/>
  <c r="Q451" i="11"/>
  <c r="R451" i="11"/>
  <c r="AG451" i="11"/>
  <c r="AH451" i="11"/>
  <c r="AW451" i="11"/>
  <c r="AX451" i="11"/>
  <c r="N452" i="11"/>
  <c r="O452" i="11"/>
  <c r="P452" i="11"/>
  <c r="Q452" i="11"/>
  <c r="R452" i="11"/>
  <c r="AG452" i="11"/>
  <c r="AH452" i="11"/>
  <c r="AW452" i="11"/>
  <c r="AX452" i="11"/>
  <c r="N453" i="11"/>
  <c r="O453" i="11"/>
  <c r="P453" i="11"/>
  <c r="Q453" i="11"/>
  <c r="R453" i="11"/>
  <c r="AG453" i="11"/>
  <c r="AH453" i="11"/>
  <c r="AW453" i="11"/>
  <c r="AX453" i="11"/>
  <c r="N454" i="11"/>
  <c r="O454" i="11"/>
  <c r="P454" i="11"/>
  <c r="Q454" i="11"/>
  <c r="R454" i="11"/>
  <c r="AG454" i="11"/>
  <c r="AH454" i="11"/>
  <c r="AW454" i="11"/>
  <c r="AX454" i="11"/>
  <c r="N455" i="11"/>
  <c r="O455" i="11"/>
  <c r="P455" i="11"/>
  <c r="Q455" i="11"/>
  <c r="R455" i="11"/>
  <c r="AG455" i="11"/>
  <c r="AH455" i="11"/>
  <c r="AW455" i="11"/>
  <c r="AX455" i="11"/>
  <c r="N456" i="11"/>
  <c r="O456" i="11"/>
  <c r="P456" i="11"/>
  <c r="Q456" i="11"/>
  <c r="R456" i="11"/>
  <c r="AG456" i="11"/>
  <c r="AH456" i="11"/>
  <c r="AW456" i="11"/>
  <c r="AX456" i="11"/>
  <c r="N457" i="11"/>
  <c r="O457" i="11"/>
  <c r="P457" i="11"/>
  <c r="Q457" i="11"/>
  <c r="R457" i="11"/>
  <c r="AG457" i="11"/>
  <c r="AH457" i="11"/>
  <c r="AW457" i="11"/>
  <c r="AX457" i="11"/>
  <c r="N458" i="11"/>
  <c r="O458" i="11"/>
  <c r="P458" i="11"/>
  <c r="Q458" i="11"/>
  <c r="R458" i="11"/>
  <c r="AG458" i="11"/>
  <c r="AH458" i="11"/>
  <c r="AW458" i="11"/>
  <c r="AX458" i="11"/>
  <c r="N459" i="11"/>
  <c r="O459" i="11"/>
  <c r="P459" i="11"/>
  <c r="Q459" i="11"/>
  <c r="R459" i="11"/>
  <c r="AG459" i="11"/>
  <c r="AH459" i="11"/>
  <c r="AW459" i="11"/>
  <c r="AX459" i="11"/>
  <c r="N460" i="11"/>
  <c r="O460" i="11"/>
  <c r="P460" i="11"/>
  <c r="Q460" i="11"/>
  <c r="R460" i="11"/>
  <c r="AG460" i="11"/>
  <c r="AH460" i="11"/>
  <c r="AW460" i="11"/>
  <c r="AX460" i="11"/>
  <c r="N461" i="11"/>
  <c r="O461" i="11"/>
  <c r="P461" i="11"/>
  <c r="Q461" i="11"/>
  <c r="R461" i="11"/>
  <c r="AG461" i="11"/>
  <c r="AH461" i="11"/>
  <c r="AW461" i="11"/>
  <c r="AX461" i="11"/>
  <c r="N462" i="11"/>
  <c r="O462" i="11"/>
  <c r="P462" i="11"/>
  <c r="Q462" i="11"/>
  <c r="R462" i="11"/>
  <c r="AG462" i="11"/>
  <c r="AH462" i="11"/>
  <c r="AW462" i="11"/>
  <c r="AX462" i="11"/>
  <c r="N463" i="11"/>
  <c r="O463" i="11"/>
  <c r="P463" i="11"/>
  <c r="Q463" i="11"/>
  <c r="R463" i="11"/>
  <c r="AG463" i="11"/>
  <c r="AH463" i="11"/>
  <c r="AW463" i="11"/>
  <c r="AX463" i="11"/>
  <c r="N464" i="11"/>
  <c r="O464" i="11"/>
  <c r="P464" i="11"/>
  <c r="Q464" i="11"/>
  <c r="R464" i="11"/>
  <c r="AG464" i="11"/>
  <c r="AH464" i="11"/>
  <c r="AW464" i="11"/>
  <c r="AX464" i="11"/>
  <c r="N465" i="11"/>
  <c r="O465" i="11"/>
  <c r="P465" i="11"/>
  <c r="Q465" i="11"/>
  <c r="R465" i="11"/>
  <c r="AG465" i="11"/>
  <c r="AH465" i="11"/>
  <c r="AW465" i="11"/>
  <c r="AX465" i="11"/>
  <c r="N466" i="11"/>
  <c r="O466" i="11"/>
  <c r="P466" i="11"/>
  <c r="Q466" i="11"/>
  <c r="R466" i="11"/>
  <c r="AG466" i="11"/>
  <c r="AH466" i="11"/>
  <c r="AW466" i="11"/>
  <c r="AX466" i="11"/>
  <c r="N467" i="11"/>
  <c r="O467" i="11"/>
  <c r="P467" i="11"/>
  <c r="Q467" i="11"/>
  <c r="R467" i="11"/>
  <c r="AG467" i="11"/>
  <c r="AH467" i="11"/>
  <c r="AW467" i="11"/>
  <c r="AX467" i="11"/>
  <c r="N468" i="11"/>
  <c r="O468" i="11"/>
  <c r="P468" i="11"/>
  <c r="Q468" i="11"/>
  <c r="R468" i="11"/>
  <c r="AG468" i="11"/>
  <c r="AH468" i="11"/>
  <c r="AW468" i="11"/>
  <c r="AX468" i="11"/>
  <c r="N469" i="11"/>
  <c r="O469" i="11"/>
  <c r="P469" i="11"/>
  <c r="Q469" i="11"/>
  <c r="R469" i="11"/>
  <c r="AG469" i="11"/>
  <c r="AH469" i="11"/>
  <c r="AW469" i="11"/>
  <c r="AX469" i="11"/>
  <c r="N470" i="11"/>
  <c r="O470" i="11"/>
  <c r="P470" i="11"/>
  <c r="Q470" i="11"/>
  <c r="R470" i="11"/>
  <c r="AG470" i="11"/>
  <c r="AH470" i="11"/>
  <c r="AW470" i="11"/>
  <c r="AX470" i="11"/>
  <c r="N471" i="11"/>
  <c r="O471" i="11"/>
  <c r="P471" i="11"/>
  <c r="Q471" i="11"/>
  <c r="R471" i="11"/>
  <c r="AG471" i="11"/>
  <c r="AH471" i="11"/>
  <c r="AW471" i="11"/>
  <c r="AX471" i="11"/>
  <c r="N472" i="11"/>
  <c r="O472" i="11"/>
  <c r="P472" i="11"/>
  <c r="Q472" i="11"/>
  <c r="R472" i="11"/>
  <c r="AG472" i="11"/>
  <c r="AH472" i="11"/>
  <c r="AW472" i="11"/>
  <c r="AX472" i="11"/>
  <c r="N473" i="11"/>
  <c r="O473" i="11"/>
  <c r="P473" i="11"/>
  <c r="Q473" i="11"/>
  <c r="R473" i="11"/>
  <c r="AG473" i="11"/>
  <c r="AH473" i="11"/>
  <c r="AW473" i="11"/>
  <c r="AX473" i="11"/>
  <c r="N474" i="11"/>
  <c r="O474" i="11"/>
  <c r="P474" i="11"/>
  <c r="Q474" i="11"/>
  <c r="R474" i="11"/>
  <c r="AG474" i="11"/>
  <c r="AH474" i="11"/>
  <c r="AW474" i="11"/>
  <c r="AX474" i="11"/>
  <c r="N475" i="11"/>
  <c r="O475" i="11"/>
  <c r="P475" i="11"/>
  <c r="Q475" i="11"/>
  <c r="R475" i="11"/>
  <c r="AG475" i="11"/>
  <c r="AH475" i="11"/>
  <c r="AW475" i="11"/>
  <c r="AX475" i="11"/>
  <c r="N476" i="11"/>
  <c r="O476" i="11"/>
  <c r="P476" i="11"/>
  <c r="Q476" i="11"/>
  <c r="R476" i="11"/>
  <c r="AG476" i="11"/>
  <c r="AH476" i="11"/>
  <c r="AW476" i="11"/>
  <c r="AX476" i="11"/>
  <c r="N477" i="11"/>
  <c r="O477" i="11"/>
  <c r="P477" i="11"/>
  <c r="Q477" i="11"/>
  <c r="R477" i="11"/>
  <c r="AG477" i="11"/>
  <c r="AH477" i="11"/>
  <c r="AW477" i="11"/>
  <c r="AX477" i="11"/>
  <c r="N478" i="11"/>
  <c r="O478" i="11"/>
  <c r="P478" i="11"/>
  <c r="Q478" i="11"/>
  <c r="R478" i="11"/>
  <c r="AG478" i="11"/>
  <c r="AH478" i="11"/>
  <c r="AW478" i="11"/>
  <c r="AX478" i="11"/>
  <c r="N479" i="11"/>
  <c r="O479" i="11"/>
  <c r="P479" i="11"/>
  <c r="Q479" i="11"/>
  <c r="R479" i="11"/>
  <c r="AG479" i="11"/>
  <c r="AH479" i="11"/>
  <c r="AW479" i="11"/>
  <c r="AX479" i="11"/>
  <c r="N480" i="11"/>
  <c r="O480" i="11"/>
  <c r="P480" i="11"/>
  <c r="Q480" i="11"/>
  <c r="R480" i="11"/>
  <c r="AG480" i="11"/>
  <c r="AH480" i="11"/>
  <c r="AW480" i="11"/>
  <c r="AX480" i="11"/>
  <c r="N481" i="11"/>
  <c r="O481" i="11"/>
  <c r="P481" i="11"/>
  <c r="Q481" i="11"/>
  <c r="R481" i="11"/>
  <c r="AG481" i="11"/>
  <c r="AH481" i="11"/>
  <c r="AW481" i="11"/>
  <c r="AX481" i="11"/>
  <c r="N482" i="11"/>
  <c r="O482" i="11"/>
  <c r="P482" i="11"/>
  <c r="Q482" i="11"/>
  <c r="R482" i="11"/>
  <c r="AG482" i="11"/>
  <c r="AH482" i="11"/>
  <c r="AW482" i="11"/>
  <c r="AX482" i="11"/>
  <c r="N483" i="11"/>
  <c r="O483" i="11"/>
  <c r="P483" i="11"/>
  <c r="Q483" i="11"/>
  <c r="R483" i="11"/>
  <c r="AG483" i="11"/>
  <c r="AH483" i="11"/>
  <c r="AW483" i="11"/>
  <c r="AX483" i="11"/>
  <c r="N484" i="11"/>
  <c r="O484" i="11"/>
  <c r="P484" i="11"/>
  <c r="Q484" i="11"/>
  <c r="R484" i="11"/>
  <c r="AG484" i="11"/>
  <c r="AH484" i="11"/>
  <c r="AW484" i="11"/>
  <c r="AX484" i="11"/>
  <c r="N485" i="11"/>
  <c r="O485" i="11"/>
  <c r="P485" i="11"/>
  <c r="Q485" i="11"/>
  <c r="R485" i="11"/>
  <c r="AG485" i="11"/>
  <c r="AH485" i="11"/>
  <c r="AW485" i="11"/>
  <c r="AX485" i="11"/>
  <c r="N486" i="11"/>
  <c r="O486" i="11"/>
  <c r="P486" i="11"/>
  <c r="Q486" i="11"/>
  <c r="R486" i="11"/>
  <c r="AG486" i="11"/>
  <c r="AH486" i="11"/>
  <c r="AW486" i="11"/>
  <c r="AX486" i="11"/>
  <c r="N487" i="11"/>
  <c r="O487" i="11"/>
  <c r="P487" i="11"/>
  <c r="Q487" i="11"/>
  <c r="R487" i="11"/>
  <c r="AG487" i="11"/>
  <c r="AH487" i="11"/>
  <c r="AW487" i="11"/>
  <c r="AX487" i="11"/>
  <c r="N488" i="11"/>
  <c r="O488" i="11"/>
  <c r="P488" i="11"/>
  <c r="Q488" i="11"/>
  <c r="R488" i="11"/>
  <c r="AG488" i="11"/>
  <c r="AH488" i="11"/>
  <c r="AW488" i="11"/>
  <c r="AX488" i="11"/>
  <c r="N489" i="11"/>
  <c r="O489" i="11"/>
  <c r="P489" i="11"/>
  <c r="Q489" i="11"/>
  <c r="R489" i="11"/>
  <c r="AG489" i="11"/>
  <c r="AH489" i="11"/>
  <c r="AW489" i="11"/>
  <c r="AX489" i="11"/>
  <c r="N490" i="11"/>
  <c r="O490" i="11"/>
  <c r="P490" i="11"/>
  <c r="Q490" i="11"/>
  <c r="R490" i="11"/>
  <c r="AG490" i="11"/>
  <c r="AH490" i="11"/>
  <c r="AW490" i="11"/>
  <c r="AX490" i="11"/>
  <c r="N491" i="11"/>
  <c r="O491" i="11"/>
  <c r="P491" i="11"/>
  <c r="Q491" i="11"/>
  <c r="R491" i="11"/>
  <c r="AG491" i="11"/>
  <c r="AH491" i="11"/>
  <c r="AW491" i="11"/>
  <c r="AX491" i="11"/>
  <c r="N492" i="11"/>
  <c r="O492" i="11"/>
  <c r="P492" i="11"/>
  <c r="Q492" i="11"/>
  <c r="R492" i="11"/>
  <c r="AG492" i="11"/>
  <c r="AH492" i="11"/>
  <c r="AW492" i="11"/>
  <c r="AX492" i="11"/>
  <c r="N493" i="11"/>
  <c r="O493" i="11"/>
  <c r="P493" i="11"/>
  <c r="Q493" i="11"/>
  <c r="R493" i="11"/>
  <c r="AG493" i="11"/>
  <c r="AH493" i="11"/>
  <c r="AW493" i="11"/>
  <c r="AX493" i="11"/>
  <c r="N494" i="11"/>
  <c r="O494" i="11"/>
  <c r="P494" i="11"/>
  <c r="Q494" i="11"/>
  <c r="R494" i="11"/>
  <c r="AG494" i="11"/>
  <c r="AH494" i="11"/>
  <c r="AW494" i="11"/>
  <c r="AX494" i="11"/>
  <c r="N495" i="11"/>
  <c r="O495" i="11"/>
  <c r="P495" i="11"/>
  <c r="Q495" i="11"/>
  <c r="R495" i="11"/>
  <c r="AG495" i="11"/>
  <c r="AH495" i="11"/>
  <c r="AW495" i="11"/>
  <c r="AX495" i="11"/>
  <c r="N496" i="11"/>
  <c r="O496" i="11"/>
  <c r="P496" i="11"/>
  <c r="Q496" i="11"/>
  <c r="R496" i="11"/>
  <c r="AG496" i="11"/>
  <c r="AH496" i="11"/>
  <c r="AW496" i="11"/>
  <c r="AX496" i="11"/>
  <c r="N497" i="11"/>
  <c r="O497" i="11"/>
  <c r="P497" i="11"/>
  <c r="Q497" i="11"/>
  <c r="R497" i="11"/>
  <c r="AG497" i="11"/>
  <c r="AH497" i="11"/>
  <c r="AW497" i="11"/>
  <c r="AX497" i="11"/>
  <c r="N498" i="11"/>
  <c r="O498" i="11"/>
  <c r="P498" i="11"/>
  <c r="Q498" i="11"/>
  <c r="R498" i="11"/>
  <c r="AG498" i="11"/>
  <c r="AH498" i="11"/>
  <c r="AW498" i="11"/>
  <c r="AX498" i="11"/>
  <c r="N499" i="11"/>
  <c r="O499" i="11"/>
  <c r="P499" i="11"/>
  <c r="Q499" i="11"/>
  <c r="R499" i="11"/>
  <c r="AG499" i="11"/>
  <c r="AH499" i="11"/>
  <c r="AW499" i="11"/>
  <c r="AX499" i="11"/>
  <c r="N500" i="11"/>
  <c r="O500" i="11"/>
  <c r="P500" i="11"/>
  <c r="Q500" i="11"/>
  <c r="R500" i="11"/>
  <c r="AG500" i="11"/>
  <c r="AH500" i="11"/>
  <c r="AW500" i="11"/>
  <c r="AX500" i="11"/>
  <c r="N501" i="11"/>
  <c r="O501" i="11"/>
  <c r="P501" i="11"/>
  <c r="Q501" i="11"/>
  <c r="R501" i="11"/>
  <c r="AG501" i="11"/>
  <c r="AH501" i="11"/>
  <c r="AW501" i="11"/>
  <c r="AX501" i="11"/>
  <c r="N502" i="11"/>
  <c r="O502" i="11"/>
  <c r="P502" i="11"/>
  <c r="Q502" i="11"/>
  <c r="R502" i="11"/>
  <c r="AG502" i="11"/>
  <c r="AH502" i="11"/>
  <c r="AW502" i="11"/>
  <c r="AX502" i="11"/>
  <c r="N503" i="11"/>
  <c r="O503" i="11"/>
  <c r="P503" i="11"/>
  <c r="Q503" i="11"/>
  <c r="R503" i="11"/>
  <c r="AG503" i="11"/>
  <c r="AH503" i="11"/>
  <c r="AW503" i="11"/>
  <c r="AX503" i="11"/>
  <c r="N504" i="11"/>
  <c r="O504" i="11"/>
  <c r="P504" i="11"/>
  <c r="Q504" i="11"/>
  <c r="R504" i="11"/>
  <c r="AG504" i="11"/>
  <c r="AH504" i="11"/>
  <c r="AW504" i="11"/>
  <c r="AX504" i="11"/>
  <c r="N505" i="11"/>
  <c r="O505" i="11"/>
  <c r="P505" i="11"/>
  <c r="Q505" i="11"/>
  <c r="R505" i="11"/>
  <c r="AG505" i="11"/>
  <c r="AH505" i="11"/>
  <c r="AW505" i="11"/>
  <c r="AX505" i="11"/>
  <c r="N506" i="11"/>
  <c r="O506" i="11"/>
  <c r="P506" i="11"/>
  <c r="Q506" i="11"/>
  <c r="R506" i="11"/>
  <c r="AG506" i="11"/>
  <c r="AH506" i="11"/>
  <c r="AW506" i="11"/>
  <c r="AX506" i="11"/>
  <c r="N507" i="11"/>
  <c r="O507" i="11"/>
  <c r="P507" i="11"/>
  <c r="Q507" i="11"/>
  <c r="R507" i="11"/>
  <c r="AG507" i="11"/>
  <c r="AH507" i="11"/>
  <c r="AW507" i="11"/>
  <c r="AX507" i="11"/>
  <c r="N508" i="11"/>
  <c r="O508" i="11"/>
  <c r="P508" i="11"/>
  <c r="Q508" i="11"/>
  <c r="R508" i="11"/>
  <c r="AG508" i="11"/>
  <c r="AH508" i="11"/>
  <c r="AW508" i="11"/>
  <c r="AX508" i="11"/>
  <c r="N509" i="11"/>
  <c r="O509" i="11"/>
  <c r="P509" i="11"/>
  <c r="Q509" i="11"/>
  <c r="R509" i="11"/>
  <c r="AG509" i="11"/>
  <c r="AH509" i="11"/>
  <c r="AW509" i="11"/>
  <c r="AX509" i="11"/>
  <c r="N510" i="11"/>
  <c r="O510" i="11"/>
  <c r="P510" i="11"/>
  <c r="Q510" i="11"/>
  <c r="R510" i="11"/>
  <c r="AG510" i="11"/>
  <c r="AH510" i="11"/>
  <c r="AW510" i="11"/>
  <c r="AX510" i="11"/>
  <c r="N511" i="11"/>
  <c r="O511" i="11"/>
  <c r="P511" i="11"/>
  <c r="Q511" i="11"/>
  <c r="R511" i="11"/>
  <c r="AG511" i="11"/>
  <c r="AH511" i="11"/>
  <c r="AW511" i="11"/>
  <c r="AX511" i="11"/>
  <c r="N512" i="11"/>
  <c r="O512" i="11"/>
  <c r="P512" i="11"/>
  <c r="Q512" i="11"/>
  <c r="R512" i="11"/>
  <c r="AG512" i="11"/>
  <c r="AH512" i="11"/>
  <c r="AW512" i="11"/>
  <c r="AX512" i="11"/>
  <c r="N513" i="11"/>
  <c r="O513" i="11"/>
  <c r="P513" i="11"/>
  <c r="Q513" i="11"/>
  <c r="R513" i="11"/>
  <c r="AG513" i="11"/>
  <c r="AH513" i="11"/>
  <c r="AW513" i="11"/>
  <c r="AX513" i="11"/>
  <c r="N514" i="11"/>
  <c r="O514" i="11"/>
  <c r="P514" i="11"/>
  <c r="Q514" i="11"/>
  <c r="R514" i="11"/>
  <c r="AG514" i="11"/>
  <c r="AH514" i="11"/>
  <c r="AW514" i="11"/>
  <c r="AX514" i="11"/>
  <c r="N515" i="11"/>
  <c r="O515" i="11"/>
  <c r="P515" i="11"/>
  <c r="Q515" i="11"/>
  <c r="R515" i="11"/>
  <c r="AG515" i="11"/>
  <c r="AH515" i="11"/>
  <c r="AW515" i="11"/>
  <c r="AX515" i="11"/>
  <c r="N516" i="11"/>
  <c r="O516" i="11"/>
  <c r="P516" i="11"/>
  <c r="Q516" i="11"/>
  <c r="R516" i="11"/>
  <c r="AG516" i="11"/>
  <c r="AH516" i="11"/>
  <c r="AW516" i="11"/>
  <c r="AX516" i="11"/>
  <c r="N517" i="11"/>
  <c r="O517" i="11"/>
  <c r="P517" i="11"/>
  <c r="Q517" i="11"/>
  <c r="R517" i="11"/>
  <c r="AG517" i="11"/>
  <c r="AH517" i="11"/>
  <c r="AW517" i="11"/>
  <c r="AX517" i="11"/>
  <c r="N518" i="11"/>
  <c r="O518" i="11"/>
  <c r="P518" i="11"/>
  <c r="Q518" i="11"/>
  <c r="R518" i="11"/>
  <c r="AG518" i="11"/>
  <c r="AH518" i="11"/>
  <c r="AW518" i="11"/>
  <c r="AX518" i="11"/>
  <c r="N519" i="11"/>
  <c r="O519" i="11"/>
  <c r="P519" i="11"/>
  <c r="Q519" i="11"/>
  <c r="R519" i="11"/>
  <c r="AG519" i="11"/>
  <c r="AH519" i="11"/>
  <c r="AW519" i="11"/>
  <c r="AX519" i="11"/>
  <c r="N520" i="11"/>
  <c r="O520" i="11"/>
  <c r="P520" i="11"/>
  <c r="Q520" i="11"/>
  <c r="R520" i="11"/>
  <c r="AG520" i="11"/>
  <c r="AH520" i="11"/>
  <c r="AW520" i="11"/>
  <c r="AX520" i="11"/>
  <c r="N521" i="11"/>
  <c r="O521" i="11"/>
  <c r="P521" i="11"/>
  <c r="Q521" i="11"/>
  <c r="R521" i="11"/>
  <c r="AG521" i="11"/>
  <c r="AH521" i="11"/>
  <c r="AW521" i="11"/>
  <c r="AX521" i="11"/>
  <c r="N522" i="11"/>
  <c r="O522" i="11"/>
  <c r="P522" i="11"/>
  <c r="Q522" i="11"/>
  <c r="R522" i="11"/>
  <c r="AG522" i="11"/>
  <c r="AH522" i="11"/>
  <c r="AW522" i="11"/>
  <c r="AX522" i="11"/>
  <c r="N523" i="11"/>
  <c r="O523" i="11"/>
  <c r="P523" i="11"/>
  <c r="Q523" i="11"/>
  <c r="R523" i="11"/>
  <c r="AG523" i="11"/>
  <c r="AH523" i="11"/>
  <c r="AW523" i="11"/>
  <c r="AX523" i="11"/>
  <c r="N524" i="11"/>
  <c r="O524" i="11"/>
  <c r="P524" i="11"/>
  <c r="Q524" i="11"/>
  <c r="R524" i="11"/>
  <c r="AG524" i="11"/>
  <c r="AH524" i="11"/>
  <c r="AW524" i="11"/>
  <c r="AX524" i="11"/>
  <c r="N525" i="11"/>
  <c r="O525" i="11"/>
  <c r="P525" i="11"/>
  <c r="Q525" i="11"/>
  <c r="R525" i="11"/>
  <c r="AG525" i="11"/>
  <c r="AH525" i="11"/>
  <c r="AW525" i="11"/>
  <c r="AX525" i="11"/>
  <c r="N526" i="11"/>
  <c r="O526" i="11"/>
  <c r="P526" i="11"/>
  <c r="Q526" i="11"/>
  <c r="R526" i="11"/>
  <c r="AG526" i="11"/>
  <c r="AH526" i="11"/>
  <c r="AW526" i="11"/>
  <c r="AX526" i="11"/>
  <c r="N527" i="11"/>
  <c r="O527" i="11"/>
  <c r="P527" i="11"/>
  <c r="Q527" i="11"/>
  <c r="R527" i="11"/>
  <c r="AG527" i="11"/>
  <c r="AH527" i="11"/>
  <c r="AW527" i="11"/>
  <c r="AX527" i="11"/>
  <c r="N528" i="11"/>
  <c r="O528" i="11"/>
  <c r="P528" i="11"/>
  <c r="Q528" i="11"/>
  <c r="R528" i="11"/>
  <c r="AG528" i="11"/>
  <c r="AH528" i="11"/>
  <c r="AW528" i="11"/>
  <c r="AX528" i="11"/>
  <c r="N529" i="11"/>
  <c r="O529" i="11"/>
  <c r="P529" i="11"/>
  <c r="Q529" i="11"/>
  <c r="R529" i="11"/>
  <c r="AG529" i="11"/>
  <c r="AH529" i="11"/>
  <c r="AW529" i="11"/>
  <c r="AX529" i="11"/>
  <c r="N530" i="11"/>
  <c r="O530" i="11"/>
  <c r="P530" i="11"/>
  <c r="Q530" i="11"/>
  <c r="R530" i="11"/>
  <c r="AG530" i="11"/>
  <c r="AH530" i="11"/>
  <c r="AW530" i="11"/>
  <c r="AX530" i="11"/>
  <c r="N531" i="11"/>
  <c r="O531" i="11" s="1"/>
  <c r="P531" i="11"/>
  <c r="Q531" i="11"/>
  <c r="R531" i="11"/>
  <c r="AG531" i="11"/>
  <c r="AH531" i="11"/>
  <c r="AW531" i="11"/>
  <c r="AX531" i="11"/>
  <c r="N532" i="11"/>
  <c r="O532" i="11"/>
  <c r="N533" i="11"/>
  <c r="O533" i="11"/>
  <c r="N534" i="11"/>
  <c r="O534" i="11"/>
  <c r="N535" i="11"/>
  <c r="O535" i="11"/>
  <c r="N536" i="11"/>
  <c r="O536" i="11"/>
  <c r="N537" i="11"/>
  <c r="O537" i="11"/>
  <c r="N538" i="11"/>
  <c r="O538" i="11"/>
  <c r="N539" i="11"/>
  <c r="O539" i="11"/>
  <c r="N540" i="11"/>
  <c r="O540" i="11"/>
  <c r="N541" i="11"/>
  <c r="O541" i="11"/>
  <c r="N542" i="11"/>
  <c r="O542" i="11"/>
  <c r="N543" i="11"/>
  <c r="O543" i="11"/>
  <c r="N544" i="11"/>
  <c r="O544" i="11"/>
  <c r="N545" i="11"/>
  <c r="O545" i="11" s="1"/>
  <c r="N546" i="11"/>
  <c r="O546" i="11"/>
  <c r="N547" i="11"/>
  <c r="O547" i="11"/>
  <c r="N548" i="11"/>
  <c r="O548" i="11"/>
  <c r="N549" i="11"/>
  <c r="O549" i="11"/>
  <c r="N550" i="11"/>
  <c r="O550" i="11"/>
  <c r="N551" i="11"/>
  <c r="O551" i="11"/>
  <c r="N552" i="11"/>
  <c r="O552" i="11"/>
  <c r="N553" i="11"/>
  <c r="O553" i="11"/>
  <c r="N554" i="11"/>
  <c r="O554" i="11"/>
  <c r="N555" i="11"/>
  <c r="O555" i="11"/>
  <c r="N556" i="11"/>
  <c r="O556" i="11"/>
  <c r="N557" i="11"/>
  <c r="O557" i="11"/>
  <c r="N558" i="11"/>
  <c r="O558" i="11"/>
  <c r="N559" i="11"/>
  <c r="O559" i="11"/>
  <c r="N560" i="11"/>
  <c r="O560" i="11"/>
  <c r="N561" i="11"/>
  <c r="O561" i="11"/>
  <c r="N562" i="11"/>
  <c r="O562" i="11"/>
  <c r="N563" i="11"/>
  <c r="O563" i="11"/>
  <c r="N564" i="11"/>
  <c r="O564" i="11"/>
  <c r="N565" i="11"/>
  <c r="O565" i="11"/>
  <c r="N566" i="11"/>
  <c r="O566" i="11"/>
  <c r="N567" i="11"/>
  <c r="O567" i="11"/>
  <c r="N568" i="11"/>
  <c r="O568" i="11"/>
  <c r="N569" i="11"/>
  <c r="O569" i="11"/>
  <c r="N570" i="11"/>
  <c r="O570" i="11"/>
  <c r="N571" i="11"/>
  <c r="O571" i="11"/>
  <c r="N572" i="11"/>
  <c r="O572" i="11"/>
  <c r="N573" i="11"/>
  <c r="O573" i="11"/>
  <c r="N574" i="11"/>
  <c r="O574" i="11"/>
  <c r="N575" i="11"/>
  <c r="O575" i="11"/>
  <c r="N576" i="11"/>
  <c r="O576" i="11"/>
  <c r="N577" i="11"/>
  <c r="O577" i="11"/>
  <c r="N578" i="11"/>
  <c r="O578" i="11"/>
  <c r="N579" i="11"/>
  <c r="O579" i="11"/>
  <c r="N580" i="11"/>
  <c r="O580" i="11"/>
  <c r="N581" i="11"/>
  <c r="O581" i="11"/>
  <c r="N582" i="11"/>
  <c r="O582" i="11"/>
  <c r="N583" i="11"/>
  <c r="O583" i="11"/>
  <c r="N584" i="11"/>
  <c r="O584" i="11"/>
  <c r="N585" i="11"/>
  <c r="O585" i="11"/>
  <c r="N586" i="11"/>
  <c r="O586" i="11"/>
  <c r="N587" i="11"/>
  <c r="O587" i="11"/>
  <c r="N588" i="11"/>
  <c r="O588" i="11"/>
  <c r="N589" i="11"/>
  <c r="O589" i="11"/>
  <c r="N590" i="11"/>
  <c r="O590" i="11"/>
  <c r="N591" i="11"/>
  <c r="O591" i="11"/>
  <c r="N592" i="11"/>
  <c r="O592" i="11"/>
  <c r="N593" i="11"/>
  <c r="O593" i="11"/>
  <c r="N594" i="11"/>
  <c r="O594" i="11"/>
  <c r="N595" i="11"/>
  <c r="O595" i="11"/>
  <c r="N596" i="11"/>
  <c r="O596" i="11"/>
  <c r="N597" i="11"/>
  <c r="O597" i="11"/>
  <c r="N598" i="11"/>
  <c r="O598" i="11"/>
  <c r="N599" i="11"/>
  <c r="O599" i="11"/>
  <c r="N600" i="11"/>
  <c r="O600" i="11"/>
  <c r="N601" i="11"/>
  <c r="O601" i="11"/>
  <c r="N602" i="11"/>
  <c r="O602" i="11"/>
  <c r="N603" i="11"/>
  <c r="O603" i="11"/>
  <c r="N604" i="11"/>
  <c r="O604" i="11"/>
  <c r="N605" i="11"/>
  <c r="O605" i="11"/>
  <c r="N606" i="11"/>
  <c r="O606" i="11"/>
  <c r="N607" i="11"/>
  <c r="O607" i="11"/>
  <c r="N608" i="11"/>
  <c r="O608" i="11"/>
  <c r="N609" i="11"/>
  <c r="O609" i="11"/>
  <c r="N610" i="11"/>
  <c r="O610" i="11"/>
  <c r="N611" i="11"/>
  <c r="O611" i="11" s="1"/>
  <c r="N612" i="11"/>
  <c r="O612" i="11"/>
  <c r="N613" i="11"/>
  <c r="O613" i="11" s="1"/>
  <c r="N614" i="11"/>
  <c r="O614" i="11"/>
  <c r="N615" i="11"/>
  <c r="O615" i="11" s="1"/>
  <c r="N616" i="11"/>
  <c r="O616" i="11"/>
  <c r="N617" i="11"/>
  <c r="O617" i="11" s="1"/>
  <c r="N618" i="11"/>
  <c r="O618" i="11"/>
  <c r="N619" i="11"/>
  <c r="O619" i="11" s="1"/>
  <c r="N620" i="11"/>
  <c r="O620" i="11"/>
  <c r="N621" i="11"/>
  <c r="O621" i="11" s="1"/>
  <c r="N622" i="11"/>
  <c r="O622" i="11"/>
  <c r="N623" i="11"/>
  <c r="O623" i="11" s="1"/>
  <c r="N624" i="11"/>
  <c r="O624" i="11"/>
  <c r="N625" i="11"/>
  <c r="O625" i="11" s="1"/>
  <c r="N626" i="11"/>
  <c r="O626" i="11"/>
  <c r="N627" i="11"/>
  <c r="O627" i="11" s="1"/>
  <c r="N628" i="11"/>
  <c r="O628" i="11"/>
  <c r="N629" i="11"/>
  <c r="O629" i="11" s="1"/>
  <c r="N630" i="11"/>
  <c r="O630" i="11"/>
  <c r="N631" i="11"/>
  <c r="O631" i="11" s="1"/>
  <c r="N632" i="11"/>
  <c r="O632" i="11"/>
  <c r="N633" i="11"/>
  <c r="O633" i="11" s="1"/>
  <c r="N634" i="11"/>
  <c r="O634" i="11"/>
  <c r="N635" i="11"/>
  <c r="O635" i="11" s="1"/>
  <c r="N636" i="11"/>
  <c r="O636" i="11"/>
  <c r="N637" i="11"/>
  <c r="O637" i="11" s="1"/>
  <c r="N638" i="11"/>
  <c r="O638" i="11"/>
  <c r="N639" i="11"/>
  <c r="O639" i="11" s="1"/>
  <c r="N640" i="11"/>
  <c r="O640" i="11"/>
  <c r="N641" i="11"/>
  <c r="O641" i="11" s="1"/>
  <c r="N642" i="11"/>
  <c r="O642" i="11"/>
  <c r="N643" i="11"/>
  <c r="O643" i="11" s="1"/>
  <c r="N644" i="11"/>
  <c r="O644" i="11"/>
  <c r="N645" i="11"/>
  <c r="O645" i="11" s="1"/>
  <c r="N646" i="11"/>
  <c r="O646" i="11"/>
  <c r="N647" i="11"/>
  <c r="O647" i="11" s="1"/>
  <c r="N648" i="11"/>
  <c r="O648" i="11"/>
  <c r="N649" i="11"/>
  <c r="O649" i="11" s="1"/>
  <c r="N650" i="11"/>
  <c r="O650" i="11"/>
  <c r="N651" i="11"/>
  <c r="O651" i="11" s="1"/>
  <c r="N652" i="11"/>
  <c r="O652" i="11"/>
  <c r="N653" i="11"/>
  <c r="O653" i="11" s="1"/>
  <c r="N654" i="11"/>
  <c r="O654" i="11"/>
  <c r="N655" i="11"/>
  <c r="O655" i="11" s="1"/>
  <c r="N656" i="11"/>
  <c r="O656" i="11"/>
  <c r="N657" i="11"/>
  <c r="O657" i="11" s="1"/>
  <c r="N658" i="11"/>
  <c r="O658" i="11"/>
  <c r="N659" i="11"/>
  <c r="O659" i="11" s="1"/>
  <c r="N660" i="11"/>
  <c r="O660" i="11"/>
  <c r="N661" i="11"/>
  <c r="O661" i="11" s="1"/>
  <c r="N662" i="11"/>
  <c r="O662" i="11"/>
  <c r="N663" i="11"/>
  <c r="O663" i="11" s="1"/>
  <c r="N664" i="11"/>
  <c r="O664" i="11"/>
  <c r="N665" i="11"/>
  <c r="O665" i="11" s="1"/>
  <c r="N666" i="11"/>
  <c r="O666" i="11"/>
  <c r="N667" i="11"/>
  <c r="O667" i="11" s="1"/>
  <c r="N668" i="11"/>
  <c r="O668" i="11"/>
  <c r="N669" i="11"/>
  <c r="O669" i="11" s="1"/>
  <c r="N670" i="11"/>
  <c r="O670" i="11"/>
  <c r="N671" i="11"/>
  <c r="O671" i="11" s="1"/>
  <c r="N672" i="11"/>
  <c r="O672" i="11"/>
  <c r="N673" i="11"/>
  <c r="O673" i="11" s="1"/>
  <c r="N674" i="11"/>
  <c r="O674" i="11"/>
  <c r="N675" i="11"/>
  <c r="O675" i="11" s="1"/>
  <c r="N676" i="11"/>
  <c r="O676" i="11"/>
  <c r="N677" i="11"/>
  <c r="O677" i="11" s="1"/>
  <c r="N678" i="11"/>
  <c r="O678" i="11"/>
  <c r="N679" i="11"/>
  <c r="O679" i="11" s="1"/>
  <c r="N680" i="11"/>
  <c r="O680" i="11"/>
  <c r="N681" i="11"/>
  <c r="O681" i="11" s="1"/>
  <c r="N682" i="11"/>
  <c r="O682" i="11"/>
  <c r="N683" i="11"/>
  <c r="O683" i="11" s="1"/>
  <c r="N684" i="11"/>
  <c r="O684" i="11"/>
  <c r="N685" i="11"/>
  <c r="O685" i="11" s="1"/>
  <c r="N686" i="11"/>
  <c r="O686" i="11"/>
  <c r="N687" i="11"/>
  <c r="O687" i="11" s="1"/>
  <c r="N688" i="11"/>
  <c r="O688" i="11"/>
  <c r="N689" i="11"/>
  <c r="O689" i="11" s="1"/>
  <c r="N690" i="11"/>
  <c r="O690" i="11"/>
  <c r="N691" i="11"/>
  <c r="O691" i="11" s="1"/>
  <c r="N692" i="11"/>
  <c r="O692" i="11"/>
  <c r="N693" i="11"/>
  <c r="O693" i="11" s="1"/>
  <c r="N694" i="11"/>
  <c r="O694" i="11"/>
  <c r="N695" i="11"/>
  <c r="O695" i="11" s="1"/>
  <c r="N696" i="11"/>
  <c r="O696" i="11"/>
  <c r="N697" i="11"/>
  <c r="O697" i="11" s="1"/>
  <c r="N698" i="11"/>
  <c r="O698" i="11"/>
  <c r="N699" i="11"/>
  <c r="O699" i="11" s="1"/>
  <c r="N700" i="11"/>
  <c r="O700" i="11"/>
  <c r="N701" i="11"/>
  <c r="O701" i="11" s="1"/>
  <c r="N702" i="11"/>
  <c r="O702" i="11"/>
  <c r="N703" i="11"/>
  <c r="O703" i="11" s="1"/>
  <c r="N704" i="11"/>
  <c r="O704" i="11"/>
  <c r="N705" i="11"/>
  <c r="O705" i="11" s="1"/>
  <c r="N706" i="11"/>
  <c r="O706" i="11"/>
  <c r="N707" i="11"/>
  <c r="O707" i="11" s="1"/>
  <c r="N708" i="11"/>
  <c r="O708" i="11"/>
  <c r="N709" i="11"/>
  <c r="O709" i="11" s="1"/>
  <c r="N710" i="11"/>
  <c r="O710" i="11"/>
  <c r="N711" i="11"/>
  <c r="O711" i="11" s="1"/>
  <c r="N712" i="11"/>
  <c r="O712" i="11"/>
  <c r="N713" i="11"/>
  <c r="O713" i="11" s="1"/>
  <c r="N714" i="11"/>
  <c r="O714" i="11"/>
  <c r="N715" i="11"/>
  <c r="O715" i="11" s="1"/>
  <c r="N716" i="11"/>
  <c r="O716" i="11"/>
  <c r="N717" i="11"/>
  <c r="O717" i="11" s="1"/>
  <c r="N718" i="11"/>
  <c r="O718" i="11"/>
  <c r="N719" i="11"/>
  <c r="O719" i="11" s="1"/>
  <c r="N720" i="11"/>
  <c r="O720" i="11"/>
  <c r="N721" i="11"/>
  <c r="O721" i="11" s="1"/>
  <c r="N722" i="11"/>
  <c r="O722" i="11"/>
  <c r="N723" i="11"/>
  <c r="O723" i="11" s="1"/>
  <c r="N724" i="11"/>
  <c r="O724" i="11"/>
  <c r="N725" i="11"/>
  <c r="O725" i="11"/>
  <c r="N726" i="11"/>
  <c r="O726" i="11"/>
  <c r="N727" i="11"/>
  <c r="O727" i="11" s="1"/>
  <c r="N728" i="11"/>
  <c r="O728" i="11"/>
  <c r="N729" i="11"/>
  <c r="O729" i="11"/>
  <c r="N730" i="11"/>
  <c r="O730" i="11"/>
  <c r="N731" i="11"/>
  <c r="O731" i="11" s="1"/>
  <c r="N732" i="11"/>
  <c r="O732" i="11"/>
  <c r="N733" i="11"/>
  <c r="O733" i="11" s="1"/>
  <c r="N734" i="11"/>
  <c r="O734" i="11"/>
  <c r="N735" i="11"/>
  <c r="O735" i="11" s="1"/>
  <c r="N736" i="11"/>
  <c r="O736" i="11" s="1"/>
  <c r="N737" i="11"/>
  <c r="O737" i="11" s="1"/>
  <c r="N738" i="11"/>
  <c r="O738" i="11"/>
  <c r="N739" i="11"/>
  <c r="O739" i="11" s="1"/>
  <c r="N740" i="11"/>
  <c r="O740" i="11" s="1"/>
  <c r="N741" i="11"/>
  <c r="O741" i="11" s="1"/>
  <c r="N742" i="11"/>
  <c r="O742" i="11" s="1"/>
  <c r="N743" i="11"/>
  <c r="O743" i="11" s="1"/>
  <c r="N744" i="11"/>
  <c r="O744" i="11" s="1"/>
  <c r="N745" i="11"/>
  <c r="O745" i="11" s="1"/>
  <c r="N746" i="11"/>
  <c r="O746" i="11" s="1"/>
  <c r="N747" i="11"/>
  <c r="O747" i="11" s="1"/>
  <c r="N748" i="11"/>
  <c r="O748" i="11" s="1"/>
  <c r="N749" i="11"/>
  <c r="O749" i="11" s="1"/>
  <c r="N750" i="11"/>
  <c r="O750" i="11" s="1"/>
  <c r="N751" i="11"/>
  <c r="O751" i="11" s="1"/>
  <c r="N752" i="11"/>
  <c r="O752" i="11" s="1"/>
  <c r="N753" i="11"/>
  <c r="O753" i="11" s="1"/>
  <c r="N754" i="11"/>
  <c r="O754" i="11" s="1"/>
  <c r="N755" i="11"/>
  <c r="O755" i="11" s="1"/>
  <c r="N756" i="11"/>
  <c r="O756" i="11" s="1"/>
  <c r="N757" i="11"/>
  <c r="O757" i="11" s="1"/>
  <c r="N758" i="11"/>
  <c r="O758" i="11" s="1"/>
  <c r="N759" i="11"/>
  <c r="O759" i="11" s="1"/>
  <c r="N760" i="11"/>
  <c r="O760" i="11" s="1"/>
  <c r="N761" i="11"/>
  <c r="O761" i="11" s="1"/>
  <c r="N762" i="11"/>
  <c r="O762" i="11" s="1"/>
  <c r="N763" i="11"/>
  <c r="O763" i="11" s="1"/>
  <c r="N764" i="11"/>
  <c r="O764" i="11" s="1"/>
  <c r="N765" i="11"/>
  <c r="O765" i="11" s="1"/>
  <c r="N766" i="11"/>
  <c r="O766" i="11" s="1"/>
  <c r="N767" i="11"/>
  <c r="O767" i="11" s="1"/>
  <c r="N768" i="11"/>
  <c r="O768" i="11" s="1"/>
  <c r="N769" i="11"/>
  <c r="O769" i="11" s="1"/>
  <c r="N770" i="11"/>
  <c r="O770" i="11" s="1"/>
  <c r="N771" i="11"/>
  <c r="O771" i="11" s="1"/>
  <c r="N772" i="11"/>
  <c r="O772" i="11" s="1"/>
  <c r="N773" i="11"/>
  <c r="O773" i="11" s="1"/>
  <c r="N774" i="11"/>
  <c r="O774" i="11" s="1"/>
  <c r="N775" i="11"/>
  <c r="O775" i="11" s="1"/>
  <c r="N776" i="11"/>
  <c r="O776" i="11" s="1"/>
  <c r="N777" i="11"/>
  <c r="O777" i="11" s="1"/>
  <c r="N778" i="11"/>
  <c r="O778" i="11" s="1"/>
  <c r="N779" i="11"/>
  <c r="O779" i="11" s="1"/>
  <c r="N780" i="11"/>
  <c r="O780" i="11" s="1"/>
  <c r="N781" i="11"/>
  <c r="O781" i="11" s="1"/>
  <c r="N782" i="11"/>
  <c r="O782" i="11" s="1"/>
  <c r="N783" i="11"/>
  <c r="O783" i="11"/>
  <c r="N784" i="11"/>
  <c r="O784" i="11" s="1"/>
  <c r="N785" i="11"/>
  <c r="O785" i="11"/>
  <c r="N786" i="11"/>
  <c r="O786" i="11" s="1"/>
  <c r="N787" i="11"/>
  <c r="O787" i="11"/>
  <c r="N788" i="11"/>
  <c r="O788" i="11" s="1"/>
  <c r="N789" i="11"/>
  <c r="O789" i="11" s="1"/>
  <c r="N790" i="11"/>
  <c r="O790" i="11" s="1"/>
  <c r="N791" i="11"/>
  <c r="O791" i="11"/>
  <c r="N792" i="11"/>
  <c r="O792" i="11"/>
  <c r="N793" i="11"/>
  <c r="O793" i="11"/>
  <c r="N794" i="11"/>
  <c r="O794" i="11"/>
  <c r="N795" i="11"/>
  <c r="O795" i="11"/>
  <c r="N796" i="11"/>
  <c r="O796" i="11"/>
  <c r="N797" i="11"/>
  <c r="O797" i="11"/>
  <c r="N798" i="11"/>
  <c r="O798" i="11"/>
  <c r="N799" i="11"/>
  <c r="O799" i="11"/>
  <c r="N800" i="11"/>
  <c r="O800" i="11"/>
  <c r="N801" i="11"/>
  <c r="O801" i="11"/>
  <c r="N802" i="11"/>
  <c r="O802" i="11"/>
  <c r="N803" i="11"/>
  <c r="O803" i="11"/>
  <c r="N804" i="11"/>
  <c r="O804" i="11"/>
  <c r="N805" i="11"/>
  <c r="O805" i="11"/>
  <c r="N806" i="11"/>
  <c r="O806" i="11"/>
  <c r="N807" i="11"/>
  <c r="O807" i="11"/>
  <c r="N808" i="11"/>
  <c r="O808" i="11"/>
  <c r="N809" i="11"/>
  <c r="O809" i="11"/>
  <c r="N810" i="11"/>
  <c r="O810" i="11"/>
  <c r="N811" i="11"/>
  <c r="O811" i="11"/>
  <c r="N812" i="11"/>
  <c r="O812" i="11"/>
  <c r="N813" i="11"/>
  <c r="O813" i="11"/>
  <c r="N814" i="11"/>
  <c r="O814" i="11"/>
  <c r="N815" i="11"/>
  <c r="O815" i="11"/>
  <c r="N816" i="11"/>
  <c r="O816" i="11"/>
  <c r="N817" i="11"/>
  <c r="O817" i="11"/>
  <c r="N818" i="11"/>
  <c r="O818" i="11" s="1"/>
  <c r="N819" i="11"/>
  <c r="O819" i="11"/>
  <c r="N820" i="11"/>
  <c r="O820" i="11"/>
  <c r="N821" i="11"/>
  <c r="O821" i="11"/>
  <c r="N822" i="11"/>
  <c r="O822" i="11"/>
  <c r="N823" i="11"/>
  <c r="O823" i="11"/>
  <c r="N824" i="11"/>
  <c r="O824" i="11"/>
  <c r="N825" i="11"/>
  <c r="O825" i="11"/>
  <c r="N826" i="11"/>
  <c r="O826" i="11"/>
  <c r="N827" i="11"/>
  <c r="O827" i="11"/>
  <c r="N828" i="11"/>
  <c r="O828" i="11"/>
  <c r="N829" i="11"/>
  <c r="O829" i="11"/>
  <c r="N830" i="11"/>
  <c r="O830" i="11"/>
  <c r="N831" i="11"/>
  <c r="O831" i="11"/>
  <c r="N832" i="11"/>
  <c r="O832" i="11"/>
  <c r="N833" i="11"/>
  <c r="O833" i="11"/>
  <c r="N834" i="11"/>
  <c r="O834" i="11"/>
  <c r="N835" i="11"/>
  <c r="O835" i="11"/>
  <c r="N836" i="11"/>
  <c r="O836" i="11"/>
  <c r="N837" i="11"/>
  <c r="O837" i="11"/>
  <c r="N838" i="11"/>
  <c r="O838" i="11"/>
  <c r="N839" i="11"/>
  <c r="O839" i="11"/>
  <c r="N840" i="11"/>
  <c r="O840" i="11"/>
  <c r="N841" i="11"/>
  <c r="O841" i="11"/>
  <c r="N842" i="11"/>
  <c r="O842" i="11"/>
  <c r="N843" i="11"/>
  <c r="O843" i="11"/>
  <c r="A39" i="10"/>
  <c r="N39" i="10"/>
  <c r="O39" i="10"/>
  <c r="P39" i="10"/>
  <c r="T39" i="10"/>
  <c r="AG39" i="10"/>
  <c r="AH39" i="10"/>
  <c r="A40" i="10"/>
  <c r="B40" i="10"/>
  <c r="C40" i="10"/>
  <c r="D40" i="10"/>
  <c r="N40" i="10"/>
  <c r="O40" i="10"/>
  <c r="T40" i="10"/>
  <c r="U40" i="10"/>
  <c r="V40" i="10"/>
  <c r="W40" i="10"/>
  <c r="AG40" i="10"/>
  <c r="AH40" i="10"/>
  <c r="AK40" i="10"/>
  <c r="AL40" i="10"/>
  <c r="AM40" i="10"/>
  <c r="AN40" i="10"/>
  <c r="AO40" i="10"/>
  <c r="AP40" i="10"/>
  <c r="AQ40" i="10"/>
  <c r="AR40" i="10"/>
  <c r="AS40" i="10"/>
  <c r="AT40" i="10"/>
  <c r="AU40" i="10"/>
  <c r="AV40" i="10"/>
  <c r="AW40" i="10"/>
  <c r="AX40" i="10"/>
  <c r="A41" i="10"/>
  <c r="B41" i="10"/>
  <c r="C41" i="10"/>
  <c r="D41" i="10"/>
  <c r="N41" i="10"/>
  <c r="O41" i="10"/>
  <c r="T41" i="10"/>
  <c r="U41" i="10"/>
  <c r="V41" i="10"/>
  <c r="W41" i="10"/>
  <c r="AG41" i="10"/>
  <c r="AH41" i="10"/>
  <c r="AK41" i="10"/>
  <c r="AL41" i="10"/>
  <c r="AM41" i="10"/>
  <c r="AN41" i="10"/>
  <c r="AO41" i="10"/>
  <c r="AP41" i="10"/>
  <c r="AQ41" i="10"/>
  <c r="AR41" i="10"/>
  <c r="AS41" i="10"/>
  <c r="AT41" i="10"/>
  <c r="AU41" i="10"/>
  <c r="AV41" i="10"/>
  <c r="AW41" i="10"/>
  <c r="AX41" i="10"/>
  <c r="A42" i="10"/>
  <c r="B42" i="10"/>
  <c r="C42" i="10"/>
  <c r="D42" i="10"/>
  <c r="N42" i="10"/>
  <c r="O42" i="10"/>
  <c r="P42" i="10"/>
  <c r="T42" i="10"/>
  <c r="U42" i="10"/>
  <c r="V42" i="10"/>
  <c r="W42" i="10"/>
  <c r="AG42" i="10"/>
  <c r="AH42" i="10"/>
  <c r="AK42" i="10"/>
  <c r="AL42" i="10"/>
  <c r="AM42" i="10"/>
  <c r="AN42" i="10"/>
  <c r="AO42" i="10"/>
  <c r="AP42" i="10"/>
  <c r="AQ42" i="10"/>
  <c r="AR42" i="10"/>
  <c r="AS42" i="10"/>
  <c r="AT42" i="10"/>
  <c r="AU42" i="10"/>
  <c r="AV42" i="10"/>
  <c r="AW42" i="10"/>
  <c r="AX42" i="10"/>
  <c r="A43" i="10"/>
  <c r="B43" i="10"/>
  <c r="C43" i="10"/>
  <c r="D43" i="10"/>
  <c r="T43" i="10"/>
  <c r="U43" i="10"/>
  <c r="V43" i="10"/>
  <c r="W43" i="10"/>
  <c r="AK43" i="10"/>
  <c r="AL43" i="10"/>
  <c r="AM43" i="10"/>
  <c r="AN43" i="10"/>
  <c r="AO43" i="10"/>
  <c r="AP43" i="10"/>
  <c r="AQ43" i="10"/>
  <c r="AR43" i="10"/>
  <c r="AS43" i="10"/>
  <c r="AT43" i="10"/>
  <c r="AU43" i="10"/>
  <c r="AV43" i="10"/>
  <c r="AW43" i="10"/>
  <c r="AX43" i="10"/>
  <c r="N44" i="10"/>
  <c r="O44" i="10"/>
  <c r="P44" i="10"/>
  <c r="Q44" i="10"/>
  <c r="R44" i="10"/>
  <c r="AG44" i="10"/>
  <c r="AH44" i="10"/>
  <c r="AW44" i="10"/>
  <c r="AX44" i="10"/>
  <c r="N45" i="10"/>
  <c r="O45" i="10"/>
  <c r="P45" i="10"/>
  <c r="Q45" i="10"/>
  <c r="R45" i="10"/>
  <c r="AG45" i="10"/>
  <c r="AH45" i="10"/>
  <c r="AW45" i="10"/>
  <c r="AX45" i="10"/>
  <c r="N46" i="10"/>
  <c r="O46" i="10"/>
  <c r="P46" i="10"/>
  <c r="Q46" i="10"/>
  <c r="R46" i="10"/>
  <c r="AG46" i="10"/>
  <c r="AH46" i="10"/>
  <c r="AW46" i="10"/>
  <c r="AX46" i="10"/>
  <c r="N47" i="10"/>
  <c r="O47" i="10"/>
  <c r="P47" i="10"/>
  <c r="Q47" i="10"/>
  <c r="R47" i="10"/>
  <c r="AG47" i="10"/>
  <c r="AH47" i="10"/>
  <c r="AW47" i="10"/>
  <c r="AX47" i="10"/>
  <c r="N48" i="10"/>
  <c r="O48" i="10"/>
  <c r="P48" i="10"/>
  <c r="Q48" i="10"/>
  <c r="R48" i="10"/>
  <c r="AG48" i="10"/>
  <c r="AH48" i="10"/>
  <c r="AW48" i="10"/>
  <c r="AX48" i="10"/>
  <c r="N49" i="10"/>
  <c r="O49" i="10"/>
  <c r="P49" i="10"/>
  <c r="Q49" i="10"/>
  <c r="R49" i="10"/>
  <c r="AG49" i="10"/>
  <c r="AH49" i="10"/>
  <c r="AW49" i="10"/>
  <c r="AX49" i="10"/>
  <c r="N50" i="10"/>
  <c r="O50" i="10"/>
  <c r="P50" i="10"/>
  <c r="Q50" i="10"/>
  <c r="R50" i="10"/>
  <c r="AG50" i="10"/>
  <c r="AH50" i="10"/>
  <c r="AW50" i="10"/>
  <c r="AX50" i="10"/>
  <c r="N51" i="10"/>
  <c r="O51" i="10"/>
  <c r="P51" i="10"/>
  <c r="Q51" i="10"/>
  <c r="R51" i="10"/>
  <c r="AG51" i="10"/>
  <c r="AH51" i="10"/>
  <c r="AW51" i="10"/>
  <c r="AX51" i="10"/>
  <c r="N52" i="10"/>
  <c r="O52" i="10"/>
  <c r="P52" i="10"/>
  <c r="Q52" i="10"/>
  <c r="R52" i="10"/>
  <c r="AG52" i="10"/>
  <c r="AH52" i="10"/>
  <c r="AW52" i="10"/>
  <c r="AX52" i="10"/>
  <c r="N53" i="10"/>
  <c r="O53" i="10"/>
  <c r="P53" i="10"/>
  <c r="Q53" i="10"/>
  <c r="R53" i="10"/>
  <c r="AG53" i="10"/>
  <c r="AH53" i="10"/>
  <c r="AW53" i="10"/>
  <c r="AX53" i="10"/>
  <c r="N54" i="10"/>
  <c r="O54" i="10"/>
  <c r="P54" i="10"/>
  <c r="Q54" i="10"/>
  <c r="R54" i="10"/>
  <c r="AG54" i="10"/>
  <c r="AH54" i="10"/>
  <c r="AW54" i="10"/>
  <c r="AX54" i="10"/>
  <c r="N55" i="10"/>
  <c r="O55" i="10"/>
  <c r="P55" i="10"/>
  <c r="Q55" i="10"/>
  <c r="R55" i="10"/>
  <c r="AG55" i="10"/>
  <c r="AH55" i="10"/>
  <c r="AW55" i="10"/>
  <c r="AX55" i="10"/>
  <c r="N56" i="10"/>
  <c r="O56" i="10"/>
  <c r="P56" i="10"/>
  <c r="Q56" i="10"/>
  <c r="R56" i="10"/>
  <c r="AG56" i="10"/>
  <c r="AH56" i="10"/>
  <c r="AW56" i="10"/>
  <c r="AX56" i="10"/>
  <c r="N57" i="10"/>
  <c r="O57" i="10"/>
  <c r="P57" i="10"/>
  <c r="Q57" i="10"/>
  <c r="R57" i="10"/>
  <c r="AG57" i="10"/>
  <c r="AH57" i="10"/>
  <c r="AW57" i="10"/>
  <c r="AX57" i="10"/>
  <c r="N58" i="10"/>
  <c r="O58" i="10"/>
  <c r="P58" i="10"/>
  <c r="Q58" i="10"/>
  <c r="R58" i="10"/>
  <c r="AG58" i="10"/>
  <c r="AH58" i="10"/>
  <c r="AW58" i="10"/>
  <c r="AX58" i="10"/>
  <c r="N59" i="10"/>
  <c r="O59" i="10"/>
  <c r="P59" i="10"/>
  <c r="Q59" i="10"/>
  <c r="R59" i="10"/>
  <c r="AG59" i="10"/>
  <c r="AH59" i="10"/>
  <c r="AW59" i="10"/>
  <c r="AX59" i="10"/>
  <c r="N60" i="10"/>
  <c r="O60" i="10"/>
  <c r="P60" i="10"/>
  <c r="Q60" i="10"/>
  <c r="R60" i="10"/>
  <c r="AG60" i="10"/>
  <c r="AH60" i="10"/>
  <c r="AW60" i="10"/>
  <c r="AX60" i="10"/>
  <c r="N61" i="10"/>
  <c r="O61" i="10"/>
  <c r="P61" i="10"/>
  <c r="Q61" i="10"/>
  <c r="R61" i="10"/>
  <c r="AG61" i="10"/>
  <c r="AH61" i="10"/>
  <c r="AW61" i="10"/>
  <c r="AX61" i="10"/>
  <c r="N62" i="10"/>
  <c r="O62" i="10"/>
  <c r="P62" i="10"/>
  <c r="Q62" i="10"/>
  <c r="R62" i="10"/>
  <c r="AG62" i="10"/>
  <c r="AH62" i="10"/>
  <c r="AW62" i="10"/>
  <c r="AX62" i="10"/>
  <c r="N63" i="10"/>
  <c r="O63" i="10"/>
  <c r="P63" i="10"/>
  <c r="Q63" i="10"/>
  <c r="R63" i="10"/>
  <c r="AG63" i="10"/>
  <c r="AH63" i="10"/>
  <c r="AW63" i="10"/>
  <c r="AX63" i="10"/>
  <c r="N64" i="10"/>
  <c r="O64" i="10"/>
  <c r="P64" i="10"/>
  <c r="Q64" i="10"/>
  <c r="R64" i="10"/>
  <c r="AG64" i="10"/>
  <c r="AH64" i="10"/>
  <c r="AW64" i="10"/>
  <c r="AX64" i="10"/>
  <c r="N65" i="10"/>
  <c r="O65" i="10"/>
  <c r="P65" i="10"/>
  <c r="Q65" i="10"/>
  <c r="R65" i="10"/>
  <c r="AG65" i="10"/>
  <c r="AH65" i="10"/>
  <c r="AW65" i="10"/>
  <c r="AX65" i="10"/>
  <c r="N66" i="10"/>
  <c r="O66" i="10"/>
  <c r="P66" i="10"/>
  <c r="Q66" i="10"/>
  <c r="R66" i="10"/>
  <c r="AG66" i="10"/>
  <c r="AH66" i="10"/>
  <c r="AW66" i="10"/>
  <c r="AX66" i="10"/>
  <c r="N67" i="10"/>
  <c r="O67" i="10"/>
  <c r="P67" i="10"/>
  <c r="Q67" i="10"/>
  <c r="R67" i="10"/>
  <c r="AG67" i="10"/>
  <c r="AH67" i="10"/>
  <c r="AW67" i="10"/>
  <c r="AX67" i="10"/>
  <c r="N68" i="10"/>
  <c r="O68" i="10"/>
  <c r="P68" i="10"/>
  <c r="Q68" i="10"/>
  <c r="R68" i="10"/>
  <c r="AG68" i="10"/>
  <c r="AH68" i="10"/>
  <c r="AW68" i="10"/>
  <c r="AX68" i="10"/>
  <c r="N69" i="10"/>
  <c r="O69" i="10"/>
  <c r="P69" i="10"/>
  <c r="Q69" i="10"/>
  <c r="R69" i="10"/>
  <c r="AG69" i="10"/>
  <c r="AH69" i="10"/>
  <c r="AW69" i="10"/>
  <c r="AX69" i="10"/>
  <c r="N70" i="10"/>
  <c r="O70" i="10"/>
  <c r="P70" i="10"/>
  <c r="Q70" i="10"/>
  <c r="R70" i="10"/>
  <c r="AG70" i="10"/>
  <c r="AH70" i="10"/>
  <c r="AW70" i="10"/>
  <c r="AX70" i="10"/>
  <c r="N71" i="10"/>
  <c r="O71" i="10"/>
  <c r="P71" i="10"/>
  <c r="Q71" i="10"/>
  <c r="R71" i="10"/>
  <c r="AG71" i="10"/>
  <c r="AH71" i="10"/>
  <c r="AW71" i="10"/>
  <c r="AX71" i="10"/>
  <c r="N72" i="10"/>
  <c r="O72" i="10"/>
  <c r="P72" i="10"/>
  <c r="Q72" i="10"/>
  <c r="R72" i="10"/>
  <c r="AG72" i="10"/>
  <c r="AH72" i="10"/>
  <c r="AW72" i="10"/>
  <c r="AX72" i="10"/>
  <c r="N73" i="10"/>
  <c r="O73" i="10"/>
  <c r="P73" i="10"/>
  <c r="Q73" i="10"/>
  <c r="R73" i="10"/>
  <c r="AG73" i="10"/>
  <c r="AH73" i="10"/>
  <c r="AW73" i="10"/>
  <c r="AX73" i="10"/>
  <c r="N74" i="10"/>
  <c r="O74" i="10"/>
  <c r="P74" i="10"/>
  <c r="Q74" i="10"/>
  <c r="R74" i="10"/>
  <c r="AG74" i="10"/>
  <c r="AH74" i="10"/>
  <c r="AW74" i="10"/>
  <c r="AX74" i="10"/>
  <c r="N75" i="10"/>
  <c r="O75" i="10"/>
  <c r="P75" i="10"/>
  <c r="Q75" i="10"/>
  <c r="R75" i="10"/>
  <c r="AG75" i="10"/>
  <c r="AH75" i="10"/>
  <c r="AW75" i="10"/>
  <c r="AX75" i="10"/>
  <c r="N76" i="10"/>
  <c r="O76" i="10"/>
  <c r="P76" i="10"/>
  <c r="Q76" i="10"/>
  <c r="R76" i="10"/>
  <c r="AG76" i="10"/>
  <c r="AH76" i="10"/>
  <c r="AW76" i="10"/>
  <c r="AX76" i="10"/>
  <c r="N77" i="10"/>
  <c r="O77" i="10"/>
  <c r="P77" i="10"/>
  <c r="Q77" i="10"/>
  <c r="R77" i="10"/>
  <c r="AG77" i="10"/>
  <c r="AH77" i="10"/>
  <c r="AW77" i="10"/>
  <c r="AX77" i="10"/>
  <c r="N78" i="10"/>
  <c r="O78" i="10"/>
  <c r="P78" i="10"/>
  <c r="Q78" i="10"/>
  <c r="R78" i="10"/>
  <c r="AG78" i="10"/>
  <c r="AH78" i="10"/>
  <c r="AW78" i="10"/>
  <c r="AX78" i="10"/>
  <c r="N79" i="10"/>
  <c r="O79" i="10"/>
  <c r="P79" i="10"/>
  <c r="Q79" i="10"/>
  <c r="R79" i="10"/>
  <c r="AG79" i="10"/>
  <c r="AH79" i="10"/>
  <c r="AW79" i="10"/>
  <c r="AX79" i="10"/>
  <c r="N80" i="10"/>
  <c r="O80" i="10"/>
  <c r="P80" i="10"/>
  <c r="Q80" i="10"/>
  <c r="R80" i="10"/>
  <c r="AG80" i="10"/>
  <c r="AH80" i="10"/>
  <c r="AW80" i="10"/>
  <c r="AX80" i="10"/>
  <c r="N81" i="10"/>
  <c r="O81" i="10"/>
  <c r="P81" i="10"/>
  <c r="Q81" i="10"/>
  <c r="R81" i="10"/>
  <c r="AG81" i="10"/>
  <c r="AH81" i="10"/>
  <c r="AW81" i="10"/>
  <c r="AX81" i="10"/>
  <c r="N82" i="10"/>
  <c r="O82" i="10"/>
  <c r="P82" i="10"/>
  <c r="Q82" i="10"/>
  <c r="R82" i="10"/>
  <c r="AG82" i="10"/>
  <c r="AH82" i="10"/>
  <c r="AW82" i="10"/>
  <c r="AX82" i="10"/>
  <c r="N83" i="10"/>
  <c r="O83" i="10"/>
  <c r="P83" i="10"/>
  <c r="Q83" i="10"/>
  <c r="R83" i="10"/>
  <c r="AG83" i="10"/>
  <c r="AH83" i="10"/>
  <c r="AW83" i="10"/>
  <c r="AX83" i="10"/>
  <c r="N84" i="10"/>
  <c r="O84" i="10"/>
  <c r="P84" i="10"/>
  <c r="Q84" i="10"/>
  <c r="R84" i="10"/>
  <c r="AG84" i="10"/>
  <c r="AH84" i="10"/>
  <c r="AW84" i="10"/>
  <c r="AX84" i="10"/>
  <c r="N85" i="10"/>
  <c r="O85" i="10"/>
  <c r="P85" i="10"/>
  <c r="Q85" i="10"/>
  <c r="R85" i="10"/>
  <c r="AG85" i="10"/>
  <c r="AH85" i="10"/>
  <c r="AW85" i="10"/>
  <c r="AX85" i="10"/>
  <c r="N86" i="10"/>
  <c r="O86" i="10"/>
  <c r="P86" i="10"/>
  <c r="Q86" i="10"/>
  <c r="R86" i="10"/>
  <c r="AG86" i="10"/>
  <c r="AH86" i="10"/>
  <c r="AW86" i="10"/>
  <c r="AX86" i="10"/>
  <c r="N87" i="10"/>
  <c r="O87" i="10"/>
  <c r="P87" i="10"/>
  <c r="Q87" i="10"/>
  <c r="R87" i="10"/>
  <c r="AG87" i="10"/>
  <c r="AH87" i="10"/>
  <c r="AW87" i="10"/>
  <c r="AX87" i="10"/>
  <c r="N88" i="10"/>
  <c r="O88" i="10"/>
  <c r="P88" i="10"/>
  <c r="Q88" i="10"/>
  <c r="R88" i="10"/>
  <c r="AG88" i="10"/>
  <c r="AH88" i="10"/>
  <c r="AW88" i="10"/>
  <c r="AX88" i="10"/>
  <c r="N89" i="10"/>
  <c r="O89" i="10"/>
  <c r="P89" i="10"/>
  <c r="Q89" i="10"/>
  <c r="R89" i="10"/>
  <c r="AG89" i="10"/>
  <c r="AH89" i="10"/>
  <c r="AW89" i="10"/>
  <c r="AX89" i="10"/>
  <c r="N90" i="10"/>
  <c r="O90" i="10"/>
  <c r="P90" i="10"/>
  <c r="Q90" i="10"/>
  <c r="R90" i="10"/>
  <c r="AG90" i="10"/>
  <c r="AH90" i="10"/>
  <c r="AW90" i="10"/>
  <c r="AX90" i="10"/>
  <c r="N91" i="10"/>
  <c r="O91" i="10"/>
  <c r="P91" i="10"/>
  <c r="Q91" i="10"/>
  <c r="R91" i="10"/>
  <c r="AG91" i="10"/>
  <c r="AH91" i="10"/>
  <c r="AW91" i="10"/>
  <c r="AX91" i="10"/>
  <c r="N92" i="10"/>
  <c r="O92" i="10"/>
  <c r="P92" i="10"/>
  <c r="Q92" i="10"/>
  <c r="R92" i="10"/>
  <c r="AG92" i="10"/>
  <c r="AH92" i="10"/>
  <c r="AW92" i="10"/>
  <c r="AX92" i="10"/>
  <c r="N93" i="10"/>
  <c r="O93" i="10"/>
  <c r="P93" i="10"/>
  <c r="Q93" i="10"/>
  <c r="R93" i="10"/>
  <c r="AG93" i="10"/>
  <c r="AH93" i="10"/>
  <c r="AW93" i="10"/>
  <c r="AX93" i="10"/>
  <c r="N94" i="10"/>
  <c r="O94" i="10"/>
  <c r="P94" i="10"/>
  <c r="Q94" i="10"/>
  <c r="R94" i="10"/>
  <c r="AG94" i="10"/>
  <c r="AH94" i="10"/>
  <c r="AW94" i="10"/>
  <c r="AX94" i="10"/>
  <c r="N95" i="10"/>
  <c r="O95" i="10"/>
  <c r="P95" i="10"/>
  <c r="Q95" i="10"/>
  <c r="R95" i="10"/>
  <c r="AG95" i="10"/>
  <c r="AH95" i="10"/>
  <c r="AW95" i="10"/>
  <c r="AX95" i="10"/>
  <c r="N96" i="10"/>
  <c r="O96" i="10"/>
  <c r="P96" i="10"/>
  <c r="Q96" i="10"/>
  <c r="R96" i="10"/>
  <c r="AG96" i="10"/>
  <c r="AH96" i="10"/>
  <c r="AW96" i="10"/>
  <c r="AX96" i="10"/>
  <c r="N97" i="10"/>
  <c r="O97" i="10"/>
  <c r="P97" i="10"/>
  <c r="Q97" i="10"/>
  <c r="R97" i="10"/>
  <c r="AG97" i="10"/>
  <c r="AH97" i="10"/>
  <c r="AW97" i="10"/>
  <c r="AX97" i="10"/>
  <c r="N98" i="10"/>
  <c r="O98" i="10"/>
  <c r="P98" i="10"/>
  <c r="Q98" i="10"/>
  <c r="R98" i="10"/>
  <c r="AG98" i="10"/>
  <c r="AH98" i="10"/>
  <c r="AW98" i="10"/>
  <c r="AX98" i="10"/>
  <c r="N99" i="10"/>
  <c r="O99" i="10"/>
  <c r="P99" i="10"/>
  <c r="Q99" i="10"/>
  <c r="R99" i="10"/>
  <c r="AG99" i="10"/>
  <c r="AH99" i="10"/>
  <c r="AW99" i="10"/>
  <c r="AX99" i="10"/>
  <c r="N100" i="10"/>
  <c r="O100" i="10"/>
  <c r="P100" i="10"/>
  <c r="Q100" i="10"/>
  <c r="R100" i="10"/>
  <c r="AG100" i="10"/>
  <c r="AH100" i="10"/>
  <c r="AW100" i="10"/>
  <c r="AX100" i="10"/>
  <c r="N101" i="10"/>
  <c r="O101" i="10"/>
  <c r="P101" i="10"/>
  <c r="Q101" i="10"/>
  <c r="R101" i="10"/>
  <c r="AG101" i="10"/>
  <c r="AH101" i="10"/>
  <c r="AW101" i="10"/>
  <c r="AX101" i="10"/>
  <c r="N102" i="10"/>
  <c r="O102" i="10"/>
  <c r="P102" i="10"/>
  <c r="Q102" i="10"/>
  <c r="R102" i="10"/>
  <c r="AG102" i="10"/>
  <c r="AH102" i="10"/>
  <c r="AW102" i="10"/>
  <c r="AX102" i="10"/>
  <c r="N103" i="10"/>
  <c r="O103" i="10"/>
  <c r="P103" i="10"/>
  <c r="Q103" i="10"/>
  <c r="R103" i="10"/>
  <c r="AG103" i="10"/>
  <c r="AH103" i="10"/>
  <c r="AW103" i="10"/>
  <c r="AX103" i="10"/>
  <c r="N104" i="10"/>
  <c r="O104" i="10"/>
  <c r="P104" i="10"/>
  <c r="Q104" i="10"/>
  <c r="R104" i="10"/>
  <c r="AG104" i="10"/>
  <c r="AH104" i="10"/>
  <c r="AW104" i="10"/>
  <c r="AX104" i="10"/>
  <c r="N105" i="10"/>
  <c r="O105" i="10"/>
  <c r="P105" i="10"/>
  <c r="Q105" i="10"/>
  <c r="R105" i="10"/>
  <c r="AG105" i="10"/>
  <c r="AH105" i="10"/>
  <c r="AW105" i="10"/>
  <c r="AX105" i="10"/>
  <c r="N106" i="10"/>
  <c r="O106" i="10"/>
  <c r="P106" i="10"/>
  <c r="Q106" i="10"/>
  <c r="R106" i="10"/>
  <c r="AG106" i="10"/>
  <c r="AH106" i="10"/>
  <c r="AW106" i="10"/>
  <c r="AX106" i="10"/>
  <c r="N107" i="10"/>
  <c r="O107" i="10"/>
  <c r="P107" i="10"/>
  <c r="Q107" i="10"/>
  <c r="R107" i="10"/>
  <c r="AG107" i="10"/>
  <c r="AH107" i="10"/>
  <c r="AW107" i="10"/>
  <c r="AX107" i="10"/>
  <c r="N108" i="10"/>
  <c r="O108" i="10"/>
  <c r="P108" i="10"/>
  <c r="Q108" i="10"/>
  <c r="R108" i="10"/>
  <c r="AG108" i="10"/>
  <c r="AH108" i="10"/>
  <c r="AW108" i="10"/>
  <c r="AX108" i="10"/>
  <c r="N109" i="10"/>
  <c r="O109" i="10"/>
  <c r="P109" i="10"/>
  <c r="Q109" i="10"/>
  <c r="R109" i="10"/>
  <c r="AG109" i="10"/>
  <c r="AH109" i="10"/>
  <c r="AW109" i="10"/>
  <c r="AX109" i="10"/>
  <c r="N110" i="10"/>
  <c r="O110" i="10"/>
  <c r="P110" i="10"/>
  <c r="Q110" i="10"/>
  <c r="R110" i="10"/>
  <c r="AG110" i="10"/>
  <c r="AH110" i="10"/>
  <c r="AW110" i="10"/>
  <c r="AX110" i="10"/>
  <c r="N111" i="10"/>
  <c r="O111" i="10"/>
  <c r="P111" i="10"/>
  <c r="Q111" i="10"/>
  <c r="R111" i="10"/>
  <c r="AG111" i="10"/>
  <c r="AH111" i="10"/>
  <c r="AW111" i="10"/>
  <c r="AX111" i="10"/>
  <c r="N112" i="10"/>
  <c r="O112" i="10"/>
  <c r="P112" i="10"/>
  <c r="Q112" i="10"/>
  <c r="R112" i="10"/>
  <c r="AG112" i="10"/>
  <c r="AH112" i="10"/>
  <c r="AW112" i="10"/>
  <c r="AX112" i="10"/>
  <c r="N113" i="10"/>
  <c r="O113" i="10"/>
  <c r="P113" i="10"/>
  <c r="Q113" i="10"/>
  <c r="R113" i="10"/>
  <c r="AG113" i="10"/>
  <c r="AH113" i="10"/>
  <c r="AW113" i="10"/>
  <c r="AX113" i="10"/>
  <c r="N114" i="10"/>
  <c r="O114" i="10"/>
  <c r="P114" i="10"/>
  <c r="Q114" i="10"/>
  <c r="R114" i="10"/>
  <c r="AG114" i="10"/>
  <c r="AH114" i="10"/>
  <c r="AW114" i="10"/>
  <c r="AX114" i="10"/>
  <c r="N115" i="10"/>
  <c r="O115" i="10"/>
  <c r="P115" i="10"/>
  <c r="Q115" i="10"/>
  <c r="R115" i="10"/>
  <c r="AG115" i="10"/>
  <c r="AH115" i="10"/>
  <c r="AW115" i="10"/>
  <c r="AX115" i="10"/>
  <c r="N116" i="10"/>
  <c r="O116" i="10"/>
  <c r="P116" i="10"/>
  <c r="Q116" i="10"/>
  <c r="R116" i="10"/>
  <c r="AG116" i="10"/>
  <c r="AH116" i="10"/>
  <c r="AW116" i="10"/>
  <c r="AX116" i="10"/>
  <c r="N117" i="10"/>
  <c r="O117" i="10"/>
  <c r="P117" i="10"/>
  <c r="Q117" i="10"/>
  <c r="R117" i="10"/>
  <c r="AG117" i="10"/>
  <c r="AH117" i="10"/>
  <c r="AW117" i="10"/>
  <c r="AX117" i="10"/>
  <c r="N118" i="10"/>
  <c r="O118" i="10"/>
  <c r="P118" i="10"/>
  <c r="Q118" i="10"/>
  <c r="R118" i="10"/>
  <c r="AG118" i="10"/>
  <c r="AH118" i="10"/>
  <c r="AW118" i="10"/>
  <c r="AX118" i="10"/>
  <c r="N119" i="10"/>
  <c r="O119" i="10"/>
  <c r="P119" i="10"/>
  <c r="Q119" i="10"/>
  <c r="R119" i="10"/>
  <c r="AG119" i="10"/>
  <c r="AH119" i="10"/>
  <c r="AW119" i="10"/>
  <c r="AX119" i="10"/>
  <c r="N120" i="10"/>
  <c r="O120" i="10"/>
  <c r="P120" i="10"/>
  <c r="Q120" i="10"/>
  <c r="R120" i="10"/>
  <c r="AG120" i="10"/>
  <c r="AH120" i="10"/>
  <c r="AW120" i="10"/>
  <c r="AX120" i="10"/>
  <c r="N121" i="10"/>
  <c r="O121" i="10"/>
  <c r="P121" i="10"/>
  <c r="Q121" i="10"/>
  <c r="R121" i="10"/>
  <c r="AG121" i="10"/>
  <c r="AH121" i="10"/>
  <c r="AW121" i="10"/>
  <c r="AX121" i="10"/>
  <c r="N122" i="10"/>
  <c r="O122" i="10"/>
  <c r="P122" i="10"/>
  <c r="Q122" i="10"/>
  <c r="R122" i="10"/>
  <c r="AG122" i="10"/>
  <c r="AH122" i="10"/>
  <c r="AW122" i="10"/>
  <c r="AX122" i="10"/>
  <c r="N123" i="10"/>
  <c r="O123" i="10"/>
  <c r="P123" i="10"/>
  <c r="Q123" i="10"/>
  <c r="R123" i="10"/>
  <c r="AG123" i="10"/>
  <c r="AH123" i="10"/>
  <c r="AW123" i="10"/>
  <c r="AX123" i="10"/>
  <c r="N124" i="10"/>
  <c r="O124" i="10"/>
  <c r="P124" i="10"/>
  <c r="Q124" i="10"/>
  <c r="R124" i="10"/>
  <c r="AG124" i="10"/>
  <c r="AH124" i="10"/>
  <c r="AW124" i="10"/>
  <c r="AX124" i="10"/>
  <c r="N125" i="10"/>
  <c r="O125" i="10"/>
  <c r="P125" i="10"/>
  <c r="Q125" i="10"/>
  <c r="R125" i="10"/>
  <c r="AG125" i="10"/>
  <c r="AH125" i="10"/>
  <c r="AW125" i="10"/>
  <c r="AX125" i="10"/>
  <c r="N126" i="10"/>
  <c r="O126" i="10"/>
  <c r="P126" i="10"/>
  <c r="Q126" i="10"/>
  <c r="R126" i="10"/>
  <c r="AG126" i="10"/>
  <c r="AH126" i="10"/>
  <c r="AW126" i="10"/>
  <c r="AX126" i="10"/>
  <c r="N127" i="10"/>
  <c r="O127" i="10"/>
  <c r="P127" i="10"/>
  <c r="Q127" i="10"/>
  <c r="R127" i="10"/>
  <c r="AG127" i="10"/>
  <c r="AH127" i="10"/>
  <c r="AW127" i="10"/>
  <c r="AX127" i="10"/>
  <c r="N128" i="10"/>
  <c r="O128" i="10"/>
  <c r="P128" i="10"/>
  <c r="Q128" i="10"/>
  <c r="R128" i="10"/>
  <c r="AG128" i="10"/>
  <c r="AH128" i="10"/>
  <c r="AW128" i="10"/>
  <c r="AX128" i="10"/>
  <c r="N129" i="10"/>
  <c r="O129" i="10"/>
  <c r="P129" i="10"/>
  <c r="Q129" i="10"/>
  <c r="R129" i="10"/>
  <c r="AG129" i="10"/>
  <c r="AH129" i="10"/>
  <c r="AW129" i="10"/>
  <c r="AX129" i="10"/>
  <c r="N130" i="10"/>
  <c r="O130" i="10"/>
  <c r="P130" i="10"/>
  <c r="Q130" i="10"/>
  <c r="R130" i="10"/>
  <c r="AG130" i="10"/>
  <c r="AH130" i="10"/>
  <c r="AW130" i="10"/>
  <c r="AX130" i="10"/>
  <c r="N131" i="10"/>
  <c r="O131" i="10"/>
  <c r="P131" i="10"/>
  <c r="Q131" i="10"/>
  <c r="R131" i="10"/>
  <c r="AG131" i="10"/>
  <c r="AH131" i="10"/>
  <c r="AW131" i="10"/>
  <c r="AX131" i="10"/>
  <c r="N132" i="10"/>
  <c r="O132" i="10"/>
  <c r="P132" i="10"/>
  <c r="Q132" i="10"/>
  <c r="R132" i="10"/>
  <c r="AG132" i="10"/>
  <c r="AH132" i="10"/>
  <c r="AW132" i="10"/>
  <c r="AX132" i="10"/>
  <c r="N133" i="10"/>
  <c r="O133" i="10"/>
  <c r="P133" i="10"/>
  <c r="Q133" i="10"/>
  <c r="R133" i="10"/>
  <c r="AG133" i="10"/>
  <c r="AH133" i="10"/>
  <c r="AW133" i="10"/>
  <c r="AX133" i="10"/>
  <c r="N134" i="10"/>
  <c r="O134" i="10"/>
  <c r="P134" i="10"/>
  <c r="Q134" i="10"/>
  <c r="R134" i="10"/>
  <c r="AG134" i="10"/>
  <c r="AH134" i="10"/>
  <c r="AW134" i="10"/>
  <c r="AX134" i="10"/>
  <c r="N135" i="10"/>
  <c r="O135" i="10"/>
  <c r="P135" i="10"/>
  <c r="Q135" i="10"/>
  <c r="R135" i="10"/>
  <c r="AG135" i="10"/>
  <c r="AH135" i="10"/>
  <c r="AW135" i="10"/>
  <c r="AX135" i="10"/>
  <c r="N136" i="10"/>
  <c r="O136" i="10"/>
  <c r="P136" i="10"/>
  <c r="Q136" i="10"/>
  <c r="R136" i="10"/>
  <c r="AG136" i="10"/>
  <c r="AH136" i="10"/>
  <c r="AW136" i="10"/>
  <c r="AX136" i="10"/>
  <c r="N137" i="10"/>
  <c r="O137" i="10"/>
  <c r="P137" i="10"/>
  <c r="Q137" i="10"/>
  <c r="R137" i="10"/>
  <c r="AG137" i="10"/>
  <c r="AH137" i="10"/>
  <c r="AW137" i="10"/>
  <c r="AX137" i="10"/>
  <c r="N138" i="10"/>
  <c r="O138" i="10"/>
  <c r="P138" i="10"/>
  <c r="Q138" i="10"/>
  <c r="R138" i="10"/>
  <c r="AG138" i="10"/>
  <c r="AH138" i="10"/>
  <c r="AW138" i="10"/>
  <c r="AX138" i="10"/>
  <c r="N139" i="10"/>
  <c r="O139" i="10"/>
  <c r="P139" i="10"/>
  <c r="Q139" i="10"/>
  <c r="R139" i="10"/>
  <c r="AG139" i="10"/>
  <c r="AH139" i="10"/>
  <c r="AW139" i="10"/>
  <c r="AX139" i="10"/>
  <c r="N140" i="10"/>
  <c r="O140" i="10"/>
  <c r="P140" i="10"/>
  <c r="Q140" i="10"/>
  <c r="R140" i="10"/>
  <c r="AG140" i="10"/>
  <c r="AH140" i="10"/>
  <c r="AW140" i="10"/>
  <c r="AX140" i="10"/>
  <c r="N141" i="10"/>
  <c r="O141" i="10"/>
  <c r="P141" i="10"/>
  <c r="Q141" i="10"/>
  <c r="R141" i="10"/>
  <c r="AG141" i="10"/>
  <c r="AH141" i="10"/>
  <c r="AW141" i="10"/>
  <c r="AX141" i="10"/>
  <c r="N142" i="10"/>
  <c r="O142" i="10"/>
  <c r="P142" i="10"/>
  <c r="Q142" i="10"/>
  <c r="R142" i="10"/>
  <c r="AG142" i="10"/>
  <c r="AH142" i="10"/>
  <c r="AW142" i="10"/>
  <c r="AX142" i="10"/>
  <c r="N143" i="10"/>
  <c r="O143" i="10"/>
  <c r="P143" i="10"/>
  <c r="Q143" i="10"/>
  <c r="R143" i="10"/>
  <c r="AG143" i="10"/>
  <c r="AH143" i="10"/>
  <c r="AW143" i="10"/>
  <c r="AX143" i="10"/>
  <c r="N144" i="10"/>
  <c r="O144" i="10"/>
  <c r="P144" i="10"/>
  <c r="Q144" i="10"/>
  <c r="R144" i="10"/>
  <c r="AG144" i="10"/>
  <c r="AH144" i="10"/>
  <c r="AW144" i="10"/>
  <c r="AX144" i="10"/>
  <c r="N145" i="10"/>
  <c r="O145" i="10"/>
  <c r="P145" i="10"/>
  <c r="Q145" i="10"/>
  <c r="R145" i="10"/>
  <c r="AG145" i="10"/>
  <c r="AH145" i="10"/>
  <c r="AW145" i="10"/>
  <c r="AX145" i="10"/>
  <c r="N146" i="10"/>
  <c r="O146" i="10"/>
  <c r="P146" i="10"/>
  <c r="Q146" i="10"/>
  <c r="R146" i="10"/>
  <c r="AG146" i="10"/>
  <c r="AH146" i="10"/>
  <c r="AW146" i="10"/>
  <c r="AX146" i="10"/>
  <c r="N147" i="10"/>
  <c r="O147" i="10"/>
  <c r="P147" i="10"/>
  <c r="Q147" i="10"/>
  <c r="R147" i="10"/>
  <c r="AG147" i="10"/>
  <c r="AH147" i="10"/>
  <c r="AW147" i="10"/>
  <c r="AX147" i="10"/>
  <c r="N148" i="10"/>
  <c r="O148" i="10"/>
  <c r="P148" i="10"/>
  <c r="Q148" i="10"/>
  <c r="R148" i="10"/>
  <c r="AG148" i="10"/>
  <c r="AH148" i="10"/>
  <c r="AW148" i="10"/>
  <c r="AX148" i="10"/>
  <c r="N149" i="10"/>
  <c r="O149" i="10"/>
  <c r="P149" i="10"/>
  <c r="Q149" i="10"/>
  <c r="R149" i="10"/>
  <c r="AG149" i="10"/>
  <c r="AH149" i="10"/>
  <c r="AW149" i="10"/>
  <c r="AX149" i="10"/>
  <c r="N150" i="10"/>
  <c r="O150" i="10"/>
  <c r="P150" i="10"/>
  <c r="Q150" i="10"/>
  <c r="R150" i="10"/>
  <c r="AG150" i="10"/>
  <c r="AH150" i="10"/>
  <c r="AW150" i="10"/>
  <c r="AX150" i="10"/>
  <c r="N151" i="10"/>
  <c r="O151" i="10"/>
  <c r="P151" i="10"/>
  <c r="Q151" i="10"/>
  <c r="R151" i="10"/>
  <c r="AG151" i="10"/>
  <c r="AH151" i="10"/>
  <c r="AW151" i="10"/>
  <c r="AX151" i="10"/>
  <c r="N152" i="10"/>
  <c r="O152" i="10"/>
  <c r="P152" i="10"/>
  <c r="Q152" i="10"/>
  <c r="R152" i="10"/>
  <c r="AG152" i="10"/>
  <c r="AH152" i="10"/>
  <c r="AW152" i="10"/>
  <c r="AX152" i="10"/>
  <c r="N153" i="10"/>
  <c r="O153" i="10"/>
  <c r="P153" i="10"/>
  <c r="Q153" i="10"/>
  <c r="R153" i="10"/>
  <c r="AG153" i="10"/>
  <c r="AH153" i="10"/>
  <c r="AW153" i="10"/>
  <c r="AX153" i="10"/>
  <c r="N154" i="10"/>
  <c r="O154" i="10"/>
  <c r="P154" i="10"/>
  <c r="Q154" i="10"/>
  <c r="R154" i="10"/>
  <c r="AG154" i="10"/>
  <c r="AH154" i="10"/>
  <c r="AW154" i="10"/>
  <c r="AX154" i="10"/>
  <c r="N155" i="10"/>
  <c r="O155" i="10"/>
  <c r="P155" i="10"/>
  <c r="Q155" i="10"/>
  <c r="R155" i="10"/>
  <c r="AG155" i="10"/>
  <c r="AH155" i="10"/>
  <c r="AW155" i="10"/>
  <c r="AX155" i="10"/>
  <c r="N156" i="10"/>
  <c r="O156" i="10"/>
  <c r="P156" i="10"/>
  <c r="Q156" i="10"/>
  <c r="R156" i="10"/>
  <c r="AG156" i="10"/>
  <c r="AH156" i="10"/>
  <c r="AW156" i="10"/>
  <c r="AX156" i="10"/>
  <c r="N157" i="10"/>
  <c r="O157" i="10"/>
  <c r="P157" i="10"/>
  <c r="Q157" i="10"/>
  <c r="R157" i="10"/>
  <c r="AG157" i="10"/>
  <c r="AH157" i="10"/>
  <c r="AW157" i="10"/>
  <c r="AX157" i="10"/>
  <c r="N158" i="10"/>
  <c r="O158" i="10"/>
  <c r="P158" i="10"/>
  <c r="Q158" i="10"/>
  <c r="R158" i="10"/>
  <c r="AG158" i="10"/>
  <c r="AH158" i="10"/>
  <c r="AW158" i="10"/>
  <c r="AX158" i="10"/>
  <c r="N159" i="10"/>
  <c r="O159" i="10"/>
  <c r="P159" i="10"/>
  <c r="Q159" i="10"/>
  <c r="R159" i="10"/>
  <c r="AG159" i="10"/>
  <c r="AH159" i="10"/>
  <c r="AW159" i="10"/>
  <c r="AX159" i="10"/>
  <c r="N160" i="10"/>
  <c r="O160" i="10"/>
  <c r="P160" i="10"/>
  <c r="Q160" i="10"/>
  <c r="R160" i="10"/>
  <c r="AG160" i="10"/>
  <c r="AH160" i="10"/>
  <c r="AW160" i="10"/>
  <c r="AX160" i="10"/>
  <c r="N161" i="10"/>
  <c r="O161" i="10"/>
  <c r="P161" i="10"/>
  <c r="Q161" i="10"/>
  <c r="R161" i="10"/>
  <c r="AG161" i="10"/>
  <c r="AH161" i="10"/>
  <c r="AW161" i="10"/>
  <c r="AX161" i="10"/>
  <c r="N162" i="10"/>
  <c r="O162" i="10"/>
  <c r="P162" i="10"/>
  <c r="Q162" i="10"/>
  <c r="R162" i="10"/>
  <c r="AG162" i="10"/>
  <c r="AH162" i="10"/>
  <c r="AW162" i="10"/>
  <c r="AX162" i="10"/>
  <c r="N163" i="10"/>
  <c r="O163" i="10"/>
  <c r="P163" i="10"/>
  <c r="Q163" i="10"/>
  <c r="R163" i="10"/>
  <c r="AG163" i="10"/>
  <c r="AH163" i="10"/>
  <c r="AW163" i="10"/>
  <c r="AX163" i="10"/>
  <c r="N164" i="10"/>
  <c r="O164" i="10"/>
  <c r="P164" i="10"/>
  <c r="Q164" i="10"/>
  <c r="R164" i="10"/>
  <c r="AG164" i="10"/>
  <c r="AH164" i="10"/>
  <c r="AW164" i="10"/>
  <c r="AX164" i="10"/>
  <c r="N165" i="10"/>
  <c r="O165" i="10"/>
  <c r="P165" i="10"/>
  <c r="Q165" i="10"/>
  <c r="R165" i="10"/>
  <c r="AG165" i="10"/>
  <c r="AH165" i="10"/>
  <c r="AW165" i="10"/>
  <c r="AX165" i="10"/>
  <c r="N166" i="10"/>
  <c r="O166" i="10"/>
  <c r="P166" i="10"/>
  <c r="Q166" i="10"/>
  <c r="R166" i="10"/>
  <c r="AG166" i="10"/>
  <c r="AH166" i="10"/>
  <c r="AW166" i="10"/>
  <c r="AX166" i="10"/>
  <c r="N167" i="10"/>
  <c r="O167" i="10"/>
  <c r="P167" i="10"/>
  <c r="Q167" i="10"/>
  <c r="R167" i="10"/>
  <c r="AG167" i="10"/>
  <c r="AH167" i="10"/>
  <c r="AW167" i="10"/>
  <c r="AX167" i="10"/>
  <c r="N168" i="10"/>
  <c r="O168" i="10"/>
  <c r="P168" i="10"/>
  <c r="Q168" i="10"/>
  <c r="R168" i="10"/>
  <c r="AG168" i="10"/>
  <c r="AH168" i="10"/>
  <c r="AW168" i="10"/>
  <c r="AX168" i="10"/>
  <c r="N169" i="10"/>
  <c r="O169" i="10"/>
  <c r="P169" i="10"/>
  <c r="Q169" i="10"/>
  <c r="R169" i="10"/>
  <c r="AG169" i="10"/>
  <c r="AH169" i="10"/>
  <c r="AW169" i="10"/>
  <c r="AX169" i="10"/>
  <c r="N170" i="10"/>
  <c r="O170" i="10"/>
  <c r="P170" i="10"/>
  <c r="Q170" i="10"/>
  <c r="R170" i="10"/>
  <c r="AG170" i="10"/>
  <c r="AH170" i="10"/>
  <c r="AW170" i="10"/>
  <c r="AX170" i="10"/>
  <c r="N171" i="10"/>
  <c r="O171" i="10"/>
  <c r="P171" i="10"/>
  <c r="Q171" i="10"/>
  <c r="R171" i="10"/>
  <c r="AG171" i="10"/>
  <c r="AH171" i="10"/>
  <c r="AW171" i="10"/>
  <c r="AX171" i="10"/>
  <c r="N172" i="10"/>
  <c r="O172" i="10"/>
  <c r="P172" i="10"/>
  <c r="Q172" i="10"/>
  <c r="R172" i="10"/>
  <c r="AG172" i="10"/>
  <c r="AH172" i="10"/>
  <c r="AW172" i="10"/>
  <c r="AX172" i="10"/>
  <c r="N173" i="10"/>
  <c r="O173" i="10"/>
  <c r="P173" i="10"/>
  <c r="Q173" i="10"/>
  <c r="R173" i="10"/>
  <c r="AG173" i="10"/>
  <c r="AH173" i="10"/>
  <c r="AW173" i="10"/>
  <c r="AX173" i="10"/>
  <c r="N174" i="10"/>
  <c r="O174" i="10"/>
  <c r="P174" i="10"/>
  <c r="Q174" i="10"/>
  <c r="R174" i="10"/>
  <c r="AG174" i="10"/>
  <c r="AH174" i="10"/>
  <c r="AW174" i="10"/>
  <c r="AX174" i="10"/>
  <c r="N175" i="10"/>
  <c r="O175" i="10"/>
  <c r="P175" i="10"/>
  <c r="Q175" i="10"/>
  <c r="R175" i="10"/>
  <c r="AG175" i="10"/>
  <c r="AH175" i="10"/>
  <c r="AW175" i="10"/>
  <c r="AX175" i="10"/>
  <c r="N176" i="10"/>
  <c r="O176" i="10"/>
  <c r="P176" i="10"/>
  <c r="Q176" i="10"/>
  <c r="R176" i="10"/>
  <c r="AG176" i="10"/>
  <c r="AH176" i="10"/>
  <c r="AW176" i="10"/>
  <c r="AX176" i="10"/>
  <c r="N177" i="10"/>
  <c r="O177" i="10"/>
  <c r="P177" i="10"/>
  <c r="Q177" i="10"/>
  <c r="R177" i="10"/>
  <c r="AG177" i="10"/>
  <c r="AH177" i="10"/>
  <c r="AW177" i="10"/>
  <c r="AX177" i="10"/>
  <c r="N178" i="10"/>
  <c r="O178" i="10"/>
  <c r="P178" i="10"/>
  <c r="Q178" i="10"/>
  <c r="R178" i="10"/>
  <c r="AG178" i="10"/>
  <c r="AH178" i="10"/>
  <c r="AW178" i="10"/>
  <c r="AX178" i="10"/>
  <c r="N179" i="10"/>
  <c r="O179" i="10"/>
  <c r="P179" i="10"/>
  <c r="Q179" i="10"/>
  <c r="R179" i="10"/>
  <c r="AG179" i="10"/>
  <c r="AH179" i="10"/>
  <c r="AW179" i="10"/>
  <c r="AX179" i="10"/>
  <c r="N180" i="10"/>
  <c r="O180" i="10"/>
  <c r="P180" i="10"/>
  <c r="Q180" i="10"/>
  <c r="R180" i="10"/>
  <c r="AG180" i="10"/>
  <c r="AH180" i="10"/>
  <c r="AW180" i="10"/>
  <c r="AX180" i="10"/>
  <c r="N181" i="10"/>
  <c r="O181" i="10"/>
  <c r="P181" i="10"/>
  <c r="Q181" i="10"/>
  <c r="R181" i="10"/>
  <c r="AG181" i="10"/>
  <c r="AH181" i="10"/>
  <c r="AW181" i="10"/>
  <c r="AX181" i="10"/>
  <c r="N182" i="10"/>
  <c r="O182" i="10"/>
  <c r="P182" i="10"/>
  <c r="Q182" i="10"/>
  <c r="R182" i="10"/>
  <c r="AG182" i="10"/>
  <c r="AH182" i="10"/>
  <c r="AW182" i="10"/>
  <c r="AX182" i="10"/>
  <c r="N183" i="10"/>
  <c r="O183" i="10"/>
  <c r="P183" i="10"/>
  <c r="Q183" i="10"/>
  <c r="R183" i="10"/>
  <c r="AG183" i="10"/>
  <c r="AH183" i="10"/>
  <c r="AW183" i="10"/>
  <c r="AX183" i="10"/>
  <c r="N184" i="10"/>
  <c r="O184" i="10"/>
  <c r="P184" i="10"/>
  <c r="Q184" i="10"/>
  <c r="R184" i="10"/>
  <c r="AG184" i="10"/>
  <c r="AH184" i="10"/>
  <c r="AW184" i="10"/>
  <c r="AX184" i="10"/>
  <c r="N185" i="10"/>
  <c r="O185" i="10"/>
  <c r="P185" i="10"/>
  <c r="Q185" i="10"/>
  <c r="R185" i="10"/>
  <c r="AG185" i="10"/>
  <c r="AH185" i="10"/>
  <c r="AW185" i="10"/>
  <c r="AX185" i="10"/>
  <c r="N186" i="10"/>
  <c r="O186" i="10"/>
  <c r="P186" i="10"/>
  <c r="Q186" i="10"/>
  <c r="R186" i="10"/>
  <c r="AG186" i="10"/>
  <c r="AH186" i="10"/>
  <c r="AW186" i="10"/>
  <c r="AX186" i="10"/>
  <c r="N187" i="10"/>
  <c r="O187" i="10"/>
  <c r="P187" i="10"/>
  <c r="Q187" i="10"/>
  <c r="R187" i="10"/>
  <c r="AG187" i="10"/>
  <c r="AH187" i="10"/>
  <c r="AW187" i="10"/>
  <c r="AX187" i="10"/>
  <c r="N188" i="10"/>
  <c r="O188" i="10"/>
  <c r="P188" i="10"/>
  <c r="Q188" i="10"/>
  <c r="R188" i="10"/>
  <c r="AG188" i="10"/>
  <c r="AH188" i="10"/>
  <c r="AW188" i="10"/>
  <c r="AX188" i="10"/>
  <c r="N189" i="10"/>
  <c r="O189" i="10"/>
  <c r="P189" i="10"/>
  <c r="Q189" i="10"/>
  <c r="R189" i="10"/>
  <c r="AG189" i="10"/>
  <c r="AH189" i="10"/>
  <c r="AW189" i="10"/>
  <c r="AX189" i="10"/>
  <c r="N190" i="10"/>
  <c r="O190" i="10"/>
  <c r="P190" i="10"/>
  <c r="Q190" i="10"/>
  <c r="R190" i="10"/>
  <c r="AG190" i="10"/>
  <c r="AH190" i="10"/>
  <c r="AW190" i="10"/>
  <c r="AX190" i="10"/>
  <c r="N191" i="10"/>
  <c r="O191" i="10"/>
  <c r="P191" i="10"/>
  <c r="Q191" i="10"/>
  <c r="R191" i="10"/>
  <c r="AG191" i="10"/>
  <c r="AH191" i="10"/>
  <c r="AW191" i="10"/>
  <c r="AX191" i="10"/>
  <c r="N192" i="10"/>
  <c r="O192" i="10"/>
  <c r="P192" i="10"/>
  <c r="Q192" i="10"/>
  <c r="R192" i="10"/>
  <c r="AG192" i="10"/>
  <c r="AH192" i="10"/>
  <c r="AW192" i="10"/>
  <c r="AX192" i="10"/>
  <c r="N193" i="10"/>
  <c r="O193" i="10"/>
  <c r="P193" i="10"/>
  <c r="Q193" i="10"/>
  <c r="R193" i="10"/>
  <c r="AG193" i="10"/>
  <c r="AH193" i="10"/>
  <c r="AW193" i="10"/>
  <c r="AX193" i="10"/>
  <c r="N194" i="10"/>
  <c r="O194" i="10"/>
  <c r="P194" i="10"/>
  <c r="Q194" i="10"/>
  <c r="R194" i="10"/>
  <c r="AG194" i="10"/>
  <c r="AH194" i="10"/>
  <c r="AW194" i="10"/>
  <c r="AX194" i="10"/>
  <c r="N195" i="10"/>
  <c r="O195" i="10"/>
  <c r="P195" i="10"/>
  <c r="Q195" i="10"/>
  <c r="R195" i="10"/>
  <c r="AG195" i="10"/>
  <c r="AH195" i="10"/>
  <c r="AW195" i="10"/>
  <c r="AX195" i="10"/>
  <c r="N196" i="10"/>
  <c r="O196" i="10"/>
  <c r="P196" i="10"/>
  <c r="Q196" i="10"/>
  <c r="R196" i="10"/>
  <c r="AG196" i="10"/>
  <c r="AH196" i="10"/>
  <c r="AW196" i="10"/>
  <c r="AX196" i="10"/>
  <c r="N197" i="10"/>
  <c r="O197" i="10"/>
  <c r="P197" i="10"/>
  <c r="Q197" i="10"/>
  <c r="R197" i="10"/>
  <c r="AG197" i="10"/>
  <c r="AH197" i="10"/>
  <c r="AW197" i="10"/>
  <c r="AX197" i="10"/>
  <c r="N198" i="10"/>
  <c r="O198" i="10"/>
  <c r="P198" i="10"/>
  <c r="Q198" i="10"/>
  <c r="R198" i="10"/>
  <c r="AG198" i="10"/>
  <c r="AH198" i="10"/>
  <c r="AW198" i="10"/>
  <c r="AX198" i="10"/>
  <c r="N199" i="10"/>
  <c r="O199" i="10"/>
  <c r="P199" i="10"/>
  <c r="Q199" i="10"/>
  <c r="R199" i="10"/>
  <c r="AG199" i="10"/>
  <c r="AH199" i="10"/>
  <c r="AW199" i="10"/>
  <c r="AX199" i="10"/>
  <c r="N200" i="10"/>
  <c r="O200" i="10"/>
  <c r="P200" i="10"/>
  <c r="Q200" i="10"/>
  <c r="R200" i="10"/>
  <c r="AG200" i="10"/>
  <c r="AH200" i="10"/>
  <c r="AW200" i="10"/>
  <c r="AX200" i="10"/>
  <c r="N201" i="10"/>
  <c r="O201" i="10"/>
  <c r="P201" i="10"/>
  <c r="Q201" i="10"/>
  <c r="R201" i="10"/>
  <c r="AG201" i="10"/>
  <c r="AH201" i="10"/>
  <c r="AW201" i="10"/>
  <c r="AX201" i="10"/>
  <c r="N202" i="10"/>
  <c r="O202" i="10"/>
  <c r="P202" i="10"/>
  <c r="Q202" i="10"/>
  <c r="R202" i="10"/>
  <c r="AG202" i="10"/>
  <c r="AH202" i="10"/>
  <c r="AW202" i="10"/>
  <c r="AX202" i="10"/>
  <c r="N203" i="10"/>
  <c r="O203" i="10"/>
  <c r="P203" i="10"/>
  <c r="Q203" i="10"/>
  <c r="R203" i="10"/>
  <c r="AG203" i="10"/>
  <c r="AH203" i="10"/>
  <c r="AW203" i="10"/>
  <c r="AX203" i="10"/>
  <c r="N204" i="10"/>
  <c r="O204" i="10"/>
  <c r="P204" i="10"/>
  <c r="Q204" i="10"/>
  <c r="R204" i="10"/>
  <c r="AG204" i="10"/>
  <c r="AH204" i="10"/>
  <c r="AW204" i="10"/>
  <c r="AX204" i="10"/>
  <c r="N205" i="10"/>
  <c r="O205" i="10"/>
  <c r="P205" i="10"/>
  <c r="Q205" i="10"/>
  <c r="R205" i="10"/>
  <c r="AG205" i="10"/>
  <c r="AH205" i="10"/>
  <c r="AW205" i="10"/>
  <c r="AX205" i="10"/>
  <c r="N206" i="10"/>
  <c r="O206" i="10"/>
  <c r="P206" i="10"/>
  <c r="Q206" i="10"/>
  <c r="R206" i="10"/>
  <c r="AG206" i="10"/>
  <c r="AH206" i="10"/>
  <c r="AW206" i="10"/>
  <c r="AX206" i="10"/>
  <c r="N207" i="10"/>
  <c r="O207" i="10"/>
  <c r="P207" i="10"/>
  <c r="Q207" i="10"/>
  <c r="R207" i="10"/>
  <c r="AG207" i="10"/>
  <c r="AH207" i="10"/>
  <c r="AW207" i="10"/>
  <c r="AX207" i="10"/>
  <c r="N208" i="10"/>
  <c r="O208" i="10"/>
  <c r="P208" i="10"/>
  <c r="Q208" i="10"/>
  <c r="R208" i="10"/>
  <c r="AG208" i="10"/>
  <c r="AH208" i="10"/>
  <c r="AW208" i="10"/>
  <c r="AX208" i="10"/>
  <c r="N209" i="10"/>
  <c r="O209" i="10"/>
  <c r="P209" i="10"/>
  <c r="Q209" i="10"/>
  <c r="R209" i="10"/>
  <c r="AG209" i="10"/>
  <c r="AH209" i="10"/>
  <c r="AW209" i="10"/>
  <c r="AX209" i="10"/>
  <c r="N210" i="10"/>
  <c r="O210" i="10"/>
  <c r="P210" i="10"/>
  <c r="Q210" i="10"/>
  <c r="R210" i="10"/>
  <c r="AG210" i="10"/>
  <c r="AH210" i="10"/>
  <c r="AW210" i="10"/>
  <c r="AX210" i="10"/>
  <c r="N211" i="10"/>
  <c r="O211" i="10"/>
  <c r="P211" i="10"/>
  <c r="Q211" i="10"/>
  <c r="R211" i="10"/>
  <c r="AG211" i="10"/>
  <c r="AH211" i="10"/>
  <c r="AW211" i="10"/>
  <c r="AX211" i="10"/>
  <c r="N212" i="10"/>
  <c r="O212" i="10"/>
  <c r="P212" i="10"/>
  <c r="Q212" i="10"/>
  <c r="R212" i="10"/>
  <c r="AG212" i="10"/>
  <c r="AH212" i="10"/>
  <c r="AW212" i="10"/>
  <c r="AX212" i="10"/>
  <c r="N213" i="10"/>
  <c r="O213" i="10"/>
  <c r="P213" i="10"/>
  <c r="Q213" i="10"/>
  <c r="R213" i="10"/>
  <c r="AG213" i="10"/>
  <c r="AH213" i="10"/>
  <c r="AW213" i="10"/>
  <c r="AX213" i="10"/>
  <c r="N214" i="10"/>
  <c r="O214" i="10"/>
  <c r="P214" i="10"/>
  <c r="Q214" i="10"/>
  <c r="R214" i="10"/>
  <c r="AG214" i="10"/>
  <c r="AH214" i="10"/>
  <c r="AW214" i="10"/>
  <c r="AX214" i="10"/>
  <c r="N215" i="10"/>
  <c r="O215" i="10"/>
  <c r="P215" i="10"/>
  <c r="Q215" i="10"/>
  <c r="R215" i="10"/>
  <c r="AG215" i="10"/>
  <c r="AH215" i="10"/>
  <c r="AW215" i="10"/>
  <c r="AX215" i="10"/>
  <c r="N216" i="10"/>
  <c r="O216" i="10"/>
  <c r="P216" i="10"/>
  <c r="Q216" i="10"/>
  <c r="R216" i="10"/>
  <c r="AG216" i="10"/>
  <c r="AH216" i="10"/>
  <c r="AW216" i="10"/>
  <c r="AX216" i="10"/>
  <c r="N217" i="10"/>
  <c r="O217" i="10"/>
  <c r="P217" i="10"/>
  <c r="Q217" i="10"/>
  <c r="R217" i="10"/>
  <c r="AG217" i="10"/>
  <c r="AH217" i="10"/>
  <c r="AW217" i="10"/>
  <c r="AX217" i="10"/>
  <c r="N218" i="10"/>
  <c r="O218" i="10"/>
  <c r="P218" i="10"/>
  <c r="Q218" i="10"/>
  <c r="R218" i="10"/>
  <c r="AG218" i="10"/>
  <c r="AH218" i="10"/>
  <c r="AW218" i="10"/>
  <c r="AX218" i="10"/>
  <c r="N219" i="10"/>
  <c r="O219" i="10"/>
  <c r="P219" i="10"/>
  <c r="Q219" i="10"/>
  <c r="R219" i="10"/>
  <c r="AG219" i="10"/>
  <c r="AH219" i="10"/>
  <c r="AW219" i="10"/>
  <c r="AX219" i="10"/>
  <c r="N220" i="10"/>
  <c r="O220" i="10"/>
  <c r="P220" i="10"/>
  <c r="Q220" i="10"/>
  <c r="R220" i="10"/>
  <c r="AG220" i="10"/>
  <c r="AH220" i="10"/>
  <c r="AW220" i="10"/>
  <c r="AX220" i="10"/>
  <c r="N221" i="10"/>
  <c r="O221" i="10"/>
  <c r="P221" i="10"/>
  <c r="Q221" i="10"/>
  <c r="R221" i="10"/>
  <c r="AG221" i="10"/>
  <c r="AH221" i="10"/>
  <c r="AW221" i="10"/>
  <c r="AX221" i="10"/>
  <c r="N222" i="10"/>
  <c r="O222" i="10"/>
  <c r="P222" i="10"/>
  <c r="Q222" i="10"/>
  <c r="R222" i="10"/>
  <c r="AG222" i="10"/>
  <c r="AH222" i="10"/>
  <c r="AW222" i="10"/>
  <c r="AX222" i="10"/>
  <c r="N223" i="10"/>
  <c r="O223" i="10"/>
  <c r="P223" i="10"/>
  <c r="Q223" i="10"/>
  <c r="R223" i="10"/>
  <c r="AG223" i="10"/>
  <c r="AH223" i="10"/>
  <c r="AW223" i="10"/>
  <c r="AX223" i="10"/>
  <c r="N224" i="10"/>
  <c r="O224" i="10"/>
  <c r="P224" i="10"/>
  <c r="Q224" i="10"/>
  <c r="R224" i="10"/>
  <c r="AG224" i="10"/>
  <c r="AH224" i="10"/>
  <c r="AW224" i="10"/>
  <c r="AX224" i="10"/>
  <c r="N225" i="10"/>
  <c r="O225" i="10"/>
  <c r="P225" i="10"/>
  <c r="Q225" i="10"/>
  <c r="R225" i="10"/>
  <c r="AG225" i="10"/>
  <c r="AH225" i="10"/>
  <c r="AW225" i="10"/>
  <c r="AX225" i="10"/>
  <c r="N226" i="10"/>
  <c r="O226" i="10"/>
  <c r="P226" i="10"/>
  <c r="Q226" i="10"/>
  <c r="R226" i="10"/>
  <c r="AG226" i="10"/>
  <c r="AH226" i="10"/>
  <c r="AW226" i="10"/>
  <c r="AX226" i="10"/>
  <c r="N227" i="10"/>
  <c r="O227" i="10"/>
  <c r="P227" i="10"/>
  <c r="Q227" i="10"/>
  <c r="R227" i="10"/>
  <c r="AG227" i="10"/>
  <c r="AH227" i="10"/>
  <c r="AW227" i="10"/>
  <c r="AX227" i="10"/>
  <c r="N228" i="10"/>
  <c r="O228" i="10"/>
  <c r="P228" i="10"/>
  <c r="Q228" i="10"/>
  <c r="R228" i="10"/>
  <c r="AG228" i="10"/>
  <c r="AH228" i="10"/>
  <c r="AW228" i="10"/>
  <c r="AX228" i="10"/>
  <c r="N229" i="10"/>
  <c r="O229" i="10"/>
  <c r="P229" i="10"/>
  <c r="Q229" i="10"/>
  <c r="R229" i="10"/>
  <c r="AG229" i="10"/>
  <c r="AH229" i="10"/>
  <c r="AW229" i="10"/>
  <c r="AX229" i="10"/>
  <c r="N230" i="10"/>
  <c r="O230" i="10"/>
  <c r="P230" i="10"/>
  <c r="Q230" i="10"/>
  <c r="R230" i="10"/>
  <c r="AG230" i="10"/>
  <c r="AH230" i="10"/>
  <c r="AW230" i="10"/>
  <c r="AX230" i="10"/>
  <c r="N231" i="10"/>
  <c r="O231" i="10"/>
  <c r="P231" i="10"/>
  <c r="Q231" i="10"/>
  <c r="R231" i="10"/>
  <c r="AG231" i="10"/>
  <c r="AH231" i="10"/>
  <c r="AW231" i="10"/>
  <c r="AX231" i="10"/>
  <c r="N232" i="10"/>
  <c r="O232" i="10"/>
  <c r="P232" i="10"/>
  <c r="Q232" i="10"/>
  <c r="R232" i="10"/>
  <c r="AG232" i="10"/>
  <c r="AH232" i="10"/>
  <c r="AW232" i="10"/>
  <c r="AX232" i="10"/>
  <c r="N233" i="10"/>
  <c r="O233" i="10"/>
  <c r="P233" i="10"/>
  <c r="Q233" i="10"/>
  <c r="R233" i="10"/>
  <c r="AG233" i="10"/>
  <c r="AH233" i="10"/>
  <c r="AW233" i="10"/>
  <c r="AX233" i="10"/>
  <c r="N234" i="10"/>
  <c r="O234" i="10"/>
  <c r="P234" i="10"/>
  <c r="Q234" i="10"/>
  <c r="R234" i="10"/>
  <c r="AG234" i="10"/>
  <c r="AH234" i="10"/>
  <c r="AW234" i="10"/>
  <c r="AX234" i="10"/>
  <c r="N235" i="10"/>
  <c r="O235" i="10"/>
  <c r="P235" i="10"/>
  <c r="Q235" i="10"/>
  <c r="R235" i="10"/>
  <c r="AG235" i="10"/>
  <c r="AH235" i="10"/>
  <c r="AW235" i="10"/>
  <c r="AX235" i="10"/>
  <c r="N236" i="10"/>
  <c r="O236" i="10"/>
  <c r="P236" i="10"/>
  <c r="Q236" i="10"/>
  <c r="R236" i="10"/>
  <c r="AG236" i="10"/>
  <c r="AH236" i="10"/>
  <c r="AW236" i="10"/>
  <c r="AX236" i="10"/>
  <c r="N237" i="10"/>
  <c r="O237" i="10"/>
  <c r="P237" i="10"/>
  <c r="Q237" i="10"/>
  <c r="R237" i="10"/>
  <c r="AG237" i="10"/>
  <c r="AH237" i="10"/>
  <c r="AW237" i="10"/>
  <c r="AX237" i="10"/>
  <c r="N238" i="10"/>
  <c r="O238" i="10"/>
  <c r="P238" i="10"/>
  <c r="Q238" i="10"/>
  <c r="R238" i="10"/>
  <c r="AG238" i="10"/>
  <c r="AH238" i="10"/>
  <c r="AW238" i="10"/>
  <c r="AX238" i="10"/>
  <c r="N239" i="10"/>
  <c r="O239" i="10"/>
  <c r="P239" i="10"/>
  <c r="Q239" i="10"/>
  <c r="R239" i="10"/>
  <c r="AG239" i="10"/>
  <c r="AH239" i="10"/>
  <c r="AW239" i="10"/>
  <c r="AX239" i="10"/>
  <c r="N240" i="10"/>
  <c r="O240" i="10"/>
  <c r="P240" i="10"/>
  <c r="Q240" i="10"/>
  <c r="R240" i="10"/>
  <c r="AG240" i="10"/>
  <c r="AH240" i="10"/>
  <c r="AW240" i="10"/>
  <c r="AX240" i="10"/>
  <c r="N241" i="10"/>
  <c r="O241" i="10"/>
  <c r="P241" i="10"/>
  <c r="Q241" i="10"/>
  <c r="R241" i="10"/>
  <c r="AG241" i="10"/>
  <c r="AH241" i="10"/>
  <c r="AW241" i="10"/>
  <c r="AX241" i="10"/>
  <c r="N242" i="10"/>
  <c r="O242" i="10"/>
  <c r="P242" i="10"/>
  <c r="Q242" i="10"/>
  <c r="R242" i="10"/>
  <c r="AG242" i="10"/>
  <c r="AH242" i="10"/>
  <c r="AW242" i="10"/>
  <c r="AX242" i="10"/>
  <c r="N243" i="10"/>
  <c r="O243" i="10"/>
  <c r="P243" i="10"/>
  <c r="Q243" i="10"/>
  <c r="R243" i="10"/>
  <c r="AG243" i="10"/>
  <c r="AH243" i="10"/>
  <c r="AW243" i="10"/>
  <c r="AX243" i="10"/>
  <c r="N244" i="10"/>
  <c r="O244" i="10"/>
  <c r="P244" i="10"/>
  <c r="Q244" i="10"/>
  <c r="R244" i="10"/>
  <c r="AG244" i="10"/>
  <c r="AH244" i="10"/>
  <c r="AW244" i="10"/>
  <c r="AX244" i="10"/>
  <c r="N245" i="10"/>
  <c r="O245" i="10"/>
  <c r="P245" i="10"/>
  <c r="Q245" i="10"/>
  <c r="R245" i="10"/>
  <c r="AG245" i="10"/>
  <c r="AH245" i="10"/>
  <c r="AW245" i="10"/>
  <c r="AX245" i="10"/>
  <c r="N246" i="10"/>
  <c r="O246" i="10"/>
  <c r="P246" i="10"/>
  <c r="Q246" i="10"/>
  <c r="R246" i="10"/>
  <c r="AG246" i="10"/>
  <c r="AH246" i="10"/>
  <c r="AW246" i="10"/>
  <c r="AX246" i="10"/>
  <c r="N247" i="10"/>
  <c r="O247" i="10"/>
  <c r="P247" i="10"/>
  <c r="Q247" i="10"/>
  <c r="R247" i="10"/>
  <c r="AG247" i="10"/>
  <c r="AH247" i="10"/>
  <c r="AW247" i="10"/>
  <c r="AX247" i="10"/>
  <c r="N248" i="10"/>
  <c r="O248" i="10"/>
  <c r="P248" i="10"/>
  <c r="Q248" i="10"/>
  <c r="R248" i="10"/>
  <c r="AG248" i="10"/>
  <c r="AH248" i="10"/>
  <c r="AW248" i="10"/>
  <c r="AX248" i="10"/>
  <c r="N249" i="10"/>
  <c r="O249" i="10"/>
  <c r="P249" i="10"/>
  <c r="Q249" i="10"/>
  <c r="R249" i="10"/>
  <c r="AG249" i="10"/>
  <c r="AH249" i="10"/>
  <c r="AW249" i="10"/>
  <c r="AX249" i="10"/>
  <c r="N250" i="10"/>
  <c r="O250" i="10"/>
  <c r="P250" i="10"/>
  <c r="Q250" i="10"/>
  <c r="R250" i="10"/>
  <c r="AG250" i="10"/>
  <c r="AH250" i="10"/>
  <c r="AW250" i="10"/>
  <c r="AX250" i="10"/>
  <c r="N251" i="10"/>
  <c r="O251" i="10"/>
  <c r="P251" i="10"/>
  <c r="Q251" i="10"/>
  <c r="R251" i="10"/>
  <c r="AG251" i="10"/>
  <c r="AH251" i="10"/>
  <c r="AW251" i="10"/>
  <c r="AX251" i="10"/>
  <c r="N252" i="10"/>
  <c r="O252" i="10"/>
  <c r="P252" i="10"/>
  <c r="Q252" i="10"/>
  <c r="R252" i="10"/>
  <c r="AG252" i="10"/>
  <c r="AH252" i="10"/>
  <c r="AW252" i="10"/>
  <c r="AX252" i="10"/>
  <c r="N253" i="10"/>
  <c r="O253" i="10"/>
  <c r="P253" i="10"/>
  <c r="Q253" i="10"/>
  <c r="R253" i="10"/>
  <c r="AG253" i="10"/>
  <c r="AH253" i="10"/>
  <c r="AW253" i="10"/>
  <c r="AX253" i="10"/>
  <c r="N254" i="10"/>
  <c r="O254" i="10"/>
  <c r="P254" i="10"/>
  <c r="Q254" i="10"/>
  <c r="R254" i="10"/>
  <c r="AG254" i="10"/>
  <c r="AH254" i="10"/>
  <c r="AW254" i="10"/>
  <c r="AX254" i="10"/>
  <c r="N255" i="10"/>
  <c r="O255" i="10"/>
  <c r="P255" i="10"/>
  <c r="Q255" i="10"/>
  <c r="R255" i="10"/>
  <c r="AG255" i="10"/>
  <c r="AH255" i="10"/>
  <c r="AW255" i="10"/>
  <c r="AX255" i="10"/>
  <c r="N256" i="10"/>
  <c r="O256" i="10"/>
  <c r="P256" i="10"/>
  <c r="Q256" i="10"/>
  <c r="R256" i="10"/>
  <c r="AG256" i="10"/>
  <c r="AH256" i="10"/>
  <c r="AW256" i="10"/>
  <c r="AX256" i="10"/>
  <c r="N257" i="10"/>
  <c r="O257" i="10"/>
  <c r="P257" i="10"/>
  <c r="Q257" i="10"/>
  <c r="R257" i="10"/>
  <c r="AG257" i="10"/>
  <c r="AH257" i="10"/>
  <c r="AW257" i="10"/>
  <c r="AX257" i="10"/>
  <c r="N258" i="10"/>
  <c r="O258" i="10"/>
  <c r="P258" i="10"/>
  <c r="Q258" i="10"/>
  <c r="R258" i="10"/>
  <c r="AG258" i="10"/>
  <c r="AH258" i="10"/>
  <c r="AW258" i="10"/>
  <c r="AX258" i="10"/>
  <c r="N259" i="10"/>
  <c r="O259" i="10"/>
  <c r="P259" i="10"/>
  <c r="Q259" i="10"/>
  <c r="R259" i="10"/>
  <c r="AG259" i="10"/>
  <c r="AH259" i="10"/>
  <c r="AW259" i="10"/>
  <c r="AX259" i="10"/>
  <c r="N260" i="10"/>
  <c r="O260" i="10"/>
  <c r="P260" i="10"/>
  <c r="Q260" i="10"/>
  <c r="R260" i="10"/>
  <c r="AG260" i="10"/>
  <c r="AH260" i="10"/>
  <c r="AW260" i="10"/>
  <c r="AX260" i="10"/>
  <c r="N261" i="10"/>
  <c r="O261" i="10"/>
  <c r="P261" i="10"/>
  <c r="Q261" i="10"/>
  <c r="R261" i="10"/>
  <c r="AG261" i="10"/>
  <c r="AH261" i="10"/>
  <c r="AW261" i="10"/>
  <c r="AX261" i="10"/>
  <c r="N262" i="10"/>
  <c r="O262" i="10"/>
  <c r="P262" i="10"/>
  <c r="Q262" i="10"/>
  <c r="R262" i="10"/>
  <c r="AG262" i="10"/>
  <c r="AH262" i="10"/>
  <c r="AW262" i="10"/>
  <c r="AX262" i="10"/>
  <c r="N263" i="10"/>
  <c r="O263" i="10"/>
  <c r="P263" i="10"/>
  <c r="Q263" i="10"/>
  <c r="R263" i="10"/>
  <c r="AG263" i="10"/>
  <c r="AH263" i="10"/>
  <c r="AW263" i="10"/>
  <c r="AX263" i="10"/>
  <c r="N264" i="10"/>
  <c r="O264" i="10"/>
  <c r="P264" i="10"/>
  <c r="Q264" i="10"/>
  <c r="R264" i="10"/>
  <c r="AG264" i="10"/>
  <c r="AH264" i="10"/>
  <c r="AW264" i="10"/>
  <c r="AX264" i="10"/>
  <c r="N265" i="10"/>
  <c r="O265" i="10"/>
  <c r="P265" i="10"/>
  <c r="Q265" i="10"/>
  <c r="R265" i="10"/>
  <c r="AG265" i="10"/>
  <c r="AH265" i="10"/>
  <c r="AW265" i="10"/>
  <c r="AX265" i="10"/>
  <c r="N266" i="10"/>
  <c r="O266" i="10"/>
  <c r="P266" i="10"/>
  <c r="Q266" i="10"/>
  <c r="R266" i="10"/>
  <c r="AG266" i="10"/>
  <c r="AH266" i="10"/>
  <c r="AW266" i="10"/>
  <c r="AX266" i="10"/>
  <c r="N267" i="10"/>
  <c r="O267" i="10"/>
  <c r="P267" i="10"/>
  <c r="Q267" i="10"/>
  <c r="R267" i="10"/>
  <c r="AG267" i="10"/>
  <c r="AH267" i="10"/>
  <c r="AW267" i="10"/>
  <c r="AX267" i="10"/>
  <c r="N268" i="10"/>
  <c r="O268" i="10"/>
  <c r="P268" i="10"/>
  <c r="Q268" i="10"/>
  <c r="R268" i="10"/>
  <c r="AG268" i="10"/>
  <c r="AH268" i="10"/>
  <c r="AW268" i="10"/>
  <c r="AX268" i="10"/>
  <c r="N269" i="10"/>
  <c r="O269" i="10"/>
  <c r="P269" i="10"/>
  <c r="Q269" i="10"/>
  <c r="R269" i="10"/>
  <c r="AG269" i="10"/>
  <c r="AH269" i="10"/>
  <c r="AW269" i="10"/>
  <c r="AX269" i="10"/>
  <c r="N270" i="10"/>
  <c r="O270" i="10"/>
  <c r="P270" i="10"/>
  <c r="Q270" i="10"/>
  <c r="R270" i="10"/>
  <c r="AG270" i="10"/>
  <c r="AH270" i="10"/>
  <c r="AW270" i="10"/>
  <c r="AX270" i="10"/>
  <c r="N271" i="10"/>
  <c r="O271" i="10"/>
  <c r="P271" i="10"/>
  <c r="Q271" i="10"/>
  <c r="R271" i="10"/>
  <c r="AG271" i="10"/>
  <c r="AH271" i="10"/>
  <c r="AW271" i="10"/>
  <c r="AX271" i="10"/>
  <c r="N272" i="10"/>
  <c r="O272" i="10"/>
  <c r="P272" i="10"/>
  <c r="Q272" i="10"/>
  <c r="R272" i="10"/>
  <c r="AG272" i="10"/>
  <c r="AH272" i="10"/>
  <c r="AW272" i="10"/>
  <c r="AX272" i="10"/>
  <c r="N273" i="10"/>
  <c r="O273" i="10"/>
  <c r="P273" i="10"/>
  <c r="Q273" i="10"/>
  <c r="R273" i="10"/>
  <c r="AG273" i="10"/>
  <c r="AH273" i="10"/>
  <c r="AW273" i="10"/>
  <c r="AX273" i="10"/>
  <c r="N274" i="10"/>
  <c r="O274" i="10"/>
  <c r="P274" i="10"/>
  <c r="Q274" i="10"/>
  <c r="R274" i="10"/>
  <c r="AG274" i="10"/>
  <c r="AH274" i="10"/>
  <c r="AW274" i="10"/>
  <c r="AX274" i="10"/>
  <c r="N275" i="10"/>
  <c r="O275" i="10"/>
  <c r="P275" i="10"/>
  <c r="Q275" i="10"/>
  <c r="R275" i="10"/>
  <c r="AG275" i="10"/>
  <c r="AH275" i="10"/>
  <c r="AW275" i="10"/>
  <c r="AX275" i="10"/>
  <c r="N276" i="10"/>
  <c r="O276" i="10"/>
  <c r="P276" i="10"/>
  <c r="Q276" i="10"/>
  <c r="R276" i="10"/>
  <c r="AG276" i="10"/>
  <c r="AH276" i="10"/>
  <c r="AW276" i="10"/>
  <c r="AX276" i="10"/>
  <c r="N277" i="10"/>
  <c r="O277" i="10"/>
  <c r="P277" i="10"/>
  <c r="Q277" i="10"/>
  <c r="R277" i="10"/>
  <c r="AG277" i="10"/>
  <c r="AH277" i="10"/>
  <c r="AW277" i="10"/>
  <c r="AX277" i="10"/>
  <c r="N278" i="10"/>
  <c r="O278" i="10"/>
  <c r="P278" i="10"/>
  <c r="Q278" i="10"/>
  <c r="R278" i="10"/>
  <c r="AG278" i="10"/>
  <c r="AH278" i="10"/>
  <c r="AW278" i="10"/>
  <c r="AX278" i="10"/>
  <c r="N279" i="10"/>
  <c r="O279" i="10"/>
  <c r="P279" i="10"/>
  <c r="Q279" i="10"/>
  <c r="R279" i="10"/>
  <c r="AG279" i="10"/>
  <c r="AH279" i="10"/>
  <c r="AW279" i="10"/>
  <c r="AX279" i="10"/>
  <c r="N280" i="10"/>
  <c r="O280" i="10"/>
  <c r="P280" i="10"/>
  <c r="Q280" i="10"/>
  <c r="R280" i="10"/>
  <c r="AG280" i="10"/>
  <c r="AH280" i="10"/>
  <c r="AW280" i="10"/>
  <c r="AX280" i="10"/>
  <c r="N281" i="10"/>
  <c r="O281" i="10"/>
  <c r="P281" i="10"/>
  <c r="Q281" i="10"/>
  <c r="R281" i="10"/>
  <c r="AG281" i="10"/>
  <c r="AH281" i="10"/>
  <c r="AW281" i="10"/>
  <c r="AX281" i="10"/>
  <c r="N282" i="10"/>
  <c r="O282" i="10"/>
  <c r="P282" i="10"/>
  <c r="Q282" i="10"/>
  <c r="R282" i="10"/>
  <c r="AG282" i="10"/>
  <c r="AH282" i="10"/>
  <c r="AW282" i="10"/>
  <c r="AX282" i="10"/>
  <c r="N283" i="10"/>
  <c r="O283" i="10"/>
  <c r="P283" i="10"/>
  <c r="Q283" i="10"/>
  <c r="R283" i="10"/>
  <c r="AG283" i="10"/>
  <c r="AH283" i="10"/>
  <c r="AW283" i="10"/>
  <c r="AX283" i="10"/>
  <c r="N284" i="10"/>
  <c r="O284" i="10"/>
  <c r="P284" i="10"/>
  <c r="Q284" i="10"/>
  <c r="R284" i="10"/>
  <c r="AG284" i="10"/>
  <c r="AH284" i="10"/>
  <c r="AW284" i="10"/>
  <c r="AX284" i="10"/>
  <c r="N285" i="10"/>
  <c r="O285" i="10"/>
  <c r="P285" i="10"/>
  <c r="Q285" i="10"/>
  <c r="R285" i="10"/>
  <c r="AG285" i="10"/>
  <c r="AH285" i="10"/>
  <c r="AW285" i="10"/>
  <c r="AX285" i="10"/>
  <c r="N286" i="10"/>
  <c r="O286" i="10"/>
  <c r="P286" i="10"/>
  <c r="Q286" i="10"/>
  <c r="R286" i="10"/>
  <c r="AG286" i="10"/>
  <c r="AH286" i="10"/>
  <c r="AW286" i="10"/>
  <c r="AX286" i="10"/>
  <c r="N287" i="10"/>
  <c r="O287" i="10"/>
  <c r="P287" i="10"/>
  <c r="Q287" i="10"/>
  <c r="R287" i="10"/>
  <c r="AG287" i="10"/>
  <c r="AH287" i="10"/>
  <c r="AW287" i="10"/>
  <c r="AX287" i="10"/>
  <c r="N288" i="10"/>
  <c r="O288" i="10"/>
  <c r="P288" i="10"/>
  <c r="Q288" i="10"/>
  <c r="R288" i="10"/>
  <c r="AG288" i="10"/>
  <c r="AH288" i="10"/>
  <c r="AW288" i="10"/>
  <c r="AX288" i="10"/>
  <c r="N289" i="10"/>
  <c r="O289" i="10"/>
  <c r="P289" i="10"/>
  <c r="Q289" i="10"/>
  <c r="R289" i="10"/>
  <c r="AG289" i="10"/>
  <c r="AH289" i="10"/>
  <c r="AW289" i="10"/>
  <c r="AX289" i="10"/>
  <c r="N290" i="10"/>
  <c r="O290" i="10"/>
  <c r="P290" i="10"/>
  <c r="Q290" i="10"/>
  <c r="R290" i="10"/>
  <c r="AG290" i="10"/>
  <c r="AH290" i="10"/>
  <c r="AW290" i="10"/>
  <c r="AX290" i="10"/>
  <c r="N291" i="10"/>
  <c r="O291" i="10"/>
  <c r="P291" i="10"/>
  <c r="Q291" i="10"/>
  <c r="R291" i="10"/>
  <c r="AG291" i="10"/>
  <c r="AH291" i="10"/>
  <c r="AW291" i="10"/>
  <c r="AX291" i="10"/>
  <c r="N292" i="10"/>
  <c r="O292" i="10"/>
  <c r="P292" i="10"/>
  <c r="Q292" i="10"/>
  <c r="R292" i="10"/>
  <c r="AG292" i="10"/>
  <c r="AH292" i="10"/>
  <c r="AW292" i="10"/>
  <c r="AX292" i="10"/>
  <c r="N293" i="10"/>
  <c r="O293" i="10"/>
  <c r="P293" i="10"/>
  <c r="Q293" i="10"/>
  <c r="R293" i="10"/>
  <c r="AG293" i="10"/>
  <c r="AH293" i="10"/>
  <c r="AW293" i="10"/>
  <c r="AX293" i="10"/>
  <c r="N294" i="10"/>
  <c r="O294" i="10"/>
  <c r="P294" i="10"/>
  <c r="Q294" i="10"/>
  <c r="R294" i="10"/>
  <c r="AG294" i="10"/>
  <c r="AH294" i="10"/>
  <c r="AW294" i="10"/>
  <c r="AX294" i="10"/>
  <c r="N295" i="10"/>
  <c r="O295" i="10"/>
  <c r="P295" i="10"/>
  <c r="Q295" i="10"/>
  <c r="R295" i="10"/>
  <c r="AG295" i="10"/>
  <c r="AH295" i="10"/>
  <c r="AW295" i="10"/>
  <c r="AX295" i="10"/>
  <c r="N296" i="10"/>
  <c r="O296" i="10"/>
  <c r="P296" i="10"/>
  <c r="Q296" i="10"/>
  <c r="R296" i="10"/>
  <c r="AG296" i="10"/>
  <c r="AH296" i="10"/>
  <c r="AW296" i="10"/>
  <c r="AX296" i="10"/>
  <c r="N297" i="10"/>
  <c r="O297" i="10"/>
  <c r="P297" i="10"/>
  <c r="Q297" i="10"/>
  <c r="R297" i="10"/>
  <c r="AG297" i="10"/>
  <c r="AH297" i="10"/>
  <c r="AW297" i="10"/>
  <c r="AX297" i="10"/>
  <c r="N298" i="10"/>
  <c r="O298" i="10"/>
  <c r="P298" i="10"/>
  <c r="Q298" i="10"/>
  <c r="R298" i="10"/>
  <c r="AG298" i="10"/>
  <c r="AH298" i="10"/>
  <c r="AW298" i="10"/>
  <c r="AX298" i="10"/>
  <c r="N299" i="10"/>
  <c r="O299" i="10"/>
  <c r="P299" i="10"/>
  <c r="Q299" i="10"/>
  <c r="R299" i="10"/>
  <c r="AG299" i="10"/>
  <c r="AH299" i="10"/>
  <c r="AW299" i="10"/>
  <c r="AX299" i="10"/>
  <c r="N300" i="10"/>
  <c r="O300" i="10"/>
  <c r="P300" i="10"/>
  <c r="Q300" i="10"/>
  <c r="R300" i="10"/>
  <c r="AG300" i="10"/>
  <c r="AH300" i="10"/>
  <c r="AW300" i="10"/>
  <c r="AX300" i="10"/>
  <c r="N301" i="10"/>
  <c r="O301" i="10"/>
  <c r="P301" i="10"/>
  <c r="Q301" i="10"/>
  <c r="R301" i="10"/>
  <c r="AG301" i="10"/>
  <c r="AH301" i="10"/>
  <c r="AW301" i="10"/>
  <c r="AX301" i="10"/>
  <c r="N302" i="10"/>
  <c r="O302" i="10"/>
  <c r="P302" i="10"/>
  <c r="Q302" i="10"/>
  <c r="R302" i="10"/>
  <c r="AG302" i="10"/>
  <c r="AH302" i="10"/>
  <c r="AW302" i="10"/>
  <c r="AX302" i="10"/>
  <c r="N303" i="10"/>
  <c r="O303" i="10"/>
  <c r="P303" i="10"/>
  <c r="Q303" i="10"/>
  <c r="R303" i="10"/>
  <c r="AG303" i="10"/>
  <c r="AH303" i="10"/>
  <c r="AW303" i="10"/>
  <c r="AX303" i="10"/>
  <c r="N304" i="10"/>
  <c r="O304" i="10"/>
  <c r="P304" i="10"/>
  <c r="Q304" i="10"/>
  <c r="R304" i="10"/>
  <c r="AG304" i="10"/>
  <c r="AH304" i="10"/>
  <c r="AW304" i="10"/>
  <c r="AX304" i="10"/>
  <c r="N305" i="10"/>
  <c r="O305" i="10"/>
  <c r="P305" i="10"/>
  <c r="Q305" i="10"/>
  <c r="R305" i="10"/>
  <c r="AG305" i="10"/>
  <c r="AH305" i="10"/>
  <c r="AW305" i="10"/>
  <c r="AX305" i="10"/>
  <c r="N306" i="10"/>
  <c r="O306" i="10"/>
  <c r="P306" i="10"/>
  <c r="Q306" i="10"/>
  <c r="R306" i="10"/>
  <c r="AG306" i="10"/>
  <c r="AH306" i="10"/>
  <c r="AW306" i="10"/>
  <c r="AX306" i="10"/>
  <c r="N307" i="10"/>
  <c r="O307" i="10"/>
  <c r="P307" i="10"/>
  <c r="Q307" i="10"/>
  <c r="R307" i="10"/>
  <c r="AG307" i="10"/>
  <c r="AH307" i="10"/>
  <c r="AW307" i="10"/>
  <c r="AX307" i="10"/>
  <c r="N308" i="10"/>
  <c r="O308" i="10"/>
  <c r="P308" i="10"/>
  <c r="Q308" i="10"/>
  <c r="R308" i="10"/>
  <c r="AG308" i="10"/>
  <c r="AH308" i="10"/>
  <c r="AW308" i="10"/>
  <c r="AX308" i="10"/>
  <c r="N309" i="10"/>
  <c r="O309" i="10"/>
  <c r="P309" i="10"/>
  <c r="Q309" i="10"/>
  <c r="R309" i="10"/>
  <c r="AG309" i="10"/>
  <c r="AH309" i="10"/>
  <c r="AW309" i="10"/>
  <c r="AX309" i="10"/>
  <c r="N310" i="10"/>
  <c r="O310" i="10"/>
  <c r="P310" i="10"/>
  <c r="Q310" i="10"/>
  <c r="R310" i="10"/>
  <c r="AG310" i="10"/>
  <c r="AH310" i="10"/>
  <c r="AW310" i="10"/>
  <c r="AX310" i="10"/>
  <c r="N311" i="10"/>
  <c r="O311" i="10"/>
  <c r="P311" i="10"/>
  <c r="Q311" i="10"/>
  <c r="R311" i="10"/>
  <c r="AG311" i="10"/>
  <c r="AH311" i="10"/>
  <c r="AW311" i="10"/>
  <c r="AX311" i="10"/>
  <c r="N312" i="10"/>
  <c r="O312" i="10"/>
  <c r="P312" i="10"/>
  <c r="Q312" i="10"/>
  <c r="R312" i="10"/>
  <c r="AG312" i="10"/>
  <c r="AH312" i="10"/>
  <c r="AW312" i="10"/>
  <c r="AX312" i="10"/>
  <c r="N313" i="10"/>
  <c r="O313" i="10"/>
  <c r="P313" i="10"/>
  <c r="Q313" i="10"/>
  <c r="R313" i="10"/>
  <c r="AG313" i="10"/>
  <c r="AH313" i="10"/>
  <c r="AW313" i="10"/>
  <c r="AX313" i="10"/>
  <c r="N314" i="10"/>
  <c r="O314" i="10"/>
  <c r="P314" i="10"/>
  <c r="Q314" i="10"/>
  <c r="R314" i="10"/>
  <c r="AG314" i="10"/>
  <c r="AH314" i="10"/>
  <c r="AW314" i="10"/>
  <c r="AX314" i="10"/>
  <c r="N315" i="10"/>
  <c r="O315" i="10"/>
  <c r="P315" i="10"/>
  <c r="Q315" i="10"/>
  <c r="R315" i="10"/>
  <c r="AG315" i="10"/>
  <c r="AH315" i="10"/>
  <c r="AW315" i="10"/>
  <c r="AX315" i="10"/>
  <c r="N316" i="10"/>
  <c r="O316" i="10"/>
  <c r="P316" i="10"/>
  <c r="Q316" i="10"/>
  <c r="R316" i="10"/>
  <c r="AG316" i="10"/>
  <c r="AH316" i="10"/>
  <c r="AW316" i="10"/>
  <c r="AX316" i="10"/>
  <c r="N317" i="10"/>
  <c r="O317" i="10"/>
  <c r="P317" i="10"/>
  <c r="Q317" i="10"/>
  <c r="R317" i="10"/>
  <c r="AG317" i="10"/>
  <c r="AH317" i="10"/>
  <c r="AW317" i="10"/>
  <c r="AX317" i="10"/>
  <c r="N318" i="10"/>
  <c r="O318" i="10"/>
  <c r="P318" i="10"/>
  <c r="Q318" i="10"/>
  <c r="R318" i="10"/>
  <c r="AG318" i="10"/>
  <c r="AH318" i="10"/>
  <c r="AW318" i="10"/>
  <c r="AX318" i="10"/>
  <c r="N319" i="10"/>
  <c r="O319" i="10"/>
  <c r="P319" i="10"/>
  <c r="Q319" i="10"/>
  <c r="R319" i="10"/>
  <c r="AG319" i="10"/>
  <c r="AH319" i="10"/>
  <c r="AW319" i="10"/>
  <c r="AX319" i="10"/>
  <c r="N320" i="10"/>
  <c r="O320" i="10"/>
  <c r="P320" i="10"/>
  <c r="Q320" i="10"/>
  <c r="R320" i="10"/>
  <c r="AG320" i="10"/>
  <c r="AH320" i="10"/>
  <c r="AW320" i="10"/>
  <c r="AX320" i="10"/>
  <c r="N321" i="10"/>
  <c r="O321" i="10"/>
  <c r="P321" i="10"/>
  <c r="Q321" i="10"/>
  <c r="R321" i="10"/>
  <c r="AG321" i="10"/>
  <c r="AH321" i="10"/>
  <c r="AW321" i="10"/>
  <c r="AX321" i="10"/>
  <c r="N322" i="10"/>
  <c r="O322" i="10"/>
  <c r="P322" i="10"/>
  <c r="Q322" i="10"/>
  <c r="R322" i="10"/>
  <c r="AG322" i="10"/>
  <c r="AH322" i="10"/>
  <c r="AW322" i="10"/>
  <c r="AX322" i="10"/>
  <c r="N323" i="10"/>
  <c r="O323" i="10"/>
  <c r="P323" i="10"/>
  <c r="Q323" i="10"/>
  <c r="R323" i="10"/>
  <c r="AG323" i="10"/>
  <c r="AH323" i="10"/>
  <c r="AW323" i="10"/>
  <c r="AX323" i="10"/>
  <c r="N324" i="10"/>
  <c r="O324" i="10"/>
  <c r="P324" i="10"/>
  <c r="Q324" i="10"/>
  <c r="R324" i="10"/>
  <c r="AG324" i="10"/>
  <c r="AH324" i="10"/>
  <c r="AW324" i="10"/>
  <c r="AX324" i="10"/>
  <c r="N325" i="10"/>
  <c r="O325" i="10"/>
  <c r="P325" i="10"/>
  <c r="Q325" i="10"/>
  <c r="R325" i="10"/>
  <c r="AG325" i="10"/>
  <c r="AH325" i="10"/>
  <c r="AW325" i="10"/>
  <c r="AX325" i="10"/>
  <c r="N326" i="10"/>
  <c r="O326" i="10"/>
  <c r="P326" i="10"/>
  <c r="Q326" i="10"/>
  <c r="R326" i="10"/>
  <c r="AG326" i="10"/>
  <c r="AH326" i="10"/>
  <c r="AW326" i="10"/>
  <c r="AX326" i="10"/>
  <c r="N327" i="10"/>
  <c r="O327" i="10"/>
  <c r="P327" i="10"/>
  <c r="Q327" i="10"/>
  <c r="R327" i="10"/>
  <c r="AG327" i="10"/>
  <c r="AH327" i="10"/>
  <c r="AW327" i="10"/>
  <c r="AX327" i="10"/>
  <c r="N328" i="10"/>
  <c r="O328" i="10"/>
  <c r="P328" i="10"/>
  <c r="Q328" i="10"/>
  <c r="R328" i="10"/>
  <c r="AG328" i="10"/>
  <c r="AH328" i="10"/>
  <c r="AW328" i="10"/>
  <c r="AX328" i="10"/>
  <c r="N329" i="10"/>
  <c r="O329" i="10"/>
  <c r="P329" i="10"/>
  <c r="Q329" i="10"/>
  <c r="R329" i="10"/>
  <c r="AG329" i="10"/>
  <c r="AH329" i="10"/>
  <c r="AW329" i="10"/>
  <c r="AX329" i="10"/>
  <c r="N330" i="10"/>
  <c r="O330" i="10"/>
  <c r="P330" i="10"/>
  <c r="Q330" i="10"/>
  <c r="R330" i="10"/>
  <c r="AG330" i="10"/>
  <c r="AH330" i="10"/>
  <c r="AW330" i="10"/>
  <c r="AX330" i="10"/>
  <c r="N331" i="10"/>
  <c r="O331" i="10"/>
  <c r="P331" i="10"/>
  <c r="Q331" i="10"/>
  <c r="R331" i="10"/>
  <c r="AG331" i="10"/>
  <c r="AH331" i="10"/>
  <c r="AW331" i="10"/>
  <c r="AX331" i="10"/>
  <c r="N332" i="10"/>
  <c r="O332" i="10"/>
  <c r="P332" i="10"/>
  <c r="Q332" i="10"/>
  <c r="R332" i="10"/>
  <c r="AG332" i="10"/>
  <c r="AH332" i="10"/>
  <c r="AW332" i="10"/>
  <c r="AX332" i="10"/>
  <c r="N333" i="10"/>
  <c r="O333" i="10"/>
  <c r="P333" i="10"/>
  <c r="Q333" i="10"/>
  <c r="R333" i="10"/>
  <c r="AG333" i="10"/>
  <c r="AH333" i="10"/>
  <c r="AW333" i="10"/>
  <c r="AX333" i="10"/>
  <c r="N334" i="10"/>
  <c r="O334" i="10"/>
  <c r="P334" i="10"/>
  <c r="Q334" i="10"/>
  <c r="R334" i="10"/>
  <c r="AG334" i="10"/>
  <c r="AH334" i="10"/>
  <c r="AW334" i="10"/>
  <c r="AX334" i="10"/>
  <c r="N335" i="10"/>
  <c r="O335" i="10"/>
  <c r="P335" i="10"/>
  <c r="Q335" i="10"/>
  <c r="R335" i="10"/>
  <c r="AG335" i="10"/>
  <c r="AH335" i="10"/>
  <c r="AW335" i="10"/>
  <c r="AX335" i="10"/>
  <c r="N336" i="10"/>
  <c r="O336" i="10"/>
  <c r="P336" i="10"/>
  <c r="Q336" i="10"/>
  <c r="R336" i="10"/>
  <c r="AG336" i="10"/>
  <c r="AH336" i="10"/>
  <c r="AW336" i="10"/>
  <c r="AX336" i="10"/>
  <c r="N337" i="10"/>
  <c r="O337" i="10"/>
  <c r="P337" i="10"/>
  <c r="Q337" i="10"/>
  <c r="R337" i="10"/>
  <c r="AG337" i="10"/>
  <c r="AH337" i="10"/>
  <c r="AW337" i="10"/>
  <c r="AX337" i="10"/>
  <c r="N338" i="10"/>
  <c r="O338" i="10"/>
  <c r="P338" i="10"/>
  <c r="Q338" i="10"/>
  <c r="R338" i="10"/>
  <c r="AG338" i="10"/>
  <c r="AH338" i="10"/>
  <c r="AW338" i="10"/>
  <c r="AX338" i="10"/>
  <c r="N339" i="10"/>
  <c r="O339" i="10"/>
  <c r="P339" i="10"/>
  <c r="Q339" i="10"/>
  <c r="R339" i="10"/>
  <c r="AG339" i="10"/>
  <c r="AH339" i="10"/>
  <c r="AW339" i="10"/>
  <c r="AX339" i="10"/>
  <c r="N340" i="10"/>
  <c r="O340" i="10"/>
  <c r="P340" i="10"/>
  <c r="Q340" i="10"/>
  <c r="R340" i="10"/>
  <c r="AG340" i="10"/>
  <c r="AH340" i="10"/>
  <c r="AW340" i="10"/>
  <c r="AX340" i="10"/>
  <c r="N341" i="10"/>
  <c r="O341" i="10"/>
  <c r="P341" i="10"/>
  <c r="Q341" i="10"/>
  <c r="R341" i="10"/>
  <c r="AG341" i="10"/>
  <c r="AH341" i="10"/>
  <c r="AW341" i="10"/>
  <c r="AX341" i="10"/>
  <c r="N342" i="10"/>
  <c r="O342" i="10"/>
  <c r="P342" i="10"/>
  <c r="Q342" i="10"/>
  <c r="R342" i="10"/>
  <c r="AG342" i="10"/>
  <c r="AH342" i="10"/>
  <c r="AW342" i="10"/>
  <c r="AX342" i="10"/>
  <c r="N343" i="10"/>
  <c r="O343" i="10"/>
  <c r="P343" i="10"/>
  <c r="Q343" i="10"/>
  <c r="R343" i="10"/>
  <c r="AG343" i="10"/>
  <c r="AH343" i="10"/>
  <c r="AW343" i="10"/>
  <c r="AX343" i="10"/>
  <c r="N344" i="10"/>
  <c r="O344" i="10"/>
  <c r="P344" i="10"/>
  <c r="Q344" i="10"/>
  <c r="R344" i="10"/>
  <c r="AG344" i="10"/>
  <c r="AH344" i="10"/>
  <c r="AW344" i="10"/>
  <c r="AX344" i="10"/>
  <c r="N345" i="10"/>
  <c r="O345" i="10"/>
  <c r="P345" i="10"/>
  <c r="Q345" i="10"/>
  <c r="R345" i="10"/>
  <c r="AG345" i="10"/>
  <c r="AH345" i="10"/>
  <c r="AW345" i="10"/>
  <c r="AX345" i="10"/>
  <c r="N346" i="10"/>
  <c r="O346" i="10"/>
  <c r="P346" i="10"/>
  <c r="Q346" i="10"/>
  <c r="R346" i="10"/>
  <c r="AG346" i="10"/>
  <c r="AH346" i="10"/>
  <c r="AW346" i="10"/>
  <c r="AX346" i="10"/>
  <c r="N347" i="10"/>
  <c r="O347" i="10"/>
  <c r="P347" i="10"/>
  <c r="Q347" i="10"/>
  <c r="R347" i="10"/>
  <c r="AG347" i="10"/>
  <c r="AH347" i="10"/>
  <c r="AW347" i="10"/>
  <c r="AX347" i="10"/>
  <c r="N348" i="10"/>
  <c r="O348" i="10"/>
  <c r="P348" i="10"/>
  <c r="Q348" i="10"/>
  <c r="R348" i="10"/>
  <c r="AG348" i="10"/>
  <c r="AH348" i="10"/>
  <c r="AW348" i="10"/>
  <c r="AX348" i="10"/>
  <c r="N349" i="10"/>
  <c r="O349" i="10"/>
  <c r="P349" i="10"/>
  <c r="Q349" i="10"/>
  <c r="R349" i="10"/>
  <c r="AG349" i="10"/>
  <c r="AH349" i="10"/>
  <c r="AW349" i="10"/>
  <c r="AX349" i="10"/>
  <c r="N350" i="10"/>
  <c r="O350" i="10"/>
  <c r="P350" i="10"/>
  <c r="Q350" i="10"/>
  <c r="R350" i="10"/>
  <c r="AG350" i="10"/>
  <c r="AH350" i="10"/>
  <c r="AW350" i="10"/>
  <c r="AX350" i="10"/>
  <c r="N351" i="10"/>
  <c r="O351" i="10"/>
  <c r="P351" i="10"/>
  <c r="Q351" i="10"/>
  <c r="R351" i="10"/>
  <c r="AG351" i="10"/>
  <c r="AH351" i="10"/>
  <c r="AW351" i="10"/>
  <c r="AX351" i="10"/>
  <c r="N352" i="10"/>
  <c r="O352" i="10"/>
  <c r="P352" i="10"/>
  <c r="Q352" i="10"/>
  <c r="R352" i="10"/>
  <c r="AG352" i="10"/>
  <c r="AH352" i="10"/>
  <c r="AW352" i="10"/>
  <c r="AX352" i="10"/>
  <c r="N353" i="10"/>
  <c r="O353" i="10"/>
  <c r="P353" i="10"/>
  <c r="Q353" i="10"/>
  <c r="R353" i="10"/>
  <c r="AG353" i="10"/>
  <c r="AH353" i="10"/>
  <c r="AW353" i="10"/>
  <c r="AX353" i="10"/>
  <c r="N354" i="10"/>
  <c r="O354" i="10"/>
  <c r="P354" i="10"/>
  <c r="Q354" i="10"/>
  <c r="R354" i="10"/>
  <c r="AG354" i="10"/>
  <c r="AH354" i="10"/>
  <c r="AW354" i="10"/>
  <c r="AX354" i="10"/>
  <c r="N355" i="10"/>
  <c r="O355" i="10"/>
  <c r="P355" i="10"/>
  <c r="Q355" i="10"/>
  <c r="R355" i="10"/>
  <c r="AG355" i="10"/>
  <c r="AH355" i="10"/>
  <c r="AW355" i="10"/>
  <c r="AX355" i="10"/>
  <c r="N356" i="10"/>
  <c r="O356" i="10"/>
  <c r="P356" i="10"/>
  <c r="Q356" i="10"/>
  <c r="R356" i="10"/>
  <c r="AG356" i="10"/>
  <c r="AH356" i="10"/>
  <c r="AW356" i="10"/>
  <c r="AX356" i="10"/>
  <c r="N357" i="10"/>
  <c r="O357" i="10"/>
  <c r="P357" i="10"/>
  <c r="Q357" i="10"/>
  <c r="R357" i="10"/>
  <c r="AG357" i="10"/>
  <c r="AH357" i="10"/>
  <c r="AW357" i="10"/>
  <c r="AX357" i="10"/>
  <c r="N358" i="10"/>
  <c r="O358" i="10"/>
  <c r="P358" i="10"/>
  <c r="Q358" i="10"/>
  <c r="R358" i="10"/>
  <c r="AG358" i="10"/>
  <c r="AH358" i="10"/>
  <c r="AW358" i="10"/>
  <c r="AX358" i="10"/>
  <c r="N359" i="10"/>
  <c r="O359" i="10"/>
  <c r="P359" i="10"/>
  <c r="Q359" i="10"/>
  <c r="R359" i="10"/>
  <c r="AG359" i="10"/>
  <c r="AH359" i="10"/>
  <c r="AW359" i="10"/>
  <c r="AX359" i="10"/>
  <c r="N360" i="10"/>
  <c r="O360" i="10"/>
  <c r="P360" i="10"/>
  <c r="Q360" i="10"/>
  <c r="R360" i="10"/>
  <c r="AG360" i="10"/>
  <c r="AH360" i="10"/>
  <c r="AW360" i="10"/>
  <c r="AX360" i="10"/>
  <c r="N361" i="10"/>
  <c r="O361" i="10"/>
  <c r="P361" i="10"/>
  <c r="Q361" i="10"/>
  <c r="R361" i="10"/>
  <c r="AG361" i="10"/>
  <c r="AH361" i="10"/>
  <c r="AW361" i="10"/>
  <c r="AX361" i="10"/>
  <c r="N362" i="10"/>
  <c r="O362" i="10"/>
  <c r="P362" i="10"/>
  <c r="Q362" i="10"/>
  <c r="R362" i="10"/>
  <c r="AG362" i="10"/>
  <c r="AH362" i="10"/>
  <c r="AW362" i="10"/>
  <c r="AX362" i="10"/>
  <c r="N363" i="10"/>
  <c r="O363" i="10"/>
  <c r="P363" i="10"/>
  <c r="Q363" i="10"/>
  <c r="R363" i="10"/>
  <c r="AG363" i="10"/>
  <c r="AH363" i="10"/>
  <c r="AW363" i="10"/>
  <c r="AX363" i="10"/>
  <c r="N364" i="10"/>
  <c r="O364" i="10"/>
  <c r="P364" i="10"/>
  <c r="Q364" i="10"/>
  <c r="R364" i="10"/>
  <c r="AG364" i="10"/>
  <c r="AH364" i="10"/>
  <c r="AW364" i="10"/>
  <c r="AX364" i="10"/>
  <c r="N365" i="10"/>
  <c r="O365" i="10"/>
  <c r="P365" i="10"/>
  <c r="Q365" i="10"/>
  <c r="R365" i="10"/>
  <c r="AG365" i="10"/>
  <c r="AH365" i="10"/>
  <c r="AW365" i="10"/>
  <c r="AX365" i="10"/>
  <c r="N366" i="10"/>
  <c r="O366" i="10"/>
  <c r="P366" i="10"/>
  <c r="Q366" i="10"/>
  <c r="R366" i="10"/>
  <c r="AG366" i="10"/>
  <c r="AH366" i="10"/>
  <c r="AW366" i="10"/>
  <c r="AX366" i="10"/>
  <c r="N367" i="10"/>
  <c r="O367" i="10"/>
  <c r="P367" i="10"/>
  <c r="Q367" i="10"/>
  <c r="R367" i="10"/>
  <c r="AG367" i="10"/>
  <c r="AH367" i="10"/>
  <c r="AW367" i="10"/>
  <c r="AX367" i="10"/>
  <c r="N368" i="10"/>
  <c r="O368" i="10"/>
  <c r="P368" i="10"/>
  <c r="Q368" i="10"/>
  <c r="R368" i="10"/>
  <c r="AG368" i="10"/>
  <c r="AH368" i="10"/>
  <c r="AW368" i="10"/>
  <c r="AX368" i="10"/>
  <c r="N369" i="10"/>
  <c r="O369" i="10"/>
  <c r="P369" i="10"/>
  <c r="Q369" i="10"/>
  <c r="R369" i="10"/>
  <c r="AG369" i="10"/>
  <c r="AH369" i="10"/>
  <c r="AW369" i="10"/>
  <c r="AX369" i="10"/>
  <c r="N370" i="10"/>
  <c r="O370" i="10"/>
  <c r="P370" i="10"/>
  <c r="Q370" i="10"/>
  <c r="R370" i="10"/>
  <c r="AG370" i="10"/>
  <c r="AH370" i="10"/>
  <c r="AW370" i="10"/>
  <c r="AX370" i="10"/>
  <c r="N371" i="10"/>
  <c r="O371" i="10"/>
  <c r="P371" i="10"/>
  <c r="Q371" i="10"/>
  <c r="R371" i="10"/>
  <c r="AG371" i="10"/>
  <c r="AH371" i="10"/>
  <c r="AW371" i="10"/>
  <c r="AX371" i="10"/>
  <c r="N372" i="10"/>
  <c r="O372" i="10"/>
  <c r="P372" i="10"/>
  <c r="Q372" i="10"/>
  <c r="R372" i="10"/>
  <c r="AG372" i="10"/>
  <c r="AH372" i="10"/>
  <c r="AW372" i="10"/>
  <c r="AX372" i="10"/>
  <c r="N373" i="10"/>
  <c r="O373" i="10"/>
  <c r="P373" i="10"/>
  <c r="Q373" i="10"/>
  <c r="R373" i="10"/>
  <c r="AG373" i="10"/>
  <c r="AH373" i="10"/>
  <c r="AW373" i="10"/>
  <c r="AX373" i="10"/>
  <c r="N374" i="10"/>
  <c r="O374" i="10"/>
  <c r="P374" i="10"/>
  <c r="Q374" i="10"/>
  <c r="R374" i="10"/>
  <c r="AG374" i="10"/>
  <c r="AH374" i="10"/>
  <c r="AW374" i="10"/>
  <c r="AX374" i="10"/>
  <c r="N375" i="10"/>
  <c r="O375" i="10"/>
  <c r="P375" i="10"/>
  <c r="Q375" i="10"/>
  <c r="R375" i="10"/>
  <c r="AG375" i="10"/>
  <c r="AH375" i="10"/>
  <c r="AW375" i="10"/>
  <c r="AX375" i="10"/>
  <c r="N376" i="10"/>
  <c r="O376" i="10"/>
  <c r="P376" i="10"/>
  <c r="Q376" i="10"/>
  <c r="R376" i="10"/>
  <c r="AG376" i="10"/>
  <c r="AH376" i="10"/>
  <c r="AW376" i="10"/>
  <c r="AX376" i="10"/>
  <c r="N377" i="10"/>
  <c r="O377" i="10"/>
  <c r="P377" i="10"/>
  <c r="Q377" i="10"/>
  <c r="R377" i="10"/>
  <c r="AG377" i="10"/>
  <c r="AH377" i="10"/>
  <c r="AW377" i="10"/>
  <c r="AX377" i="10"/>
  <c r="N378" i="10"/>
  <c r="O378" i="10"/>
  <c r="P378" i="10"/>
  <c r="Q378" i="10"/>
  <c r="R378" i="10"/>
  <c r="AG378" i="10"/>
  <c r="AH378" i="10"/>
  <c r="AW378" i="10"/>
  <c r="AX378" i="10"/>
  <c r="N379" i="10"/>
  <c r="O379" i="10"/>
  <c r="P379" i="10"/>
  <c r="Q379" i="10"/>
  <c r="R379" i="10"/>
  <c r="AG379" i="10"/>
  <c r="AH379" i="10"/>
  <c r="AW379" i="10"/>
  <c r="AX379" i="10"/>
  <c r="N380" i="10"/>
  <c r="O380" i="10"/>
  <c r="P380" i="10"/>
  <c r="Q380" i="10"/>
  <c r="R380" i="10"/>
  <c r="AG380" i="10"/>
  <c r="AH380" i="10"/>
  <c r="AW380" i="10"/>
  <c r="AX380" i="10"/>
  <c r="N381" i="10"/>
  <c r="O381" i="10"/>
  <c r="P381" i="10"/>
  <c r="Q381" i="10"/>
  <c r="R381" i="10"/>
  <c r="AG381" i="10"/>
  <c r="AH381" i="10"/>
  <c r="AW381" i="10"/>
  <c r="AX381" i="10"/>
  <c r="N382" i="10"/>
  <c r="O382" i="10"/>
  <c r="P382" i="10"/>
  <c r="Q382" i="10"/>
  <c r="R382" i="10"/>
  <c r="AG382" i="10"/>
  <c r="AH382" i="10"/>
  <c r="AW382" i="10"/>
  <c r="AX382" i="10"/>
  <c r="N383" i="10"/>
  <c r="O383" i="10"/>
  <c r="P383" i="10"/>
  <c r="Q383" i="10"/>
  <c r="R383" i="10"/>
  <c r="AG383" i="10"/>
  <c r="AH383" i="10"/>
  <c r="AW383" i="10"/>
  <c r="AX383" i="10"/>
  <c r="N384" i="10"/>
  <c r="O384" i="10"/>
  <c r="P384" i="10"/>
  <c r="Q384" i="10"/>
  <c r="R384" i="10"/>
  <c r="AG384" i="10"/>
  <c r="AH384" i="10"/>
  <c r="AW384" i="10"/>
  <c r="AX384" i="10"/>
  <c r="N385" i="10"/>
  <c r="O385" i="10"/>
  <c r="P385" i="10"/>
  <c r="Q385" i="10"/>
  <c r="R385" i="10"/>
  <c r="AG385" i="10"/>
  <c r="AH385" i="10"/>
  <c r="AW385" i="10"/>
  <c r="AX385" i="10"/>
  <c r="N386" i="10"/>
  <c r="O386" i="10"/>
  <c r="P386" i="10"/>
  <c r="Q386" i="10"/>
  <c r="R386" i="10"/>
  <c r="AG386" i="10"/>
  <c r="AH386" i="10"/>
  <c r="AW386" i="10"/>
  <c r="AX386" i="10"/>
  <c r="N387" i="10"/>
  <c r="O387" i="10"/>
  <c r="P387" i="10"/>
  <c r="Q387" i="10"/>
  <c r="R387" i="10"/>
  <c r="AG387" i="10"/>
  <c r="AH387" i="10"/>
  <c r="AW387" i="10"/>
  <c r="AX387" i="10"/>
  <c r="N388" i="10"/>
  <c r="O388" i="10"/>
  <c r="P388" i="10"/>
  <c r="Q388" i="10"/>
  <c r="R388" i="10"/>
  <c r="AG388" i="10"/>
  <c r="AH388" i="10"/>
  <c r="AW388" i="10"/>
  <c r="AX388" i="10"/>
  <c r="N389" i="10"/>
  <c r="O389" i="10"/>
  <c r="P389" i="10"/>
  <c r="Q389" i="10"/>
  <c r="R389" i="10"/>
  <c r="AG389" i="10"/>
  <c r="AH389" i="10"/>
  <c r="AW389" i="10"/>
  <c r="AX389" i="10"/>
  <c r="N390" i="10"/>
  <c r="O390" i="10"/>
  <c r="P390" i="10"/>
  <c r="Q390" i="10"/>
  <c r="R390" i="10"/>
  <c r="AG390" i="10"/>
  <c r="AH390" i="10"/>
  <c r="AW390" i="10"/>
  <c r="AX390" i="10"/>
  <c r="N391" i="10"/>
  <c r="O391" i="10"/>
  <c r="P391" i="10"/>
  <c r="Q391" i="10"/>
  <c r="R391" i="10"/>
  <c r="AG391" i="10"/>
  <c r="AH391" i="10"/>
  <c r="AW391" i="10"/>
  <c r="AX391" i="10"/>
  <c r="N392" i="10"/>
  <c r="O392" i="10"/>
  <c r="P392" i="10"/>
  <c r="Q392" i="10"/>
  <c r="R392" i="10"/>
  <c r="AG392" i="10"/>
  <c r="AH392" i="10"/>
  <c r="AW392" i="10"/>
  <c r="AX392" i="10"/>
  <c r="N393" i="10"/>
  <c r="O393" i="10"/>
  <c r="P393" i="10"/>
  <c r="Q393" i="10"/>
  <c r="R393" i="10"/>
  <c r="AG393" i="10"/>
  <c r="AH393" i="10"/>
  <c r="AW393" i="10"/>
  <c r="AX393" i="10"/>
  <c r="N394" i="10"/>
  <c r="O394" i="10"/>
  <c r="P394" i="10"/>
  <c r="Q394" i="10"/>
  <c r="R394" i="10"/>
  <c r="AG394" i="10"/>
  <c r="AH394" i="10"/>
  <c r="AW394" i="10"/>
  <c r="AX394" i="10"/>
  <c r="N395" i="10"/>
  <c r="O395" i="10"/>
  <c r="P395" i="10"/>
  <c r="Q395" i="10"/>
  <c r="R395" i="10"/>
  <c r="AG395" i="10"/>
  <c r="AH395" i="10"/>
  <c r="AW395" i="10"/>
  <c r="AX395" i="10"/>
  <c r="N396" i="10"/>
  <c r="O396" i="10"/>
  <c r="P396" i="10"/>
  <c r="Q396" i="10"/>
  <c r="R396" i="10"/>
  <c r="AG396" i="10"/>
  <c r="AH396" i="10"/>
  <c r="AW396" i="10"/>
  <c r="AX396" i="10"/>
  <c r="N397" i="10"/>
  <c r="O397" i="10"/>
  <c r="P397" i="10"/>
  <c r="Q397" i="10"/>
  <c r="R397" i="10"/>
  <c r="AG397" i="10"/>
  <c r="AH397" i="10"/>
  <c r="AW397" i="10"/>
  <c r="AX397" i="10"/>
  <c r="N398" i="10"/>
  <c r="O398" i="10"/>
  <c r="P398" i="10"/>
  <c r="Q398" i="10"/>
  <c r="R398" i="10"/>
  <c r="AG398" i="10"/>
  <c r="AH398" i="10"/>
  <c r="AW398" i="10"/>
  <c r="AX398" i="10"/>
  <c r="N399" i="10"/>
  <c r="O399" i="10"/>
  <c r="P399" i="10"/>
  <c r="Q399" i="10"/>
  <c r="R399" i="10"/>
  <c r="AG399" i="10"/>
  <c r="AH399" i="10"/>
  <c r="AW399" i="10"/>
  <c r="AX399" i="10"/>
  <c r="N400" i="10"/>
  <c r="O400" i="10"/>
  <c r="P400" i="10"/>
  <c r="Q400" i="10"/>
  <c r="R400" i="10"/>
  <c r="AG400" i="10"/>
  <c r="AH400" i="10"/>
  <c r="AW400" i="10"/>
  <c r="AX400" i="10"/>
  <c r="N401" i="10"/>
  <c r="O401" i="10"/>
  <c r="P401" i="10"/>
  <c r="Q401" i="10"/>
  <c r="R401" i="10"/>
  <c r="AG401" i="10"/>
  <c r="AH401" i="10"/>
  <c r="AW401" i="10"/>
  <c r="AX401" i="10"/>
  <c r="N402" i="10"/>
  <c r="O402" i="10"/>
  <c r="P402" i="10"/>
  <c r="Q402" i="10"/>
  <c r="R402" i="10"/>
  <c r="AG402" i="10"/>
  <c r="AH402" i="10"/>
  <c r="AW402" i="10"/>
  <c r="AX402" i="10"/>
  <c r="N403" i="10"/>
  <c r="O403" i="10"/>
  <c r="P403" i="10"/>
  <c r="Q403" i="10"/>
  <c r="R403" i="10"/>
  <c r="AG403" i="10"/>
  <c r="AH403" i="10"/>
  <c r="AW403" i="10"/>
  <c r="AX403" i="10"/>
  <c r="N404" i="10"/>
  <c r="O404" i="10"/>
  <c r="P404" i="10"/>
  <c r="Q404" i="10"/>
  <c r="R404" i="10"/>
  <c r="AG404" i="10"/>
  <c r="AH404" i="10"/>
  <c r="AW404" i="10"/>
  <c r="AX404" i="10"/>
  <c r="N405" i="10"/>
  <c r="O405" i="10"/>
  <c r="P405" i="10"/>
  <c r="Q405" i="10"/>
  <c r="R405" i="10"/>
  <c r="AG405" i="10"/>
  <c r="AH405" i="10"/>
  <c r="AW405" i="10"/>
  <c r="AX405" i="10"/>
  <c r="N406" i="10"/>
  <c r="O406" i="10"/>
  <c r="P406" i="10"/>
  <c r="Q406" i="10"/>
  <c r="R406" i="10"/>
  <c r="AG406" i="10"/>
  <c r="AH406" i="10"/>
  <c r="AW406" i="10"/>
  <c r="AX406" i="10"/>
  <c r="N407" i="10"/>
  <c r="O407" i="10"/>
  <c r="P407" i="10"/>
  <c r="Q407" i="10"/>
  <c r="R407" i="10"/>
  <c r="AG407" i="10"/>
  <c r="AH407" i="10"/>
  <c r="AW407" i="10"/>
  <c r="AX407" i="10"/>
  <c r="N408" i="10"/>
  <c r="O408" i="10"/>
  <c r="P408" i="10"/>
  <c r="Q408" i="10"/>
  <c r="R408" i="10"/>
  <c r="AG408" i="10"/>
  <c r="AH408" i="10"/>
  <c r="AW408" i="10"/>
  <c r="AX408" i="10"/>
  <c r="N409" i="10"/>
  <c r="O409" i="10"/>
  <c r="P409" i="10"/>
  <c r="Q409" i="10"/>
  <c r="R409" i="10"/>
  <c r="AG409" i="10"/>
  <c r="AH409" i="10"/>
  <c r="AW409" i="10"/>
  <c r="AX409" i="10"/>
  <c r="N410" i="10"/>
  <c r="O410" i="10"/>
  <c r="P410" i="10"/>
  <c r="Q410" i="10"/>
  <c r="R410" i="10"/>
  <c r="AG410" i="10"/>
  <c r="AH410" i="10"/>
  <c r="AW410" i="10"/>
  <c r="AX410" i="10"/>
  <c r="N411" i="10"/>
  <c r="O411" i="10"/>
  <c r="P411" i="10"/>
  <c r="Q411" i="10"/>
  <c r="R411" i="10"/>
  <c r="AG411" i="10"/>
  <c r="AH411" i="10"/>
  <c r="AW411" i="10"/>
  <c r="AX411" i="10"/>
  <c r="N412" i="10"/>
  <c r="O412" i="10"/>
  <c r="P412" i="10"/>
  <c r="Q412" i="10"/>
  <c r="R412" i="10"/>
  <c r="AG412" i="10"/>
  <c r="AH412" i="10"/>
  <c r="AW412" i="10"/>
  <c r="AX412" i="10"/>
  <c r="N413" i="10"/>
  <c r="O413" i="10"/>
  <c r="P413" i="10"/>
  <c r="Q413" i="10"/>
  <c r="R413" i="10"/>
  <c r="AG413" i="10"/>
  <c r="AH413" i="10"/>
  <c r="AW413" i="10"/>
  <c r="AX413" i="10"/>
  <c r="N414" i="10"/>
  <c r="O414" i="10"/>
  <c r="P414" i="10"/>
  <c r="Q414" i="10"/>
  <c r="R414" i="10"/>
  <c r="AG414" i="10"/>
  <c r="AH414" i="10"/>
  <c r="AW414" i="10"/>
  <c r="AX414" i="10"/>
  <c r="N415" i="10"/>
  <c r="O415" i="10"/>
  <c r="P415" i="10"/>
  <c r="Q415" i="10"/>
  <c r="R415" i="10"/>
  <c r="AG415" i="10"/>
  <c r="AH415" i="10"/>
  <c r="AW415" i="10"/>
  <c r="AX415" i="10"/>
  <c r="N416" i="10"/>
  <c r="O416" i="10"/>
  <c r="P416" i="10"/>
  <c r="Q416" i="10"/>
  <c r="R416" i="10"/>
  <c r="AG416" i="10"/>
  <c r="AH416" i="10"/>
  <c r="AW416" i="10"/>
  <c r="AX416" i="10"/>
  <c r="N417" i="10"/>
  <c r="O417" i="10"/>
  <c r="P417" i="10"/>
  <c r="Q417" i="10"/>
  <c r="R417" i="10"/>
  <c r="AG417" i="10"/>
  <c r="AH417" i="10"/>
  <c r="AW417" i="10"/>
  <c r="AX417" i="10"/>
  <c r="N418" i="10"/>
  <c r="O418" i="10"/>
  <c r="P418" i="10"/>
  <c r="Q418" i="10"/>
  <c r="R418" i="10"/>
  <c r="AG418" i="10"/>
  <c r="AH418" i="10"/>
  <c r="AW418" i="10"/>
  <c r="AX418" i="10"/>
  <c r="N419" i="10"/>
  <c r="O419" i="10"/>
  <c r="P419" i="10"/>
  <c r="Q419" i="10"/>
  <c r="R419" i="10"/>
  <c r="AG419" i="10"/>
  <c r="AH419" i="10"/>
  <c r="AW419" i="10"/>
  <c r="AX419" i="10"/>
  <c r="N420" i="10"/>
  <c r="O420" i="10"/>
  <c r="P420" i="10"/>
  <c r="Q420" i="10"/>
  <c r="R420" i="10"/>
  <c r="AG420" i="10"/>
  <c r="AH420" i="10"/>
  <c r="AW420" i="10"/>
  <c r="AX420" i="10"/>
  <c r="N421" i="10"/>
  <c r="O421" i="10"/>
  <c r="P421" i="10"/>
  <c r="Q421" i="10"/>
  <c r="R421" i="10"/>
  <c r="AG421" i="10"/>
  <c r="AH421" i="10"/>
  <c r="AW421" i="10"/>
  <c r="AX421" i="10"/>
  <c r="N422" i="10"/>
  <c r="O422" i="10"/>
  <c r="P422" i="10"/>
  <c r="Q422" i="10"/>
  <c r="R422" i="10"/>
  <c r="AG422" i="10"/>
  <c r="AH422" i="10"/>
  <c r="AW422" i="10"/>
  <c r="AX422" i="10"/>
  <c r="N423" i="10"/>
  <c r="O423" i="10"/>
  <c r="P423" i="10"/>
  <c r="Q423" i="10"/>
  <c r="R423" i="10"/>
  <c r="AG423" i="10"/>
  <c r="AH423" i="10"/>
  <c r="AW423" i="10"/>
  <c r="AX423" i="10"/>
  <c r="N424" i="10"/>
  <c r="O424" i="10"/>
  <c r="P424" i="10"/>
  <c r="Q424" i="10"/>
  <c r="R424" i="10"/>
  <c r="AG424" i="10"/>
  <c r="AH424" i="10"/>
  <c r="AW424" i="10"/>
  <c r="AX424" i="10"/>
  <c r="N425" i="10"/>
  <c r="O425" i="10"/>
  <c r="P425" i="10"/>
  <c r="Q425" i="10"/>
  <c r="R425" i="10"/>
  <c r="AG425" i="10"/>
  <c r="AH425" i="10"/>
  <c r="AW425" i="10"/>
  <c r="AX425" i="10"/>
  <c r="N426" i="10"/>
  <c r="O426" i="10"/>
  <c r="P426" i="10"/>
  <c r="Q426" i="10"/>
  <c r="R426" i="10"/>
  <c r="AG426" i="10"/>
  <c r="AH426" i="10"/>
  <c r="AW426" i="10"/>
  <c r="AX426" i="10"/>
  <c r="N427" i="10"/>
  <c r="O427" i="10"/>
  <c r="P427" i="10"/>
  <c r="Q427" i="10"/>
  <c r="R427" i="10"/>
  <c r="AG427" i="10"/>
  <c r="AH427" i="10"/>
  <c r="AW427" i="10"/>
  <c r="AX427" i="10"/>
  <c r="N428" i="10"/>
  <c r="O428" i="10"/>
  <c r="P428" i="10"/>
  <c r="Q428" i="10"/>
  <c r="R428" i="10"/>
  <c r="AG428" i="10"/>
  <c r="AH428" i="10"/>
  <c r="AW428" i="10"/>
  <c r="AX428" i="10"/>
  <c r="N429" i="10"/>
  <c r="O429" i="10"/>
  <c r="P429" i="10"/>
  <c r="Q429" i="10"/>
  <c r="R429" i="10"/>
  <c r="AG429" i="10"/>
  <c r="AH429" i="10"/>
  <c r="AW429" i="10"/>
  <c r="AX429" i="10"/>
  <c r="N430" i="10"/>
  <c r="O430" i="10"/>
  <c r="P430" i="10"/>
  <c r="Q430" i="10"/>
  <c r="R430" i="10"/>
  <c r="AG430" i="10"/>
  <c r="AH430" i="10"/>
  <c r="AW430" i="10"/>
  <c r="AX430" i="10"/>
  <c r="N431" i="10"/>
  <c r="O431" i="10"/>
  <c r="P431" i="10"/>
  <c r="Q431" i="10"/>
  <c r="R431" i="10"/>
  <c r="AG431" i="10"/>
  <c r="AH431" i="10"/>
  <c r="AW431" i="10"/>
  <c r="AX431" i="10"/>
  <c r="N432" i="10"/>
  <c r="O432" i="10"/>
  <c r="P432" i="10"/>
  <c r="Q432" i="10"/>
  <c r="R432" i="10"/>
  <c r="AG432" i="10"/>
  <c r="AH432" i="10"/>
  <c r="AW432" i="10"/>
  <c r="AX432" i="10"/>
  <c r="N433" i="10"/>
  <c r="O433" i="10"/>
  <c r="P433" i="10"/>
  <c r="Q433" i="10"/>
  <c r="R433" i="10"/>
  <c r="AG433" i="10"/>
  <c r="AH433" i="10"/>
  <c r="AW433" i="10"/>
  <c r="AX433" i="10"/>
  <c r="N434" i="10"/>
  <c r="O434" i="10"/>
  <c r="P434" i="10"/>
  <c r="Q434" i="10"/>
  <c r="R434" i="10"/>
  <c r="AG434" i="10"/>
  <c r="AH434" i="10"/>
  <c r="AW434" i="10"/>
  <c r="AX434" i="10"/>
  <c r="N435" i="10"/>
  <c r="O435" i="10"/>
  <c r="P435" i="10"/>
  <c r="Q435" i="10"/>
  <c r="R435" i="10"/>
  <c r="AG435" i="10"/>
  <c r="AH435" i="10"/>
  <c r="AW435" i="10"/>
  <c r="AX435" i="10"/>
  <c r="N436" i="10"/>
  <c r="O436" i="10"/>
  <c r="P436" i="10"/>
  <c r="Q436" i="10"/>
  <c r="R436" i="10"/>
  <c r="AG436" i="10"/>
  <c r="AH436" i="10"/>
  <c r="AW436" i="10"/>
  <c r="AX436" i="10"/>
  <c r="N437" i="10"/>
  <c r="O437" i="10"/>
  <c r="P437" i="10"/>
  <c r="Q437" i="10"/>
  <c r="R437" i="10"/>
  <c r="AG437" i="10"/>
  <c r="AH437" i="10"/>
  <c r="AW437" i="10"/>
  <c r="AX437" i="10"/>
  <c r="N438" i="10"/>
  <c r="O438" i="10"/>
  <c r="P438" i="10"/>
  <c r="Q438" i="10"/>
  <c r="R438" i="10"/>
  <c r="AG438" i="10"/>
  <c r="AH438" i="10"/>
  <c r="AW438" i="10"/>
  <c r="AX438" i="10"/>
  <c r="N439" i="10"/>
  <c r="O439" i="10"/>
  <c r="P439" i="10"/>
  <c r="Q439" i="10"/>
  <c r="R439" i="10"/>
  <c r="AG439" i="10"/>
  <c r="AH439" i="10"/>
  <c r="AW439" i="10"/>
  <c r="AX439" i="10"/>
  <c r="N440" i="10"/>
  <c r="O440" i="10"/>
  <c r="P440" i="10"/>
  <c r="Q440" i="10"/>
  <c r="R440" i="10"/>
  <c r="AG440" i="10"/>
  <c r="AH440" i="10"/>
  <c r="AW440" i="10"/>
  <c r="AX440" i="10"/>
  <c r="N441" i="10"/>
  <c r="O441" i="10"/>
  <c r="P441" i="10"/>
  <c r="Q441" i="10"/>
  <c r="R441" i="10"/>
  <c r="AG441" i="10"/>
  <c r="AH441" i="10"/>
  <c r="AW441" i="10"/>
  <c r="AX441" i="10"/>
  <c r="N442" i="10"/>
  <c r="O442" i="10"/>
  <c r="P442" i="10"/>
  <c r="Q442" i="10"/>
  <c r="R442" i="10"/>
  <c r="AG442" i="10"/>
  <c r="AH442" i="10"/>
  <c r="AW442" i="10"/>
  <c r="AX442" i="10"/>
  <c r="N443" i="10"/>
  <c r="O443" i="10"/>
  <c r="P443" i="10"/>
  <c r="Q443" i="10"/>
  <c r="R443" i="10"/>
  <c r="AG443" i="10"/>
  <c r="AH443" i="10"/>
  <c r="AW443" i="10"/>
  <c r="AX443" i="10"/>
  <c r="N444" i="10"/>
  <c r="O444" i="10"/>
  <c r="P444" i="10"/>
  <c r="Q444" i="10"/>
  <c r="R444" i="10"/>
  <c r="AG444" i="10"/>
  <c r="AH444" i="10"/>
  <c r="AW444" i="10"/>
  <c r="AX444" i="10"/>
  <c r="N445" i="10"/>
  <c r="O445" i="10"/>
  <c r="P445" i="10"/>
  <c r="Q445" i="10"/>
  <c r="R445" i="10"/>
  <c r="AG445" i="10"/>
  <c r="AH445" i="10"/>
  <c r="AW445" i="10"/>
  <c r="AX445" i="10"/>
  <c r="N446" i="10"/>
  <c r="O446" i="10"/>
  <c r="P446" i="10"/>
  <c r="Q446" i="10"/>
  <c r="R446" i="10"/>
  <c r="AG446" i="10"/>
  <c r="AH446" i="10"/>
  <c r="AW446" i="10"/>
  <c r="AX446" i="10"/>
  <c r="N447" i="10"/>
  <c r="O447" i="10"/>
  <c r="P447" i="10"/>
  <c r="Q447" i="10"/>
  <c r="R447" i="10"/>
  <c r="AG447" i="10"/>
  <c r="AH447" i="10"/>
  <c r="AW447" i="10"/>
  <c r="AX447" i="10"/>
  <c r="N448" i="10"/>
  <c r="O448" i="10"/>
  <c r="P448" i="10"/>
  <c r="Q448" i="10"/>
  <c r="R448" i="10"/>
  <c r="AG448" i="10"/>
  <c r="AH448" i="10"/>
  <c r="AW448" i="10"/>
  <c r="AX448" i="10"/>
  <c r="N449" i="10"/>
  <c r="O449" i="10"/>
  <c r="P449" i="10"/>
  <c r="Q449" i="10"/>
  <c r="R449" i="10"/>
  <c r="AG449" i="10"/>
  <c r="AH449" i="10"/>
  <c r="AW449" i="10"/>
  <c r="AX449" i="10"/>
  <c r="N450" i="10"/>
  <c r="O450" i="10"/>
  <c r="P450" i="10"/>
  <c r="Q450" i="10"/>
  <c r="R450" i="10"/>
  <c r="AG450" i="10"/>
  <c r="AH450" i="10"/>
  <c r="AW450" i="10"/>
  <c r="AX450" i="10"/>
  <c r="N451" i="10"/>
  <c r="O451" i="10"/>
  <c r="P451" i="10"/>
  <c r="Q451" i="10"/>
  <c r="R451" i="10"/>
  <c r="AG451" i="10"/>
  <c r="AH451" i="10"/>
  <c r="AW451" i="10"/>
  <c r="AX451" i="10"/>
  <c r="N452" i="10"/>
  <c r="O452" i="10"/>
  <c r="P452" i="10"/>
  <c r="Q452" i="10"/>
  <c r="R452" i="10"/>
  <c r="AG452" i="10"/>
  <c r="AH452" i="10"/>
  <c r="AW452" i="10"/>
  <c r="AX452" i="10"/>
  <c r="N453" i="10"/>
  <c r="O453" i="10"/>
  <c r="P453" i="10"/>
  <c r="Q453" i="10"/>
  <c r="R453" i="10"/>
  <c r="AG453" i="10"/>
  <c r="AH453" i="10"/>
  <c r="AW453" i="10"/>
  <c r="AX453" i="10"/>
  <c r="N454" i="10"/>
  <c r="O454" i="10"/>
  <c r="P454" i="10"/>
  <c r="Q454" i="10"/>
  <c r="R454" i="10"/>
  <c r="AG454" i="10"/>
  <c r="AH454" i="10"/>
  <c r="AW454" i="10"/>
  <c r="AX454" i="10"/>
  <c r="N455" i="10"/>
  <c r="O455" i="10"/>
  <c r="P455" i="10"/>
  <c r="Q455" i="10"/>
  <c r="R455" i="10"/>
  <c r="AG455" i="10"/>
  <c r="AH455" i="10"/>
  <c r="AW455" i="10"/>
  <c r="AX455" i="10"/>
  <c r="N456" i="10"/>
  <c r="O456" i="10"/>
  <c r="P456" i="10"/>
  <c r="Q456" i="10"/>
  <c r="R456" i="10"/>
  <c r="AG456" i="10"/>
  <c r="AH456" i="10"/>
  <c r="AW456" i="10"/>
  <c r="AX456" i="10"/>
  <c r="N457" i="10"/>
  <c r="O457" i="10"/>
  <c r="P457" i="10"/>
  <c r="Q457" i="10"/>
  <c r="R457" i="10"/>
  <c r="AG457" i="10"/>
  <c r="AH457" i="10"/>
  <c r="AW457" i="10"/>
  <c r="AX457" i="10"/>
  <c r="N458" i="10"/>
  <c r="O458" i="10"/>
  <c r="P458" i="10"/>
  <c r="Q458" i="10"/>
  <c r="R458" i="10"/>
  <c r="AG458" i="10"/>
  <c r="AH458" i="10"/>
  <c r="AW458" i="10"/>
  <c r="AX458" i="10"/>
  <c r="N459" i="10"/>
  <c r="O459" i="10"/>
  <c r="P459" i="10"/>
  <c r="Q459" i="10"/>
  <c r="R459" i="10"/>
  <c r="AG459" i="10"/>
  <c r="AH459" i="10"/>
  <c r="AW459" i="10"/>
  <c r="AX459" i="10"/>
  <c r="N460" i="10"/>
  <c r="O460" i="10"/>
  <c r="P460" i="10"/>
  <c r="Q460" i="10"/>
  <c r="R460" i="10"/>
  <c r="AG460" i="10"/>
  <c r="AH460" i="10"/>
  <c r="AW460" i="10"/>
  <c r="AX460" i="10"/>
  <c r="N461" i="10"/>
  <c r="O461" i="10"/>
  <c r="P461" i="10"/>
  <c r="Q461" i="10"/>
  <c r="R461" i="10"/>
  <c r="AG461" i="10"/>
  <c r="AH461" i="10"/>
  <c r="AW461" i="10"/>
  <c r="AX461" i="10"/>
  <c r="N462" i="10"/>
  <c r="O462" i="10"/>
  <c r="P462" i="10"/>
  <c r="Q462" i="10"/>
  <c r="R462" i="10"/>
  <c r="AG462" i="10"/>
  <c r="AH462" i="10"/>
  <c r="AW462" i="10"/>
  <c r="AX462" i="10"/>
  <c r="N463" i="10"/>
  <c r="O463" i="10"/>
  <c r="P463" i="10"/>
  <c r="Q463" i="10"/>
  <c r="R463" i="10"/>
  <c r="AG463" i="10"/>
  <c r="AH463" i="10"/>
  <c r="AW463" i="10"/>
  <c r="AX463" i="10"/>
  <c r="N464" i="10"/>
  <c r="O464" i="10"/>
  <c r="P464" i="10"/>
  <c r="Q464" i="10"/>
  <c r="R464" i="10"/>
  <c r="AG464" i="10"/>
  <c r="AH464" i="10"/>
  <c r="AW464" i="10"/>
  <c r="AX464" i="10"/>
  <c r="N465" i="10"/>
  <c r="O465" i="10"/>
  <c r="P465" i="10"/>
  <c r="Q465" i="10"/>
  <c r="R465" i="10"/>
  <c r="AG465" i="10"/>
  <c r="AH465" i="10"/>
  <c r="AW465" i="10"/>
  <c r="AX465" i="10"/>
  <c r="N466" i="10"/>
  <c r="O466" i="10"/>
  <c r="P466" i="10"/>
  <c r="Q466" i="10"/>
  <c r="R466" i="10"/>
  <c r="AG466" i="10"/>
  <c r="AH466" i="10"/>
  <c r="AW466" i="10"/>
  <c r="AX466" i="10"/>
  <c r="N467" i="10"/>
  <c r="O467" i="10"/>
  <c r="P467" i="10"/>
  <c r="Q467" i="10"/>
  <c r="R467" i="10"/>
  <c r="AG467" i="10"/>
  <c r="AH467" i="10"/>
  <c r="AW467" i="10"/>
  <c r="AX467" i="10"/>
  <c r="N468" i="10"/>
  <c r="O468" i="10"/>
  <c r="P468" i="10"/>
  <c r="Q468" i="10"/>
  <c r="R468" i="10"/>
  <c r="AG468" i="10"/>
  <c r="AH468" i="10"/>
  <c r="AW468" i="10"/>
  <c r="AX468" i="10"/>
  <c r="N469" i="10"/>
  <c r="O469" i="10"/>
  <c r="P469" i="10"/>
  <c r="Q469" i="10"/>
  <c r="R469" i="10"/>
  <c r="AG469" i="10"/>
  <c r="AH469" i="10"/>
  <c r="AW469" i="10"/>
  <c r="AX469" i="10"/>
  <c r="N470" i="10"/>
  <c r="O470" i="10"/>
  <c r="P470" i="10"/>
  <c r="Q470" i="10"/>
  <c r="R470" i="10"/>
  <c r="AG470" i="10"/>
  <c r="AH470" i="10"/>
  <c r="AW470" i="10"/>
  <c r="AX470" i="10"/>
  <c r="N471" i="10"/>
  <c r="O471" i="10"/>
  <c r="P471" i="10"/>
  <c r="Q471" i="10"/>
  <c r="R471" i="10"/>
  <c r="AG471" i="10"/>
  <c r="AH471" i="10"/>
  <c r="AW471" i="10"/>
  <c r="AX471" i="10"/>
  <c r="N472" i="10"/>
  <c r="O472" i="10"/>
  <c r="P472" i="10"/>
  <c r="Q472" i="10"/>
  <c r="R472" i="10"/>
  <c r="AG472" i="10"/>
  <c r="AH472" i="10"/>
  <c r="AW472" i="10"/>
  <c r="AX472" i="10"/>
  <c r="N473" i="10"/>
  <c r="O473" i="10"/>
  <c r="P473" i="10"/>
  <c r="Q473" i="10"/>
  <c r="R473" i="10"/>
  <c r="AG473" i="10"/>
  <c r="AH473" i="10"/>
  <c r="AW473" i="10"/>
  <c r="AX473" i="10"/>
  <c r="N474" i="10"/>
  <c r="O474" i="10"/>
  <c r="P474" i="10"/>
  <c r="Q474" i="10"/>
  <c r="R474" i="10"/>
  <c r="AG474" i="10"/>
  <c r="AH474" i="10"/>
  <c r="AW474" i="10"/>
  <c r="AX474" i="10"/>
  <c r="N475" i="10"/>
  <c r="O475" i="10"/>
  <c r="P475" i="10"/>
  <c r="Q475" i="10"/>
  <c r="R475" i="10"/>
  <c r="AG475" i="10"/>
  <c r="AH475" i="10"/>
  <c r="AW475" i="10"/>
  <c r="AX475" i="10"/>
  <c r="N476" i="10"/>
  <c r="O476" i="10"/>
  <c r="P476" i="10"/>
  <c r="Q476" i="10"/>
  <c r="R476" i="10"/>
  <c r="AG476" i="10"/>
  <c r="AH476" i="10"/>
  <c r="AW476" i="10"/>
  <c r="AX476" i="10"/>
  <c r="N477" i="10"/>
  <c r="O477" i="10"/>
  <c r="P477" i="10"/>
  <c r="Q477" i="10"/>
  <c r="R477" i="10"/>
  <c r="AG477" i="10"/>
  <c r="AH477" i="10"/>
  <c r="AW477" i="10"/>
  <c r="AX477" i="10"/>
  <c r="N478" i="10"/>
  <c r="O478" i="10"/>
  <c r="P478" i="10"/>
  <c r="Q478" i="10"/>
  <c r="R478" i="10"/>
  <c r="AG478" i="10"/>
  <c r="AH478" i="10"/>
  <c r="AW478" i="10"/>
  <c r="AX478" i="10"/>
  <c r="N479" i="10"/>
  <c r="O479" i="10"/>
  <c r="P479" i="10"/>
  <c r="Q479" i="10"/>
  <c r="R479" i="10"/>
  <c r="AG479" i="10"/>
  <c r="AH479" i="10"/>
  <c r="AW479" i="10"/>
  <c r="AX479" i="10"/>
  <c r="N480" i="10"/>
  <c r="O480" i="10"/>
  <c r="P480" i="10"/>
  <c r="Q480" i="10"/>
  <c r="R480" i="10"/>
  <c r="AG480" i="10"/>
  <c r="AH480" i="10"/>
  <c r="AW480" i="10"/>
  <c r="AX480" i="10"/>
  <c r="N481" i="10"/>
  <c r="O481" i="10"/>
  <c r="P481" i="10"/>
  <c r="Q481" i="10"/>
  <c r="R481" i="10"/>
  <c r="AG481" i="10"/>
  <c r="AH481" i="10"/>
  <c r="AW481" i="10"/>
  <c r="AX481" i="10"/>
  <c r="N482" i="10"/>
  <c r="O482" i="10"/>
  <c r="P482" i="10"/>
  <c r="Q482" i="10"/>
  <c r="R482" i="10"/>
  <c r="AG482" i="10"/>
  <c r="AH482" i="10"/>
  <c r="AW482" i="10"/>
  <c r="AX482" i="10"/>
  <c r="N483" i="10"/>
  <c r="O483" i="10"/>
  <c r="P483" i="10"/>
  <c r="Q483" i="10"/>
  <c r="R483" i="10"/>
  <c r="AG483" i="10"/>
  <c r="AH483" i="10"/>
  <c r="AW483" i="10"/>
  <c r="AX483" i="10"/>
  <c r="N484" i="10"/>
  <c r="O484" i="10"/>
  <c r="P484" i="10"/>
  <c r="Q484" i="10"/>
  <c r="R484" i="10"/>
  <c r="AG484" i="10"/>
  <c r="AH484" i="10"/>
  <c r="AW484" i="10"/>
  <c r="AX484" i="10"/>
  <c r="N485" i="10"/>
  <c r="O485" i="10"/>
  <c r="P485" i="10"/>
  <c r="Q485" i="10"/>
  <c r="R485" i="10"/>
  <c r="AG485" i="10"/>
  <c r="AH485" i="10"/>
  <c r="AW485" i="10"/>
  <c r="AX485" i="10"/>
  <c r="N486" i="10"/>
  <c r="O486" i="10"/>
  <c r="P486" i="10"/>
  <c r="Q486" i="10"/>
  <c r="R486" i="10"/>
  <c r="AG486" i="10"/>
  <c r="AH486" i="10"/>
  <c r="AW486" i="10"/>
  <c r="AX486" i="10"/>
  <c r="N487" i="10"/>
  <c r="O487" i="10"/>
  <c r="P487" i="10"/>
  <c r="Q487" i="10"/>
  <c r="R487" i="10"/>
  <c r="AG487" i="10"/>
  <c r="AH487" i="10"/>
  <c r="AW487" i="10"/>
  <c r="AX487" i="10"/>
  <c r="N488" i="10"/>
  <c r="O488" i="10"/>
  <c r="P488" i="10"/>
  <c r="Q488" i="10"/>
  <c r="R488" i="10"/>
  <c r="AG488" i="10"/>
  <c r="AH488" i="10"/>
  <c r="AW488" i="10"/>
  <c r="AX488" i="10"/>
  <c r="N489" i="10"/>
  <c r="O489" i="10"/>
  <c r="P489" i="10"/>
  <c r="Q489" i="10"/>
  <c r="R489" i="10"/>
  <c r="AG489" i="10"/>
  <c r="AH489" i="10"/>
  <c r="AW489" i="10"/>
  <c r="AX489" i="10"/>
  <c r="N490" i="10"/>
  <c r="O490" i="10"/>
  <c r="P490" i="10"/>
  <c r="Q490" i="10"/>
  <c r="R490" i="10"/>
  <c r="AG490" i="10"/>
  <c r="AH490" i="10"/>
  <c r="AW490" i="10"/>
  <c r="AX490" i="10"/>
  <c r="N491" i="10"/>
  <c r="O491" i="10"/>
  <c r="P491" i="10"/>
  <c r="Q491" i="10"/>
  <c r="R491" i="10"/>
  <c r="AG491" i="10"/>
  <c r="AH491" i="10"/>
  <c r="AW491" i="10"/>
  <c r="AX491" i="10"/>
  <c r="N492" i="10"/>
  <c r="O492" i="10"/>
  <c r="P492" i="10"/>
  <c r="Q492" i="10"/>
  <c r="R492" i="10"/>
  <c r="AG492" i="10"/>
  <c r="AH492" i="10"/>
  <c r="AW492" i="10"/>
  <c r="AX492" i="10"/>
  <c r="N493" i="10"/>
  <c r="O493" i="10"/>
  <c r="P493" i="10"/>
  <c r="Q493" i="10"/>
  <c r="R493" i="10"/>
  <c r="AG493" i="10"/>
  <c r="AH493" i="10"/>
  <c r="AW493" i="10"/>
  <c r="AX493" i="10"/>
  <c r="N494" i="10"/>
  <c r="O494" i="10"/>
  <c r="P494" i="10"/>
  <c r="Q494" i="10"/>
  <c r="R494" i="10"/>
  <c r="AG494" i="10"/>
  <c r="AH494" i="10"/>
  <c r="AW494" i="10"/>
  <c r="AX494" i="10"/>
  <c r="N495" i="10"/>
  <c r="O495" i="10"/>
  <c r="P495" i="10"/>
  <c r="Q495" i="10"/>
  <c r="R495" i="10"/>
  <c r="AG495" i="10"/>
  <c r="AH495" i="10"/>
  <c r="AW495" i="10"/>
  <c r="AX495" i="10"/>
  <c r="N496" i="10"/>
  <c r="O496" i="10"/>
  <c r="P496" i="10"/>
  <c r="Q496" i="10"/>
  <c r="R496" i="10"/>
  <c r="AG496" i="10"/>
  <c r="AH496" i="10"/>
  <c r="AW496" i="10"/>
  <c r="AX496" i="10"/>
  <c r="N497" i="10"/>
  <c r="O497" i="10"/>
  <c r="P497" i="10"/>
  <c r="Q497" i="10"/>
  <c r="R497" i="10"/>
  <c r="AG497" i="10"/>
  <c r="AH497" i="10"/>
  <c r="AW497" i="10"/>
  <c r="AX497" i="10"/>
  <c r="N498" i="10"/>
  <c r="O498" i="10"/>
  <c r="P498" i="10"/>
  <c r="Q498" i="10"/>
  <c r="R498" i="10"/>
  <c r="AG498" i="10"/>
  <c r="AH498" i="10"/>
  <c r="AW498" i="10"/>
  <c r="AX498" i="10"/>
  <c r="N499" i="10"/>
  <c r="O499" i="10"/>
  <c r="P499" i="10"/>
  <c r="Q499" i="10"/>
  <c r="R499" i="10"/>
  <c r="AG499" i="10"/>
  <c r="AH499" i="10"/>
  <c r="AW499" i="10"/>
  <c r="AX499" i="10"/>
  <c r="N500" i="10"/>
  <c r="O500" i="10"/>
  <c r="P500" i="10"/>
  <c r="Q500" i="10"/>
  <c r="R500" i="10"/>
  <c r="AG500" i="10"/>
  <c r="AH500" i="10"/>
  <c r="AW500" i="10"/>
  <c r="AX500" i="10"/>
  <c r="N501" i="10"/>
  <c r="O501" i="10"/>
  <c r="P501" i="10"/>
  <c r="Q501" i="10"/>
  <c r="R501" i="10"/>
  <c r="AG501" i="10"/>
  <c r="AH501" i="10"/>
  <c r="AW501" i="10"/>
  <c r="AX501" i="10"/>
  <c r="N502" i="10"/>
  <c r="O502" i="10"/>
  <c r="P502" i="10"/>
  <c r="Q502" i="10"/>
  <c r="R502" i="10"/>
  <c r="AG502" i="10"/>
  <c r="AH502" i="10"/>
  <c r="AW502" i="10"/>
  <c r="AX502" i="10"/>
  <c r="N503" i="10"/>
  <c r="O503" i="10"/>
  <c r="P503" i="10"/>
  <c r="Q503" i="10"/>
  <c r="R503" i="10"/>
  <c r="AG503" i="10"/>
  <c r="AH503" i="10"/>
  <c r="AW503" i="10"/>
  <c r="AX503" i="10"/>
  <c r="N504" i="10"/>
  <c r="O504" i="10"/>
  <c r="P504" i="10"/>
  <c r="Q504" i="10"/>
  <c r="R504" i="10"/>
  <c r="AG504" i="10"/>
  <c r="AH504" i="10"/>
  <c r="AW504" i="10"/>
  <c r="AX504" i="10"/>
  <c r="N505" i="10"/>
  <c r="O505" i="10"/>
  <c r="P505" i="10"/>
  <c r="Q505" i="10"/>
  <c r="R505" i="10"/>
  <c r="AG505" i="10"/>
  <c r="AH505" i="10"/>
  <c r="AW505" i="10"/>
  <c r="AX505" i="10"/>
  <c r="N506" i="10"/>
  <c r="O506" i="10"/>
  <c r="P506" i="10"/>
  <c r="Q506" i="10"/>
  <c r="R506" i="10"/>
  <c r="AG506" i="10"/>
  <c r="AH506" i="10"/>
  <c r="AW506" i="10"/>
  <c r="AX506" i="10"/>
  <c r="N507" i="10"/>
  <c r="O507" i="10"/>
  <c r="P507" i="10"/>
  <c r="Q507" i="10"/>
  <c r="R507" i="10"/>
  <c r="AG507" i="10"/>
  <c r="AH507" i="10"/>
  <c r="AW507" i="10"/>
  <c r="AX507" i="10"/>
  <c r="N508" i="10"/>
  <c r="O508" i="10"/>
  <c r="P508" i="10"/>
  <c r="Q508" i="10"/>
  <c r="R508" i="10"/>
  <c r="AG508" i="10"/>
  <c r="AH508" i="10"/>
  <c r="AW508" i="10"/>
  <c r="AX508" i="10"/>
  <c r="N509" i="10"/>
  <c r="O509" i="10"/>
  <c r="P509" i="10"/>
  <c r="Q509" i="10"/>
  <c r="R509" i="10"/>
  <c r="AG509" i="10"/>
  <c r="AH509" i="10"/>
  <c r="AW509" i="10"/>
  <c r="AX509" i="10"/>
  <c r="N510" i="10"/>
  <c r="O510" i="10"/>
  <c r="P510" i="10"/>
  <c r="Q510" i="10"/>
  <c r="R510" i="10"/>
  <c r="AG510" i="10"/>
  <c r="AH510" i="10"/>
  <c r="AW510" i="10"/>
  <c r="AX510" i="10"/>
  <c r="N511" i="10"/>
  <c r="O511" i="10"/>
  <c r="P511" i="10"/>
  <c r="Q511" i="10"/>
  <c r="R511" i="10"/>
  <c r="AG511" i="10"/>
  <c r="AH511" i="10"/>
  <c r="AW511" i="10"/>
  <c r="AX511" i="10"/>
  <c r="N512" i="10"/>
  <c r="O512" i="10"/>
  <c r="P512" i="10"/>
  <c r="Q512" i="10"/>
  <c r="R512" i="10"/>
  <c r="AG512" i="10"/>
  <c r="AH512" i="10"/>
  <c r="AW512" i="10"/>
  <c r="AX512" i="10"/>
  <c r="N513" i="10"/>
  <c r="O513" i="10"/>
  <c r="P513" i="10"/>
  <c r="Q513" i="10"/>
  <c r="R513" i="10"/>
  <c r="AG513" i="10"/>
  <c r="AH513" i="10"/>
  <c r="AW513" i="10"/>
  <c r="AX513" i="10"/>
  <c r="N514" i="10"/>
  <c r="O514" i="10"/>
  <c r="P514" i="10"/>
  <c r="Q514" i="10"/>
  <c r="R514" i="10"/>
  <c r="AG514" i="10"/>
  <c r="AH514" i="10"/>
  <c r="AW514" i="10"/>
  <c r="AX514" i="10"/>
  <c r="N515" i="10"/>
  <c r="O515" i="10"/>
  <c r="P515" i="10"/>
  <c r="Q515" i="10"/>
  <c r="R515" i="10"/>
  <c r="AG515" i="10"/>
  <c r="AH515" i="10"/>
  <c r="AW515" i="10"/>
  <c r="AX515" i="10"/>
  <c r="N516" i="10"/>
  <c r="O516" i="10"/>
  <c r="P516" i="10"/>
  <c r="Q516" i="10"/>
  <c r="R516" i="10"/>
  <c r="AG516" i="10"/>
  <c r="AH516" i="10"/>
  <c r="AW516" i="10"/>
  <c r="AX516" i="10"/>
  <c r="N517" i="10"/>
  <c r="O517" i="10"/>
  <c r="P517" i="10"/>
  <c r="Q517" i="10"/>
  <c r="R517" i="10"/>
  <c r="AG517" i="10"/>
  <c r="AH517" i="10"/>
  <c r="AW517" i="10"/>
  <c r="AX517" i="10"/>
  <c r="N518" i="10"/>
  <c r="O518" i="10"/>
  <c r="P518" i="10"/>
  <c r="Q518" i="10"/>
  <c r="R518" i="10"/>
  <c r="AG518" i="10"/>
  <c r="AH518" i="10"/>
  <c r="AW518" i="10"/>
  <c r="AX518" i="10"/>
  <c r="N519" i="10"/>
  <c r="O519" i="10"/>
  <c r="P519" i="10"/>
  <c r="Q519" i="10"/>
  <c r="R519" i="10"/>
  <c r="AG519" i="10"/>
  <c r="AH519" i="10"/>
  <c r="AW519" i="10"/>
  <c r="AX519" i="10"/>
  <c r="N520" i="10"/>
  <c r="O520" i="10"/>
  <c r="P520" i="10"/>
  <c r="Q520" i="10"/>
  <c r="R520" i="10"/>
  <c r="AG520" i="10"/>
  <c r="AH520" i="10"/>
  <c r="AW520" i="10"/>
  <c r="AX520" i="10"/>
  <c r="N521" i="10"/>
  <c r="O521" i="10"/>
  <c r="P521" i="10"/>
  <c r="Q521" i="10"/>
  <c r="R521" i="10"/>
  <c r="AG521" i="10"/>
  <c r="AH521" i="10"/>
  <c r="AW521" i="10"/>
  <c r="AX521" i="10"/>
  <c r="N522" i="10"/>
  <c r="O522" i="10"/>
  <c r="P522" i="10"/>
  <c r="Q522" i="10"/>
  <c r="R522" i="10"/>
  <c r="AG522" i="10"/>
  <c r="AH522" i="10"/>
  <c r="AW522" i="10"/>
  <c r="AX522" i="10"/>
  <c r="N523" i="10"/>
  <c r="O523" i="10"/>
  <c r="P523" i="10"/>
  <c r="Q523" i="10"/>
  <c r="R523" i="10"/>
  <c r="AG523" i="10"/>
  <c r="AH523" i="10"/>
  <c r="AW523" i="10"/>
  <c r="AX523" i="10"/>
  <c r="N524" i="10"/>
  <c r="O524" i="10"/>
  <c r="P524" i="10"/>
  <c r="Q524" i="10"/>
  <c r="R524" i="10"/>
  <c r="AG524" i="10"/>
  <c r="AH524" i="10"/>
  <c r="AW524" i="10"/>
  <c r="AX524" i="10"/>
  <c r="N525" i="10"/>
  <c r="O525" i="10"/>
  <c r="P525" i="10"/>
  <c r="Q525" i="10"/>
  <c r="R525" i="10"/>
  <c r="AG525" i="10"/>
  <c r="AH525" i="10"/>
  <c r="AW525" i="10"/>
  <c r="AX525" i="10"/>
  <c r="N526" i="10"/>
  <c r="O526" i="10"/>
  <c r="P526" i="10"/>
  <c r="Q526" i="10"/>
  <c r="R526" i="10"/>
  <c r="AG526" i="10"/>
  <c r="AH526" i="10"/>
  <c r="AW526" i="10"/>
  <c r="AX526" i="10"/>
  <c r="N527" i="10"/>
  <c r="O527" i="10"/>
  <c r="P527" i="10"/>
  <c r="Q527" i="10"/>
  <c r="R527" i="10"/>
  <c r="AG527" i="10"/>
  <c r="AH527" i="10"/>
  <c r="AW527" i="10"/>
  <c r="AX527" i="10"/>
  <c r="N528" i="10"/>
  <c r="O528" i="10"/>
  <c r="P528" i="10"/>
  <c r="Q528" i="10"/>
  <c r="R528" i="10"/>
  <c r="AG528" i="10"/>
  <c r="AH528" i="10"/>
  <c r="AW528" i="10"/>
  <c r="AX528" i="10"/>
  <c r="N529" i="10"/>
  <c r="O529" i="10"/>
  <c r="P529" i="10"/>
  <c r="Q529" i="10"/>
  <c r="R529" i="10"/>
  <c r="AG529" i="10"/>
  <c r="AH529" i="10"/>
  <c r="AW529" i="10"/>
  <c r="AX529" i="10"/>
  <c r="N530" i="10"/>
  <c r="O530" i="10"/>
  <c r="P530" i="10"/>
  <c r="Q530" i="10"/>
  <c r="R530" i="10"/>
  <c r="AG530" i="10"/>
  <c r="AH530" i="10"/>
  <c r="AW530" i="10"/>
  <c r="AX530" i="10"/>
  <c r="N531" i="10"/>
  <c r="O531" i="10" s="1"/>
  <c r="P531" i="10"/>
  <c r="Q531" i="10"/>
  <c r="R531" i="10"/>
  <c r="AG531" i="10"/>
  <c r="AH531" i="10"/>
  <c r="AW531" i="10"/>
  <c r="AX531" i="10"/>
  <c r="N532" i="10"/>
  <c r="O532" i="10"/>
  <c r="N533" i="10"/>
  <c r="O533" i="10"/>
  <c r="N534" i="10"/>
  <c r="O534" i="10"/>
  <c r="N535" i="10"/>
  <c r="O535" i="10"/>
  <c r="N536" i="10"/>
  <c r="O536" i="10"/>
  <c r="N537" i="10"/>
  <c r="O537" i="10"/>
  <c r="N538" i="10"/>
  <c r="O538" i="10"/>
  <c r="N539" i="10"/>
  <c r="O539" i="10"/>
  <c r="N540" i="10"/>
  <c r="O540" i="10"/>
  <c r="N541" i="10"/>
  <c r="O541" i="10"/>
  <c r="N542" i="10"/>
  <c r="O542" i="10"/>
  <c r="N543" i="10"/>
  <c r="O543" i="10"/>
  <c r="N544" i="10"/>
  <c r="O544" i="10"/>
  <c r="N545" i="10"/>
  <c r="O545" i="10"/>
  <c r="N546" i="10"/>
  <c r="O546" i="10"/>
  <c r="N547" i="10"/>
  <c r="O547" i="10"/>
  <c r="N548" i="10"/>
  <c r="O548" i="10"/>
  <c r="N549" i="10"/>
  <c r="O549" i="10"/>
  <c r="N550" i="10"/>
  <c r="O550" i="10"/>
  <c r="N551" i="10"/>
  <c r="O551" i="10"/>
  <c r="N552" i="10"/>
  <c r="O552" i="10"/>
  <c r="N553" i="10"/>
  <c r="O553" i="10"/>
  <c r="N554" i="10"/>
  <c r="O554" i="10"/>
  <c r="N555" i="10"/>
  <c r="O555" i="10"/>
  <c r="N556" i="10"/>
  <c r="O556" i="10"/>
  <c r="N557" i="10"/>
  <c r="O557" i="10"/>
  <c r="N558" i="10"/>
  <c r="O558" i="10"/>
  <c r="N559" i="10"/>
  <c r="O559" i="10"/>
  <c r="N560" i="10"/>
  <c r="O560" i="10"/>
  <c r="N561" i="10"/>
  <c r="O561" i="10"/>
  <c r="N562" i="10"/>
  <c r="O562" i="10"/>
  <c r="N563" i="10"/>
  <c r="O563" i="10"/>
  <c r="N564" i="10"/>
  <c r="O564" i="10"/>
  <c r="N565" i="10"/>
  <c r="O565" i="10"/>
  <c r="N566" i="10"/>
  <c r="O566" i="10"/>
  <c r="N567" i="10"/>
  <c r="O567" i="10"/>
  <c r="N568" i="10"/>
  <c r="O568" i="10"/>
  <c r="N569" i="10"/>
  <c r="O569" i="10"/>
  <c r="N570" i="10"/>
  <c r="O570" i="10"/>
  <c r="N571" i="10"/>
  <c r="O571" i="10"/>
  <c r="N572" i="10"/>
  <c r="O572" i="10"/>
  <c r="N573" i="10"/>
  <c r="O573" i="10"/>
  <c r="N574" i="10"/>
  <c r="O574" i="10"/>
  <c r="N575" i="10"/>
  <c r="O575" i="10"/>
  <c r="N576" i="10"/>
  <c r="O576" i="10"/>
  <c r="N577" i="10"/>
  <c r="O577" i="10"/>
  <c r="N578" i="10"/>
  <c r="O578" i="10"/>
  <c r="N579" i="10"/>
  <c r="O579" i="10"/>
  <c r="N580" i="10"/>
  <c r="O580" i="10"/>
  <c r="N581" i="10"/>
  <c r="O581" i="10"/>
  <c r="N582" i="10"/>
  <c r="O582" i="10"/>
  <c r="N583" i="10"/>
  <c r="O583" i="10"/>
  <c r="N584" i="10"/>
  <c r="O584" i="10"/>
  <c r="N585" i="10"/>
  <c r="O585" i="10"/>
  <c r="N586" i="10"/>
  <c r="O586" i="10"/>
  <c r="N587" i="10"/>
  <c r="O587" i="10"/>
  <c r="N588" i="10"/>
  <c r="O588" i="10"/>
  <c r="N589" i="10"/>
  <c r="O589" i="10"/>
  <c r="N590" i="10"/>
  <c r="O590" i="10"/>
  <c r="N591" i="10"/>
  <c r="O591" i="10"/>
  <c r="N592" i="10"/>
  <c r="O592" i="10"/>
  <c r="N593" i="10"/>
  <c r="O593" i="10"/>
  <c r="N594" i="10"/>
  <c r="O594" i="10"/>
  <c r="N595" i="10"/>
  <c r="O595" i="10"/>
  <c r="N596" i="10"/>
  <c r="O596" i="10"/>
  <c r="N597" i="10"/>
  <c r="O597" i="10"/>
  <c r="N598" i="10"/>
  <c r="O598" i="10"/>
  <c r="N599" i="10"/>
  <c r="O599" i="10"/>
  <c r="N600" i="10"/>
  <c r="O600" i="10"/>
  <c r="N601" i="10"/>
  <c r="O601" i="10"/>
  <c r="N602" i="10"/>
  <c r="O602" i="10"/>
  <c r="N603" i="10"/>
  <c r="O603" i="10"/>
  <c r="N604" i="10"/>
  <c r="O604" i="10"/>
  <c r="N605" i="10"/>
  <c r="O605" i="10"/>
  <c r="N606" i="10"/>
  <c r="O606" i="10"/>
  <c r="N607" i="10"/>
  <c r="O607" i="10"/>
  <c r="N608" i="10"/>
  <c r="O608" i="10"/>
  <c r="N609" i="10"/>
  <c r="O609" i="10"/>
  <c r="N610" i="10"/>
  <c r="O610" i="10"/>
  <c r="N611" i="10"/>
  <c r="O611" i="10"/>
  <c r="N612" i="10"/>
  <c r="O612" i="10"/>
  <c r="N613" i="10"/>
  <c r="O613" i="10"/>
  <c r="N614" i="10"/>
  <c r="O614" i="10"/>
  <c r="N615" i="10"/>
  <c r="O615" i="10"/>
  <c r="N616" i="10"/>
  <c r="O616" i="10"/>
  <c r="N617" i="10"/>
  <c r="O617" i="10"/>
  <c r="N618" i="10"/>
  <c r="O618" i="10"/>
  <c r="N619" i="10"/>
  <c r="O619" i="10"/>
  <c r="N620" i="10"/>
  <c r="O620" i="10"/>
  <c r="N621" i="10"/>
  <c r="O621" i="10"/>
  <c r="N622" i="10"/>
  <c r="O622" i="10"/>
  <c r="N623" i="10"/>
  <c r="O623" i="10"/>
  <c r="N624" i="10"/>
  <c r="O624" i="10"/>
  <c r="N625" i="10"/>
  <c r="O625" i="10"/>
  <c r="N626" i="10"/>
  <c r="O626" i="10"/>
  <c r="N627" i="10"/>
  <c r="O627" i="10"/>
  <c r="N628" i="10"/>
  <c r="O628" i="10"/>
  <c r="N629" i="10"/>
  <c r="O629" i="10"/>
  <c r="N630" i="10"/>
  <c r="O630" i="10"/>
  <c r="N631" i="10"/>
  <c r="O631" i="10"/>
  <c r="N632" i="10"/>
  <c r="O632" i="10"/>
  <c r="N633" i="10"/>
  <c r="O633" i="10"/>
  <c r="N634" i="10"/>
  <c r="O634" i="10"/>
  <c r="N635" i="10"/>
  <c r="O635" i="10"/>
  <c r="N636" i="10"/>
  <c r="O636" i="10"/>
  <c r="N637" i="10"/>
  <c r="O637" i="10"/>
  <c r="N638" i="10"/>
  <c r="O638" i="10"/>
  <c r="N639" i="10"/>
  <c r="O639" i="10"/>
  <c r="N640" i="10"/>
  <c r="O640" i="10"/>
  <c r="N641" i="10"/>
  <c r="O641" i="10"/>
  <c r="N642" i="10"/>
  <c r="O642" i="10"/>
  <c r="N643" i="10"/>
  <c r="O643" i="10"/>
  <c r="N644" i="10"/>
  <c r="O644" i="10"/>
  <c r="N645" i="10"/>
  <c r="O645" i="10"/>
  <c r="N646" i="10"/>
  <c r="O646" i="10"/>
  <c r="N647" i="10"/>
  <c r="O647" i="10"/>
  <c r="N648" i="10"/>
  <c r="O648" i="10"/>
  <c r="N649" i="10"/>
  <c r="O649" i="10"/>
  <c r="N650" i="10"/>
  <c r="O650" i="10"/>
  <c r="N651" i="10"/>
  <c r="O651" i="10"/>
  <c r="N652" i="10"/>
  <c r="O652" i="10"/>
  <c r="N653" i="10"/>
  <c r="O653" i="10"/>
  <c r="N654" i="10"/>
  <c r="O654" i="10"/>
  <c r="N655" i="10"/>
  <c r="O655" i="10"/>
  <c r="N656" i="10"/>
  <c r="O656" i="10"/>
  <c r="N657" i="10"/>
  <c r="O657" i="10"/>
  <c r="N658" i="10"/>
  <c r="O658" i="10"/>
  <c r="N659" i="10"/>
  <c r="O659" i="10"/>
  <c r="N660" i="10"/>
  <c r="O660" i="10"/>
  <c r="N661" i="10"/>
  <c r="O661" i="10"/>
  <c r="N662" i="10"/>
  <c r="O662" i="10"/>
  <c r="N663" i="10"/>
  <c r="O663" i="10"/>
  <c r="N664" i="10"/>
  <c r="O664" i="10"/>
  <c r="N665" i="10"/>
  <c r="O665" i="10"/>
  <c r="N666" i="10"/>
  <c r="O666" i="10"/>
  <c r="N667" i="10"/>
  <c r="O667" i="10"/>
  <c r="N668" i="10"/>
  <c r="O668" i="10"/>
  <c r="N669" i="10"/>
  <c r="O669" i="10"/>
  <c r="N670" i="10"/>
  <c r="O670" i="10"/>
  <c r="N671" i="10"/>
  <c r="O671" i="10"/>
  <c r="N672" i="10"/>
  <c r="O672" i="10"/>
  <c r="N673" i="10"/>
  <c r="O673" i="10"/>
  <c r="N674" i="10"/>
  <c r="O674" i="10"/>
  <c r="N675" i="10"/>
  <c r="O675" i="10"/>
  <c r="N676" i="10"/>
  <c r="O676" i="10"/>
  <c r="N677" i="10"/>
  <c r="O677" i="10"/>
  <c r="N678" i="10"/>
  <c r="O678" i="10"/>
  <c r="N679" i="10"/>
  <c r="O679" i="10"/>
  <c r="N680" i="10"/>
  <c r="O680" i="10"/>
  <c r="N681" i="10"/>
  <c r="O681" i="10"/>
  <c r="N682" i="10"/>
  <c r="O682" i="10"/>
  <c r="N683" i="10"/>
  <c r="O683" i="10"/>
  <c r="N684" i="10"/>
  <c r="O684" i="10"/>
  <c r="N685" i="10"/>
  <c r="O685" i="10"/>
  <c r="N686" i="10"/>
  <c r="O686" i="10"/>
  <c r="N687" i="10"/>
  <c r="O687" i="10"/>
  <c r="N688" i="10"/>
  <c r="O688" i="10"/>
  <c r="N689" i="10"/>
  <c r="O689" i="10"/>
  <c r="N690" i="10"/>
  <c r="O690" i="10"/>
  <c r="N691" i="10"/>
  <c r="O691" i="10"/>
  <c r="N692" i="10"/>
  <c r="O692" i="10"/>
  <c r="N693" i="10"/>
  <c r="O693" i="10"/>
  <c r="N694" i="10"/>
  <c r="O694" i="10"/>
  <c r="N695" i="10"/>
  <c r="O695" i="10"/>
  <c r="N696" i="10"/>
  <c r="O696" i="10"/>
  <c r="N697" i="10"/>
  <c r="O697" i="10"/>
  <c r="N698" i="10"/>
  <c r="O698" i="10"/>
  <c r="N699" i="10"/>
  <c r="O699" i="10"/>
  <c r="N700" i="10"/>
  <c r="O700" i="10"/>
  <c r="N701" i="10"/>
  <c r="O701" i="10"/>
  <c r="N702" i="10"/>
  <c r="O702" i="10"/>
  <c r="N703" i="10"/>
  <c r="O703" i="10"/>
  <c r="N704" i="10"/>
  <c r="O704" i="10"/>
  <c r="N705" i="10"/>
  <c r="O705" i="10"/>
  <c r="N706" i="10"/>
  <c r="O706" i="10"/>
  <c r="N707" i="10"/>
  <c r="O707" i="10"/>
  <c r="N708" i="10"/>
  <c r="O708" i="10"/>
  <c r="N709" i="10"/>
  <c r="O709" i="10"/>
  <c r="N710" i="10"/>
  <c r="O710" i="10"/>
  <c r="N711" i="10"/>
  <c r="O711" i="10"/>
  <c r="N712" i="10"/>
  <c r="O712" i="10"/>
  <c r="N713" i="10"/>
  <c r="O713" i="10"/>
  <c r="N714" i="10"/>
  <c r="O714" i="10"/>
  <c r="N715" i="10"/>
  <c r="O715" i="10"/>
  <c r="N716" i="10"/>
  <c r="O716" i="10"/>
  <c r="N717" i="10"/>
  <c r="O717" i="10"/>
  <c r="N718" i="10"/>
  <c r="O718" i="10"/>
  <c r="N719" i="10"/>
  <c r="O719" i="10"/>
  <c r="N720" i="10"/>
  <c r="O720" i="10"/>
  <c r="N721" i="10"/>
  <c r="O721" i="10"/>
  <c r="N722" i="10"/>
  <c r="O722" i="10"/>
  <c r="N723" i="10"/>
  <c r="O723" i="10"/>
  <c r="N724" i="10"/>
  <c r="O724" i="10"/>
  <c r="N725" i="10"/>
  <c r="O725" i="10"/>
  <c r="N726" i="10"/>
  <c r="O726" i="10"/>
  <c r="N727" i="10"/>
  <c r="O727" i="10"/>
  <c r="N728" i="10"/>
  <c r="O728" i="10"/>
  <c r="N729" i="10"/>
  <c r="O729" i="10"/>
  <c r="N730" i="10"/>
  <c r="O730" i="10"/>
  <c r="N731" i="10"/>
  <c r="O731" i="10"/>
  <c r="N732" i="10"/>
  <c r="O732" i="10"/>
  <c r="N733" i="10"/>
  <c r="O733" i="10"/>
  <c r="N734" i="10"/>
  <c r="O734" i="10"/>
  <c r="N735" i="10"/>
  <c r="O735" i="10"/>
  <c r="N736" i="10"/>
  <c r="O736" i="10"/>
  <c r="N737" i="10"/>
  <c r="O737" i="10"/>
  <c r="N738" i="10"/>
  <c r="O738" i="10"/>
  <c r="N739" i="10"/>
  <c r="O739" i="10"/>
  <c r="N740" i="10"/>
  <c r="O740" i="10"/>
  <c r="N741" i="10"/>
  <c r="O741" i="10"/>
  <c r="N742" i="10"/>
  <c r="O742" i="10"/>
  <c r="N743" i="10"/>
  <c r="O743" i="10"/>
  <c r="N744" i="10"/>
  <c r="O744" i="10"/>
  <c r="N745" i="10"/>
  <c r="O745" i="10"/>
  <c r="N746" i="10"/>
  <c r="O746" i="10"/>
  <c r="N747" i="10"/>
  <c r="O747" i="10"/>
  <c r="N748" i="10"/>
  <c r="O748" i="10"/>
  <c r="N749" i="10"/>
  <c r="O749" i="10"/>
  <c r="N750" i="10"/>
  <c r="O750" i="10"/>
  <c r="N751" i="10"/>
  <c r="O751" i="10"/>
  <c r="N752" i="10"/>
  <c r="O752" i="10"/>
  <c r="N753" i="10"/>
  <c r="O753" i="10"/>
  <c r="N754" i="10"/>
  <c r="O754" i="10"/>
  <c r="N755" i="10"/>
  <c r="O755" i="10"/>
  <c r="N756" i="10"/>
  <c r="O756" i="10"/>
  <c r="N757" i="10"/>
  <c r="O757" i="10"/>
  <c r="N758" i="10"/>
  <c r="O758" i="10"/>
  <c r="N759" i="10"/>
  <c r="O759" i="10"/>
  <c r="N760" i="10"/>
  <c r="O760" i="10"/>
  <c r="N761" i="10"/>
  <c r="O761" i="10"/>
  <c r="N762" i="10"/>
  <c r="O762" i="10"/>
  <c r="N763" i="10"/>
  <c r="O763" i="10"/>
  <c r="N764" i="10"/>
  <c r="O764" i="10"/>
  <c r="N765" i="10"/>
  <c r="O765" i="10"/>
  <c r="N766" i="10"/>
  <c r="O766" i="10"/>
  <c r="N767" i="10"/>
  <c r="O767" i="10"/>
  <c r="N768" i="10"/>
  <c r="O768" i="10"/>
  <c r="N769" i="10"/>
  <c r="O769" i="10"/>
  <c r="N770" i="10"/>
  <c r="O770" i="10"/>
  <c r="N771" i="10"/>
  <c r="O771" i="10"/>
  <c r="N772" i="10"/>
  <c r="O772" i="10"/>
  <c r="N773" i="10"/>
  <c r="O773" i="10"/>
  <c r="N774" i="10"/>
  <c r="O774" i="10"/>
  <c r="N775" i="10"/>
  <c r="O775" i="10"/>
  <c r="N776" i="10"/>
  <c r="O776" i="10"/>
  <c r="N777" i="10"/>
  <c r="O777" i="10"/>
  <c r="N778" i="10"/>
  <c r="O778" i="10"/>
  <c r="N779" i="10"/>
  <c r="O779" i="10"/>
  <c r="N780" i="10"/>
  <c r="O780" i="10"/>
  <c r="N781" i="10"/>
  <c r="O781" i="10"/>
  <c r="N782" i="10"/>
  <c r="O782" i="10"/>
  <c r="N783" i="10"/>
  <c r="O783" i="10"/>
  <c r="N784" i="10"/>
  <c r="O784" i="10"/>
  <c r="N785" i="10"/>
  <c r="O785" i="10"/>
  <c r="N786" i="10"/>
  <c r="O786" i="10"/>
  <c r="N787" i="10"/>
  <c r="O787" i="10"/>
  <c r="N788" i="10"/>
  <c r="O788" i="10"/>
  <c r="N789" i="10"/>
  <c r="O789" i="10"/>
  <c r="N790" i="10"/>
  <c r="O790" i="10"/>
  <c r="N791" i="10"/>
  <c r="O791" i="10"/>
  <c r="N792" i="10"/>
  <c r="O792" i="10"/>
  <c r="N793" i="10"/>
  <c r="O793" i="10"/>
  <c r="N794" i="10"/>
  <c r="O794" i="10"/>
  <c r="N795" i="10"/>
  <c r="O795" i="10"/>
  <c r="N796" i="10"/>
  <c r="O796" i="10"/>
  <c r="N797" i="10"/>
  <c r="O797" i="10"/>
  <c r="N798" i="10"/>
  <c r="O798" i="10"/>
  <c r="N799" i="10"/>
  <c r="O799" i="10"/>
  <c r="N800" i="10"/>
  <c r="O800" i="10"/>
  <c r="N801" i="10"/>
  <c r="O801" i="10"/>
  <c r="N802" i="10"/>
  <c r="O802" i="10"/>
  <c r="N803" i="10"/>
  <c r="O803" i="10"/>
  <c r="N804" i="10"/>
  <c r="O804" i="10"/>
  <c r="N805" i="10"/>
  <c r="O805" i="10"/>
  <c r="N806" i="10"/>
  <c r="O806" i="10"/>
  <c r="N807" i="10"/>
  <c r="O807" i="10"/>
  <c r="N808" i="10"/>
  <c r="O808" i="10"/>
  <c r="N809" i="10"/>
  <c r="O809" i="10"/>
  <c r="N810" i="10"/>
  <c r="O810" i="10"/>
  <c r="N811" i="10"/>
  <c r="O811" i="10"/>
  <c r="N812" i="10"/>
  <c r="O812" i="10"/>
  <c r="N813" i="10"/>
  <c r="O813" i="10"/>
  <c r="N814" i="10"/>
  <c r="O814" i="10"/>
  <c r="N815" i="10"/>
  <c r="O815" i="10"/>
  <c r="N816" i="10"/>
  <c r="O816" i="10"/>
  <c r="N817" i="10"/>
  <c r="O817" i="10"/>
  <c r="N818" i="10"/>
  <c r="O818" i="10"/>
  <c r="N819" i="10"/>
  <c r="O819" i="10"/>
  <c r="N820" i="10"/>
  <c r="O820" i="10"/>
  <c r="N821" i="10"/>
  <c r="O821" i="10"/>
  <c r="N822" i="10"/>
  <c r="O822" i="10"/>
  <c r="N823" i="10"/>
  <c r="O823" i="10"/>
  <c r="N824" i="10"/>
  <c r="O824" i="10"/>
  <c r="N825" i="10"/>
  <c r="O825" i="10"/>
  <c r="N826" i="10"/>
  <c r="O826" i="10"/>
  <c r="N827" i="10"/>
  <c r="O827" i="10"/>
  <c r="N828" i="10"/>
  <c r="O828" i="10"/>
  <c r="N829" i="10"/>
  <c r="O829" i="10"/>
  <c r="N830" i="10"/>
  <c r="O830" i="10"/>
  <c r="N831" i="10"/>
  <c r="O831" i="10"/>
  <c r="N832" i="10"/>
  <c r="O832" i="10"/>
  <c r="N833" i="10"/>
  <c r="O833" i="10"/>
  <c r="N834" i="10"/>
  <c r="O834" i="10"/>
  <c r="N835" i="10"/>
  <c r="O835" i="10"/>
  <c r="N836" i="10"/>
  <c r="O836" i="10"/>
  <c r="N837" i="10"/>
  <c r="O837" i="10"/>
  <c r="N838" i="10"/>
  <c r="O838" i="10"/>
  <c r="N839" i="10"/>
  <c r="O839" i="10"/>
  <c r="N840" i="10"/>
  <c r="O840" i="10"/>
  <c r="N841" i="10"/>
  <c r="O841" i="10"/>
  <c r="N842" i="10"/>
  <c r="O842" i="10"/>
  <c r="N843" i="10"/>
  <c r="O843" i="10"/>
  <c r="A1" i="4"/>
  <c r="I1" i="4"/>
  <c r="J1" i="4"/>
  <c r="N1" i="4"/>
  <c r="U1" i="4"/>
  <c r="V1" i="4"/>
  <c r="A2" i="4"/>
  <c r="I2" i="4"/>
  <c r="J2" i="4"/>
  <c r="N2" i="4"/>
  <c r="V2" i="4"/>
  <c r="A3" i="4"/>
  <c r="I3" i="4"/>
  <c r="J3" i="4"/>
  <c r="N3" i="4"/>
  <c r="U3" i="4"/>
  <c r="V3" i="4"/>
  <c r="A4" i="4"/>
  <c r="I4" i="4"/>
  <c r="J4" i="4"/>
  <c r="N4" i="4"/>
  <c r="U4" i="4"/>
  <c r="V4" i="4"/>
  <c r="A5" i="4"/>
  <c r="N5" i="4"/>
  <c r="I6" i="4"/>
  <c r="J6" i="4"/>
  <c r="U6" i="4"/>
  <c r="X6" i="4" s="1"/>
  <c r="V6" i="4"/>
  <c r="I7" i="4"/>
  <c r="J7" i="4"/>
  <c r="U7" i="4"/>
  <c r="V7" i="4"/>
  <c r="I8" i="4"/>
  <c r="J8" i="4"/>
  <c r="U8" i="4"/>
  <c r="V8" i="4"/>
  <c r="I9" i="4"/>
  <c r="J9" i="4"/>
  <c r="U9" i="4"/>
  <c r="V9" i="4"/>
  <c r="I10" i="4"/>
  <c r="J10" i="4"/>
  <c r="U10" i="4"/>
  <c r="V10" i="4"/>
  <c r="I11" i="4"/>
  <c r="J11" i="4"/>
  <c r="U11" i="4"/>
  <c r="V11" i="4"/>
  <c r="I12" i="4"/>
  <c r="J12" i="4"/>
  <c r="U12" i="4"/>
  <c r="V12" i="4"/>
  <c r="I13" i="4"/>
  <c r="J13" i="4"/>
  <c r="U13" i="4"/>
  <c r="V13" i="4"/>
  <c r="I14" i="4"/>
  <c r="J14" i="4"/>
  <c r="U14" i="4"/>
  <c r="V14" i="4"/>
  <c r="I15" i="4"/>
  <c r="J15" i="4"/>
  <c r="U15" i="4"/>
  <c r="V15" i="4"/>
  <c r="I16" i="4"/>
  <c r="J16" i="4"/>
  <c r="U16" i="4"/>
  <c r="V16" i="4"/>
  <c r="I17" i="4"/>
  <c r="J17" i="4"/>
  <c r="U17" i="4"/>
  <c r="V17" i="4"/>
  <c r="I18" i="4"/>
  <c r="J18" i="4"/>
  <c r="U18" i="4"/>
  <c r="V18" i="4"/>
  <c r="I19" i="4"/>
  <c r="J19" i="4"/>
  <c r="U19" i="4"/>
  <c r="V19" i="4"/>
  <c r="I20" i="4"/>
  <c r="J20" i="4"/>
  <c r="U20" i="4"/>
  <c r="V20" i="4"/>
  <c r="I21" i="4"/>
  <c r="J21" i="4"/>
  <c r="U21" i="4"/>
  <c r="V21" i="4"/>
  <c r="I22" i="4"/>
  <c r="J22" i="4"/>
  <c r="U22" i="4"/>
  <c r="X22" i="4" s="1"/>
  <c r="V22" i="4"/>
  <c r="I23" i="4"/>
  <c r="J23" i="4"/>
  <c r="U23" i="4"/>
  <c r="V23" i="4"/>
  <c r="I24" i="4"/>
  <c r="J24" i="4"/>
  <c r="U24" i="4"/>
  <c r="V24" i="4"/>
  <c r="I25" i="4"/>
  <c r="J25" i="4"/>
  <c r="U25" i="4"/>
  <c r="V25" i="4"/>
  <c r="I26" i="4"/>
  <c r="J26" i="4"/>
  <c r="U26" i="4"/>
  <c r="V26" i="4"/>
  <c r="I27" i="4"/>
  <c r="J27" i="4"/>
  <c r="U27" i="4"/>
  <c r="V27" i="4"/>
  <c r="I28" i="4"/>
  <c r="J28" i="4"/>
  <c r="U28" i="4"/>
  <c r="V28" i="4"/>
  <c r="I29" i="4"/>
  <c r="J29" i="4"/>
  <c r="U29" i="4"/>
  <c r="X29" i="4" s="1"/>
  <c r="V29" i="4"/>
  <c r="I30" i="4"/>
  <c r="L30" i="4" s="1"/>
  <c r="J30" i="4"/>
  <c r="U30" i="4"/>
  <c r="V30" i="4"/>
  <c r="I31" i="4"/>
  <c r="J31" i="4"/>
  <c r="U31" i="4"/>
  <c r="X31" i="4" s="1"/>
  <c r="V31" i="4"/>
  <c r="I32" i="4"/>
  <c r="J32" i="4"/>
  <c r="U32" i="4"/>
  <c r="V32" i="4"/>
  <c r="I33" i="4"/>
  <c r="J33" i="4"/>
  <c r="U33" i="4"/>
  <c r="X33" i="4" s="1"/>
  <c r="V33" i="4"/>
  <c r="I34" i="4"/>
  <c r="J34" i="4"/>
  <c r="U34" i="4"/>
  <c r="V34" i="4"/>
  <c r="I35" i="4"/>
  <c r="J35" i="4"/>
  <c r="U35" i="4"/>
  <c r="V35" i="4"/>
  <c r="I36" i="4"/>
  <c r="J36" i="4"/>
  <c r="U36" i="4"/>
  <c r="V36" i="4"/>
  <c r="I37" i="4"/>
  <c r="J37" i="4"/>
  <c r="U37" i="4"/>
  <c r="W37" i="4" s="1"/>
  <c r="V37" i="4"/>
  <c r="I38" i="4"/>
  <c r="L38" i="4" s="1"/>
  <c r="J38" i="4"/>
  <c r="U38" i="4"/>
  <c r="V38" i="4"/>
  <c r="I39" i="4"/>
  <c r="J39" i="4"/>
  <c r="U39" i="4"/>
  <c r="V39" i="4"/>
  <c r="I40" i="4"/>
  <c r="J40" i="4"/>
  <c r="U40" i="4"/>
  <c r="V40" i="4"/>
  <c r="I41" i="4"/>
  <c r="J41" i="4"/>
  <c r="U41" i="4"/>
  <c r="V41" i="4"/>
  <c r="I42" i="4"/>
  <c r="J42" i="4"/>
  <c r="U42" i="4"/>
  <c r="V42" i="4"/>
  <c r="I43" i="4"/>
  <c r="J43" i="4"/>
  <c r="U43" i="4"/>
  <c r="V43" i="4"/>
  <c r="I44" i="4"/>
  <c r="J44" i="4"/>
  <c r="U44" i="4"/>
  <c r="V44" i="4"/>
  <c r="I45" i="4"/>
  <c r="J45" i="4"/>
  <c r="U45" i="4"/>
  <c r="V45" i="4"/>
  <c r="I46" i="4"/>
  <c r="J46" i="4"/>
  <c r="U46" i="4"/>
  <c r="V46" i="4"/>
  <c r="I47" i="4"/>
  <c r="J47" i="4"/>
  <c r="U47" i="4"/>
  <c r="V47" i="4"/>
  <c r="I48" i="4"/>
  <c r="J48" i="4"/>
  <c r="U48" i="4"/>
  <c r="V48" i="4"/>
  <c r="I49" i="4"/>
  <c r="J49" i="4"/>
  <c r="U49" i="4"/>
  <c r="V49" i="4"/>
  <c r="I50" i="4"/>
  <c r="J50" i="4"/>
  <c r="U50" i="4"/>
  <c r="V50" i="4"/>
  <c r="I51" i="4"/>
  <c r="J51" i="4"/>
  <c r="U51" i="4"/>
  <c r="V51" i="4"/>
  <c r="I52" i="4"/>
  <c r="J52" i="4"/>
  <c r="U52" i="4"/>
  <c r="V52" i="4"/>
  <c r="I53" i="4"/>
  <c r="J53" i="4"/>
  <c r="U53" i="4"/>
  <c r="V53" i="4"/>
  <c r="I54" i="4"/>
  <c r="J54" i="4"/>
  <c r="U54" i="4"/>
  <c r="V54" i="4"/>
  <c r="I55" i="4"/>
  <c r="J55" i="4"/>
  <c r="U55" i="4"/>
  <c r="V55" i="4"/>
  <c r="I56" i="4"/>
  <c r="J56" i="4"/>
  <c r="U56" i="4"/>
  <c r="V56" i="4"/>
  <c r="I57" i="4"/>
  <c r="J57" i="4"/>
  <c r="U57" i="4"/>
  <c r="V57" i="4"/>
  <c r="I58" i="4"/>
  <c r="J58" i="4"/>
  <c r="U58" i="4"/>
  <c r="V58" i="4"/>
  <c r="I59" i="4"/>
  <c r="J59" i="4"/>
  <c r="U59" i="4"/>
  <c r="V59" i="4"/>
  <c r="I60" i="4"/>
  <c r="J60" i="4"/>
  <c r="U60" i="4"/>
  <c r="V60" i="4"/>
  <c r="I61" i="4"/>
  <c r="J61" i="4"/>
  <c r="U61" i="4"/>
  <c r="V61" i="4"/>
  <c r="I62" i="4"/>
  <c r="J62" i="4"/>
  <c r="U62" i="4"/>
  <c r="V62" i="4"/>
  <c r="I63" i="4"/>
  <c r="J63" i="4"/>
  <c r="U63" i="4"/>
  <c r="V63" i="4"/>
  <c r="I64" i="4"/>
  <c r="J64" i="4"/>
  <c r="U64" i="4"/>
  <c r="V64" i="4"/>
  <c r="I65" i="4"/>
  <c r="J65" i="4"/>
  <c r="U65" i="4"/>
  <c r="V65" i="4"/>
  <c r="I66" i="4"/>
  <c r="J66" i="4"/>
  <c r="U66" i="4"/>
  <c r="V66" i="4"/>
  <c r="I67" i="4"/>
  <c r="J67" i="4"/>
  <c r="U67" i="4"/>
  <c r="V67" i="4"/>
  <c r="I68" i="4"/>
  <c r="J68" i="4"/>
  <c r="U68" i="4"/>
  <c r="V68" i="4"/>
  <c r="I69" i="4"/>
  <c r="J69" i="4"/>
  <c r="U69" i="4"/>
  <c r="V69" i="4"/>
  <c r="I70" i="4"/>
  <c r="J70" i="4"/>
  <c r="U70" i="4"/>
  <c r="V70" i="4"/>
  <c r="I71" i="4"/>
  <c r="J71" i="4"/>
  <c r="U71" i="4"/>
  <c r="V71" i="4"/>
  <c r="I72" i="4"/>
  <c r="J72" i="4"/>
  <c r="U72" i="4"/>
  <c r="V72" i="4"/>
  <c r="I73" i="4"/>
  <c r="J73" i="4"/>
  <c r="U73" i="4"/>
  <c r="V73" i="4"/>
  <c r="I74" i="4"/>
  <c r="J74" i="4"/>
  <c r="U74" i="4"/>
  <c r="V74" i="4"/>
  <c r="I75" i="4"/>
  <c r="J75" i="4"/>
  <c r="U75" i="4"/>
  <c r="V75" i="4"/>
  <c r="I76" i="4"/>
  <c r="J76" i="4"/>
  <c r="U76" i="4"/>
  <c r="V76" i="4"/>
  <c r="I77" i="4"/>
  <c r="J77" i="4"/>
  <c r="U77" i="4"/>
  <c r="V77" i="4"/>
  <c r="I78" i="4"/>
  <c r="J78" i="4"/>
  <c r="U78" i="4"/>
  <c r="V78" i="4"/>
  <c r="I79" i="4"/>
  <c r="J79" i="4"/>
  <c r="U79" i="4"/>
  <c r="V79" i="4"/>
  <c r="I80" i="4"/>
  <c r="J80" i="4"/>
  <c r="U80" i="4"/>
  <c r="V80" i="4"/>
  <c r="I81" i="4"/>
  <c r="J81" i="4"/>
  <c r="U81" i="4"/>
  <c r="V81" i="4"/>
  <c r="I82" i="4"/>
  <c r="J82" i="4"/>
  <c r="U82" i="4"/>
  <c r="V82" i="4"/>
  <c r="I83" i="4"/>
  <c r="J83" i="4"/>
  <c r="U83" i="4"/>
  <c r="V83" i="4"/>
  <c r="I84" i="4"/>
  <c r="J84" i="4"/>
  <c r="U84" i="4"/>
  <c r="V84" i="4"/>
  <c r="I85" i="4"/>
  <c r="J85" i="4"/>
  <c r="U85" i="4"/>
  <c r="V85" i="4"/>
  <c r="I86" i="4"/>
  <c r="J86" i="4"/>
  <c r="U86" i="4"/>
  <c r="V86" i="4"/>
  <c r="I87" i="4"/>
  <c r="J87" i="4"/>
  <c r="U87" i="4"/>
  <c r="V87" i="4"/>
  <c r="I88" i="4"/>
  <c r="J88" i="4"/>
  <c r="U88" i="4"/>
  <c r="V88" i="4"/>
  <c r="I89" i="4"/>
  <c r="J89" i="4"/>
  <c r="U89" i="4"/>
  <c r="V89" i="4"/>
  <c r="I90" i="4"/>
  <c r="J90" i="4"/>
  <c r="U90" i="4"/>
  <c r="V90" i="4"/>
  <c r="I91" i="4"/>
  <c r="J91" i="4"/>
  <c r="U91" i="4"/>
  <c r="V91" i="4"/>
  <c r="I92" i="4"/>
  <c r="J92" i="4"/>
  <c r="U92" i="4"/>
  <c r="V92" i="4"/>
  <c r="I93" i="4"/>
  <c r="J93" i="4"/>
  <c r="U93" i="4"/>
  <c r="V93" i="4"/>
  <c r="I94" i="4"/>
  <c r="J94" i="4"/>
  <c r="U94" i="4"/>
  <c r="V94" i="4"/>
  <c r="I95" i="4"/>
  <c r="J95" i="4"/>
  <c r="U95" i="4"/>
  <c r="V95" i="4"/>
  <c r="I96" i="4"/>
  <c r="J96" i="4"/>
  <c r="U96" i="4"/>
  <c r="V96" i="4"/>
  <c r="I97" i="4"/>
  <c r="J97" i="4"/>
  <c r="U97" i="4"/>
  <c r="V97" i="4"/>
  <c r="I98" i="4"/>
  <c r="J98" i="4"/>
  <c r="U98" i="4"/>
  <c r="V98" i="4"/>
  <c r="I99" i="4"/>
  <c r="J99" i="4"/>
  <c r="U99" i="4"/>
  <c r="V99" i="4"/>
  <c r="I100" i="4"/>
  <c r="J100" i="4"/>
  <c r="U100" i="4"/>
  <c r="V100" i="4"/>
  <c r="I101" i="4"/>
  <c r="J101" i="4"/>
  <c r="U101" i="4"/>
  <c r="V101" i="4"/>
  <c r="I102" i="4"/>
  <c r="J102" i="4"/>
  <c r="U102" i="4"/>
  <c r="V102" i="4"/>
  <c r="I103" i="4"/>
  <c r="J103" i="4"/>
  <c r="U103" i="4"/>
  <c r="V103" i="4"/>
  <c r="I104" i="4"/>
  <c r="J104" i="4"/>
  <c r="U104" i="4"/>
  <c r="V104" i="4"/>
  <c r="I105" i="4"/>
  <c r="J105" i="4"/>
  <c r="U105" i="4"/>
  <c r="V105" i="4"/>
  <c r="I106" i="4"/>
  <c r="J106" i="4"/>
  <c r="U106" i="4"/>
  <c r="V106" i="4"/>
  <c r="I107" i="4"/>
  <c r="J107" i="4"/>
  <c r="U107" i="4"/>
  <c r="V107" i="4"/>
  <c r="I108" i="4"/>
  <c r="J108" i="4"/>
  <c r="U108" i="4"/>
  <c r="V108" i="4"/>
  <c r="I109" i="4"/>
  <c r="J109" i="4"/>
  <c r="U109" i="4"/>
  <c r="V109" i="4"/>
  <c r="I110" i="4"/>
  <c r="J110" i="4"/>
  <c r="U110" i="4"/>
  <c r="V110" i="4"/>
  <c r="I111" i="4"/>
  <c r="J111" i="4"/>
  <c r="U111" i="4"/>
  <c r="V111" i="4"/>
  <c r="I112" i="4"/>
  <c r="J112" i="4"/>
  <c r="U112" i="4"/>
  <c r="V112" i="4"/>
  <c r="I113" i="4"/>
  <c r="J113" i="4"/>
  <c r="U113" i="4"/>
  <c r="V113" i="4"/>
  <c r="I114" i="4"/>
  <c r="J114" i="4"/>
  <c r="U114" i="4"/>
  <c r="V114" i="4"/>
  <c r="I115" i="4"/>
  <c r="J115" i="4"/>
  <c r="U115" i="4"/>
  <c r="V115" i="4"/>
  <c r="I116" i="4"/>
  <c r="J116" i="4"/>
  <c r="U116" i="4"/>
  <c r="V116" i="4"/>
  <c r="I117" i="4"/>
  <c r="J117" i="4"/>
  <c r="U117" i="4"/>
  <c r="V117" i="4"/>
  <c r="I118" i="4"/>
  <c r="J118" i="4"/>
  <c r="U118" i="4"/>
  <c r="V118" i="4"/>
  <c r="I119" i="4"/>
  <c r="J119" i="4"/>
  <c r="U119" i="4"/>
  <c r="V119" i="4"/>
  <c r="I120" i="4"/>
  <c r="J120" i="4"/>
  <c r="U120" i="4"/>
  <c r="V120" i="4"/>
  <c r="I121" i="4"/>
  <c r="J121" i="4"/>
  <c r="U121" i="4"/>
  <c r="V121" i="4"/>
  <c r="I122" i="4"/>
  <c r="J122" i="4"/>
  <c r="U122" i="4"/>
  <c r="V122" i="4"/>
  <c r="I123" i="4"/>
  <c r="J123" i="4"/>
  <c r="U123" i="4"/>
  <c r="V123" i="4"/>
  <c r="I124" i="4"/>
  <c r="J124" i="4"/>
  <c r="U124" i="4"/>
  <c r="V124" i="4"/>
  <c r="I125" i="4"/>
  <c r="J125" i="4"/>
  <c r="U125" i="4"/>
  <c r="V125" i="4"/>
  <c r="I126" i="4"/>
  <c r="J126" i="4"/>
  <c r="U126" i="4"/>
  <c r="V126" i="4"/>
  <c r="I127" i="4"/>
  <c r="J127" i="4"/>
  <c r="U127" i="4"/>
  <c r="V127" i="4"/>
  <c r="I128" i="4"/>
  <c r="J128" i="4"/>
  <c r="U128" i="4"/>
  <c r="V128" i="4"/>
  <c r="I129" i="4"/>
  <c r="J129" i="4"/>
  <c r="U129" i="4"/>
  <c r="V129" i="4"/>
  <c r="I130" i="4"/>
  <c r="J130" i="4"/>
  <c r="U130" i="4"/>
  <c r="V130" i="4"/>
  <c r="I131" i="4"/>
  <c r="J131" i="4"/>
  <c r="U131" i="4"/>
  <c r="V131" i="4"/>
  <c r="I132" i="4"/>
  <c r="J132" i="4"/>
  <c r="U132" i="4"/>
  <c r="V132" i="4"/>
  <c r="I133" i="4"/>
  <c r="J133" i="4"/>
  <c r="U133" i="4"/>
  <c r="V133" i="4"/>
  <c r="I134" i="4"/>
  <c r="J134" i="4"/>
  <c r="U134" i="4"/>
  <c r="V134" i="4"/>
  <c r="I135" i="4"/>
  <c r="J135" i="4"/>
  <c r="U135" i="4"/>
  <c r="V135" i="4"/>
  <c r="I136" i="4"/>
  <c r="J136" i="4"/>
  <c r="U136" i="4"/>
  <c r="V136" i="4"/>
  <c r="I137" i="4"/>
  <c r="J137" i="4"/>
  <c r="U137" i="4"/>
  <c r="V137" i="4"/>
  <c r="I138" i="4"/>
  <c r="J138" i="4"/>
  <c r="U138" i="4"/>
  <c r="V138" i="4"/>
  <c r="I139" i="4"/>
  <c r="J139" i="4"/>
  <c r="U139" i="4"/>
  <c r="V139" i="4"/>
  <c r="I140" i="4"/>
  <c r="J140" i="4"/>
  <c r="U140" i="4"/>
  <c r="V140" i="4"/>
  <c r="I141" i="4"/>
  <c r="J141" i="4"/>
  <c r="U141" i="4"/>
  <c r="V141" i="4"/>
  <c r="I142" i="4"/>
  <c r="J142" i="4"/>
  <c r="U142" i="4"/>
  <c r="V142" i="4"/>
  <c r="I143" i="4"/>
  <c r="J143" i="4"/>
  <c r="U143" i="4"/>
  <c r="V143" i="4"/>
  <c r="I144" i="4"/>
  <c r="J144" i="4"/>
  <c r="U144" i="4"/>
  <c r="V144" i="4"/>
  <c r="I145" i="4"/>
  <c r="J145" i="4"/>
  <c r="U145" i="4"/>
  <c r="V145" i="4"/>
  <c r="I146" i="4"/>
  <c r="J146" i="4"/>
  <c r="U146" i="4"/>
  <c r="V146" i="4"/>
  <c r="I147" i="4"/>
  <c r="J147" i="4"/>
  <c r="U147" i="4"/>
  <c r="V147" i="4"/>
  <c r="I148" i="4"/>
  <c r="J148" i="4"/>
  <c r="U148" i="4"/>
  <c r="V148" i="4"/>
  <c r="I149" i="4"/>
  <c r="J149" i="4"/>
  <c r="U149" i="4"/>
  <c r="V149" i="4"/>
  <c r="I150" i="4"/>
  <c r="J150" i="4"/>
  <c r="U150" i="4"/>
  <c r="V150" i="4"/>
  <c r="I151" i="4"/>
  <c r="J151" i="4"/>
  <c r="U151" i="4"/>
  <c r="V151" i="4"/>
  <c r="I152" i="4"/>
  <c r="J152" i="4"/>
  <c r="U152" i="4"/>
  <c r="V152" i="4"/>
  <c r="I153" i="4"/>
  <c r="J153" i="4"/>
  <c r="U153" i="4"/>
  <c r="V153" i="4"/>
  <c r="I154" i="4"/>
  <c r="J154" i="4"/>
  <c r="U154" i="4"/>
  <c r="V154" i="4"/>
  <c r="I155" i="4"/>
  <c r="J155" i="4"/>
  <c r="U155" i="4"/>
  <c r="V155" i="4"/>
  <c r="I156" i="4"/>
  <c r="J156" i="4"/>
  <c r="U156" i="4"/>
  <c r="V156" i="4"/>
  <c r="I157" i="4"/>
  <c r="J157" i="4"/>
  <c r="U157" i="4"/>
  <c r="V157" i="4"/>
  <c r="I158" i="4"/>
  <c r="J158" i="4"/>
  <c r="U158" i="4"/>
  <c r="V158" i="4"/>
  <c r="I159" i="4"/>
  <c r="J159" i="4"/>
  <c r="U159" i="4"/>
  <c r="V159" i="4"/>
  <c r="I160" i="4"/>
  <c r="J160" i="4"/>
  <c r="U160" i="4"/>
  <c r="V160" i="4"/>
  <c r="I161" i="4"/>
  <c r="J161" i="4"/>
  <c r="U161" i="4"/>
  <c r="V161" i="4"/>
  <c r="I162" i="4"/>
  <c r="J162" i="4"/>
  <c r="U162" i="4"/>
  <c r="V162" i="4"/>
  <c r="I163" i="4"/>
  <c r="J163" i="4"/>
  <c r="U163" i="4"/>
  <c r="V163" i="4"/>
  <c r="I164" i="4"/>
  <c r="J164" i="4"/>
  <c r="U164" i="4"/>
  <c r="V164" i="4"/>
  <c r="I165" i="4"/>
  <c r="J165" i="4"/>
  <c r="U165" i="4"/>
  <c r="V165" i="4"/>
  <c r="I166" i="4"/>
  <c r="J166" i="4"/>
  <c r="U166" i="4"/>
  <c r="V166" i="4"/>
  <c r="I167" i="4"/>
  <c r="J167" i="4"/>
  <c r="U167" i="4"/>
  <c r="V167" i="4"/>
  <c r="I168" i="4"/>
  <c r="J168" i="4"/>
  <c r="U168" i="4"/>
  <c r="V168" i="4"/>
  <c r="I169" i="4"/>
  <c r="J169" i="4"/>
  <c r="U169" i="4"/>
  <c r="V169" i="4"/>
  <c r="I170" i="4"/>
  <c r="J170" i="4"/>
  <c r="U170" i="4"/>
  <c r="V170" i="4"/>
  <c r="I171" i="4"/>
  <c r="J171" i="4"/>
  <c r="U171" i="4"/>
  <c r="V171" i="4"/>
  <c r="I172" i="4"/>
  <c r="J172" i="4"/>
  <c r="U172" i="4"/>
  <c r="V172" i="4"/>
  <c r="I173" i="4"/>
  <c r="J173" i="4"/>
  <c r="U173" i="4"/>
  <c r="V173" i="4"/>
  <c r="I174" i="4"/>
  <c r="J174" i="4"/>
  <c r="U174" i="4"/>
  <c r="V174" i="4"/>
  <c r="I175" i="4"/>
  <c r="J175" i="4"/>
  <c r="U175" i="4"/>
  <c r="V175" i="4"/>
  <c r="I176" i="4"/>
  <c r="J176" i="4"/>
  <c r="U176" i="4"/>
  <c r="V176" i="4"/>
  <c r="I177" i="4"/>
  <c r="J177" i="4"/>
  <c r="U177" i="4"/>
  <c r="V177" i="4"/>
  <c r="I178" i="4"/>
  <c r="J178" i="4"/>
  <c r="U178" i="4"/>
  <c r="V178" i="4"/>
  <c r="I179" i="4"/>
  <c r="J179" i="4"/>
  <c r="U179" i="4"/>
  <c r="V179" i="4"/>
  <c r="I180" i="4"/>
  <c r="J180" i="4"/>
  <c r="U180" i="4"/>
  <c r="V180" i="4"/>
  <c r="I181" i="4"/>
  <c r="J181" i="4"/>
  <c r="U181" i="4"/>
  <c r="V181" i="4"/>
  <c r="I182" i="4"/>
  <c r="J182" i="4"/>
  <c r="U182" i="4"/>
  <c r="V182" i="4"/>
  <c r="I183" i="4"/>
  <c r="J183" i="4"/>
  <c r="U183" i="4"/>
  <c r="V183" i="4"/>
  <c r="I184" i="4"/>
  <c r="J184" i="4"/>
  <c r="U184" i="4"/>
  <c r="V184" i="4"/>
  <c r="I185" i="4"/>
  <c r="J185" i="4"/>
  <c r="U185" i="4"/>
  <c r="V185" i="4"/>
  <c r="I186" i="4"/>
  <c r="J186" i="4"/>
  <c r="U186" i="4"/>
  <c r="V186" i="4"/>
  <c r="I187" i="4"/>
  <c r="J187" i="4"/>
  <c r="U187" i="4"/>
  <c r="V187" i="4"/>
  <c r="I188" i="4"/>
  <c r="J188" i="4"/>
  <c r="U188" i="4"/>
  <c r="V188" i="4"/>
  <c r="I189" i="4"/>
  <c r="J189" i="4"/>
  <c r="U189" i="4"/>
  <c r="V189" i="4"/>
  <c r="I190" i="4"/>
  <c r="J190" i="4"/>
  <c r="U190" i="4"/>
  <c r="V190" i="4"/>
  <c r="I191" i="4"/>
  <c r="J191" i="4"/>
  <c r="U191" i="4"/>
  <c r="V191" i="4"/>
  <c r="I192" i="4"/>
  <c r="J192" i="4"/>
  <c r="U192" i="4"/>
  <c r="V192" i="4"/>
  <c r="I193" i="4"/>
  <c r="J193" i="4"/>
  <c r="U193" i="4"/>
  <c r="V193" i="4"/>
  <c r="I194" i="4"/>
  <c r="J194" i="4"/>
  <c r="U194" i="4"/>
  <c r="V194" i="4"/>
  <c r="I195" i="4"/>
  <c r="J195" i="4"/>
  <c r="U195" i="4"/>
  <c r="V195" i="4"/>
  <c r="I196" i="4"/>
  <c r="J196" i="4"/>
  <c r="U196" i="4"/>
  <c r="V196" i="4"/>
  <c r="I197" i="4"/>
  <c r="J197" i="4"/>
  <c r="U197" i="4"/>
  <c r="V197" i="4"/>
  <c r="I198" i="4"/>
  <c r="J198" i="4"/>
  <c r="U198" i="4"/>
  <c r="V198" i="4"/>
  <c r="I199" i="4"/>
  <c r="J199" i="4"/>
  <c r="U199" i="4"/>
  <c r="V199" i="4"/>
  <c r="I200" i="4"/>
  <c r="J200" i="4"/>
  <c r="U200" i="4"/>
  <c r="V200" i="4"/>
  <c r="I201" i="4"/>
  <c r="J201" i="4"/>
  <c r="U201" i="4"/>
  <c r="V201" i="4"/>
  <c r="I202" i="4"/>
  <c r="J202" i="4"/>
  <c r="U202" i="4"/>
  <c r="V202" i="4"/>
  <c r="I203" i="4"/>
  <c r="J203" i="4"/>
  <c r="U203" i="4"/>
  <c r="V203" i="4"/>
  <c r="I204" i="4"/>
  <c r="J204" i="4"/>
  <c r="U204" i="4"/>
  <c r="V204" i="4"/>
  <c r="I205" i="4"/>
  <c r="J205" i="4"/>
  <c r="U205" i="4"/>
  <c r="V205" i="4"/>
  <c r="I206" i="4"/>
  <c r="J206" i="4"/>
  <c r="U206" i="4"/>
  <c r="V206" i="4"/>
  <c r="I207" i="4"/>
  <c r="J207" i="4"/>
  <c r="U207" i="4"/>
  <c r="V207" i="4"/>
  <c r="I208" i="4"/>
  <c r="J208" i="4"/>
  <c r="U208" i="4"/>
  <c r="V208" i="4"/>
  <c r="I209" i="4"/>
  <c r="J209" i="4"/>
  <c r="U209" i="4"/>
  <c r="V209" i="4"/>
  <c r="I210" i="4"/>
  <c r="J210" i="4"/>
  <c r="U210" i="4"/>
  <c r="V210" i="4"/>
  <c r="I211" i="4"/>
  <c r="J211" i="4"/>
  <c r="L211" i="4" s="1"/>
  <c r="U211" i="4"/>
  <c r="V211" i="4"/>
  <c r="I212" i="4"/>
  <c r="J212" i="4"/>
  <c r="U212" i="4"/>
  <c r="V212" i="4"/>
  <c r="I213" i="4"/>
  <c r="J213" i="4"/>
  <c r="U213" i="4"/>
  <c r="V213" i="4"/>
  <c r="I214" i="4"/>
  <c r="J214" i="4"/>
  <c r="U214" i="4"/>
  <c r="V214" i="4"/>
  <c r="I215" i="4"/>
  <c r="J215" i="4"/>
  <c r="U215" i="4"/>
  <c r="V215" i="4"/>
  <c r="I216" i="4"/>
  <c r="J216" i="4"/>
  <c r="U216" i="4"/>
  <c r="V216" i="4"/>
  <c r="I217" i="4"/>
  <c r="J217" i="4"/>
  <c r="U217" i="4"/>
  <c r="V217" i="4"/>
  <c r="I218" i="4"/>
  <c r="J218" i="4"/>
  <c r="U218" i="4"/>
  <c r="V218" i="4"/>
  <c r="I219" i="4"/>
  <c r="J219" i="4"/>
  <c r="U219" i="4"/>
  <c r="V219" i="4"/>
  <c r="I220" i="4"/>
  <c r="J220" i="4"/>
  <c r="U220" i="4"/>
  <c r="V220" i="4"/>
  <c r="I221" i="4"/>
  <c r="J221" i="4"/>
  <c r="U221" i="4"/>
  <c r="V221" i="4"/>
  <c r="I222" i="4"/>
  <c r="J222" i="4"/>
  <c r="U222" i="4"/>
  <c r="V222" i="4"/>
  <c r="I223" i="4"/>
  <c r="J223" i="4"/>
  <c r="U223" i="4"/>
  <c r="V223" i="4"/>
  <c r="I224" i="4"/>
  <c r="J224" i="4"/>
  <c r="U224" i="4"/>
  <c r="V224" i="4"/>
  <c r="I225" i="4"/>
  <c r="J225" i="4"/>
  <c r="U225" i="4"/>
  <c r="V225" i="4"/>
  <c r="I226" i="4"/>
  <c r="J226" i="4"/>
  <c r="U226" i="4"/>
  <c r="V226" i="4"/>
  <c r="I227" i="4"/>
  <c r="J227" i="4"/>
  <c r="U227" i="4"/>
  <c r="V227" i="4"/>
  <c r="I228" i="4"/>
  <c r="J228" i="4"/>
  <c r="U228" i="4"/>
  <c r="V228" i="4"/>
  <c r="I229" i="4"/>
  <c r="J229" i="4"/>
  <c r="U229" i="4"/>
  <c r="V229" i="4"/>
  <c r="I230" i="4"/>
  <c r="J230" i="4"/>
  <c r="U230" i="4"/>
  <c r="V230" i="4"/>
  <c r="I231" i="4"/>
  <c r="J231" i="4"/>
  <c r="U231" i="4"/>
  <c r="V231" i="4"/>
  <c r="I232" i="4"/>
  <c r="J232" i="4"/>
  <c r="U232" i="4"/>
  <c r="V232" i="4"/>
  <c r="I233" i="4"/>
  <c r="J233" i="4"/>
  <c r="U233" i="4"/>
  <c r="V233" i="4"/>
  <c r="I234" i="4"/>
  <c r="J234" i="4"/>
  <c r="U234" i="4"/>
  <c r="V234" i="4"/>
  <c r="I235" i="4"/>
  <c r="J235" i="4"/>
  <c r="U235" i="4"/>
  <c r="V235" i="4"/>
  <c r="I236" i="4"/>
  <c r="J236" i="4"/>
  <c r="U236" i="4"/>
  <c r="V236" i="4"/>
  <c r="I237" i="4"/>
  <c r="J237" i="4"/>
  <c r="U237" i="4"/>
  <c r="V237" i="4"/>
  <c r="I238" i="4"/>
  <c r="J238" i="4"/>
  <c r="U238" i="4"/>
  <c r="V238" i="4"/>
  <c r="I239" i="4"/>
  <c r="J239" i="4"/>
  <c r="U239" i="4"/>
  <c r="V239" i="4"/>
  <c r="I240" i="4"/>
  <c r="J240" i="4"/>
  <c r="U240" i="4"/>
  <c r="V240" i="4"/>
  <c r="I241" i="4"/>
  <c r="J241" i="4"/>
  <c r="U241" i="4"/>
  <c r="V241" i="4"/>
  <c r="I242" i="4"/>
  <c r="J242" i="4"/>
  <c r="U242" i="4"/>
  <c r="V242" i="4"/>
  <c r="I243" i="4"/>
  <c r="J243" i="4"/>
  <c r="U243" i="4"/>
  <c r="V243" i="4"/>
  <c r="I244" i="4"/>
  <c r="J244" i="4"/>
  <c r="U244" i="4"/>
  <c r="V244" i="4"/>
  <c r="I245" i="4"/>
  <c r="J245" i="4"/>
  <c r="U245" i="4"/>
  <c r="V245" i="4"/>
  <c r="I246" i="4"/>
  <c r="J246" i="4"/>
  <c r="U246" i="4"/>
  <c r="V246" i="4"/>
  <c r="I247" i="4"/>
  <c r="J247" i="4"/>
  <c r="U247" i="4"/>
  <c r="V247" i="4"/>
  <c r="I248" i="4"/>
  <c r="J248" i="4"/>
  <c r="U248" i="4"/>
  <c r="V248" i="4"/>
  <c r="I249" i="4"/>
  <c r="J249" i="4"/>
  <c r="U249" i="4"/>
  <c r="V249" i="4"/>
  <c r="I250" i="4"/>
  <c r="J250" i="4"/>
  <c r="U250" i="4"/>
  <c r="X250" i="4" s="1"/>
  <c r="V250" i="4"/>
  <c r="I251" i="4"/>
  <c r="J251" i="4"/>
  <c r="U251" i="4"/>
  <c r="V251" i="4"/>
  <c r="I252" i="4"/>
  <c r="J252" i="4"/>
  <c r="U252" i="4"/>
  <c r="V252" i="4"/>
  <c r="I253" i="4"/>
  <c r="J253" i="4"/>
  <c r="U253" i="4"/>
  <c r="V253" i="4"/>
  <c r="I254" i="4"/>
  <c r="J254" i="4"/>
  <c r="U254" i="4"/>
  <c r="V254" i="4"/>
  <c r="I255" i="4"/>
  <c r="J255" i="4"/>
  <c r="U255" i="4"/>
  <c r="V255" i="4"/>
  <c r="I256" i="4"/>
  <c r="J256" i="4"/>
  <c r="U256" i="4"/>
  <c r="V256" i="4"/>
  <c r="I257" i="4"/>
  <c r="J257" i="4"/>
  <c r="U257" i="4"/>
  <c r="V257" i="4"/>
  <c r="I258" i="4"/>
  <c r="J258" i="4"/>
  <c r="U258" i="4"/>
  <c r="V258" i="4"/>
  <c r="I259" i="4"/>
  <c r="J259" i="4"/>
  <c r="U259" i="4"/>
  <c r="V259" i="4"/>
  <c r="I260" i="4"/>
  <c r="J260" i="4"/>
  <c r="U260" i="4"/>
  <c r="V260" i="4"/>
  <c r="I261" i="4"/>
  <c r="J261" i="4"/>
  <c r="U261" i="4"/>
  <c r="V261" i="4"/>
  <c r="I262" i="4"/>
  <c r="J262" i="4"/>
  <c r="U262" i="4"/>
  <c r="V262" i="4"/>
  <c r="I263" i="4"/>
  <c r="J263" i="4"/>
  <c r="U263" i="4"/>
  <c r="V263" i="4"/>
  <c r="I264" i="4"/>
  <c r="J264" i="4"/>
  <c r="U264" i="4"/>
  <c r="V264" i="4"/>
  <c r="I265" i="4"/>
  <c r="J265" i="4"/>
  <c r="U265" i="4"/>
  <c r="V265" i="4"/>
  <c r="I266" i="4"/>
  <c r="J266" i="4"/>
  <c r="U266" i="4"/>
  <c r="V266" i="4"/>
  <c r="I267" i="4"/>
  <c r="J267" i="4"/>
  <c r="U267" i="4"/>
  <c r="V267" i="4"/>
  <c r="I268" i="4"/>
  <c r="J268" i="4"/>
  <c r="U268" i="4"/>
  <c r="V268" i="4"/>
  <c r="I269" i="4"/>
  <c r="J269" i="4"/>
  <c r="U269" i="4"/>
  <c r="V269" i="4"/>
  <c r="I270" i="4"/>
  <c r="J270" i="4"/>
  <c r="U270" i="4"/>
  <c r="V270" i="4"/>
  <c r="I271" i="4"/>
  <c r="J271" i="4"/>
  <c r="U271" i="4"/>
  <c r="V271" i="4"/>
  <c r="I272" i="4"/>
  <c r="J272" i="4"/>
  <c r="U272" i="4"/>
  <c r="V272" i="4"/>
  <c r="I273" i="4"/>
  <c r="J273" i="4"/>
  <c r="U273" i="4"/>
  <c r="V273" i="4"/>
  <c r="I274" i="4"/>
  <c r="J274" i="4"/>
  <c r="U274" i="4"/>
  <c r="V274" i="4"/>
  <c r="I275" i="4"/>
  <c r="J275" i="4"/>
  <c r="U275" i="4"/>
  <c r="V275" i="4"/>
  <c r="I276" i="4"/>
  <c r="J276" i="4"/>
  <c r="U276" i="4"/>
  <c r="V276" i="4"/>
  <c r="I277" i="4"/>
  <c r="J277" i="4"/>
  <c r="U277" i="4"/>
  <c r="V277" i="4"/>
  <c r="I278" i="4"/>
  <c r="J278" i="4"/>
  <c r="U278" i="4"/>
  <c r="V278" i="4"/>
  <c r="I279" i="4"/>
  <c r="J279" i="4"/>
  <c r="U279" i="4"/>
  <c r="V279" i="4"/>
  <c r="I280" i="4"/>
  <c r="J280" i="4"/>
  <c r="U280" i="4"/>
  <c r="V280" i="4"/>
  <c r="I281" i="4"/>
  <c r="J281" i="4"/>
  <c r="U281" i="4"/>
  <c r="V281" i="4"/>
  <c r="I282" i="4"/>
  <c r="J282" i="4"/>
  <c r="U282" i="4"/>
  <c r="V282" i="4"/>
  <c r="I283" i="4"/>
  <c r="J283" i="4"/>
  <c r="U283" i="4"/>
  <c r="V283" i="4"/>
  <c r="I284" i="4"/>
  <c r="J284" i="4"/>
  <c r="U284" i="4"/>
  <c r="V284" i="4"/>
  <c r="I285" i="4"/>
  <c r="J285" i="4"/>
  <c r="U285" i="4"/>
  <c r="V285" i="4"/>
  <c r="I286" i="4"/>
  <c r="J286" i="4"/>
  <c r="U286" i="4"/>
  <c r="V286" i="4"/>
  <c r="I287" i="4"/>
  <c r="J287" i="4"/>
  <c r="U287" i="4"/>
  <c r="V287" i="4"/>
  <c r="I288" i="4"/>
  <c r="J288" i="4"/>
  <c r="U288" i="4"/>
  <c r="V288" i="4"/>
  <c r="I289" i="4"/>
  <c r="J289" i="4"/>
  <c r="U289" i="4"/>
  <c r="V289" i="4"/>
  <c r="I290" i="4"/>
  <c r="J290" i="4"/>
  <c r="U290" i="4"/>
  <c r="V290" i="4"/>
  <c r="I291" i="4"/>
  <c r="J291" i="4"/>
  <c r="U291" i="4"/>
  <c r="V291" i="4"/>
  <c r="I292" i="4"/>
  <c r="J292" i="4"/>
  <c r="U292" i="4"/>
  <c r="V292" i="4"/>
  <c r="I293" i="4"/>
  <c r="J293" i="4"/>
  <c r="U293" i="4"/>
  <c r="V293" i="4"/>
  <c r="I294" i="4"/>
  <c r="J294" i="4"/>
  <c r="U294" i="4"/>
  <c r="V294" i="4"/>
  <c r="I295" i="4"/>
  <c r="J295" i="4"/>
  <c r="U295" i="4"/>
  <c r="V295" i="4"/>
  <c r="I296" i="4"/>
  <c r="J296" i="4"/>
  <c r="U296" i="4"/>
  <c r="V296" i="4"/>
  <c r="I297" i="4"/>
  <c r="J297" i="4"/>
  <c r="U297" i="4"/>
  <c r="V297" i="4"/>
  <c r="I298" i="4"/>
  <c r="J298" i="4"/>
  <c r="U298" i="4"/>
  <c r="V298" i="4"/>
  <c r="I299" i="4"/>
  <c r="J299" i="4"/>
  <c r="U299" i="4"/>
  <c r="V299" i="4"/>
  <c r="I300" i="4"/>
  <c r="J300" i="4"/>
  <c r="U300" i="4"/>
  <c r="V300" i="4"/>
  <c r="I301" i="4"/>
  <c r="J301" i="4"/>
  <c r="U301" i="4"/>
  <c r="V301" i="4"/>
  <c r="I302" i="4"/>
  <c r="J302" i="4"/>
  <c r="U302" i="4"/>
  <c r="V302" i="4"/>
  <c r="I303" i="4"/>
  <c r="J303" i="4"/>
  <c r="U303" i="4"/>
  <c r="V303" i="4"/>
  <c r="I304" i="4"/>
  <c r="J304" i="4"/>
  <c r="U304" i="4"/>
  <c r="V304" i="4"/>
  <c r="I305" i="4"/>
  <c r="J305" i="4"/>
  <c r="U305" i="4"/>
  <c r="V305" i="4"/>
  <c r="I306" i="4"/>
  <c r="J306" i="4"/>
  <c r="U306" i="4"/>
  <c r="V306" i="4"/>
  <c r="I307" i="4"/>
  <c r="J307" i="4"/>
  <c r="U307" i="4"/>
  <c r="V307" i="4"/>
  <c r="I308" i="4"/>
  <c r="J308" i="4"/>
  <c r="U308" i="4"/>
  <c r="V308" i="4"/>
  <c r="I309" i="4"/>
  <c r="J309" i="4"/>
  <c r="U309" i="4"/>
  <c r="V309" i="4"/>
  <c r="I310" i="4"/>
  <c r="J310" i="4"/>
  <c r="U310" i="4"/>
  <c r="V310" i="4"/>
  <c r="I311" i="4"/>
  <c r="J311" i="4"/>
  <c r="U311" i="4"/>
  <c r="V311" i="4"/>
  <c r="I312" i="4"/>
  <c r="J312" i="4"/>
  <c r="U312" i="4"/>
  <c r="V312" i="4"/>
  <c r="I313" i="4"/>
  <c r="J313" i="4"/>
  <c r="U313" i="4"/>
  <c r="V313" i="4"/>
  <c r="I314" i="4"/>
  <c r="J314" i="4"/>
  <c r="U314" i="4"/>
  <c r="V314" i="4"/>
  <c r="I315" i="4"/>
  <c r="J315" i="4"/>
  <c r="U315" i="4"/>
  <c r="V315" i="4"/>
  <c r="X315" i="4" s="1"/>
  <c r="I316" i="4"/>
  <c r="J316" i="4"/>
  <c r="U316" i="4"/>
  <c r="V316" i="4"/>
  <c r="I317" i="4"/>
  <c r="J317" i="4"/>
  <c r="U317" i="4"/>
  <c r="V317" i="4"/>
  <c r="I318" i="4"/>
  <c r="J318" i="4"/>
  <c r="U318" i="4"/>
  <c r="V318" i="4"/>
  <c r="I319" i="4"/>
  <c r="J319" i="4"/>
  <c r="U319" i="4"/>
  <c r="V319" i="4"/>
  <c r="I320" i="4"/>
  <c r="J320" i="4"/>
  <c r="U320" i="4"/>
  <c r="V320" i="4"/>
  <c r="I321" i="4"/>
  <c r="J321" i="4"/>
  <c r="U321" i="4"/>
  <c r="V321" i="4"/>
  <c r="I322" i="4"/>
  <c r="J322" i="4"/>
  <c r="U322" i="4"/>
  <c r="V322" i="4"/>
  <c r="I323" i="4"/>
  <c r="J323" i="4"/>
  <c r="U323" i="4"/>
  <c r="V323" i="4"/>
  <c r="I324" i="4"/>
  <c r="J324" i="4"/>
  <c r="U324" i="4"/>
  <c r="V324" i="4"/>
  <c r="I325" i="4"/>
  <c r="J325" i="4"/>
  <c r="U325" i="4"/>
  <c r="V325" i="4"/>
  <c r="I326" i="4"/>
  <c r="J326" i="4"/>
  <c r="U326" i="4"/>
  <c r="V326" i="4"/>
  <c r="I327" i="4"/>
  <c r="J327" i="4"/>
  <c r="U327" i="4"/>
  <c r="V327" i="4"/>
  <c r="I328" i="4"/>
  <c r="J328" i="4"/>
  <c r="U328" i="4"/>
  <c r="V328" i="4"/>
  <c r="I329" i="4"/>
  <c r="J329" i="4"/>
  <c r="U329" i="4"/>
  <c r="X329" i="4"/>
  <c r="V329" i="4"/>
  <c r="I330" i="4"/>
  <c r="J330" i="4"/>
  <c r="U330" i="4"/>
  <c r="V330" i="4"/>
  <c r="I331" i="4"/>
  <c r="J331" i="4"/>
  <c r="U331" i="4"/>
  <c r="V331" i="4"/>
  <c r="I332" i="4"/>
  <c r="J332" i="4"/>
  <c r="U332" i="4"/>
  <c r="V332" i="4"/>
  <c r="I333" i="4"/>
  <c r="J333" i="4"/>
  <c r="U333" i="4"/>
  <c r="V333" i="4"/>
  <c r="I334" i="4"/>
  <c r="J334" i="4"/>
  <c r="U334" i="4"/>
  <c r="V334" i="4"/>
  <c r="I335" i="4"/>
  <c r="J335" i="4"/>
  <c r="U335" i="4"/>
  <c r="V335" i="4"/>
  <c r="I336" i="4"/>
  <c r="J336" i="4"/>
  <c r="U336" i="4"/>
  <c r="V336" i="4"/>
  <c r="I337" i="4"/>
  <c r="J337" i="4"/>
  <c r="U337" i="4"/>
  <c r="V337" i="4"/>
  <c r="I338" i="4"/>
  <c r="J338" i="4"/>
  <c r="U338" i="4"/>
  <c r="V338" i="4"/>
  <c r="I339" i="4"/>
  <c r="J339" i="4"/>
  <c r="U339" i="4"/>
  <c r="V339" i="4"/>
  <c r="I340" i="4"/>
  <c r="J340" i="4"/>
  <c r="U340" i="4"/>
  <c r="V340" i="4"/>
  <c r="I341" i="4"/>
  <c r="J341" i="4"/>
  <c r="U341" i="4"/>
  <c r="V341" i="4"/>
  <c r="I342" i="4"/>
  <c r="J342" i="4"/>
  <c r="U342" i="4"/>
  <c r="V342" i="4"/>
  <c r="I343" i="4"/>
  <c r="J343" i="4"/>
  <c r="U343" i="4"/>
  <c r="V343" i="4"/>
  <c r="I344" i="4"/>
  <c r="J344" i="4"/>
  <c r="U344" i="4"/>
  <c r="V344" i="4"/>
  <c r="I345" i="4"/>
  <c r="J345" i="4"/>
  <c r="U345" i="4"/>
  <c r="V345" i="4"/>
  <c r="I346" i="4"/>
  <c r="J346" i="4"/>
  <c r="U346" i="4"/>
  <c r="V346" i="4"/>
  <c r="I347" i="4"/>
  <c r="J347" i="4"/>
  <c r="U347" i="4"/>
  <c r="V347" i="4"/>
  <c r="I348" i="4"/>
  <c r="J348" i="4"/>
  <c r="U348" i="4"/>
  <c r="V348" i="4"/>
  <c r="I349" i="4"/>
  <c r="J349" i="4"/>
  <c r="U349" i="4"/>
  <c r="V349" i="4"/>
  <c r="I350" i="4"/>
  <c r="J350" i="4"/>
  <c r="U350" i="4"/>
  <c r="V350" i="4"/>
  <c r="I351" i="4"/>
  <c r="J351" i="4"/>
  <c r="U351" i="4"/>
  <c r="V351" i="4"/>
  <c r="I352" i="4"/>
  <c r="J352" i="4"/>
  <c r="U352" i="4"/>
  <c r="V352" i="4"/>
  <c r="I353" i="4"/>
  <c r="J353" i="4"/>
  <c r="U353" i="4"/>
  <c r="V353" i="4"/>
  <c r="I354" i="4"/>
  <c r="J354" i="4"/>
  <c r="U354" i="4"/>
  <c r="V354" i="4"/>
  <c r="I355" i="4"/>
  <c r="J355" i="4"/>
  <c r="U355" i="4"/>
  <c r="V355" i="4"/>
  <c r="I356" i="4"/>
  <c r="J356" i="4"/>
  <c r="U356" i="4"/>
  <c r="V356" i="4"/>
  <c r="I357" i="4"/>
  <c r="J357" i="4"/>
  <c r="U357" i="4"/>
  <c r="V357" i="4"/>
  <c r="I358" i="4"/>
  <c r="J358" i="4"/>
  <c r="U358" i="4"/>
  <c r="V358" i="4"/>
  <c r="I359" i="4"/>
  <c r="J359" i="4"/>
  <c r="U359" i="4"/>
  <c r="V359" i="4"/>
  <c r="I360" i="4"/>
  <c r="J360" i="4"/>
  <c r="U360" i="4"/>
  <c r="V360" i="4"/>
  <c r="I361" i="4"/>
  <c r="J361" i="4"/>
  <c r="U361" i="4"/>
  <c r="V361" i="4"/>
  <c r="I362" i="4"/>
  <c r="J362" i="4"/>
  <c r="U362" i="4"/>
  <c r="V362" i="4"/>
  <c r="I363" i="4"/>
  <c r="J363" i="4"/>
  <c r="U363" i="4"/>
  <c r="V363" i="4"/>
  <c r="I364" i="4"/>
  <c r="J364" i="4"/>
  <c r="U364" i="4"/>
  <c r="V364" i="4"/>
  <c r="I365" i="4"/>
  <c r="J365" i="4"/>
  <c r="U365" i="4"/>
  <c r="V365" i="4"/>
  <c r="I366" i="4"/>
  <c r="J366" i="4"/>
  <c r="U366" i="4"/>
  <c r="V366" i="4"/>
  <c r="I367" i="4"/>
  <c r="J367" i="4"/>
  <c r="U367" i="4"/>
  <c r="V367" i="4"/>
  <c r="I368" i="4"/>
  <c r="J368" i="4"/>
  <c r="U368" i="4"/>
  <c r="V368" i="4"/>
  <c r="I369" i="4"/>
  <c r="J369" i="4"/>
  <c r="U369" i="4"/>
  <c r="V369" i="4"/>
  <c r="I370" i="4"/>
  <c r="J370" i="4"/>
  <c r="U370" i="4"/>
  <c r="V370" i="4"/>
  <c r="I371" i="4"/>
  <c r="J371" i="4"/>
  <c r="U371" i="4"/>
  <c r="V371" i="4"/>
  <c r="I372" i="4"/>
  <c r="J372" i="4"/>
  <c r="U372" i="4"/>
  <c r="V372" i="4"/>
  <c r="I373" i="4"/>
  <c r="J373" i="4"/>
  <c r="U373" i="4"/>
  <c r="V373" i="4"/>
  <c r="I374" i="4"/>
  <c r="J374" i="4"/>
  <c r="U374" i="4"/>
  <c r="V374" i="4"/>
  <c r="I375" i="4"/>
  <c r="J375" i="4"/>
  <c r="U375" i="4"/>
  <c r="V375" i="4"/>
  <c r="I376" i="4"/>
  <c r="J376" i="4"/>
  <c r="U376" i="4"/>
  <c r="V376" i="4"/>
  <c r="I377" i="4"/>
  <c r="J377" i="4"/>
  <c r="U377" i="4"/>
  <c r="V377" i="4"/>
  <c r="I378" i="4"/>
  <c r="J378" i="4"/>
  <c r="U378" i="4"/>
  <c r="V378" i="4"/>
  <c r="I379" i="4"/>
  <c r="J379" i="4"/>
  <c r="U379" i="4"/>
  <c r="V379" i="4"/>
  <c r="I380" i="4"/>
  <c r="J380" i="4"/>
  <c r="U380" i="4"/>
  <c r="V380" i="4"/>
  <c r="I381" i="4"/>
  <c r="J381" i="4"/>
  <c r="U381" i="4"/>
  <c r="V381" i="4"/>
  <c r="I382" i="4"/>
  <c r="J382" i="4"/>
  <c r="U382" i="4"/>
  <c r="V382" i="4"/>
  <c r="I383" i="4"/>
  <c r="J383" i="4"/>
  <c r="U383" i="4"/>
  <c r="V383" i="4"/>
  <c r="I384" i="4"/>
  <c r="J384" i="4"/>
  <c r="U384" i="4"/>
  <c r="V384" i="4"/>
  <c r="I385" i="4"/>
  <c r="J385" i="4"/>
  <c r="U385" i="4"/>
  <c r="V385" i="4"/>
  <c r="I386" i="4"/>
  <c r="J386" i="4"/>
  <c r="U386" i="4"/>
  <c r="V386" i="4"/>
  <c r="I387" i="4"/>
  <c r="J387" i="4"/>
  <c r="U387" i="4"/>
  <c r="V387" i="4"/>
  <c r="I388" i="4"/>
  <c r="J388" i="4"/>
  <c r="U388" i="4"/>
  <c r="V388" i="4"/>
  <c r="I389" i="4"/>
  <c r="J389" i="4"/>
  <c r="U389" i="4"/>
  <c r="V389" i="4"/>
  <c r="I390" i="4"/>
  <c r="J390" i="4"/>
  <c r="U390" i="4"/>
  <c r="V390" i="4"/>
  <c r="I391" i="4"/>
  <c r="J391" i="4"/>
  <c r="U391" i="4"/>
  <c r="V391" i="4"/>
  <c r="I392" i="4"/>
  <c r="J392" i="4"/>
  <c r="U392" i="4"/>
  <c r="V392" i="4"/>
  <c r="I393" i="4"/>
  <c r="J393" i="4"/>
  <c r="U393" i="4"/>
  <c r="V393" i="4"/>
  <c r="I394" i="4"/>
  <c r="J394" i="4"/>
  <c r="U394" i="4"/>
  <c r="V394" i="4"/>
  <c r="I395" i="4"/>
  <c r="J395" i="4"/>
  <c r="U395" i="4"/>
  <c r="V395" i="4"/>
  <c r="I396" i="4"/>
  <c r="J396" i="4"/>
  <c r="U396" i="4"/>
  <c r="V396" i="4"/>
  <c r="I397" i="4"/>
  <c r="J397" i="4"/>
  <c r="U397" i="4"/>
  <c r="V397" i="4"/>
  <c r="I398" i="4"/>
  <c r="J398" i="4"/>
  <c r="U398" i="4"/>
  <c r="V398" i="4"/>
  <c r="I399" i="4"/>
  <c r="J399" i="4"/>
  <c r="U399" i="4"/>
  <c r="V399" i="4"/>
  <c r="I400" i="4"/>
  <c r="J400" i="4"/>
  <c r="U400" i="4"/>
  <c r="V400" i="4"/>
  <c r="I401" i="4"/>
  <c r="J401" i="4"/>
  <c r="U401" i="4"/>
  <c r="V401" i="4"/>
  <c r="I402" i="4"/>
  <c r="J402" i="4"/>
  <c r="U402" i="4"/>
  <c r="V402" i="4"/>
  <c r="I403" i="4"/>
  <c r="J403" i="4"/>
  <c r="U403" i="4"/>
  <c r="V403" i="4"/>
  <c r="I404" i="4"/>
  <c r="J404" i="4"/>
  <c r="U404" i="4"/>
  <c r="V404" i="4"/>
  <c r="I405" i="4"/>
  <c r="J405" i="4"/>
  <c r="U405" i="4"/>
  <c r="V405" i="4"/>
  <c r="I406" i="4"/>
  <c r="J406" i="4"/>
  <c r="U406" i="4"/>
  <c r="V406" i="4"/>
  <c r="I407" i="4"/>
  <c r="J407" i="4"/>
  <c r="U407" i="4"/>
  <c r="V407" i="4"/>
  <c r="I408" i="4"/>
  <c r="J408" i="4"/>
  <c r="U408" i="4"/>
  <c r="V408" i="4"/>
  <c r="I409" i="4"/>
  <c r="J409" i="4"/>
  <c r="U409" i="4"/>
  <c r="V409" i="4"/>
  <c r="I410" i="4"/>
  <c r="J410" i="4"/>
  <c r="U410" i="4"/>
  <c r="V410" i="4"/>
  <c r="I411" i="4"/>
  <c r="J411" i="4"/>
  <c r="U411" i="4"/>
  <c r="V411" i="4"/>
  <c r="I412" i="4"/>
  <c r="J412" i="4"/>
  <c r="U412" i="4"/>
  <c r="V412" i="4"/>
  <c r="I413" i="4"/>
  <c r="J413" i="4"/>
  <c r="U413" i="4"/>
  <c r="V413" i="4"/>
  <c r="I414" i="4"/>
  <c r="J414" i="4"/>
  <c r="U414" i="4"/>
  <c r="V414" i="4"/>
  <c r="I415" i="4"/>
  <c r="J415" i="4"/>
  <c r="U415" i="4"/>
  <c r="V415" i="4"/>
  <c r="I416" i="4"/>
  <c r="J416" i="4"/>
  <c r="U416" i="4"/>
  <c r="V416" i="4"/>
  <c r="I417" i="4"/>
  <c r="J417" i="4"/>
  <c r="U417" i="4"/>
  <c r="V417" i="4"/>
  <c r="I418" i="4"/>
  <c r="J418" i="4"/>
  <c r="U418" i="4"/>
  <c r="V418" i="4"/>
  <c r="I419" i="4"/>
  <c r="J419" i="4"/>
  <c r="U419" i="4"/>
  <c r="V419" i="4"/>
  <c r="I420" i="4"/>
  <c r="J420" i="4"/>
  <c r="U420" i="4"/>
  <c r="V420" i="4"/>
  <c r="I421" i="4"/>
  <c r="J421" i="4"/>
  <c r="U421" i="4"/>
  <c r="V421" i="4"/>
  <c r="I422" i="4"/>
  <c r="J422" i="4"/>
  <c r="U422" i="4"/>
  <c r="V422" i="4"/>
  <c r="I423" i="4"/>
  <c r="J423" i="4"/>
  <c r="U423" i="4"/>
  <c r="V423" i="4"/>
  <c r="I424" i="4"/>
  <c r="J424" i="4"/>
  <c r="U424" i="4"/>
  <c r="V424" i="4"/>
  <c r="I425" i="4"/>
  <c r="J425" i="4"/>
  <c r="U425" i="4"/>
  <c r="V425" i="4"/>
  <c r="I426" i="4"/>
  <c r="J426" i="4"/>
  <c r="U426" i="4"/>
  <c r="V426" i="4"/>
  <c r="I427" i="4"/>
  <c r="J427" i="4"/>
  <c r="U427" i="4"/>
  <c r="V427" i="4"/>
  <c r="I428" i="4"/>
  <c r="J428" i="4"/>
  <c r="U428" i="4"/>
  <c r="V428" i="4"/>
  <c r="I429" i="4"/>
  <c r="J429" i="4"/>
  <c r="U429" i="4"/>
  <c r="V429" i="4"/>
  <c r="I430" i="4"/>
  <c r="J430" i="4"/>
  <c r="U430" i="4"/>
  <c r="V430" i="4"/>
  <c r="I431" i="4"/>
  <c r="J431" i="4"/>
  <c r="U431" i="4"/>
  <c r="V431" i="4"/>
  <c r="I432" i="4"/>
  <c r="J432" i="4"/>
  <c r="U432" i="4"/>
  <c r="V432" i="4"/>
  <c r="I433" i="4"/>
  <c r="J433" i="4"/>
  <c r="U433" i="4"/>
  <c r="V433" i="4"/>
  <c r="I434" i="4"/>
  <c r="J434" i="4"/>
  <c r="U434" i="4"/>
  <c r="V434" i="4"/>
  <c r="I435" i="4"/>
  <c r="J435" i="4"/>
  <c r="U435" i="4"/>
  <c r="V435" i="4"/>
  <c r="I436" i="4"/>
  <c r="J436" i="4"/>
  <c r="U436" i="4"/>
  <c r="V436" i="4"/>
  <c r="I437" i="4"/>
  <c r="J437" i="4"/>
  <c r="U437" i="4"/>
  <c r="V437" i="4"/>
  <c r="I438" i="4"/>
  <c r="J438" i="4"/>
  <c r="U438" i="4"/>
  <c r="V438" i="4"/>
  <c r="I439" i="4"/>
  <c r="J439" i="4"/>
  <c r="U439" i="4"/>
  <c r="V439" i="4"/>
  <c r="I440" i="4"/>
  <c r="J440" i="4"/>
  <c r="U440" i="4"/>
  <c r="V440" i="4"/>
  <c r="I441" i="4"/>
  <c r="J441" i="4"/>
  <c r="U441" i="4"/>
  <c r="V441" i="4"/>
  <c r="I442" i="4"/>
  <c r="J442" i="4"/>
  <c r="U442" i="4"/>
  <c r="V442" i="4"/>
  <c r="I443" i="4"/>
  <c r="J443" i="4"/>
  <c r="U443" i="4"/>
  <c r="V443" i="4"/>
  <c r="I444" i="4"/>
  <c r="J444" i="4"/>
  <c r="U444" i="4"/>
  <c r="V444" i="4"/>
  <c r="I445" i="4"/>
  <c r="J445" i="4"/>
  <c r="U445" i="4"/>
  <c r="V445" i="4"/>
  <c r="I446" i="4"/>
  <c r="J446" i="4"/>
  <c r="U446" i="4"/>
  <c r="V446" i="4"/>
  <c r="I447" i="4"/>
  <c r="J447" i="4"/>
  <c r="U447" i="4"/>
  <c r="V447" i="4"/>
  <c r="I448" i="4"/>
  <c r="J448" i="4"/>
  <c r="U448" i="4"/>
  <c r="V448" i="4"/>
  <c r="I449" i="4"/>
  <c r="J449" i="4"/>
  <c r="U449" i="4"/>
  <c r="V449" i="4"/>
  <c r="I450" i="4"/>
  <c r="J450" i="4"/>
  <c r="U450" i="4"/>
  <c r="V450" i="4"/>
  <c r="I451" i="4"/>
  <c r="J451" i="4"/>
  <c r="U451" i="4"/>
  <c r="V451" i="4"/>
  <c r="I452" i="4"/>
  <c r="J452" i="4"/>
  <c r="U452" i="4"/>
  <c r="V452" i="4"/>
  <c r="I453" i="4"/>
  <c r="J453" i="4"/>
  <c r="U453" i="4"/>
  <c r="V453" i="4"/>
  <c r="I454" i="4"/>
  <c r="J454" i="4"/>
  <c r="U454" i="4"/>
  <c r="V454" i="4"/>
  <c r="I455" i="4"/>
  <c r="J455" i="4"/>
  <c r="U455" i="4"/>
  <c r="V455" i="4"/>
  <c r="I456" i="4"/>
  <c r="J456" i="4"/>
  <c r="U456" i="4"/>
  <c r="V456" i="4"/>
  <c r="I457" i="4"/>
  <c r="J457" i="4"/>
  <c r="U457" i="4"/>
  <c r="V457" i="4"/>
  <c r="I458" i="4"/>
  <c r="J458" i="4"/>
  <c r="U458" i="4"/>
  <c r="V458" i="4"/>
  <c r="I459" i="4"/>
  <c r="J459" i="4"/>
  <c r="U459" i="4"/>
  <c r="V459" i="4"/>
  <c r="I460" i="4"/>
  <c r="J460" i="4"/>
  <c r="U460" i="4"/>
  <c r="V460" i="4"/>
  <c r="I461" i="4"/>
  <c r="J461" i="4"/>
  <c r="U461" i="4"/>
  <c r="V461" i="4"/>
  <c r="I462" i="4"/>
  <c r="J462" i="4"/>
  <c r="U462" i="4"/>
  <c r="V462" i="4"/>
  <c r="I463" i="4"/>
  <c r="J463" i="4"/>
  <c r="U463" i="4"/>
  <c r="V463" i="4"/>
  <c r="I464" i="4"/>
  <c r="J464" i="4"/>
  <c r="U464" i="4"/>
  <c r="V464" i="4"/>
  <c r="I465" i="4"/>
  <c r="J465" i="4"/>
  <c r="U465" i="4"/>
  <c r="V465" i="4"/>
  <c r="I466" i="4"/>
  <c r="J466" i="4"/>
  <c r="U466" i="4"/>
  <c r="V466" i="4"/>
  <c r="I467" i="4"/>
  <c r="J467" i="4"/>
  <c r="U467" i="4"/>
  <c r="V467" i="4"/>
  <c r="I468" i="4"/>
  <c r="J468" i="4"/>
  <c r="U468" i="4"/>
  <c r="V468" i="4"/>
  <c r="I469" i="4"/>
  <c r="J469" i="4"/>
  <c r="U469" i="4"/>
  <c r="V469" i="4"/>
  <c r="I470" i="4"/>
  <c r="J470" i="4"/>
  <c r="L470" i="4" s="1"/>
  <c r="U470" i="4"/>
  <c r="V470" i="4"/>
  <c r="I471" i="4"/>
  <c r="J471" i="4"/>
  <c r="U471" i="4"/>
  <c r="V471" i="4"/>
  <c r="I472" i="4"/>
  <c r="J472" i="4"/>
  <c r="U472" i="4"/>
  <c r="V472" i="4"/>
  <c r="I473" i="4"/>
  <c r="J473" i="4"/>
  <c r="U473" i="4"/>
  <c r="V473" i="4"/>
  <c r="I474" i="4"/>
  <c r="J474" i="4"/>
  <c r="U474" i="4"/>
  <c r="V474" i="4"/>
  <c r="I475" i="4"/>
  <c r="J475" i="4"/>
  <c r="U475" i="4"/>
  <c r="V475" i="4"/>
  <c r="I476" i="4"/>
  <c r="J476" i="4"/>
  <c r="U476" i="4"/>
  <c r="V476" i="4"/>
  <c r="I477" i="4"/>
  <c r="J477" i="4"/>
  <c r="U477" i="4"/>
  <c r="V477" i="4"/>
  <c r="I478" i="4"/>
  <c r="J478" i="4"/>
  <c r="U478" i="4"/>
  <c r="V478" i="4"/>
  <c r="I479" i="4"/>
  <c r="J479" i="4"/>
  <c r="U479" i="4"/>
  <c r="V479" i="4"/>
  <c r="I480" i="4"/>
  <c r="J480" i="4"/>
  <c r="U480" i="4"/>
  <c r="V480" i="4"/>
  <c r="I481" i="4"/>
  <c r="J481" i="4"/>
  <c r="U481" i="4"/>
  <c r="V481" i="4"/>
  <c r="I482" i="4"/>
  <c r="J482" i="4"/>
  <c r="U482" i="4"/>
  <c r="V482" i="4"/>
  <c r="I483" i="4"/>
  <c r="J483" i="4"/>
  <c r="U483" i="4"/>
  <c r="V483" i="4"/>
  <c r="I484" i="4"/>
  <c r="J484" i="4"/>
  <c r="U484" i="4"/>
  <c r="V484" i="4"/>
  <c r="I485" i="4"/>
  <c r="J485" i="4"/>
  <c r="U485" i="4"/>
  <c r="V485" i="4"/>
  <c r="I486" i="4"/>
  <c r="J486" i="4"/>
  <c r="U486" i="4"/>
  <c r="V486" i="4"/>
  <c r="I487" i="4"/>
  <c r="J487" i="4"/>
  <c r="U487" i="4"/>
  <c r="V487" i="4"/>
  <c r="I488" i="4"/>
  <c r="J488" i="4"/>
  <c r="U488" i="4"/>
  <c r="V488" i="4"/>
  <c r="I489" i="4"/>
  <c r="J489" i="4"/>
  <c r="U489" i="4"/>
  <c r="V489" i="4"/>
  <c r="I490" i="4"/>
  <c r="J490" i="4"/>
  <c r="U490" i="4"/>
  <c r="V490" i="4"/>
  <c r="I491" i="4"/>
  <c r="J491" i="4"/>
  <c r="U491" i="4"/>
  <c r="V491" i="4"/>
  <c r="I492" i="4"/>
  <c r="J492" i="4"/>
  <c r="U492" i="4"/>
  <c r="V492" i="4"/>
  <c r="I493" i="4"/>
  <c r="J493" i="4"/>
  <c r="U493" i="4"/>
  <c r="V493" i="4"/>
  <c r="I494" i="4"/>
  <c r="J494" i="4"/>
  <c r="U494" i="4"/>
  <c r="V494" i="4"/>
  <c r="I495" i="4"/>
  <c r="J495" i="4"/>
  <c r="U495" i="4"/>
  <c r="V495" i="4"/>
  <c r="I496" i="4"/>
  <c r="J496" i="4"/>
  <c r="U496" i="4"/>
  <c r="V496" i="4"/>
  <c r="I497" i="4"/>
  <c r="J497" i="4"/>
  <c r="U497" i="4"/>
  <c r="V497" i="4"/>
  <c r="I498" i="4"/>
  <c r="J498" i="4"/>
  <c r="U498" i="4"/>
  <c r="V498" i="4"/>
  <c r="I499" i="4"/>
  <c r="J499" i="4"/>
  <c r="U499" i="4"/>
  <c r="V499" i="4"/>
  <c r="I500" i="4"/>
  <c r="J500" i="4"/>
  <c r="U500" i="4"/>
  <c r="V500" i="4"/>
  <c r="I501" i="4"/>
  <c r="J501" i="4"/>
  <c r="U501" i="4"/>
  <c r="V501" i="4"/>
  <c r="I502" i="4"/>
  <c r="J502" i="4"/>
  <c r="U502" i="4"/>
  <c r="V502" i="4"/>
  <c r="I503" i="4"/>
  <c r="J503" i="4"/>
  <c r="U503" i="4"/>
  <c r="V503" i="4"/>
  <c r="I504" i="4"/>
  <c r="J504" i="4"/>
  <c r="U504" i="4"/>
  <c r="V504" i="4"/>
  <c r="I505" i="4"/>
  <c r="J505" i="4"/>
  <c r="U505" i="4"/>
  <c r="V505" i="4"/>
  <c r="I506" i="4"/>
  <c r="J506" i="4"/>
  <c r="U506" i="4"/>
  <c r="V506" i="4"/>
  <c r="I507" i="4"/>
  <c r="J507" i="4"/>
  <c r="U507" i="4"/>
  <c r="V507" i="4"/>
  <c r="I508" i="4"/>
  <c r="J508" i="4"/>
  <c r="U508" i="4"/>
  <c r="V508" i="4"/>
  <c r="I509" i="4"/>
  <c r="J509" i="4"/>
  <c r="U509" i="4"/>
  <c r="V509" i="4"/>
  <c r="I510" i="4"/>
  <c r="J510" i="4"/>
  <c r="U510" i="4"/>
  <c r="V510" i="4"/>
  <c r="I511" i="4"/>
  <c r="J511" i="4"/>
  <c r="U511" i="4"/>
  <c r="V511" i="4"/>
  <c r="I512" i="4"/>
  <c r="J512" i="4"/>
  <c r="U512" i="4"/>
  <c r="V512" i="4"/>
  <c r="I513" i="4"/>
  <c r="J513" i="4"/>
  <c r="U513" i="4"/>
  <c r="V513" i="4"/>
  <c r="I514" i="4"/>
  <c r="J514" i="4"/>
  <c r="U514" i="4"/>
  <c r="V514" i="4"/>
  <c r="I515" i="4"/>
  <c r="J515" i="4"/>
  <c r="U515" i="4"/>
  <c r="V515" i="4"/>
  <c r="I516" i="4"/>
  <c r="J516" i="4"/>
  <c r="U516" i="4"/>
  <c r="V516" i="4"/>
  <c r="I517" i="4"/>
  <c r="J517" i="4"/>
  <c r="U517" i="4"/>
  <c r="V517" i="4"/>
  <c r="I518" i="4"/>
  <c r="J518" i="4"/>
  <c r="L518" i="4"/>
  <c r="U518" i="4"/>
  <c r="V518" i="4"/>
  <c r="I519" i="4"/>
  <c r="K519" i="4" s="1"/>
  <c r="J519" i="4"/>
  <c r="U519" i="4"/>
  <c r="V519" i="4"/>
  <c r="I520" i="4"/>
  <c r="J520" i="4"/>
  <c r="U520" i="4"/>
  <c r="V520" i="4"/>
  <c r="I521" i="4"/>
  <c r="J521" i="4"/>
  <c r="U521" i="4"/>
  <c r="V521" i="4"/>
  <c r="I522" i="4"/>
  <c r="L522" i="4" s="1"/>
  <c r="J522" i="4"/>
  <c r="U522" i="4"/>
  <c r="V522" i="4"/>
  <c r="I523" i="4"/>
  <c r="J523" i="4"/>
  <c r="U523" i="4"/>
  <c r="V523" i="4"/>
  <c r="I524" i="4"/>
  <c r="J524" i="4"/>
  <c r="U524" i="4"/>
  <c r="V524" i="4"/>
  <c r="I525" i="4"/>
  <c r="J525" i="4"/>
  <c r="U525" i="4"/>
  <c r="V525" i="4"/>
  <c r="I526" i="4"/>
  <c r="J526" i="4"/>
  <c r="U526" i="4"/>
  <c r="V526" i="4"/>
  <c r="I527" i="4"/>
  <c r="J527" i="4"/>
  <c r="U527" i="4"/>
  <c r="V527" i="4"/>
  <c r="I528" i="4"/>
  <c r="J528" i="4"/>
  <c r="K528" i="4" s="1"/>
  <c r="U528" i="4"/>
  <c r="V528" i="4"/>
  <c r="I529" i="4"/>
  <c r="J529" i="4"/>
  <c r="U529" i="4"/>
  <c r="V529" i="4"/>
  <c r="I530" i="4"/>
  <c r="J530" i="4"/>
  <c r="U530" i="4"/>
  <c r="V530" i="4"/>
  <c r="I531" i="4"/>
  <c r="J531" i="4"/>
  <c r="U531" i="4"/>
  <c r="V531" i="4"/>
  <c r="I532" i="4"/>
  <c r="J532" i="4"/>
  <c r="U532" i="4"/>
  <c r="V532" i="4"/>
  <c r="I533" i="4"/>
  <c r="J533" i="4"/>
  <c r="L533" i="4"/>
  <c r="U533" i="4"/>
  <c r="V533" i="4"/>
  <c r="I534" i="4"/>
  <c r="J534" i="4"/>
  <c r="U534" i="4"/>
  <c r="V534" i="4"/>
  <c r="I535" i="4"/>
  <c r="J535" i="4"/>
  <c r="U535" i="4"/>
  <c r="V535" i="4"/>
  <c r="I536" i="4"/>
  <c r="J536" i="4"/>
  <c r="U536" i="4"/>
  <c r="V536" i="4"/>
  <c r="I537" i="4"/>
  <c r="J537" i="4"/>
  <c r="U537" i="4"/>
  <c r="V537" i="4"/>
  <c r="I538" i="4"/>
  <c r="J538" i="4"/>
  <c r="U538" i="4"/>
  <c r="V538" i="4"/>
  <c r="I539" i="4"/>
  <c r="J539" i="4"/>
  <c r="U539" i="4"/>
  <c r="V539" i="4"/>
  <c r="I540" i="4"/>
  <c r="K540" i="4" s="1"/>
  <c r="J540" i="4"/>
  <c r="U540" i="4"/>
  <c r="V540" i="4"/>
  <c r="I541" i="4"/>
  <c r="J541" i="4"/>
  <c r="U541" i="4"/>
  <c r="V541" i="4"/>
  <c r="I542" i="4"/>
  <c r="J542" i="4"/>
  <c r="U542" i="4"/>
  <c r="V542" i="4"/>
  <c r="I543" i="4"/>
  <c r="J543" i="4"/>
  <c r="U543" i="4"/>
  <c r="V543" i="4"/>
  <c r="I544" i="4"/>
  <c r="K544" i="4" s="1"/>
  <c r="J544" i="4"/>
  <c r="U544" i="4"/>
  <c r="V544" i="4"/>
  <c r="I545" i="4"/>
  <c r="J545" i="4"/>
  <c r="U545" i="4"/>
  <c r="V545" i="4"/>
  <c r="I546" i="4"/>
  <c r="J546" i="4"/>
  <c r="U546" i="4"/>
  <c r="V546" i="4"/>
  <c r="I547" i="4"/>
  <c r="J547" i="4"/>
  <c r="K547" i="4" s="1"/>
  <c r="U547" i="4"/>
  <c r="V547" i="4"/>
  <c r="I548" i="4"/>
  <c r="J548" i="4"/>
  <c r="U548" i="4"/>
  <c r="V548" i="4"/>
  <c r="I549" i="4"/>
  <c r="J549" i="4"/>
  <c r="U549" i="4"/>
  <c r="V549" i="4"/>
  <c r="I550" i="4"/>
  <c r="J550" i="4"/>
  <c r="U550" i="4"/>
  <c r="V550" i="4"/>
  <c r="I551" i="4"/>
  <c r="J551" i="4"/>
  <c r="U551" i="4"/>
  <c r="V551" i="4"/>
  <c r="I552" i="4"/>
  <c r="J552" i="4"/>
  <c r="U552" i="4"/>
  <c r="V552" i="4"/>
  <c r="I553" i="4"/>
  <c r="J553" i="4"/>
  <c r="U553" i="4"/>
  <c r="V553" i="4"/>
  <c r="I554" i="4"/>
  <c r="J554" i="4"/>
  <c r="U554" i="4"/>
  <c r="V554" i="4"/>
  <c r="I555" i="4"/>
  <c r="J555" i="4"/>
  <c r="U555" i="4"/>
  <c r="V555" i="4"/>
  <c r="I556" i="4"/>
  <c r="J556" i="4"/>
  <c r="U556" i="4"/>
  <c r="V556" i="4"/>
  <c r="I557" i="4"/>
  <c r="J557" i="4"/>
  <c r="U557" i="4"/>
  <c r="V557" i="4"/>
  <c r="I558" i="4"/>
  <c r="J558" i="4"/>
  <c r="L558" i="4"/>
  <c r="U558" i="4"/>
  <c r="V558" i="4"/>
  <c r="I559" i="4"/>
  <c r="K559" i="4" s="1"/>
  <c r="J559" i="4"/>
  <c r="U559" i="4"/>
  <c r="V559" i="4"/>
  <c r="I560" i="4"/>
  <c r="J560" i="4"/>
  <c r="U560" i="4"/>
  <c r="V560" i="4"/>
  <c r="I561" i="4"/>
  <c r="J561" i="4"/>
  <c r="U561" i="4"/>
  <c r="V561" i="4"/>
  <c r="I562" i="4"/>
  <c r="J562" i="4"/>
  <c r="U562" i="4"/>
  <c r="V562" i="4"/>
  <c r="I563" i="4"/>
  <c r="J563" i="4"/>
  <c r="U563" i="4"/>
  <c r="V563" i="4"/>
  <c r="I564" i="4"/>
  <c r="J564" i="4"/>
  <c r="U564" i="4"/>
  <c r="V564" i="4"/>
  <c r="I565" i="4"/>
  <c r="J565" i="4"/>
  <c r="U565" i="4"/>
  <c r="V565" i="4"/>
  <c r="I566" i="4"/>
  <c r="J566" i="4"/>
  <c r="U566" i="4"/>
  <c r="V566" i="4"/>
  <c r="I567" i="4"/>
  <c r="K567" i="4" s="1"/>
  <c r="J567" i="4"/>
  <c r="U567" i="4"/>
  <c r="V567" i="4"/>
  <c r="I568" i="4"/>
  <c r="J568" i="4"/>
  <c r="U568" i="4"/>
  <c r="V568" i="4"/>
  <c r="I569" i="4"/>
  <c r="J569" i="4"/>
  <c r="U569" i="4"/>
  <c r="V569" i="4"/>
  <c r="I570" i="4"/>
  <c r="J570" i="4"/>
  <c r="U570" i="4"/>
  <c r="V570" i="4"/>
  <c r="I571" i="4"/>
  <c r="J571" i="4"/>
  <c r="U571" i="4"/>
  <c r="V571" i="4"/>
  <c r="I572" i="4"/>
  <c r="J572" i="4"/>
  <c r="L572" i="4" s="1"/>
  <c r="U572" i="4"/>
  <c r="V572" i="4"/>
  <c r="I573" i="4"/>
  <c r="J573" i="4"/>
  <c r="U573" i="4"/>
  <c r="V573" i="4"/>
  <c r="I574" i="4"/>
  <c r="J574" i="4"/>
  <c r="U574" i="4"/>
  <c r="V574" i="4"/>
  <c r="I575" i="4"/>
  <c r="J575" i="4"/>
  <c r="U575" i="4"/>
  <c r="V575" i="4"/>
  <c r="I576" i="4"/>
  <c r="J576" i="4"/>
  <c r="U576" i="4"/>
  <c r="V576" i="4"/>
  <c r="I577" i="4"/>
  <c r="J577" i="4"/>
  <c r="U577" i="4"/>
  <c r="V577" i="4"/>
  <c r="I578" i="4"/>
  <c r="J578" i="4"/>
  <c r="U578" i="4"/>
  <c r="V578" i="4"/>
  <c r="I579" i="4"/>
  <c r="J579" i="4"/>
  <c r="U579" i="4"/>
  <c r="V579" i="4"/>
  <c r="I580" i="4"/>
  <c r="J580" i="4"/>
  <c r="U580" i="4"/>
  <c r="V580" i="4"/>
  <c r="I581" i="4"/>
  <c r="J581" i="4"/>
  <c r="U581" i="4"/>
  <c r="V581" i="4"/>
  <c r="I582" i="4"/>
  <c r="J582" i="4"/>
  <c r="L582" i="4"/>
  <c r="U582" i="4"/>
  <c r="V582" i="4"/>
  <c r="I583" i="4"/>
  <c r="J583" i="4"/>
  <c r="U583" i="4"/>
  <c r="V583" i="4"/>
  <c r="I584" i="4"/>
  <c r="K584" i="4" s="1"/>
  <c r="J584" i="4"/>
  <c r="U584" i="4"/>
  <c r="V584" i="4"/>
  <c r="I585" i="4"/>
  <c r="J585" i="4"/>
  <c r="U585" i="4"/>
  <c r="V585" i="4"/>
  <c r="I586" i="4"/>
  <c r="J586" i="4"/>
  <c r="U586" i="4"/>
  <c r="V586" i="4"/>
  <c r="I587" i="4"/>
  <c r="J587" i="4"/>
  <c r="U587" i="4"/>
  <c r="V587" i="4"/>
  <c r="I588" i="4"/>
  <c r="J588" i="4"/>
  <c r="U588" i="4"/>
  <c r="V588" i="4"/>
  <c r="I589" i="4"/>
  <c r="J589" i="4"/>
  <c r="U589" i="4"/>
  <c r="V589" i="4"/>
  <c r="I590" i="4"/>
  <c r="J590" i="4"/>
  <c r="U590" i="4"/>
  <c r="V590" i="4"/>
  <c r="I591" i="4"/>
  <c r="J591" i="4"/>
  <c r="U591" i="4"/>
  <c r="V591" i="4"/>
  <c r="I592" i="4"/>
  <c r="K592" i="4" s="1"/>
  <c r="J592" i="4"/>
  <c r="U592" i="4"/>
  <c r="V592" i="4"/>
  <c r="I593" i="4"/>
  <c r="J593" i="4"/>
  <c r="L593" i="4" s="1"/>
  <c r="U593" i="4"/>
  <c r="V593" i="4"/>
  <c r="I594" i="4"/>
  <c r="J594" i="4"/>
  <c r="U594" i="4"/>
  <c r="V594" i="4"/>
  <c r="I595" i="4"/>
  <c r="J595" i="4"/>
  <c r="U595" i="4"/>
  <c r="V595" i="4"/>
  <c r="I596" i="4"/>
  <c r="J596" i="4"/>
  <c r="U596" i="4"/>
  <c r="V596" i="4"/>
  <c r="I597" i="4"/>
  <c r="J597" i="4"/>
  <c r="U597" i="4"/>
  <c r="V597" i="4"/>
  <c r="I598" i="4"/>
  <c r="J598" i="4"/>
  <c r="U598" i="4"/>
  <c r="V598" i="4"/>
  <c r="I599" i="4"/>
  <c r="J599" i="4"/>
  <c r="U599" i="4"/>
  <c r="V599" i="4"/>
  <c r="I600" i="4"/>
  <c r="J600" i="4"/>
  <c r="K600" i="4"/>
  <c r="U600" i="4"/>
  <c r="V600" i="4"/>
  <c r="I601" i="4"/>
  <c r="J601" i="4"/>
  <c r="U601" i="4"/>
  <c r="V601" i="4"/>
  <c r="I602" i="4"/>
  <c r="J602" i="4"/>
  <c r="U602" i="4"/>
  <c r="V602" i="4"/>
  <c r="I603" i="4"/>
  <c r="J603" i="4"/>
  <c r="U603" i="4"/>
  <c r="V603" i="4"/>
  <c r="I604" i="4"/>
  <c r="J604" i="4"/>
  <c r="U604" i="4"/>
  <c r="V604" i="4"/>
  <c r="I605" i="4"/>
  <c r="J605" i="4"/>
  <c r="U605" i="4"/>
  <c r="V605" i="4"/>
  <c r="I606" i="4"/>
  <c r="L606" i="4" s="1"/>
  <c r="J606" i="4"/>
  <c r="U606" i="4"/>
  <c r="V606" i="4"/>
  <c r="I607" i="4"/>
  <c r="J607" i="4"/>
  <c r="U607" i="4"/>
  <c r="V607" i="4"/>
  <c r="I608" i="4"/>
  <c r="J608" i="4"/>
  <c r="U608" i="4"/>
  <c r="V608" i="4"/>
  <c r="I609" i="4"/>
  <c r="J609" i="4"/>
  <c r="U609" i="4"/>
  <c r="V609" i="4"/>
  <c r="I610" i="4"/>
  <c r="J610" i="4"/>
  <c r="U610" i="4"/>
  <c r="V610" i="4"/>
  <c r="I611" i="4"/>
  <c r="J611" i="4"/>
  <c r="U611" i="4"/>
  <c r="V611" i="4"/>
  <c r="I612" i="4"/>
  <c r="J612" i="4"/>
  <c r="U612" i="4"/>
  <c r="V612" i="4"/>
  <c r="I613" i="4"/>
  <c r="J613" i="4"/>
  <c r="U613" i="4"/>
  <c r="V613" i="4"/>
  <c r="I614" i="4"/>
  <c r="J614" i="4"/>
  <c r="U614" i="4"/>
  <c r="V614" i="4"/>
  <c r="I615" i="4"/>
  <c r="J615" i="4"/>
  <c r="U615" i="4"/>
  <c r="V615" i="4"/>
  <c r="I616" i="4"/>
  <c r="J616" i="4"/>
  <c r="U616" i="4"/>
  <c r="V616" i="4"/>
  <c r="I617" i="4"/>
  <c r="J617" i="4"/>
  <c r="U617" i="4"/>
  <c r="V617" i="4"/>
  <c r="I618" i="4"/>
  <c r="K618" i="4" s="1"/>
  <c r="J618" i="4"/>
  <c r="U618" i="4"/>
  <c r="V618" i="4"/>
  <c r="I619" i="4"/>
  <c r="J619" i="4"/>
  <c r="U619" i="4"/>
  <c r="V619" i="4"/>
  <c r="I620" i="4"/>
  <c r="J620" i="4"/>
  <c r="U620" i="4"/>
  <c r="V620" i="4"/>
  <c r="I621" i="4"/>
  <c r="J621" i="4"/>
  <c r="U621" i="4"/>
  <c r="V621" i="4"/>
  <c r="I622" i="4"/>
  <c r="J622" i="4"/>
  <c r="U622" i="4"/>
  <c r="V622" i="4"/>
  <c r="I623" i="4"/>
  <c r="J623" i="4"/>
  <c r="U623" i="4"/>
  <c r="V623" i="4"/>
  <c r="I624" i="4"/>
  <c r="J624" i="4"/>
  <c r="U624" i="4"/>
  <c r="V624" i="4"/>
  <c r="I625" i="4"/>
  <c r="J625" i="4"/>
  <c r="L625" i="4"/>
  <c r="U625" i="4"/>
  <c r="V625" i="4"/>
  <c r="I626" i="4"/>
  <c r="J626" i="4"/>
  <c r="U626" i="4"/>
  <c r="V626" i="4"/>
  <c r="I627" i="4"/>
  <c r="J627" i="4"/>
  <c r="U627" i="4"/>
  <c r="V627" i="4"/>
  <c r="I628" i="4"/>
  <c r="J628" i="4"/>
  <c r="U628" i="4"/>
  <c r="V628" i="4"/>
  <c r="I629" i="4"/>
  <c r="J629" i="4"/>
  <c r="U629" i="4"/>
  <c r="V629" i="4"/>
  <c r="I630" i="4"/>
  <c r="J630" i="4"/>
  <c r="U630" i="4"/>
  <c r="V630" i="4"/>
  <c r="I631" i="4"/>
  <c r="J631" i="4"/>
  <c r="U631" i="4"/>
  <c r="V631" i="4"/>
  <c r="I632" i="4"/>
  <c r="J632" i="4"/>
  <c r="U632" i="4"/>
  <c r="V632" i="4"/>
  <c r="I633" i="4"/>
  <c r="J633" i="4"/>
  <c r="L633" i="4" s="1"/>
  <c r="U633" i="4"/>
  <c r="V633" i="4"/>
  <c r="I634" i="4"/>
  <c r="J634" i="4"/>
  <c r="U634" i="4"/>
  <c r="V634" i="4"/>
  <c r="I635" i="4"/>
  <c r="J635" i="4"/>
  <c r="U635" i="4"/>
  <c r="V635" i="4"/>
  <c r="I636" i="4"/>
  <c r="L636" i="4" s="1"/>
  <c r="J636" i="4"/>
  <c r="U636" i="4"/>
  <c r="V636" i="4"/>
  <c r="I637" i="4"/>
  <c r="J637" i="4"/>
  <c r="U637" i="4"/>
  <c r="V637" i="4"/>
  <c r="I638" i="4"/>
  <c r="J638" i="4"/>
  <c r="U638" i="4"/>
  <c r="V638" i="4"/>
  <c r="I639" i="4"/>
  <c r="J639" i="4"/>
  <c r="U639" i="4"/>
  <c r="V639" i="4"/>
  <c r="I640" i="4"/>
  <c r="J640" i="4"/>
  <c r="U640" i="4"/>
  <c r="V640" i="4"/>
  <c r="I641" i="4"/>
  <c r="J641" i="4"/>
  <c r="U641" i="4"/>
  <c r="V641" i="4"/>
  <c r="I642" i="4"/>
  <c r="J642" i="4"/>
  <c r="U642" i="4"/>
  <c r="V642" i="4"/>
  <c r="I643" i="4"/>
  <c r="J643" i="4"/>
  <c r="U643" i="4"/>
  <c r="V643" i="4"/>
  <c r="I644" i="4"/>
  <c r="L644" i="4" s="1"/>
  <c r="J644" i="4"/>
  <c r="U644" i="4"/>
  <c r="V644" i="4"/>
  <c r="I645" i="4"/>
  <c r="J645" i="4"/>
  <c r="U645" i="4"/>
  <c r="V645" i="4"/>
  <c r="I646" i="4"/>
  <c r="J646" i="4"/>
  <c r="L646" i="4"/>
  <c r="U646" i="4"/>
  <c r="V646" i="4"/>
  <c r="I647" i="4"/>
  <c r="J647" i="4"/>
  <c r="U647" i="4"/>
  <c r="V647" i="4"/>
  <c r="I648" i="4"/>
  <c r="J648" i="4"/>
  <c r="K648" i="4" s="1"/>
  <c r="U648" i="4"/>
  <c r="V648" i="4"/>
  <c r="I649" i="4"/>
  <c r="J649" i="4"/>
  <c r="U649" i="4"/>
  <c r="V649" i="4"/>
  <c r="I650" i="4"/>
  <c r="J650" i="4"/>
  <c r="U650" i="4"/>
  <c r="V650" i="4"/>
  <c r="I651" i="4"/>
  <c r="J651" i="4"/>
  <c r="U651" i="4"/>
  <c r="V651" i="4"/>
  <c r="I652" i="4"/>
  <c r="J652" i="4"/>
  <c r="U652" i="4"/>
  <c r="V652" i="4"/>
  <c r="I653" i="4"/>
  <c r="J653" i="4"/>
  <c r="U653" i="4"/>
  <c r="V653" i="4"/>
  <c r="I654" i="4"/>
  <c r="J654" i="4"/>
  <c r="U654" i="4"/>
  <c r="V654" i="4"/>
  <c r="I655" i="4"/>
  <c r="J655" i="4"/>
  <c r="U655" i="4"/>
  <c r="V655" i="4"/>
  <c r="I656" i="4"/>
  <c r="K656" i="4" s="1"/>
  <c r="J656" i="4"/>
  <c r="U656" i="4"/>
  <c r="V656" i="4"/>
  <c r="I657" i="4"/>
  <c r="J657" i="4"/>
  <c r="U657" i="4"/>
  <c r="V657" i="4"/>
  <c r="I658" i="4"/>
  <c r="J658" i="4"/>
  <c r="U658" i="4"/>
  <c r="V658" i="4"/>
  <c r="I659" i="4"/>
  <c r="J659" i="4"/>
  <c r="U659" i="4"/>
  <c r="V659" i="4"/>
  <c r="I660" i="4"/>
  <c r="J660" i="4"/>
  <c r="U660" i="4"/>
  <c r="V660" i="4"/>
  <c r="I661" i="4"/>
  <c r="J661" i="4"/>
  <c r="U661" i="4"/>
  <c r="V661" i="4"/>
  <c r="I662" i="4"/>
  <c r="J662" i="4"/>
  <c r="U662" i="4"/>
  <c r="V662" i="4"/>
  <c r="I663" i="4"/>
  <c r="J663" i="4"/>
  <c r="U663" i="4"/>
  <c r="V663" i="4"/>
  <c r="I664" i="4"/>
  <c r="J664" i="4"/>
  <c r="U664" i="4"/>
  <c r="V664" i="4"/>
  <c r="I665" i="4"/>
  <c r="J665" i="4"/>
  <c r="U665" i="4"/>
  <c r="V665" i="4"/>
  <c r="I666" i="4"/>
  <c r="J666" i="4"/>
  <c r="U666" i="4"/>
  <c r="V666" i="4"/>
  <c r="I667" i="4"/>
  <c r="J667" i="4"/>
  <c r="U667" i="4"/>
  <c r="V667" i="4"/>
  <c r="I668" i="4"/>
  <c r="K668" i="4" s="1"/>
  <c r="J668" i="4"/>
  <c r="U668" i="4"/>
  <c r="V668" i="4"/>
  <c r="I669" i="4"/>
  <c r="J669" i="4"/>
  <c r="U669" i="4"/>
  <c r="V669" i="4"/>
  <c r="I670" i="4"/>
  <c r="J670" i="4"/>
  <c r="U670" i="4"/>
  <c r="V670" i="4"/>
  <c r="I671" i="4"/>
  <c r="J671" i="4"/>
  <c r="U671" i="4"/>
  <c r="V671" i="4"/>
  <c r="I672" i="4"/>
  <c r="J672" i="4"/>
  <c r="U672" i="4"/>
  <c r="V672" i="4"/>
  <c r="I673" i="4"/>
  <c r="J673" i="4"/>
  <c r="U673" i="4"/>
  <c r="V673" i="4"/>
  <c r="I674" i="4"/>
  <c r="J674" i="4"/>
  <c r="U674" i="4"/>
  <c r="V674" i="4"/>
  <c r="I675" i="4"/>
  <c r="J675" i="4"/>
  <c r="U675" i="4"/>
  <c r="V675" i="4"/>
  <c r="I676" i="4"/>
  <c r="J676" i="4"/>
  <c r="U676" i="4"/>
  <c r="V676" i="4"/>
  <c r="I677" i="4"/>
  <c r="J677" i="4"/>
  <c r="U677" i="4"/>
  <c r="V677" i="4"/>
  <c r="I678" i="4"/>
  <c r="J678" i="4"/>
  <c r="K678" i="4"/>
  <c r="U678" i="4"/>
  <c r="V678" i="4"/>
  <c r="I679" i="4"/>
  <c r="J679" i="4"/>
  <c r="L679" i="4" s="1"/>
  <c r="U679" i="4"/>
  <c r="V679" i="4"/>
  <c r="I680" i="4"/>
  <c r="J680" i="4"/>
  <c r="U680" i="4"/>
  <c r="V680" i="4"/>
  <c r="I681" i="4"/>
  <c r="J681" i="4"/>
  <c r="U681" i="4"/>
  <c r="V681" i="4"/>
  <c r="I682" i="4"/>
  <c r="J682" i="4"/>
  <c r="U682" i="4"/>
  <c r="V682" i="4"/>
  <c r="I683" i="4"/>
  <c r="J683" i="4"/>
  <c r="U683" i="4"/>
  <c r="V683" i="4"/>
  <c r="I684" i="4"/>
  <c r="J684" i="4"/>
  <c r="U684" i="4"/>
  <c r="V684" i="4"/>
  <c r="I685" i="4"/>
  <c r="J685" i="4"/>
  <c r="U685" i="4"/>
  <c r="V685" i="4"/>
  <c r="I686" i="4"/>
  <c r="J686" i="4"/>
  <c r="U686" i="4"/>
  <c r="V686" i="4"/>
  <c r="I687" i="4"/>
  <c r="J687" i="4"/>
  <c r="U687" i="4"/>
  <c r="V687" i="4"/>
  <c r="I688" i="4"/>
  <c r="J688" i="4"/>
  <c r="U688" i="4"/>
  <c r="V688" i="4"/>
  <c r="I689" i="4"/>
  <c r="J689" i="4"/>
  <c r="U689" i="4"/>
  <c r="V689" i="4"/>
  <c r="I690" i="4"/>
  <c r="J690" i="4"/>
  <c r="U690" i="4"/>
  <c r="V690" i="4"/>
  <c r="I691" i="4"/>
  <c r="J691" i="4"/>
  <c r="U691" i="4"/>
  <c r="V691" i="4"/>
  <c r="I692" i="4"/>
  <c r="J692" i="4"/>
  <c r="U692" i="4"/>
  <c r="V692" i="4"/>
  <c r="I693" i="4"/>
  <c r="J693" i="4"/>
  <c r="U693" i="4"/>
  <c r="V693" i="4"/>
  <c r="I694" i="4"/>
  <c r="J694" i="4"/>
  <c r="U694" i="4"/>
  <c r="V694" i="4"/>
  <c r="I695" i="4"/>
  <c r="J695" i="4"/>
  <c r="U695" i="4"/>
  <c r="V695" i="4"/>
  <c r="I696" i="4"/>
  <c r="J696" i="4"/>
  <c r="U696" i="4"/>
  <c r="V696" i="4"/>
  <c r="I697" i="4"/>
  <c r="J697" i="4"/>
  <c r="U697" i="4"/>
  <c r="V697" i="4"/>
  <c r="I698" i="4"/>
  <c r="J698" i="4"/>
  <c r="U698" i="4"/>
  <c r="V698" i="4"/>
  <c r="I699" i="4"/>
  <c r="J699" i="4"/>
  <c r="U699" i="4"/>
  <c r="V699" i="4"/>
  <c r="I700" i="4"/>
  <c r="J700" i="4"/>
  <c r="U700" i="4"/>
  <c r="V700" i="4"/>
  <c r="I701" i="4"/>
  <c r="J701" i="4"/>
  <c r="U701" i="4"/>
  <c r="V701" i="4"/>
  <c r="I702" i="4"/>
  <c r="J702" i="4"/>
  <c r="U702" i="4"/>
  <c r="V702" i="4"/>
  <c r="I703" i="4"/>
  <c r="J703" i="4"/>
  <c r="U703" i="4"/>
  <c r="V703" i="4"/>
  <c r="I704" i="4"/>
  <c r="J704" i="4"/>
  <c r="U704" i="4"/>
  <c r="V704" i="4"/>
  <c r="I705" i="4"/>
  <c r="J705" i="4"/>
  <c r="U705" i="4"/>
  <c r="V705" i="4"/>
  <c r="I706" i="4"/>
  <c r="J706" i="4"/>
  <c r="U706" i="4"/>
  <c r="V706" i="4"/>
  <c r="I707" i="4"/>
  <c r="L707" i="4" s="1"/>
  <c r="J707" i="4"/>
  <c r="U707" i="4"/>
  <c r="V707" i="4"/>
  <c r="I708" i="4"/>
  <c r="J708" i="4"/>
  <c r="U708" i="4"/>
  <c r="V708" i="4"/>
  <c r="I709" i="4"/>
  <c r="J709" i="4"/>
  <c r="U709" i="4"/>
  <c r="V709" i="4"/>
  <c r="I710" i="4"/>
  <c r="J710" i="4"/>
  <c r="U710" i="4"/>
  <c r="V710" i="4"/>
  <c r="I711" i="4"/>
  <c r="J711" i="4"/>
  <c r="U711" i="4"/>
  <c r="V711" i="4"/>
  <c r="I712" i="4"/>
  <c r="J712" i="4"/>
  <c r="U712" i="4"/>
  <c r="V712" i="4"/>
  <c r="I713" i="4"/>
  <c r="J713" i="4"/>
  <c r="U713" i="4"/>
  <c r="V713" i="4"/>
  <c r="I714" i="4"/>
  <c r="J714" i="4"/>
  <c r="U714" i="4"/>
  <c r="V714" i="4"/>
  <c r="I715" i="4"/>
  <c r="J715" i="4"/>
  <c r="U715" i="4"/>
  <c r="V715" i="4"/>
  <c r="I716" i="4"/>
  <c r="K716" i="4" s="1"/>
  <c r="J716" i="4"/>
  <c r="U716" i="4"/>
  <c r="V716" i="4"/>
  <c r="I717" i="4"/>
  <c r="J717" i="4"/>
  <c r="U717" i="4"/>
  <c r="V717" i="4"/>
  <c r="I718" i="4"/>
  <c r="J718" i="4"/>
  <c r="U718" i="4"/>
  <c r="V718" i="4"/>
  <c r="I719" i="4"/>
  <c r="J719" i="4"/>
  <c r="U719" i="4"/>
  <c r="V719" i="4"/>
  <c r="I720" i="4"/>
  <c r="J720" i="4"/>
  <c r="U720" i="4"/>
  <c r="V720" i="4"/>
  <c r="I721" i="4"/>
  <c r="J721" i="4"/>
  <c r="U721" i="4"/>
  <c r="V721" i="4"/>
  <c r="I722" i="4"/>
  <c r="J722" i="4"/>
  <c r="U722" i="4"/>
  <c r="V722" i="4"/>
  <c r="I723" i="4"/>
  <c r="J723" i="4"/>
  <c r="L723" i="4" s="1"/>
  <c r="U723" i="4"/>
  <c r="V723" i="4"/>
  <c r="I724" i="4"/>
  <c r="J724" i="4"/>
  <c r="U724" i="4"/>
  <c r="V724" i="4"/>
  <c r="I725" i="4"/>
  <c r="J725" i="4"/>
  <c r="U725" i="4"/>
  <c r="V725" i="4"/>
  <c r="I726" i="4"/>
  <c r="J726" i="4"/>
  <c r="L726" i="4"/>
  <c r="U726" i="4"/>
  <c r="V726" i="4"/>
  <c r="I727" i="4"/>
  <c r="J727" i="4"/>
  <c r="U727" i="4"/>
  <c r="V727" i="4"/>
  <c r="I728" i="4"/>
  <c r="J728" i="4"/>
  <c r="U728" i="4"/>
  <c r="V728" i="4"/>
  <c r="I729" i="4"/>
  <c r="J729" i="4"/>
  <c r="U729" i="4"/>
  <c r="V729" i="4"/>
  <c r="I730" i="4"/>
  <c r="J730" i="4"/>
  <c r="U730" i="4"/>
  <c r="V730" i="4"/>
  <c r="I731" i="4"/>
  <c r="L731" i="4" s="1"/>
  <c r="J731" i="4"/>
  <c r="U731" i="4"/>
  <c r="V731" i="4"/>
  <c r="I732" i="4"/>
  <c r="J732" i="4"/>
  <c r="U732" i="4"/>
  <c r="V732" i="4"/>
  <c r="I733" i="4"/>
  <c r="J733" i="4"/>
  <c r="U733" i="4"/>
  <c r="V733" i="4"/>
  <c r="I734" i="4"/>
  <c r="J734" i="4"/>
  <c r="U734" i="4"/>
  <c r="V734" i="4"/>
  <c r="I735" i="4"/>
  <c r="J735" i="4"/>
  <c r="U735" i="4"/>
  <c r="V735" i="4"/>
  <c r="I736" i="4"/>
  <c r="J736" i="4"/>
  <c r="U736" i="4"/>
  <c r="V736" i="4"/>
  <c r="I737" i="4"/>
  <c r="J737" i="4"/>
  <c r="U737" i="4"/>
  <c r="V737" i="4"/>
  <c r="I738" i="4"/>
  <c r="J738" i="4"/>
  <c r="U738" i="4"/>
  <c r="V738" i="4"/>
  <c r="I739" i="4"/>
  <c r="J739" i="4"/>
  <c r="U739" i="4"/>
  <c r="V739" i="4"/>
  <c r="I740" i="4"/>
  <c r="J740" i="4"/>
  <c r="U740" i="4"/>
  <c r="V740" i="4"/>
  <c r="I741" i="4"/>
  <c r="J741" i="4"/>
  <c r="U741" i="4"/>
  <c r="V741" i="4"/>
  <c r="I742" i="4"/>
  <c r="J742" i="4"/>
  <c r="U742" i="4"/>
  <c r="V742" i="4"/>
  <c r="I743" i="4"/>
  <c r="J743" i="4"/>
  <c r="U743" i="4"/>
  <c r="V743" i="4"/>
  <c r="I744" i="4"/>
  <c r="J744" i="4"/>
  <c r="U744" i="4"/>
  <c r="V744" i="4"/>
  <c r="I745" i="4"/>
  <c r="J745" i="4"/>
  <c r="U745" i="4"/>
  <c r="V745" i="4"/>
  <c r="I746" i="4"/>
  <c r="J746" i="4"/>
  <c r="U746" i="4"/>
  <c r="V746" i="4"/>
  <c r="I747" i="4"/>
  <c r="J747" i="4"/>
  <c r="U747" i="4"/>
  <c r="V747" i="4"/>
  <c r="I748" i="4"/>
  <c r="K748" i="4" s="1"/>
  <c r="J748" i="4"/>
  <c r="U748" i="4"/>
  <c r="V748" i="4"/>
  <c r="I749" i="4"/>
  <c r="J749" i="4"/>
  <c r="U749" i="4"/>
  <c r="V749" i="4"/>
  <c r="I750" i="4"/>
  <c r="J750" i="4"/>
  <c r="U750" i="4"/>
  <c r="V750" i="4"/>
  <c r="I751" i="4"/>
  <c r="J751" i="4"/>
  <c r="U751" i="4"/>
  <c r="V751" i="4"/>
  <c r="I752" i="4"/>
  <c r="J752" i="4"/>
  <c r="K752" i="4" s="1"/>
  <c r="U752" i="4"/>
  <c r="V752" i="4"/>
  <c r="I753" i="4"/>
  <c r="J753" i="4"/>
  <c r="U753" i="4"/>
  <c r="V753" i="4"/>
  <c r="I754" i="4"/>
  <c r="J754" i="4"/>
  <c r="U754" i="4"/>
  <c r="V754" i="4"/>
  <c r="I755" i="4"/>
  <c r="J755" i="4"/>
  <c r="U755" i="4"/>
  <c r="V755" i="4"/>
  <c r="I756" i="4"/>
  <c r="J756" i="4"/>
  <c r="K756" i="4"/>
  <c r="U756" i="4"/>
  <c r="V756" i="4"/>
  <c r="I757" i="4"/>
  <c r="J757" i="4"/>
  <c r="U757" i="4"/>
  <c r="V757" i="4"/>
  <c r="I758" i="4"/>
  <c r="K758" i="4" s="1"/>
  <c r="J758" i="4"/>
  <c r="U758" i="4"/>
  <c r="V758" i="4"/>
  <c r="I759" i="4"/>
  <c r="J759" i="4"/>
  <c r="U759" i="4"/>
  <c r="V759" i="4"/>
  <c r="I760" i="4"/>
  <c r="J760" i="4"/>
  <c r="U760" i="4"/>
  <c r="V760" i="4"/>
  <c r="I761" i="4"/>
  <c r="J761" i="4"/>
  <c r="U761" i="4"/>
  <c r="V761" i="4"/>
  <c r="I762" i="4"/>
  <c r="J762" i="4"/>
  <c r="U762" i="4"/>
  <c r="V762" i="4"/>
  <c r="I763" i="4"/>
  <c r="J763" i="4"/>
  <c r="U763" i="4"/>
  <c r="V763" i="4"/>
  <c r="I764" i="4"/>
  <c r="J764" i="4"/>
  <c r="U764" i="4"/>
  <c r="V764" i="4"/>
  <c r="I765" i="4"/>
  <c r="J765" i="4"/>
  <c r="U765" i="4"/>
  <c r="V765" i="4"/>
  <c r="I766" i="4"/>
  <c r="J766" i="4"/>
  <c r="U766" i="4"/>
  <c r="V766" i="4"/>
  <c r="I767" i="4"/>
  <c r="J767" i="4"/>
  <c r="U767" i="4"/>
  <c r="V767" i="4"/>
  <c r="I768" i="4"/>
  <c r="K768" i="4" s="1"/>
  <c r="J768" i="4"/>
  <c r="U768" i="4"/>
  <c r="V768" i="4"/>
  <c r="I769" i="4"/>
  <c r="J769" i="4"/>
  <c r="U769" i="4"/>
  <c r="V769" i="4"/>
  <c r="I770" i="4"/>
  <c r="J770" i="4"/>
  <c r="U770" i="4"/>
  <c r="V770" i="4"/>
  <c r="I771" i="4"/>
  <c r="J771" i="4"/>
  <c r="U771" i="4"/>
  <c r="V771" i="4"/>
  <c r="I772" i="4"/>
  <c r="J772" i="4"/>
  <c r="U772" i="4"/>
  <c r="V772" i="4"/>
  <c r="I773" i="4"/>
  <c r="J773" i="4"/>
  <c r="U773" i="4"/>
  <c r="V773" i="4"/>
  <c r="I774" i="4"/>
  <c r="J774" i="4"/>
  <c r="K774" i="4" s="1"/>
  <c r="U774" i="4"/>
  <c r="V774" i="4"/>
  <c r="I775" i="4"/>
  <c r="J775" i="4"/>
  <c r="U775" i="4"/>
  <c r="V775" i="4"/>
  <c r="I776" i="4"/>
  <c r="J776" i="4"/>
  <c r="U776" i="4"/>
  <c r="V776" i="4"/>
  <c r="I777" i="4"/>
  <c r="J777" i="4"/>
  <c r="U777" i="4"/>
  <c r="V777" i="4"/>
  <c r="I778" i="4"/>
  <c r="J778" i="4"/>
  <c r="U778" i="4"/>
  <c r="V778" i="4"/>
  <c r="I779" i="4"/>
  <c r="J779" i="4"/>
  <c r="U779" i="4"/>
  <c r="V779" i="4"/>
  <c r="I780" i="4"/>
  <c r="J780" i="4"/>
  <c r="U780" i="4"/>
  <c r="V780" i="4"/>
  <c r="I781" i="4"/>
  <c r="J781" i="4"/>
  <c r="U781" i="4"/>
  <c r="V781" i="4"/>
  <c r="I782" i="4"/>
  <c r="J782" i="4"/>
  <c r="L782" i="4" s="1"/>
  <c r="U782" i="4"/>
  <c r="V782" i="4"/>
  <c r="I783" i="4"/>
  <c r="J783" i="4"/>
  <c r="U783" i="4"/>
  <c r="V783" i="4"/>
  <c r="I784" i="4"/>
  <c r="J784" i="4"/>
  <c r="U784" i="4"/>
  <c r="V784" i="4"/>
  <c r="W784" i="4"/>
  <c r="I785" i="4"/>
  <c r="K785" i="4" s="1"/>
  <c r="J785" i="4"/>
  <c r="U785" i="4"/>
  <c r="V785" i="4"/>
  <c r="I786" i="4"/>
  <c r="J786" i="4"/>
  <c r="U786" i="4"/>
  <c r="V786" i="4"/>
  <c r="I787" i="4"/>
  <c r="J787" i="4"/>
  <c r="U787" i="4"/>
  <c r="V787" i="4"/>
  <c r="I788" i="4"/>
  <c r="J788" i="4"/>
  <c r="L788" i="4" s="1"/>
  <c r="U788" i="4"/>
  <c r="V788" i="4"/>
  <c r="I789" i="4"/>
  <c r="J789" i="4"/>
  <c r="U789" i="4"/>
  <c r="V789" i="4"/>
  <c r="I790" i="4"/>
  <c r="J790" i="4"/>
  <c r="U790" i="4"/>
  <c r="V790" i="4"/>
  <c r="I791" i="4"/>
  <c r="J791" i="4"/>
  <c r="U791" i="4"/>
  <c r="V791" i="4"/>
  <c r="I792" i="4"/>
  <c r="J792" i="4"/>
  <c r="U792" i="4"/>
  <c r="V792" i="4"/>
  <c r="I793" i="4"/>
  <c r="J793" i="4"/>
  <c r="U793" i="4"/>
  <c r="V793" i="4"/>
  <c r="I794" i="4"/>
  <c r="J794" i="4"/>
  <c r="U794" i="4"/>
  <c r="V794" i="4"/>
  <c r="I795" i="4"/>
  <c r="J795" i="4"/>
  <c r="U795" i="4"/>
  <c r="V795" i="4"/>
  <c r="I796" i="4"/>
  <c r="J796" i="4"/>
  <c r="U796" i="4"/>
  <c r="V796" i="4"/>
  <c r="I797" i="4"/>
  <c r="J797" i="4"/>
  <c r="U797" i="4"/>
  <c r="V797" i="4"/>
  <c r="I798" i="4"/>
  <c r="J798" i="4"/>
  <c r="U798" i="4"/>
  <c r="V798" i="4"/>
  <c r="I799" i="4"/>
  <c r="J799" i="4"/>
  <c r="U799" i="4"/>
  <c r="V799" i="4"/>
  <c r="I800" i="4"/>
  <c r="J800" i="4"/>
  <c r="U800" i="4"/>
  <c r="V800" i="4"/>
  <c r="I801" i="4"/>
  <c r="K801" i="4"/>
  <c r="J801" i="4"/>
  <c r="U801" i="4"/>
  <c r="V801" i="4"/>
  <c r="I802" i="4"/>
  <c r="J802" i="4"/>
  <c r="U802" i="4"/>
  <c r="V802" i="4"/>
  <c r="I803" i="4"/>
  <c r="J803" i="4"/>
  <c r="U803" i="4"/>
  <c r="V803" i="4"/>
  <c r="I804" i="4"/>
  <c r="J804" i="4"/>
  <c r="U804" i="4"/>
  <c r="V804" i="4"/>
  <c r="I805" i="4"/>
  <c r="J805" i="4"/>
  <c r="U805" i="4"/>
  <c r="V805" i="4"/>
  <c r="C33" i="9"/>
  <c r="D33" i="9"/>
  <c r="E33" i="9"/>
  <c r="W33" i="9"/>
  <c r="X33" i="9"/>
  <c r="Y33" i="9"/>
  <c r="AN33" i="9"/>
  <c r="AO33" i="9"/>
  <c r="AP33" i="9"/>
  <c r="AQ33" i="9"/>
  <c r="AR33" i="9"/>
  <c r="AS33" i="9"/>
  <c r="AT33" i="9"/>
  <c r="AU33" i="9"/>
  <c r="AV33" i="9"/>
  <c r="AW33" i="9"/>
  <c r="AX33" i="9"/>
  <c r="AY33" i="9"/>
  <c r="C34" i="9"/>
  <c r="D34" i="9"/>
  <c r="E34" i="9"/>
  <c r="W34" i="9"/>
  <c r="X34" i="9"/>
  <c r="Y34" i="9"/>
  <c r="AN34" i="9"/>
  <c r="AO34" i="9"/>
  <c r="AP34" i="9"/>
  <c r="AQ34" i="9"/>
  <c r="AR34" i="9"/>
  <c r="AS34" i="9"/>
  <c r="AT34" i="9"/>
  <c r="AU34" i="9"/>
  <c r="AV34" i="9"/>
  <c r="AW34" i="9"/>
  <c r="AX34" i="9"/>
  <c r="AY34" i="9"/>
  <c r="C35" i="9"/>
  <c r="D35" i="9"/>
  <c r="E35" i="9"/>
  <c r="W35" i="9"/>
  <c r="X35" i="9"/>
  <c r="Y35" i="9"/>
  <c r="AN35" i="9"/>
  <c r="AO35" i="9"/>
  <c r="AP35" i="9"/>
  <c r="AQ35" i="9"/>
  <c r="AR35" i="9"/>
  <c r="AS35" i="9"/>
  <c r="AT35" i="9"/>
  <c r="AU35" i="9"/>
  <c r="AV35" i="9"/>
  <c r="AW35" i="9"/>
  <c r="AX35" i="9"/>
  <c r="AY35" i="9"/>
  <c r="C36" i="9"/>
  <c r="O36" i="9"/>
  <c r="D36" i="9"/>
  <c r="E36" i="9"/>
  <c r="W36" i="9"/>
  <c r="AI36" i="9"/>
  <c r="X36" i="9"/>
  <c r="Y36" i="9"/>
  <c r="AN36" i="9"/>
  <c r="AO36" i="9"/>
  <c r="AP36" i="9"/>
  <c r="AQ36" i="9"/>
  <c r="AR36" i="9"/>
  <c r="AS36" i="9"/>
  <c r="AT36" i="9"/>
  <c r="AU36" i="9"/>
  <c r="AV36" i="9"/>
  <c r="AW36" i="9"/>
  <c r="AX36" i="9"/>
  <c r="AY36" i="9"/>
  <c r="AZ36" i="9"/>
  <c r="O37" i="9"/>
  <c r="P37" i="9"/>
  <c r="R37" i="9"/>
  <c r="S37" i="9"/>
  <c r="AI37" i="9"/>
  <c r="AJ37" i="9"/>
  <c r="AZ37" i="9"/>
  <c r="BA37" i="9"/>
  <c r="O38" i="9"/>
  <c r="P38" i="9"/>
  <c r="R38" i="9"/>
  <c r="S38" i="9"/>
  <c r="AI38" i="9"/>
  <c r="AJ38" i="9"/>
  <c r="AZ38" i="9"/>
  <c r="BA38" i="9"/>
  <c r="O39" i="9"/>
  <c r="P39" i="9"/>
  <c r="Q39" i="9"/>
  <c r="R39" i="9"/>
  <c r="S39" i="9"/>
  <c r="AI39" i="9"/>
  <c r="AJ39" i="9"/>
  <c r="AZ39" i="9"/>
  <c r="BA39" i="9"/>
  <c r="O40" i="9"/>
  <c r="P40" i="9"/>
  <c r="Q40" i="9"/>
  <c r="R40" i="9"/>
  <c r="S40" i="9"/>
  <c r="AI40" i="9"/>
  <c r="AJ40" i="9"/>
  <c r="AZ40" i="9"/>
  <c r="BA40" i="9"/>
  <c r="O41" i="9"/>
  <c r="P41" i="9"/>
  <c r="Q41" i="9"/>
  <c r="R41" i="9"/>
  <c r="S41" i="9"/>
  <c r="AI41" i="9"/>
  <c r="AJ41" i="9"/>
  <c r="AZ41" i="9"/>
  <c r="BA41" i="9"/>
  <c r="O42" i="9"/>
  <c r="P42" i="9"/>
  <c r="Q42" i="9"/>
  <c r="R42" i="9"/>
  <c r="S42" i="9"/>
  <c r="AI42" i="9"/>
  <c r="AJ42" i="9"/>
  <c r="AZ42" i="9"/>
  <c r="BA42" i="9"/>
  <c r="O43" i="9"/>
  <c r="P43" i="9"/>
  <c r="Q43" i="9"/>
  <c r="R43" i="9"/>
  <c r="S43" i="9"/>
  <c r="AI43" i="9"/>
  <c r="AJ43" i="9"/>
  <c r="AZ43" i="9"/>
  <c r="BA43" i="9"/>
  <c r="O44" i="9"/>
  <c r="P44" i="9"/>
  <c r="Q44" i="9"/>
  <c r="R44" i="9"/>
  <c r="S44" i="9"/>
  <c r="AI44" i="9"/>
  <c r="AJ44" i="9"/>
  <c r="AZ44" i="9"/>
  <c r="BA44" i="9"/>
  <c r="O45" i="9"/>
  <c r="P45" i="9"/>
  <c r="Q45" i="9"/>
  <c r="R45" i="9"/>
  <c r="S45" i="9"/>
  <c r="AI45" i="9"/>
  <c r="AJ45" i="9"/>
  <c r="AZ45" i="9"/>
  <c r="BA45" i="9"/>
  <c r="O46" i="9"/>
  <c r="P46" i="9"/>
  <c r="Q46" i="9"/>
  <c r="R46" i="9"/>
  <c r="S46" i="9"/>
  <c r="AI46" i="9"/>
  <c r="AJ46" i="9"/>
  <c r="AZ46" i="9"/>
  <c r="BA46" i="9"/>
  <c r="O47" i="9"/>
  <c r="P47" i="9"/>
  <c r="R47" i="9"/>
  <c r="S47" i="9"/>
  <c r="AI47" i="9"/>
  <c r="AJ47" i="9"/>
  <c r="AZ47" i="9"/>
  <c r="BA47" i="9"/>
  <c r="O48" i="9"/>
  <c r="P48" i="9"/>
  <c r="R48" i="9"/>
  <c r="S48" i="9"/>
  <c r="AI48" i="9"/>
  <c r="AJ48" i="9"/>
  <c r="AZ48" i="9"/>
  <c r="BA48" i="9"/>
  <c r="O49" i="9"/>
  <c r="P49" i="9"/>
  <c r="Q49" i="9"/>
  <c r="R49" i="9"/>
  <c r="S49" i="9"/>
  <c r="AI49" i="9"/>
  <c r="AJ49" i="9"/>
  <c r="AZ49" i="9"/>
  <c r="BA49" i="9"/>
  <c r="O50" i="9"/>
  <c r="P50" i="9"/>
  <c r="Q50" i="9"/>
  <c r="R50" i="9"/>
  <c r="S50" i="9"/>
  <c r="AI50" i="9"/>
  <c r="AJ50" i="9"/>
  <c r="AZ50" i="9"/>
  <c r="BA50" i="9"/>
  <c r="O51" i="9"/>
  <c r="P51" i="9"/>
  <c r="Q51" i="9"/>
  <c r="R51" i="9"/>
  <c r="S51" i="9"/>
  <c r="AI51" i="9"/>
  <c r="AJ51" i="9"/>
  <c r="AZ51" i="9"/>
  <c r="BA51" i="9"/>
  <c r="O52" i="9"/>
  <c r="P52" i="9"/>
  <c r="Q52" i="9"/>
  <c r="R52" i="9"/>
  <c r="S52" i="9"/>
  <c r="AI52" i="9"/>
  <c r="AJ52" i="9"/>
  <c r="AZ52" i="9"/>
  <c r="BA52" i="9"/>
  <c r="O53" i="9"/>
  <c r="P53" i="9"/>
  <c r="Q53" i="9"/>
  <c r="R53" i="9"/>
  <c r="S53" i="9"/>
  <c r="AI53" i="9"/>
  <c r="AJ53" i="9"/>
  <c r="AZ53" i="9"/>
  <c r="BA53" i="9"/>
  <c r="O54" i="9"/>
  <c r="P54" i="9"/>
  <c r="Q54" i="9"/>
  <c r="R54" i="9"/>
  <c r="S54" i="9"/>
  <c r="AI54" i="9"/>
  <c r="AJ54" i="9"/>
  <c r="AZ54" i="9"/>
  <c r="BA54" i="9"/>
  <c r="O55" i="9"/>
  <c r="P55" i="9"/>
  <c r="Q55" i="9"/>
  <c r="R55" i="9"/>
  <c r="S55" i="9"/>
  <c r="AI55" i="9"/>
  <c r="AJ55" i="9"/>
  <c r="AZ55" i="9"/>
  <c r="BA55" i="9"/>
  <c r="O56" i="9"/>
  <c r="P56" i="9"/>
  <c r="Q56" i="9"/>
  <c r="R56" i="9"/>
  <c r="S56" i="9"/>
  <c r="AI56" i="9"/>
  <c r="AJ56" i="9"/>
  <c r="AZ56" i="9"/>
  <c r="BA56" i="9"/>
  <c r="O57" i="9"/>
  <c r="P57" i="9"/>
  <c r="R57" i="9"/>
  <c r="S57" i="9"/>
  <c r="AI57" i="9"/>
  <c r="AJ57" i="9"/>
  <c r="AZ57" i="9"/>
  <c r="BA57" i="9"/>
  <c r="O58" i="9"/>
  <c r="P58" i="9"/>
  <c r="R58" i="9"/>
  <c r="S58" i="9"/>
  <c r="AI58" i="9"/>
  <c r="AJ58" i="9"/>
  <c r="AZ58" i="9"/>
  <c r="BA58" i="9"/>
  <c r="O59" i="9"/>
  <c r="P59" i="9"/>
  <c r="Q59" i="9"/>
  <c r="R59" i="9"/>
  <c r="S59" i="9"/>
  <c r="AI59" i="9"/>
  <c r="AJ59" i="9"/>
  <c r="AZ59" i="9"/>
  <c r="BA59" i="9"/>
  <c r="O60" i="9"/>
  <c r="P60" i="9"/>
  <c r="Q60" i="9"/>
  <c r="R60" i="9"/>
  <c r="S60" i="9"/>
  <c r="AI60" i="9"/>
  <c r="AJ60" i="9"/>
  <c r="AZ60" i="9"/>
  <c r="BA60" i="9"/>
  <c r="O61" i="9"/>
  <c r="P61" i="9"/>
  <c r="Q61" i="9"/>
  <c r="R61" i="9"/>
  <c r="S61" i="9"/>
  <c r="AI61" i="9"/>
  <c r="AJ61" i="9"/>
  <c r="AZ61" i="9"/>
  <c r="BA61" i="9"/>
  <c r="O62" i="9"/>
  <c r="P62" i="9"/>
  <c r="Q62" i="9"/>
  <c r="R62" i="9"/>
  <c r="S62" i="9"/>
  <c r="AI62" i="9"/>
  <c r="AJ62" i="9"/>
  <c r="AZ62" i="9"/>
  <c r="BA62" i="9"/>
  <c r="O63" i="9"/>
  <c r="P63" i="9"/>
  <c r="Q63" i="9"/>
  <c r="R63" i="9"/>
  <c r="S63" i="9"/>
  <c r="AI63" i="9"/>
  <c r="AJ63" i="9"/>
  <c r="AZ63" i="9"/>
  <c r="BA63" i="9"/>
  <c r="O64" i="9"/>
  <c r="P64" i="9"/>
  <c r="Q64" i="9"/>
  <c r="R64" i="9"/>
  <c r="S64" i="9"/>
  <c r="AI64" i="9"/>
  <c r="AJ64" i="9"/>
  <c r="AZ64" i="9"/>
  <c r="BA64" i="9"/>
  <c r="O65" i="9"/>
  <c r="P65" i="9"/>
  <c r="Q65" i="9"/>
  <c r="R65" i="9"/>
  <c r="S65" i="9"/>
  <c r="AI65" i="9"/>
  <c r="AJ65" i="9"/>
  <c r="AZ65" i="9"/>
  <c r="BA65" i="9"/>
  <c r="O66" i="9"/>
  <c r="P66" i="9"/>
  <c r="Q66" i="9"/>
  <c r="R66" i="9"/>
  <c r="S66" i="9"/>
  <c r="AI66" i="9"/>
  <c r="AJ66" i="9"/>
  <c r="AZ66" i="9"/>
  <c r="BA66" i="9"/>
  <c r="O67" i="9"/>
  <c r="P67" i="9"/>
  <c r="R67" i="9"/>
  <c r="S67" i="9"/>
  <c r="AI67" i="9"/>
  <c r="AJ67" i="9"/>
  <c r="AZ67" i="9"/>
  <c r="BA67" i="9"/>
  <c r="O68" i="9"/>
  <c r="P68" i="9"/>
  <c r="R68" i="9"/>
  <c r="S68" i="9"/>
  <c r="AI68" i="9"/>
  <c r="AJ68" i="9"/>
  <c r="AZ68" i="9"/>
  <c r="BA68" i="9"/>
  <c r="O69" i="9"/>
  <c r="P69" i="9"/>
  <c r="R69" i="9"/>
  <c r="S69" i="9"/>
  <c r="AI69" i="9"/>
  <c r="AJ69" i="9"/>
  <c r="AZ69" i="9"/>
  <c r="BA69" i="9"/>
  <c r="O70" i="9"/>
  <c r="P70" i="9"/>
  <c r="Q70" i="9"/>
  <c r="R70" i="9"/>
  <c r="S70" i="9"/>
  <c r="AI70" i="9"/>
  <c r="AJ70" i="9"/>
  <c r="AZ70" i="9"/>
  <c r="BA70" i="9"/>
  <c r="O71" i="9"/>
  <c r="P71" i="9"/>
  <c r="Q71" i="9"/>
  <c r="R71" i="9"/>
  <c r="S71" i="9"/>
  <c r="AI71" i="9"/>
  <c r="AJ71" i="9"/>
  <c r="AZ71" i="9"/>
  <c r="BA71" i="9"/>
  <c r="O72" i="9"/>
  <c r="P72" i="9"/>
  <c r="Q72" i="9"/>
  <c r="R72" i="9"/>
  <c r="S72" i="9"/>
  <c r="AI72" i="9"/>
  <c r="AJ72" i="9"/>
  <c r="AZ72" i="9"/>
  <c r="BA72" i="9"/>
  <c r="O73" i="9"/>
  <c r="P73" i="9"/>
  <c r="Q73" i="9"/>
  <c r="R73" i="9"/>
  <c r="S73" i="9"/>
  <c r="AI73" i="9"/>
  <c r="AJ73" i="9"/>
  <c r="AZ73" i="9"/>
  <c r="BA73" i="9"/>
  <c r="O74" i="9"/>
  <c r="P74" i="9"/>
  <c r="Q74" i="9"/>
  <c r="R74" i="9"/>
  <c r="S74" i="9"/>
  <c r="AI74" i="9"/>
  <c r="AJ74" i="9"/>
  <c r="AZ74" i="9"/>
  <c r="BA74" i="9"/>
  <c r="O75" i="9"/>
  <c r="P75" i="9"/>
  <c r="Q75" i="9"/>
  <c r="R75" i="9"/>
  <c r="S75" i="9"/>
  <c r="AI75" i="9"/>
  <c r="AJ75" i="9"/>
  <c r="AZ75" i="9"/>
  <c r="BA75" i="9"/>
  <c r="O76" i="9"/>
  <c r="P76" i="9"/>
  <c r="Q76" i="9"/>
  <c r="R76" i="9"/>
  <c r="S76" i="9"/>
  <c r="AI76" i="9"/>
  <c r="AJ76" i="9"/>
  <c r="AZ76" i="9"/>
  <c r="BA76" i="9"/>
  <c r="O77" i="9"/>
  <c r="P77" i="9"/>
  <c r="R77" i="9"/>
  <c r="S77" i="9"/>
  <c r="AI77" i="9"/>
  <c r="AJ77" i="9"/>
  <c r="AZ77" i="9"/>
  <c r="BA77" i="9"/>
  <c r="O78" i="9"/>
  <c r="P78" i="9"/>
  <c r="R78" i="9"/>
  <c r="S78" i="9"/>
  <c r="AI78" i="9"/>
  <c r="AJ78" i="9"/>
  <c r="AZ78" i="9"/>
  <c r="BA78" i="9"/>
  <c r="O79" i="9"/>
  <c r="P79" i="9"/>
  <c r="R79" i="9"/>
  <c r="S79" i="9"/>
  <c r="AI79" i="9"/>
  <c r="AJ79" i="9"/>
  <c r="AZ79" i="9"/>
  <c r="BA79" i="9"/>
  <c r="O80" i="9"/>
  <c r="P80" i="9"/>
  <c r="Q80" i="9"/>
  <c r="R80" i="9"/>
  <c r="S80" i="9"/>
  <c r="AI80" i="9"/>
  <c r="AJ80" i="9"/>
  <c r="AZ80" i="9"/>
  <c r="BA80" i="9"/>
  <c r="O81" i="9"/>
  <c r="P81" i="9"/>
  <c r="Q81" i="9"/>
  <c r="R81" i="9"/>
  <c r="S81" i="9"/>
  <c r="AI81" i="9"/>
  <c r="AJ81" i="9"/>
  <c r="AZ81" i="9"/>
  <c r="BA81" i="9"/>
  <c r="O82" i="9"/>
  <c r="P82" i="9"/>
  <c r="Q82" i="9"/>
  <c r="R82" i="9"/>
  <c r="S82" i="9"/>
  <c r="AI82" i="9"/>
  <c r="AJ82" i="9"/>
  <c r="AZ82" i="9"/>
  <c r="BA82" i="9"/>
  <c r="O83" i="9"/>
  <c r="P83" i="9"/>
  <c r="Q83" i="9"/>
  <c r="R83" i="9"/>
  <c r="S83" i="9"/>
  <c r="AI83" i="9"/>
  <c r="AJ83" i="9"/>
  <c r="AZ83" i="9"/>
  <c r="BA83" i="9"/>
  <c r="O84" i="9"/>
  <c r="P84" i="9"/>
  <c r="Q84" i="9"/>
  <c r="R84" i="9"/>
  <c r="S84" i="9"/>
  <c r="AI84" i="9"/>
  <c r="AJ84" i="9"/>
  <c r="AZ84" i="9"/>
  <c r="BA84" i="9"/>
  <c r="O85" i="9"/>
  <c r="P85" i="9"/>
  <c r="Q85" i="9"/>
  <c r="R85" i="9"/>
  <c r="S85" i="9"/>
  <c r="AI85" i="9"/>
  <c r="AJ85" i="9"/>
  <c r="AZ85" i="9"/>
  <c r="BA85" i="9"/>
  <c r="O86" i="9"/>
  <c r="P86" i="9"/>
  <c r="Q86" i="9"/>
  <c r="R86" i="9"/>
  <c r="S86" i="9"/>
  <c r="AI86" i="9"/>
  <c r="AJ86" i="9"/>
  <c r="AZ86" i="9"/>
  <c r="BA86" i="9"/>
  <c r="C87" i="9"/>
  <c r="O87" i="9" s="1"/>
  <c r="D87" i="9"/>
  <c r="E87" i="9"/>
  <c r="F87" i="9"/>
  <c r="G87" i="9"/>
  <c r="H87" i="9"/>
  <c r="I87" i="9"/>
  <c r="J87" i="9"/>
  <c r="K87" i="9"/>
  <c r="L87" i="9"/>
  <c r="M87" i="9"/>
  <c r="W87" i="9"/>
  <c r="AI87" i="9" s="1"/>
  <c r="X87" i="9"/>
  <c r="Y87" i="9"/>
  <c r="Z87" i="9"/>
  <c r="AA87" i="9"/>
  <c r="AB87" i="9"/>
  <c r="AC87" i="9"/>
  <c r="AD87" i="9"/>
  <c r="AE87" i="9"/>
  <c r="AF87" i="9"/>
  <c r="AG87" i="9"/>
  <c r="AH87" i="9"/>
  <c r="AN87" i="9"/>
  <c r="AO87" i="9"/>
  <c r="AP87" i="9"/>
  <c r="AQ87" i="9"/>
  <c r="AR87" i="9"/>
  <c r="AS87" i="9"/>
  <c r="AT87" i="9"/>
  <c r="AZ87" i="9" s="1"/>
  <c r="AU87" i="9"/>
  <c r="AV87" i="9"/>
  <c r="AW87" i="9"/>
  <c r="AX87" i="9"/>
  <c r="AY87" i="9"/>
  <c r="C88" i="9"/>
  <c r="D88" i="9"/>
  <c r="E88" i="9"/>
  <c r="F88" i="9"/>
  <c r="G88" i="9"/>
  <c r="H88" i="9"/>
  <c r="I88" i="9"/>
  <c r="J88" i="9"/>
  <c r="K88" i="9"/>
  <c r="L88" i="9"/>
  <c r="M88" i="9"/>
  <c r="W88" i="9"/>
  <c r="X88" i="9"/>
  <c r="AJ88" i="9" s="1"/>
  <c r="Y88" i="9"/>
  <c r="Z88" i="9"/>
  <c r="AA88" i="9"/>
  <c r="AB88" i="9"/>
  <c r="AC88" i="9"/>
  <c r="AD88" i="9"/>
  <c r="AE88" i="9"/>
  <c r="AF88" i="9"/>
  <c r="AG88" i="9"/>
  <c r="AH88" i="9"/>
  <c r="AN88" i="9"/>
  <c r="AO88" i="9"/>
  <c r="BA88" i="9" s="1"/>
  <c r="AP88" i="9"/>
  <c r="AQ88" i="9"/>
  <c r="AR88" i="9"/>
  <c r="AS88" i="9"/>
  <c r="AT88" i="9"/>
  <c r="AU88" i="9"/>
  <c r="AV88" i="9"/>
  <c r="AW88" i="9"/>
  <c r="AX88" i="9"/>
  <c r="AY88" i="9"/>
  <c r="C89" i="9"/>
  <c r="D89" i="9"/>
  <c r="O89" i="9" s="1"/>
  <c r="E89" i="9"/>
  <c r="F89" i="9"/>
  <c r="G89" i="9"/>
  <c r="H89" i="9"/>
  <c r="I89" i="9"/>
  <c r="J89" i="9"/>
  <c r="K89" i="9"/>
  <c r="L89" i="9"/>
  <c r="M89" i="9"/>
  <c r="W89" i="9"/>
  <c r="Q89" i="9" s="1"/>
  <c r="X89" i="9"/>
  <c r="Y89" i="9"/>
  <c r="Z89" i="9"/>
  <c r="AA89" i="9"/>
  <c r="AB89" i="9"/>
  <c r="AC89" i="9"/>
  <c r="AD89" i="9"/>
  <c r="AE89" i="9"/>
  <c r="AF89" i="9"/>
  <c r="AG89" i="9"/>
  <c r="AH89" i="9"/>
  <c r="AN89" i="9"/>
  <c r="AO89" i="9"/>
  <c r="AZ89" i="9" s="1"/>
  <c r="AP89" i="9"/>
  <c r="AQ89" i="9"/>
  <c r="AR89" i="9"/>
  <c r="AS89" i="9"/>
  <c r="AT89" i="9"/>
  <c r="AU89" i="9"/>
  <c r="AV89" i="9"/>
  <c r="AW89" i="9"/>
  <c r="AX89" i="9"/>
  <c r="AY89" i="9"/>
  <c r="C90" i="9"/>
  <c r="P90" i="9" s="1"/>
  <c r="D90" i="9"/>
  <c r="E90" i="9"/>
  <c r="F90" i="9"/>
  <c r="G90" i="9"/>
  <c r="H90" i="9"/>
  <c r="I90" i="9"/>
  <c r="J90" i="9"/>
  <c r="K90" i="9"/>
  <c r="L90" i="9"/>
  <c r="M90" i="9"/>
  <c r="W90" i="9"/>
  <c r="AI90" i="9" s="1"/>
  <c r="X90" i="9"/>
  <c r="Y90" i="9"/>
  <c r="Z90" i="9"/>
  <c r="AA90" i="9"/>
  <c r="AB90" i="9"/>
  <c r="AC90" i="9"/>
  <c r="AD90" i="9"/>
  <c r="AE90" i="9"/>
  <c r="AF90" i="9"/>
  <c r="AG90" i="9"/>
  <c r="AH90" i="9"/>
  <c r="AN90" i="9"/>
  <c r="AZ90" i="9" s="1"/>
  <c r="AO90" i="9"/>
  <c r="AP90" i="9"/>
  <c r="AQ90" i="9"/>
  <c r="AR90" i="9"/>
  <c r="AS90" i="9"/>
  <c r="AT90" i="9"/>
  <c r="AU90" i="9"/>
  <c r="AV90" i="9"/>
  <c r="AW90" i="9"/>
  <c r="AX90" i="9"/>
  <c r="AY90" i="9"/>
  <c r="C91" i="9"/>
  <c r="D91" i="9"/>
  <c r="E91" i="9"/>
  <c r="F91" i="9"/>
  <c r="G91" i="9"/>
  <c r="R91" i="9" s="1"/>
  <c r="H91" i="9"/>
  <c r="I91" i="9"/>
  <c r="J91" i="9"/>
  <c r="K91" i="9"/>
  <c r="L91" i="9"/>
  <c r="M91" i="9"/>
  <c r="W91" i="9"/>
  <c r="X91" i="9"/>
  <c r="AI91" i="9" s="1"/>
  <c r="Y91" i="9"/>
  <c r="Z91" i="9"/>
  <c r="AA91" i="9"/>
  <c r="AB91" i="9"/>
  <c r="AC91" i="9"/>
  <c r="AD91" i="9"/>
  <c r="AE91" i="9"/>
  <c r="AF91" i="9"/>
  <c r="AG91" i="9"/>
  <c r="AH91" i="9"/>
  <c r="AN91" i="9"/>
  <c r="AO91" i="9"/>
  <c r="AP91" i="9"/>
  <c r="AQ91" i="9"/>
  <c r="AR91" i="9"/>
  <c r="AS91" i="9"/>
  <c r="AT91" i="9"/>
  <c r="AU91" i="9"/>
  <c r="AV91" i="9"/>
  <c r="AW91" i="9"/>
  <c r="AX91" i="9"/>
  <c r="AY91" i="9"/>
  <c r="C92" i="9"/>
  <c r="D92" i="9"/>
  <c r="P92" i="9" s="1"/>
  <c r="E92" i="9"/>
  <c r="F92" i="9"/>
  <c r="G92" i="9"/>
  <c r="H92" i="9"/>
  <c r="I92" i="9"/>
  <c r="J92" i="9"/>
  <c r="K92" i="9"/>
  <c r="L92" i="9"/>
  <c r="M92" i="9"/>
  <c r="W92" i="9"/>
  <c r="X92" i="9"/>
  <c r="AI92" i="9" s="1"/>
  <c r="Y92" i="9"/>
  <c r="Z92" i="9"/>
  <c r="AA92" i="9"/>
  <c r="AB92" i="9"/>
  <c r="AC92" i="9"/>
  <c r="AD92" i="9"/>
  <c r="AE92" i="9"/>
  <c r="AF92" i="9"/>
  <c r="AG92" i="9"/>
  <c r="AH92" i="9"/>
  <c r="AN92" i="9"/>
  <c r="R92" i="9" s="1"/>
  <c r="AO92" i="9"/>
  <c r="AZ92" i="9" s="1"/>
  <c r="AP92" i="9"/>
  <c r="AQ92" i="9"/>
  <c r="AR92" i="9"/>
  <c r="AS92" i="9"/>
  <c r="AT92" i="9"/>
  <c r="AU92" i="9"/>
  <c r="AV92" i="9"/>
  <c r="AW92" i="9"/>
  <c r="AX92" i="9"/>
  <c r="AY92" i="9"/>
  <c r="C93" i="9"/>
  <c r="P93" i="9" s="1"/>
  <c r="D93" i="9"/>
  <c r="E93" i="9"/>
  <c r="F93" i="9"/>
  <c r="G93" i="9"/>
  <c r="H93" i="9"/>
  <c r="I93" i="9"/>
  <c r="J93" i="9"/>
  <c r="K93" i="9"/>
  <c r="L93" i="9"/>
  <c r="M93" i="9"/>
  <c r="W93" i="9"/>
  <c r="AI93" i="9" s="1"/>
  <c r="X93" i="9"/>
  <c r="Y93" i="9"/>
  <c r="Z93" i="9"/>
  <c r="AA93" i="9"/>
  <c r="AB93" i="9"/>
  <c r="AC93" i="9"/>
  <c r="AD93" i="9"/>
  <c r="AE93" i="9"/>
  <c r="AF93" i="9"/>
  <c r="AG93" i="9"/>
  <c r="AH93" i="9"/>
  <c r="AN93" i="9"/>
  <c r="AO93" i="9"/>
  <c r="AZ93" i="9" s="1"/>
  <c r="AP93" i="9"/>
  <c r="AQ93" i="9"/>
  <c r="AR93" i="9"/>
  <c r="AS93" i="9"/>
  <c r="AT93" i="9"/>
  <c r="AU93" i="9"/>
  <c r="AV93" i="9"/>
  <c r="AW93" i="9"/>
  <c r="AX93" i="9"/>
  <c r="AY93" i="9"/>
  <c r="C94" i="9"/>
  <c r="P94" i="9" s="1"/>
  <c r="D94" i="9"/>
  <c r="E94" i="9"/>
  <c r="F94" i="9"/>
  <c r="G94" i="9"/>
  <c r="H94" i="9"/>
  <c r="I94" i="9"/>
  <c r="J94" i="9"/>
  <c r="K94" i="9"/>
  <c r="L94" i="9"/>
  <c r="M94" i="9"/>
  <c r="W94" i="9"/>
  <c r="AI94" i="9" s="1"/>
  <c r="X94" i="9"/>
  <c r="Y94" i="9"/>
  <c r="Z94" i="9"/>
  <c r="AA94" i="9"/>
  <c r="AB94" i="9"/>
  <c r="AC94" i="9"/>
  <c r="AD94" i="9"/>
  <c r="AE94" i="9"/>
  <c r="AF94" i="9"/>
  <c r="AG94" i="9"/>
  <c r="AH94" i="9"/>
  <c r="AN94" i="9"/>
  <c r="AZ94" i="9" s="1"/>
  <c r="AO94" i="9"/>
  <c r="AP94" i="9"/>
  <c r="AQ94" i="9"/>
  <c r="AR94" i="9"/>
  <c r="AS94" i="9"/>
  <c r="AT94" i="9"/>
  <c r="AU94" i="9"/>
  <c r="AV94" i="9"/>
  <c r="AW94" i="9"/>
  <c r="AX94" i="9"/>
  <c r="AY94" i="9"/>
  <c r="C95" i="9"/>
  <c r="D95" i="9"/>
  <c r="E95" i="9"/>
  <c r="F95" i="9"/>
  <c r="G95" i="9"/>
  <c r="H95" i="9"/>
  <c r="I95" i="9"/>
  <c r="J95" i="9"/>
  <c r="K95" i="9"/>
  <c r="L95" i="9"/>
  <c r="M95" i="9"/>
  <c r="W95" i="9"/>
  <c r="X95" i="9"/>
  <c r="Y95" i="9"/>
  <c r="Z95" i="9"/>
  <c r="AA95" i="9"/>
  <c r="AB95" i="9"/>
  <c r="AI95" i="9" s="1"/>
  <c r="AC95" i="9"/>
  <c r="AD95" i="9"/>
  <c r="AE95" i="9"/>
  <c r="AF95" i="9"/>
  <c r="AG95" i="9"/>
  <c r="AH95" i="9"/>
  <c r="AN95" i="9"/>
  <c r="AO95" i="9"/>
  <c r="AP95" i="9"/>
  <c r="AQ95" i="9"/>
  <c r="AR95" i="9"/>
  <c r="AS95" i="9"/>
  <c r="AT95" i="9"/>
  <c r="R95" i="9" s="1"/>
  <c r="AU95" i="9"/>
  <c r="AV95" i="9"/>
  <c r="AW95" i="9"/>
  <c r="AX95" i="9"/>
  <c r="AY95" i="9"/>
  <c r="C96" i="9"/>
  <c r="D96" i="9"/>
  <c r="P96" i="9" s="1"/>
  <c r="E96" i="9"/>
  <c r="F96" i="9"/>
  <c r="G96" i="9"/>
  <c r="H96" i="9"/>
  <c r="I96" i="9"/>
  <c r="J96" i="9"/>
  <c r="K96" i="9"/>
  <c r="L96" i="9"/>
  <c r="M96" i="9"/>
  <c r="W96" i="9"/>
  <c r="X96" i="9"/>
  <c r="AI96" i="9" s="1"/>
  <c r="Y96" i="9"/>
  <c r="Z96" i="9"/>
  <c r="AA96" i="9"/>
  <c r="AB96" i="9"/>
  <c r="AC96" i="9"/>
  <c r="AD96" i="9"/>
  <c r="AE96" i="9"/>
  <c r="AF96" i="9"/>
  <c r="AG96" i="9"/>
  <c r="AH96" i="9"/>
  <c r="AN96" i="9"/>
  <c r="R96" i="9" s="1"/>
  <c r="AO96" i="9"/>
  <c r="AP96" i="9"/>
  <c r="AQ96" i="9"/>
  <c r="AR96" i="9"/>
  <c r="AS96" i="9"/>
  <c r="AT96" i="9"/>
  <c r="AU96" i="9"/>
  <c r="AV96" i="9"/>
  <c r="AW96" i="9"/>
  <c r="AX96" i="9"/>
  <c r="AY96" i="9"/>
  <c r="AZ96" i="9"/>
  <c r="J37" i="3"/>
  <c r="K37" i="3"/>
  <c r="U37" i="3"/>
  <c r="V37" i="3"/>
  <c r="J38" i="3"/>
  <c r="K38" i="3"/>
  <c r="U38" i="3"/>
  <c r="V38" i="3"/>
  <c r="J39" i="3"/>
  <c r="K39" i="3"/>
  <c r="U39" i="3"/>
  <c r="V39" i="3"/>
  <c r="J40" i="3"/>
  <c r="K40" i="3"/>
  <c r="U40" i="3"/>
  <c r="V40" i="3"/>
  <c r="J41" i="3"/>
  <c r="K41" i="3"/>
  <c r="U41" i="3"/>
  <c r="V41" i="3"/>
  <c r="J42" i="3"/>
  <c r="K42" i="3"/>
  <c r="U42" i="3"/>
  <c r="V42" i="3"/>
  <c r="J43" i="3"/>
  <c r="K43" i="3"/>
  <c r="U43" i="3"/>
  <c r="V43" i="3"/>
  <c r="J44" i="3"/>
  <c r="K44" i="3"/>
  <c r="U44" i="3"/>
  <c r="V44" i="3"/>
  <c r="J45" i="3"/>
  <c r="K45" i="3"/>
  <c r="U45" i="3"/>
  <c r="V45" i="3"/>
  <c r="J46" i="3"/>
  <c r="K46" i="3"/>
  <c r="U46" i="3"/>
  <c r="V46" i="3"/>
  <c r="J47" i="3"/>
  <c r="K47" i="3"/>
  <c r="U47" i="3"/>
  <c r="V47" i="3"/>
  <c r="J48" i="3"/>
  <c r="K48" i="3"/>
  <c r="U48" i="3"/>
  <c r="V48" i="3"/>
  <c r="J49" i="3"/>
  <c r="K49" i="3"/>
  <c r="U49" i="3"/>
  <c r="V49" i="3"/>
  <c r="J50" i="3"/>
  <c r="K50" i="3"/>
  <c r="U50" i="3"/>
  <c r="V50" i="3"/>
  <c r="J51" i="3"/>
  <c r="K51" i="3"/>
  <c r="U51" i="3"/>
  <c r="V51" i="3"/>
  <c r="J52" i="3"/>
  <c r="K52" i="3"/>
  <c r="U52" i="3"/>
  <c r="V52" i="3"/>
  <c r="J53" i="3"/>
  <c r="K53" i="3"/>
  <c r="U53" i="3"/>
  <c r="V53" i="3"/>
  <c r="J54" i="3"/>
  <c r="K54" i="3"/>
  <c r="U54" i="3"/>
  <c r="V54" i="3"/>
  <c r="J55" i="3"/>
  <c r="K55" i="3"/>
  <c r="U55" i="3"/>
  <c r="V55" i="3"/>
  <c r="J56" i="3"/>
  <c r="K56" i="3"/>
  <c r="U56" i="3"/>
  <c r="V56" i="3"/>
  <c r="J57" i="3"/>
  <c r="K57" i="3"/>
  <c r="U57" i="3"/>
  <c r="V57" i="3"/>
  <c r="J58" i="3"/>
  <c r="K58" i="3"/>
  <c r="U58" i="3"/>
  <c r="V58" i="3"/>
  <c r="J59" i="3"/>
  <c r="K59" i="3"/>
  <c r="U59" i="3"/>
  <c r="V59" i="3"/>
  <c r="J60" i="3"/>
  <c r="K60" i="3"/>
  <c r="U60" i="3"/>
  <c r="V60" i="3"/>
  <c r="J61" i="3"/>
  <c r="K61" i="3"/>
  <c r="U61" i="3"/>
  <c r="V61" i="3"/>
  <c r="J62" i="3"/>
  <c r="K62" i="3"/>
  <c r="U62" i="3"/>
  <c r="V62" i="3"/>
  <c r="J63" i="3"/>
  <c r="K63" i="3"/>
  <c r="U63" i="3"/>
  <c r="V63" i="3"/>
  <c r="J64" i="3"/>
  <c r="K64" i="3"/>
  <c r="U64" i="3"/>
  <c r="V64" i="3"/>
  <c r="J65" i="3"/>
  <c r="K65" i="3"/>
  <c r="U65" i="3"/>
  <c r="V65" i="3"/>
  <c r="J66" i="3"/>
  <c r="K66" i="3"/>
  <c r="U66" i="3"/>
  <c r="V66" i="3"/>
  <c r="J67" i="3"/>
  <c r="K67" i="3"/>
  <c r="U67" i="3"/>
  <c r="V67" i="3"/>
  <c r="J68" i="3"/>
  <c r="K68" i="3"/>
  <c r="U68" i="3"/>
  <c r="V68" i="3"/>
  <c r="J69" i="3"/>
  <c r="K69" i="3"/>
  <c r="U69" i="3"/>
  <c r="V69" i="3"/>
  <c r="J70" i="3"/>
  <c r="K70" i="3"/>
  <c r="U70" i="3"/>
  <c r="V70" i="3"/>
  <c r="J71" i="3"/>
  <c r="K71" i="3"/>
  <c r="U71" i="3"/>
  <c r="V71" i="3"/>
  <c r="J72" i="3"/>
  <c r="K72" i="3"/>
  <c r="U72" i="3"/>
  <c r="V72" i="3"/>
  <c r="J73" i="3"/>
  <c r="K73" i="3"/>
  <c r="U73" i="3"/>
  <c r="V73" i="3"/>
  <c r="J74" i="3"/>
  <c r="K74" i="3"/>
  <c r="U74" i="3"/>
  <c r="V74" i="3"/>
  <c r="J75" i="3"/>
  <c r="K75" i="3"/>
  <c r="U75" i="3"/>
  <c r="V75" i="3"/>
  <c r="J76" i="3"/>
  <c r="K76" i="3"/>
  <c r="U76" i="3"/>
  <c r="V76" i="3"/>
  <c r="C37" i="8"/>
  <c r="D37" i="8"/>
  <c r="E37" i="8"/>
  <c r="F37" i="8"/>
  <c r="G37" i="8"/>
  <c r="H37" i="8"/>
  <c r="I37" i="8"/>
  <c r="J37" i="8"/>
  <c r="K37" i="8"/>
  <c r="L37" i="8"/>
  <c r="M37" i="8"/>
  <c r="W37" i="8"/>
  <c r="X37" i="8"/>
  <c r="Y37" i="8"/>
  <c r="C38" i="8"/>
  <c r="D38" i="8"/>
  <c r="E38" i="8"/>
  <c r="F38" i="8"/>
  <c r="G38" i="8"/>
  <c r="H38" i="8"/>
  <c r="I38" i="8"/>
  <c r="J38" i="8"/>
  <c r="K38" i="8"/>
  <c r="L38" i="8"/>
  <c r="M38" i="8"/>
  <c r="W38" i="8"/>
  <c r="X38" i="8"/>
  <c r="Y38" i="8"/>
  <c r="AO38" i="8"/>
  <c r="AP38" i="8"/>
  <c r="AQ38" i="8"/>
  <c r="AR38" i="8"/>
  <c r="AS38" i="8"/>
  <c r="AT38" i="8"/>
  <c r="AU38" i="8"/>
  <c r="AV38" i="8"/>
  <c r="AW38" i="8"/>
  <c r="AX38" i="8"/>
  <c r="AY38" i="8"/>
  <c r="AZ38" i="8"/>
  <c r="C39" i="8"/>
  <c r="D39" i="8"/>
  <c r="E39" i="8"/>
  <c r="F39" i="8"/>
  <c r="G39" i="8"/>
  <c r="H39" i="8"/>
  <c r="I39" i="8"/>
  <c r="J39" i="8"/>
  <c r="K39" i="8"/>
  <c r="L39" i="8"/>
  <c r="M39" i="8"/>
  <c r="W39" i="8"/>
  <c r="X39" i="8"/>
  <c r="Y39" i="8"/>
  <c r="AO39" i="8"/>
  <c r="AP39" i="8"/>
  <c r="AQ39" i="8"/>
  <c r="AR39" i="8"/>
  <c r="AS39" i="8"/>
  <c r="AT39" i="8"/>
  <c r="AU39" i="8"/>
  <c r="AV39" i="8"/>
  <c r="AW39" i="8"/>
  <c r="AX39" i="8"/>
  <c r="AY39" i="8"/>
  <c r="AZ39" i="8"/>
  <c r="J40" i="8"/>
  <c r="K40" i="8"/>
  <c r="M40" i="8"/>
  <c r="W40" i="8"/>
  <c r="AJ40" i="8"/>
  <c r="X40" i="8"/>
  <c r="Y40" i="8"/>
  <c r="AG40" i="8"/>
  <c r="AI40" i="8"/>
  <c r="AO40" i="8"/>
  <c r="BB40" i="8" s="1"/>
  <c r="AP40" i="8"/>
  <c r="AQ40" i="8"/>
  <c r="AR40" i="8"/>
  <c r="AS40" i="8"/>
  <c r="AT40" i="8"/>
  <c r="AU40" i="8"/>
  <c r="AV40" i="8"/>
  <c r="AW40" i="8"/>
  <c r="AX40" i="8"/>
  <c r="AY40" i="8"/>
  <c r="AZ40" i="8"/>
  <c r="BA41" i="8"/>
  <c r="BB41" i="8"/>
  <c r="AI42" i="8"/>
  <c r="AK42" i="8" s="1"/>
  <c r="BA42" i="8"/>
  <c r="BB42" i="8"/>
  <c r="AI43" i="8"/>
  <c r="AK43" i="8" s="1"/>
  <c r="AJ43" i="8"/>
  <c r="BA43" i="8"/>
  <c r="BB43" i="8"/>
  <c r="O44" i="8"/>
  <c r="P44" i="8"/>
  <c r="Q44" i="8"/>
  <c r="AI44" i="8"/>
  <c r="AK44" i="8" s="1"/>
  <c r="AJ44" i="8"/>
  <c r="BA44" i="8"/>
  <c r="BB44" i="8"/>
  <c r="O45" i="8"/>
  <c r="P45" i="8"/>
  <c r="Q45" i="8"/>
  <c r="AI45" i="8"/>
  <c r="AK45" i="8" s="1"/>
  <c r="AJ45" i="8"/>
  <c r="BA45" i="8"/>
  <c r="BB45" i="8"/>
  <c r="O46" i="8"/>
  <c r="P46" i="8"/>
  <c r="Q46" i="8"/>
  <c r="AI46" i="8"/>
  <c r="AK46" i="8" s="1"/>
  <c r="AJ46" i="8"/>
  <c r="BA46" i="8"/>
  <c r="BB46" i="8"/>
  <c r="O47" i="8"/>
  <c r="P47" i="8"/>
  <c r="Q47" i="8"/>
  <c r="AI47" i="8"/>
  <c r="AK47" i="8" s="1"/>
  <c r="AJ47" i="8"/>
  <c r="BA47" i="8"/>
  <c r="BB47" i="8"/>
  <c r="O48" i="8"/>
  <c r="P48" i="8"/>
  <c r="Q48" i="8"/>
  <c r="AI48" i="8"/>
  <c r="AK48" i="8" s="1"/>
  <c r="AJ48" i="8"/>
  <c r="BA48" i="8"/>
  <c r="BB48" i="8"/>
  <c r="O49" i="8"/>
  <c r="P49" i="8"/>
  <c r="Q49" i="8"/>
  <c r="AI49" i="8"/>
  <c r="AK49" i="8" s="1"/>
  <c r="AJ49" i="8"/>
  <c r="BA49" i="8"/>
  <c r="BB49" i="8"/>
  <c r="BA50" i="8"/>
  <c r="BB50" i="8"/>
  <c r="AI51" i="8"/>
  <c r="AK51" i="8"/>
  <c r="BA51" i="8"/>
  <c r="BB51" i="8"/>
  <c r="AI52" i="8"/>
  <c r="AK52" i="8"/>
  <c r="AJ52" i="8"/>
  <c r="BA52" i="8"/>
  <c r="BB52" i="8"/>
  <c r="O53" i="8"/>
  <c r="P53" i="8"/>
  <c r="Q53" i="8"/>
  <c r="AI53" i="8"/>
  <c r="AK53" i="8"/>
  <c r="AJ53" i="8"/>
  <c r="BA53" i="8"/>
  <c r="BB53" i="8"/>
  <c r="O54" i="8"/>
  <c r="P54" i="8"/>
  <c r="Q54" i="8"/>
  <c r="AI54" i="8"/>
  <c r="AK54" i="8"/>
  <c r="AJ54" i="8"/>
  <c r="BA54" i="8"/>
  <c r="BB54" i="8"/>
  <c r="O55" i="8"/>
  <c r="P55" i="8"/>
  <c r="Q55" i="8"/>
  <c r="AI55" i="8"/>
  <c r="AK55" i="8"/>
  <c r="AJ55" i="8"/>
  <c r="BA55" i="8"/>
  <c r="BB55" i="8"/>
  <c r="O56" i="8"/>
  <c r="P56" i="8"/>
  <c r="Q56" i="8"/>
  <c r="AI56" i="8"/>
  <c r="AK56" i="8"/>
  <c r="AJ56" i="8"/>
  <c r="BA56" i="8"/>
  <c r="BB56" i="8"/>
  <c r="O57" i="8"/>
  <c r="P57" i="8"/>
  <c r="Q57" i="8"/>
  <c r="AI57" i="8"/>
  <c r="AK57" i="8"/>
  <c r="AJ57" i="8"/>
  <c r="BA57" i="8"/>
  <c r="BB57" i="8"/>
  <c r="O58" i="8"/>
  <c r="P58" i="8"/>
  <c r="Q58" i="8"/>
  <c r="AI58" i="8"/>
  <c r="AK58" i="8"/>
  <c r="AJ58" i="8"/>
  <c r="BA58" i="8"/>
  <c r="BB58" i="8"/>
  <c r="BA59" i="8"/>
  <c r="BB59" i="8"/>
  <c r="AI60" i="8"/>
  <c r="AJ60" i="8"/>
  <c r="AK60" i="8"/>
  <c r="BA60" i="8"/>
  <c r="BB60" i="8"/>
  <c r="AI61" i="8"/>
  <c r="AK61" i="8"/>
  <c r="AJ61" i="8"/>
  <c r="BA61" i="8"/>
  <c r="BB61" i="8"/>
  <c r="O62" i="8"/>
  <c r="P62" i="8"/>
  <c r="Q62" i="8"/>
  <c r="AI62" i="8"/>
  <c r="AK62" i="8"/>
  <c r="AJ62" i="8"/>
  <c r="BA62" i="8"/>
  <c r="BB62" i="8"/>
  <c r="O63" i="8"/>
  <c r="P63" i="8"/>
  <c r="Q63" i="8"/>
  <c r="AI63" i="8"/>
  <c r="AK63" i="8"/>
  <c r="AJ63" i="8"/>
  <c r="BA63" i="8"/>
  <c r="BB63" i="8"/>
  <c r="O64" i="8"/>
  <c r="P64" i="8"/>
  <c r="Q64" i="8"/>
  <c r="AI64" i="8"/>
  <c r="AK64" i="8"/>
  <c r="AJ64" i="8"/>
  <c r="BA64" i="8"/>
  <c r="BB64" i="8"/>
  <c r="O65" i="8"/>
  <c r="P65" i="8"/>
  <c r="Q65" i="8"/>
  <c r="AI65" i="8"/>
  <c r="AK65" i="8"/>
  <c r="AJ65" i="8"/>
  <c r="BA65" i="8"/>
  <c r="BB65" i="8"/>
  <c r="O66" i="8"/>
  <c r="P66" i="8"/>
  <c r="Q66" i="8"/>
  <c r="AI66" i="8"/>
  <c r="AK66" i="8"/>
  <c r="AJ66" i="8"/>
  <c r="BA66" i="8"/>
  <c r="BB66" i="8"/>
  <c r="O67" i="8"/>
  <c r="P67" i="8"/>
  <c r="Q67" i="8"/>
  <c r="AI67" i="8"/>
  <c r="AK67" i="8"/>
  <c r="AJ67" i="8"/>
  <c r="BA67" i="8"/>
  <c r="BB67" i="8"/>
  <c r="BA68" i="8"/>
  <c r="BB68" i="8"/>
  <c r="AI69" i="8"/>
  <c r="AK69" i="8"/>
  <c r="BA69" i="8"/>
  <c r="BB69" i="8"/>
  <c r="AI70" i="8"/>
  <c r="AJ70" i="8"/>
  <c r="AK70" i="8"/>
  <c r="BA70" i="8"/>
  <c r="BB70" i="8"/>
  <c r="O71" i="8"/>
  <c r="P71" i="8"/>
  <c r="Q71" i="8"/>
  <c r="AI71" i="8"/>
  <c r="AJ71" i="8"/>
  <c r="AK71" i="8"/>
  <c r="BA71" i="8"/>
  <c r="BB71" i="8"/>
  <c r="O72" i="8"/>
  <c r="P72" i="8"/>
  <c r="Q72" i="8"/>
  <c r="AI72" i="8"/>
  <c r="AJ72" i="8"/>
  <c r="AK72" i="8"/>
  <c r="BA72" i="8"/>
  <c r="BB72" i="8"/>
  <c r="O73" i="8"/>
  <c r="P73" i="8"/>
  <c r="Q73" i="8"/>
  <c r="AI73" i="8"/>
  <c r="AJ73" i="8"/>
  <c r="AK73" i="8"/>
  <c r="BA73" i="8"/>
  <c r="BB73" i="8"/>
  <c r="O74" i="8"/>
  <c r="P74" i="8"/>
  <c r="Q74" i="8"/>
  <c r="AI74" i="8"/>
  <c r="AJ74" i="8"/>
  <c r="AK74" i="8"/>
  <c r="BA74" i="8"/>
  <c r="BB74" i="8"/>
  <c r="O75" i="8"/>
  <c r="P75" i="8"/>
  <c r="Q75" i="8"/>
  <c r="AI75" i="8"/>
  <c r="AJ75" i="8"/>
  <c r="AK75" i="8"/>
  <c r="BA75" i="8"/>
  <c r="BB75" i="8"/>
  <c r="O76" i="8"/>
  <c r="P76" i="8"/>
  <c r="Q76" i="8"/>
  <c r="AI76" i="8"/>
  <c r="AJ76" i="8"/>
  <c r="AK76" i="8"/>
  <c r="BA76" i="8"/>
  <c r="BB76" i="8"/>
  <c r="BA77" i="8"/>
  <c r="BB77" i="8"/>
  <c r="BA78" i="8"/>
  <c r="BB78" i="8"/>
  <c r="AI79" i="8"/>
  <c r="AK79" i="8"/>
  <c r="BA79" i="8"/>
  <c r="BB79" i="8"/>
  <c r="O80" i="8"/>
  <c r="P80" i="8"/>
  <c r="Q80" i="8"/>
  <c r="AI80" i="8"/>
  <c r="AJ80" i="8"/>
  <c r="AK80" i="8"/>
  <c r="BA80" i="8"/>
  <c r="BB80" i="8"/>
  <c r="O81" i="8"/>
  <c r="P81" i="8"/>
  <c r="Q81" i="8"/>
  <c r="AI81" i="8"/>
  <c r="AJ81" i="8"/>
  <c r="AK81" i="8"/>
  <c r="BA81" i="8"/>
  <c r="BB81" i="8"/>
  <c r="O82" i="8"/>
  <c r="P82" i="8"/>
  <c r="Q82" i="8"/>
  <c r="AI82" i="8"/>
  <c r="AJ82" i="8"/>
  <c r="AK82" i="8"/>
  <c r="BA82" i="8"/>
  <c r="BB82" i="8"/>
  <c r="O83" i="8"/>
  <c r="P83" i="8"/>
  <c r="Q83" i="8"/>
  <c r="AI83" i="8"/>
  <c r="AJ83" i="8"/>
  <c r="AK83" i="8"/>
  <c r="BA83" i="8"/>
  <c r="BB83" i="8"/>
  <c r="O84" i="8"/>
  <c r="P84" i="8"/>
  <c r="Q84" i="8"/>
  <c r="AI84" i="8"/>
  <c r="AJ84" i="8"/>
  <c r="AK84" i="8"/>
  <c r="BA84" i="8"/>
  <c r="BB84" i="8"/>
  <c r="O85" i="8"/>
  <c r="P85" i="8"/>
  <c r="Q85" i="8"/>
  <c r="AI85" i="8"/>
  <c r="AJ85" i="8"/>
  <c r="AK85" i="8"/>
  <c r="BA85" i="8"/>
  <c r="BB85" i="8"/>
  <c r="J43" i="2"/>
  <c r="K43" i="2"/>
  <c r="U43" i="2"/>
  <c r="W43" i="2" s="1"/>
  <c r="V43" i="2"/>
  <c r="J44" i="2"/>
  <c r="K44" i="2"/>
  <c r="U44" i="2"/>
  <c r="W44" i="2"/>
  <c r="V44" i="2"/>
  <c r="J45" i="2"/>
  <c r="K45" i="2"/>
  <c r="U45" i="2"/>
  <c r="W45" i="2"/>
  <c r="V45" i="2"/>
  <c r="J46" i="2"/>
  <c r="K46" i="2"/>
  <c r="U46" i="2"/>
  <c r="W46" i="2" s="1"/>
  <c r="V46" i="2"/>
  <c r="J47" i="2"/>
  <c r="K47" i="2"/>
  <c r="U47" i="2"/>
  <c r="W47" i="2" s="1"/>
  <c r="V47" i="2"/>
  <c r="J48" i="2"/>
  <c r="K48" i="2"/>
  <c r="U48" i="2"/>
  <c r="W48" i="2"/>
  <c r="V48" i="2"/>
  <c r="J49" i="2"/>
  <c r="K49" i="2"/>
  <c r="U49" i="2"/>
  <c r="W49" i="2"/>
  <c r="V49" i="2"/>
  <c r="J52" i="2"/>
  <c r="K52" i="2"/>
  <c r="U52" i="2"/>
  <c r="W52" i="2" s="1"/>
  <c r="V52" i="2"/>
  <c r="J53" i="2"/>
  <c r="K53" i="2"/>
  <c r="U53" i="2"/>
  <c r="W53" i="2" s="1"/>
  <c r="V53" i="2"/>
  <c r="J54" i="2"/>
  <c r="K54" i="2"/>
  <c r="U54" i="2"/>
  <c r="W54" i="2"/>
  <c r="V54" i="2"/>
  <c r="J55" i="2"/>
  <c r="K55" i="2"/>
  <c r="U55" i="2"/>
  <c r="W55" i="2"/>
  <c r="V55" i="2"/>
  <c r="J56" i="2"/>
  <c r="K56" i="2"/>
  <c r="U56" i="2"/>
  <c r="W56" i="2" s="1"/>
  <c r="V56" i="2"/>
  <c r="J57" i="2"/>
  <c r="K57" i="2"/>
  <c r="U57" i="2"/>
  <c r="W57" i="2" s="1"/>
  <c r="V57" i="2"/>
  <c r="J58" i="2"/>
  <c r="K58" i="2"/>
  <c r="U58" i="2"/>
  <c r="W58" i="2"/>
  <c r="V58" i="2"/>
  <c r="J61" i="2"/>
  <c r="K61" i="2"/>
  <c r="U61" i="2"/>
  <c r="W61" i="2"/>
  <c r="V61" i="2"/>
  <c r="J62" i="2"/>
  <c r="K62" i="2"/>
  <c r="U62" i="2"/>
  <c r="W62" i="2" s="1"/>
  <c r="V62" i="2"/>
  <c r="J63" i="2"/>
  <c r="K63" i="2"/>
  <c r="U63" i="2"/>
  <c r="W63" i="2" s="1"/>
  <c r="V63" i="2"/>
  <c r="J64" i="2"/>
  <c r="K64" i="2"/>
  <c r="U64" i="2"/>
  <c r="W64" i="2"/>
  <c r="V64" i="2"/>
  <c r="J65" i="2"/>
  <c r="K65" i="2"/>
  <c r="U65" i="2"/>
  <c r="W65" i="2"/>
  <c r="V65" i="2"/>
  <c r="J66" i="2"/>
  <c r="K66" i="2"/>
  <c r="U66" i="2"/>
  <c r="W66" i="2" s="1"/>
  <c r="V66" i="2"/>
  <c r="J67" i="2"/>
  <c r="K67" i="2"/>
  <c r="U67" i="2"/>
  <c r="W67" i="2" s="1"/>
  <c r="V67" i="2"/>
  <c r="J70" i="2"/>
  <c r="J71" i="2"/>
  <c r="K71" i="2"/>
  <c r="U71" i="2"/>
  <c r="W71" i="2"/>
  <c r="V71" i="2"/>
  <c r="J72" i="2"/>
  <c r="K72" i="2"/>
  <c r="U72" i="2"/>
  <c r="W72" i="2" s="1"/>
  <c r="V72" i="2"/>
  <c r="J73" i="2"/>
  <c r="K73" i="2"/>
  <c r="U73" i="2"/>
  <c r="W73" i="2" s="1"/>
  <c r="V73" i="2"/>
  <c r="J74" i="2"/>
  <c r="K74" i="2"/>
  <c r="U74" i="2"/>
  <c r="W74" i="2"/>
  <c r="V74" i="2"/>
  <c r="J75" i="2"/>
  <c r="K75" i="2"/>
  <c r="U75" i="2"/>
  <c r="W75" i="2"/>
  <c r="V75" i="2"/>
  <c r="J76" i="2"/>
  <c r="K76" i="2"/>
  <c r="U76" i="2"/>
  <c r="W76" i="2" s="1"/>
  <c r="V76" i="2"/>
  <c r="U80" i="2"/>
  <c r="W80" i="2"/>
  <c r="V80" i="2"/>
  <c r="U81" i="2"/>
  <c r="W81" i="2"/>
  <c r="V81" i="2"/>
  <c r="J82" i="2"/>
  <c r="K82" i="2"/>
  <c r="U82" i="2"/>
  <c r="W82" i="2"/>
  <c r="V82" i="2"/>
  <c r="J83" i="2"/>
  <c r="K83" i="2"/>
  <c r="U83" i="2"/>
  <c r="W83" i="2" s="1"/>
  <c r="V83" i="2"/>
  <c r="J84" i="2"/>
  <c r="K84" i="2"/>
  <c r="U84" i="2"/>
  <c r="W84" i="2" s="1"/>
  <c r="V84" i="2"/>
  <c r="J85" i="2"/>
  <c r="K85" i="2"/>
  <c r="U85" i="2"/>
  <c r="W85" i="2"/>
  <c r="V85" i="2"/>
  <c r="B17" i="1"/>
  <c r="F33" i="9" s="1"/>
  <c r="C17" i="1"/>
  <c r="D37" i="2"/>
  <c r="D17" i="1"/>
  <c r="E37" i="2" s="1"/>
  <c r="E17" i="1"/>
  <c r="F17" i="1"/>
  <c r="J33" i="9" s="1"/>
  <c r="G17" i="1"/>
  <c r="H37" i="2"/>
  <c r="H17" i="1"/>
  <c r="I37" i="2" s="1"/>
  <c r="X17" i="1"/>
  <c r="Y17" i="1"/>
  <c r="Z17" i="1"/>
  <c r="AA17" i="1"/>
  <c r="AB17" i="1"/>
  <c r="AC17" i="1"/>
  <c r="AD17" i="1"/>
  <c r="B18" i="1"/>
  <c r="C18" i="1"/>
  <c r="D18" i="1"/>
  <c r="E18" i="1"/>
  <c r="H41" i="10" s="1"/>
  <c r="F18" i="1"/>
  <c r="G38" i="2"/>
  <c r="G18" i="1"/>
  <c r="K34" i="9" s="1"/>
  <c r="H18" i="1"/>
  <c r="L41" i="10"/>
  <c r="X18" i="1"/>
  <c r="Y18" i="1"/>
  <c r="Z18" i="1"/>
  <c r="AA18" i="1"/>
  <c r="AB18" i="1"/>
  <c r="AC18" i="1"/>
  <c r="AD18" i="1"/>
  <c r="B19" i="1"/>
  <c r="F35" i="9"/>
  <c r="C19" i="1"/>
  <c r="D19" i="1"/>
  <c r="H35" i="9"/>
  <c r="E19" i="1"/>
  <c r="F39" i="2" s="1"/>
  <c r="F19" i="1"/>
  <c r="G39" i="2"/>
  <c r="G19" i="1"/>
  <c r="H19" i="1"/>
  <c r="L35" i="9" s="1"/>
  <c r="X19" i="1"/>
  <c r="Y19" i="1"/>
  <c r="Z19" i="1"/>
  <c r="AA19" i="1"/>
  <c r="AB19" i="1"/>
  <c r="AC19" i="1"/>
  <c r="AD19" i="1"/>
  <c r="M36" i="9"/>
  <c r="C40" i="8"/>
  <c r="E40" i="8"/>
  <c r="M20" i="1"/>
  <c r="F40" i="8" s="1"/>
  <c r="P40" i="8" s="1"/>
  <c r="N20" i="1"/>
  <c r="G40" i="8"/>
  <c r="O20" i="1"/>
  <c r="D20" i="1" s="1"/>
  <c r="P20" i="1"/>
  <c r="I40" i="8"/>
  <c r="Q20" i="1"/>
  <c r="F20" i="1" s="1"/>
  <c r="R20" i="1"/>
  <c r="AC20" i="1"/>
  <c r="S20" i="1"/>
  <c r="H20" i="1" s="1"/>
  <c r="B21" i="1"/>
  <c r="C21" i="1"/>
  <c r="D21" i="1"/>
  <c r="E21" i="1"/>
  <c r="F21" i="1"/>
  <c r="G21" i="1"/>
  <c r="T21" i="1"/>
  <c r="U21" i="1"/>
  <c r="AE21" i="1"/>
  <c r="AF21" i="1"/>
  <c r="B22" i="1"/>
  <c r="C22" i="1"/>
  <c r="D22" i="1"/>
  <c r="E22" i="1"/>
  <c r="F22" i="1"/>
  <c r="G22" i="1"/>
  <c r="H22" i="1"/>
  <c r="T22" i="1"/>
  <c r="U22" i="1"/>
  <c r="AE22" i="1"/>
  <c r="AF22" i="1"/>
  <c r="B23" i="1"/>
  <c r="C23" i="1"/>
  <c r="D23" i="1"/>
  <c r="E23" i="1"/>
  <c r="F23" i="1"/>
  <c r="G23" i="1"/>
  <c r="H23" i="1"/>
  <c r="T23" i="1"/>
  <c r="U23" i="1"/>
  <c r="AE23" i="1"/>
  <c r="AF23" i="1"/>
  <c r="B24" i="1"/>
  <c r="C24" i="1"/>
  <c r="D24" i="1"/>
  <c r="E24" i="1"/>
  <c r="F24" i="1"/>
  <c r="G24" i="1"/>
  <c r="H24" i="1"/>
  <c r="T24" i="1"/>
  <c r="U24" i="1"/>
  <c r="AE24" i="1"/>
  <c r="AF24" i="1"/>
  <c r="B28" i="1"/>
  <c r="C28" i="1"/>
  <c r="P33" i="3"/>
  <c r="D28" i="1"/>
  <c r="Q37" i="2" s="1"/>
  <c r="E28" i="1"/>
  <c r="R37" i="2"/>
  <c r="F28" i="1"/>
  <c r="G28" i="1"/>
  <c r="T37" i="2"/>
  <c r="AG37" i="8"/>
  <c r="X28" i="1"/>
  <c r="Y28" i="1"/>
  <c r="Z28" i="1"/>
  <c r="AA28" i="1"/>
  <c r="AB28" i="1"/>
  <c r="AC28" i="1"/>
  <c r="B29" i="1"/>
  <c r="O38" i="2"/>
  <c r="C29" i="1"/>
  <c r="Y41" i="10" s="1"/>
  <c r="D29" i="1"/>
  <c r="Q38" i="2"/>
  <c r="E29" i="1"/>
  <c r="F29" i="1"/>
  <c r="S34" i="3"/>
  <c r="G29" i="1"/>
  <c r="T38" i="2" s="1"/>
  <c r="AF34" i="9"/>
  <c r="AG38" i="8"/>
  <c r="X29" i="1"/>
  <c r="Y29" i="1"/>
  <c r="Z29" i="1"/>
  <c r="AA29" i="1"/>
  <c r="AB29" i="1"/>
  <c r="AC29" i="1"/>
  <c r="B30" i="1"/>
  <c r="O39" i="2"/>
  <c r="C30" i="1"/>
  <c r="P39" i="2" s="1"/>
  <c r="D30" i="1"/>
  <c r="E30" i="1"/>
  <c r="AA42" i="10"/>
  <c r="F30" i="1"/>
  <c r="S39" i="2" s="1"/>
  <c r="G30" i="1"/>
  <c r="T39" i="2"/>
  <c r="AG39" i="8"/>
  <c r="X30" i="1"/>
  <c r="Y30" i="1"/>
  <c r="Z30" i="1"/>
  <c r="AA30" i="1"/>
  <c r="AB30" i="1"/>
  <c r="AC30" i="1"/>
  <c r="AF40" i="8"/>
  <c r="M31" i="1"/>
  <c r="B31" i="1" s="1"/>
  <c r="N31" i="1"/>
  <c r="C31" i="1"/>
  <c r="O31" i="1"/>
  <c r="D31" i="1" s="1"/>
  <c r="P31" i="1"/>
  <c r="E31" i="1"/>
  <c r="Q31" i="1"/>
  <c r="F31" i="1" s="1"/>
  <c r="R31" i="1"/>
  <c r="G31" i="1"/>
  <c r="AE40" i="8" s="1"/>
  <c r="B32" i="1"/>
  <c r="C32" i="1"/>
  <c r="D32" i="1"/>
  <c r="E32" i="1"/>
  <c r="F32" i="1"/>
  <c r="G32" i="1"/>
  <c r="T32" i="1"/>
  <c r="U32" i="1"/>
  <c r="AE32" i="1"/>
  <c r="AF32" i="1"/>
  <c r="B33" i="1"/>
  <c r="C33" i="1"/>
  <c r="D33" i="1"/>
  <c r="E33" i="1"/>
  <c r="F33" i="1"/>
  <c r="G33" i="1"/>
  <c r="T33" i="1"/>
  <c r="U33" i="1"/>
  <c r="AE33" i="1"/>
  <c r="AF33" i="1"/>
  <c r="B34" i="1"/>
  <c r="C34" i="1"/>
  <c r="D34" i="1"/>
  <c r="E34" i="1"/>
  <c r="F34" i="1"/>
  <c r="G34" i="1"/>
  <c r="T34" i="1"/>
  <c r="U34" i="1"/>
  <c r="AE34" i="1"/>
  <c r="AF34" i="1"/>
  <c r="B35" i="1"/>
  <c r="C35" i="1"/>
  <c r="D35" i="1"/>
  <c r="E35" i="1"/>
  <c r="F35" i="1"/>
  <c r="T35" i="1"/>
  <c r="U35" i="1"/>
  <c r="AE35" i="1"/>
  <c r="AF35" i="1"/>
  <c r="X789" i="4"/>
  <c r="W787" i="4"/>
  <c r="X336" i="4"/>
  <c r="X332" i="4"/>
  <c r="X330" i="4"/>
  <c r="K805" i="4"/>
  <c r="W767" i="4"/>
  <c r="W759" i="4"/>
  <c r="W750" i="4"/>
  <c r="W749" i="4"/>
  <c r="W748" i="4"/>
  <c r="W747" i="4"/>
  <c r="W746" i="4"/>
  <c r="W745" i="4"/>
  <c r="W742" i="4"/>
  <c r="W741" i="4"/>
  <c r="W740" i="4"/>
  <c r="W739" i="4"/>
  <c r="X700" i="4"/>
  <c r="L657" i="4"/>
  <c r="X318" i="4"/>
  <c r="X310" i="4"/>
  <c r="X211" i="4"/>
  <c r="X201" i="4"/>
  <c r="W101" i="4"/>
  <c r="X83" i="4"/>
  <c r="X42" i="4"/>
  <c r="X734" i="4"/>
  <c r="W730" i="4"/>
  <c r="X706" i="4"/>
  <c r="W703" i="4"/>
  <c r="K624" i="4"/>
  <c r="K543" i="4"/>
  <c r="K527" i="4"/>
  <c r="W487" i="4"/>
  <c r="W485" i="4"/>
  <c r="X479" i="4"/>
  <c r="W477" i="4"/>
  <c r="X463" i="4"/>
  <c r="W401" i="4"/>
  <c r="X391" i="4"/>
  <c r="L370" i="4"/>
  <c r="X367" i="4"/>
  <c r="X363" i="4"/>
  <c r="X345" i="4"/>
  <c r="X208" i="4"/>
  <c r="W206" i="4"/>
  <c r="X202" i="4"/>
  <c r="L83" i="4"/>
  <c r="X82" i="4"/>
  <c r="K55" i="4"/>
  <c r="W54" i="4"/>
  <c r="X39" i="4"/>
  <c r="W396" i="4"/>
  <c r="L308" i="4"/>
  <c r="X253" i="4"/>
  <c r="W205" i="4"/>
  <c r="X200" i="4"/>
  <c r="X198" i="4"/>
  <c r="W174" i="4"/>
  <c r="W138" i="4"/>
  <c r="W120" i="4"/>
  <c r="L109" i="4"/>
  <c r="K778" i="4"/>
  <c r="L710" i="4"/>
  <c r="X677" i="4"/>
  <c r="W673" i="4"/>
  <c r="W665" i="4"/>
  <c r="W643" i="4"/>
  <c r="W629" i="4"/>
  <c r="W627" i="4"/>
  <c r="X625" i="4"/>
  <c r="W624" i="4"/>
  <c r="W623" i="4"/>
  <c r="W618" i="4"/>
  <c r="W612" i="4"/>
  <c r="W610" i="4"/>
  <c r="W606" i="4"/>
  <c r="W605" i="4"/>
  <c r="X599" i="4"/>
  <c r="W597" i="4"/>
  <c r="W595" i="4"/>
  <c r="W579" i="4"/>
  <c r="W578" i="4"/>
  <c r="W575" i="4"/>
  <c r="W574" i="4"/>
  <c r="X572" i="4"/>
  <c r="W557" i="4"/>
  <c r="W556" i="4"/>
  <c r="W553" i="4"/>
  <c r="X545" i="4"/>
  <c r="X539" i="4"/>
  <c r="X528" i="4"/>
  <c r="W518" i="4"/>
  <c r="X278" i="4"/>
  <c r="W153" i="4"/>
  <c r="X71" i="4"/>
  <c r="X38" i="4"/>
  <c r="L37" i="4"/>
  <c r="W805" i="4"/>
  <c r="W804" i="4"/>
  <c r="W800" i="4"/>
  <c r="W799" i="4"/>
  <c r="W798" i="4"/>
  <c r="W797" i="4"/>
  <c r="X767" i="4"/>
  <c r="X726" i="4"/>
  <c r="W721" i="4"/>
  <c r="W698" i="4"/>
  <c r="X678" i="4"/>
  <c r="X650" i="4"/>
  <c r="W644" i="4"/>
  <c r="X516" i="4"/>
  <c r="X514" i="4"/>
  <c r="X501" i="4"/>
  <c r="W488" i="4"/>
  <c r="W486" i="4"/>
  <c r="X478" i="4"/>
  <c r="W470" i="4"/>
  <c r="X466" i="4"/>
  <c r="X458" i="4"/>
  <c r="W418" i="4"/>
  <c r="X343" i="4"/>
  <c r="X337" i="4"/>
  <c r="W256" i="4"/>
  <c r="W121" i="4"/>
  <c r="X111" i="4"/>
  <c r="X103" i="4"/>
  <c r="X70" i="4"/>
  <c r="X58" i="4"/>
  <c r="W40" i="4"/>
  <c r="X21" i="4"/>
  <c r="X9" i="4"/>
  <c r="X771" i="4"/>
  <c r="W586" i="4"/>
  <c r="X584" i="4"/>
  <c r="W582" i="4"/>
  <c r="X580" i="4"/>
  <c r="X483" i="4"/>
  <c r="X447" i="4"/>
  <c r="X443" i="4"/>
  <c r="W417" i="4"/>
  <c r="W350" i="4"/>
  <c r="W346" i="4"/>
  <c r="W344" i="4"/>
  <c r="W329" i="4"/>
  <c r="W327" i="4"/>
  <c r="W321" i="4"/>
  <c r="W319" i="4"/>
  <c r="X279" i="4"/>
  <c r="X257" i="4"/>
  <c r="X228" i="4"/>
  <c r="X199" i="4"/>
  <c r="X197" i="4"/>
  <c r="W193" i="4"/>
  <c r="W189" i="4"/>
  <c r="W177" i="4"/>
  <c r="X133" i="4"/>
  <c r="X738" i="4"/>
  <c r="X522" i="4"/>
  <c r="W349" i="4"/>
  <c r="X326" i="4"/>
  <c r="X231" i="4"/>
  <c r="X188" i="4"/>
  <c r="W134" i="4"/>
  <c r="W100" i="4"/>
  <c r="X94" i="4"/>
  <c r="W55" i="4"/>
  <c r="X37" i="4"/>
  <c r="X26" i="4"/>
  <c r="X759" i="4"/>
  <c r="W650" i="4"/>
  <c r="X636" i="4"/>
  <c r="W635" i="4"/>
  <c r="W631" i="4"/>
  <c r="L612" i="4"/>
  <c r="W567" i="4"/>
  <c r="X564" i="4"/>
  <c r="X562" i="4"/>
  <c r="W560" i="4"/>
  <c r="X558" i="4"/>
  <c r="W542" i="4"/>
  <c r="X540" i="4"/>
  <c r="X520" i="4"/>
  <c r="X518" i="4"/>
  <c r="W509" i="4"/>
  <c r="W504" i="4"/>
  <c r="W474" i="4"/>
  <c r="X439" i="4"/>
  <c r="X366" i="4"/>
  <c r="X340" i="4"/>
  <c r="X338" i="4"/>
  <c r="X335" i="4"/>
  <c r="X333" i="4"/>
  <c r="X311" i="4"/>
  <c r="W257" i="4"/>
  <c r="W201" i="4"/>
  <c r="W188" i="4"/>
  <c r="L187" i="4"/>
  <c r="X184" i="4"/>
  <c r="L181" i="4"/>
  <c r="K179" i="4"/>
  <c r="W178" i="4"/>
  <c r="X134" i="4"/>
  <c r="X121" i="4"/>
  <c r="X101" i="4"/>
  <c r="W71" i="4"/>
  <c r="X55" i="4"/>
  <c r="L791" i="4"/>
  <c r="W783" i="4"/>
  <c r="W782" i="4"/>
  <c r="W781" i="4"/>
  <c r="W775" i="4"/>
  <c r="X723" i="4"/>
  <c r="W696" i="4"/>
  <c r="W693" i="4"/>
  <c r="W692" i="4"/>
  <c r="W690" i="4"/>
  <c r="W689" i="4"/>
  <c r="W688" i="4"/>
  <c r="W685" i="4"/>
  <c r="W675" i="4"/>
  <c r="X673" i="4"/>
  <c r="W529" i="4"/>
  <c r="W528" i="4"/>
  <c r="X401" i="4"/>
  <c r="X388" i="4"/>
  <c r="W336" i="4"/>
  <c r="X321" i="4"/>
  <c r="X283" i="4"/>
  <c r="X256" i="4"/>
  <c r="X232" i="4"/>
  <c r="W183" i="4"/>
  <c r="W179" i="4"/>
  <c r="X170" i="4"/>
  <c r="W82" i="4"/>
  <c r="W76" i="4"/>
  <c r="X25" i="4"/>
  <c r="X23" i="4"/>
  <c r="L21" i="4"/>
  <c r="W18" i="4"/>
  <c r="W16" i="4"/>
  <c r="W14" i="4"/>
  <c r="L13" i="4"/>
  <c r="X791" i="4"/>
  <c r="X752" i="4"/>
  <c r="W738" i="4"/>
  <c r="X716" i="4"/>
  <c r="X715" i="4"/>
  <c r="W708" i="4"/>
  <c r="W667" i="4"/>
  <c r="X659" i="4"/>
  <c r="X654" i="4"/>
  <c r="X652" i="4"/>
  <c r="X611" i="4"/>
  <c r="X590" i="4"/>
  <c r="X588" i="4"/>
  <c r="X586" i="4"/>
  <c r="L569" i="4"/>
  <c r="W539" i="4"/>
  <c r="X525" i="4"/>
  <c r="X523" i="4"/>
  <c r="W501" i="4"/>
  <c r="X488" i="4"/>
  <c r="W458" i="4"/>
  <c r="W448" i="4"/>
  <c r="W444" i="4"/>
  <c r="W442" i="4"/>
  <c r="X344" i="4"/>
  <c r="X192" i="4"/>
  <c r="L189" i="4"/>
  <c r="W24" i="4"/>
  <c r="W21" i="4"/>
  <c r="X17" i="4"/>
  <c r="X15" i="4"/>
  <c r="X13" i="4"/>
  <c r="W235" i="4"/>
  <c r="X235" i="4"/>
  <c r="W114" i="4"/>
  <c r="X114" i="4"/>
  <c r="W793" i="4"/>
  <c r="L784" i="4"/>
  <c r="W763" i="4"/>
  <c r="W761" i="4"/>
  <c r="W710" i="4"/>
  <c r="W684" i="4"/>
  <c r="W682" i="4"/>
  <c r="W680" i="4"/>
  <c r="W620" i="4"/>
  <c r="W591" i="4"/>
  <c r="W496" i="4"/>
  <c r="W322" i="4"/>
  <c r="X322" i="4"/>
  <c r="L166" i="4"/>
  <c r="L156" i="4"/>
  <c r="W48" i="4"/>
  <c r="W511" i="4"/>
  <c r="X511" i="4"/>
  <c r="W254" i="4"/>
  <c r="X254" i="4"/>
  <c r="X805" i="4"/>
  <c r="W771" i="4"/>
  <c r="W770" i="4"/>
  <c r="W769" i="4"/>
  <c r="W768" i="4"/>
  <c r="X730" i="4"/>
  <c r="W726" i="4"/>
  <c r="W725" i="4"/>
  <c r="W724" i="4"/>
  <c r="W706" i="4"/>
  <c r="X705" i="4"/>
  <c r="W704" i="4"/>
  <c r="X696" i="4"/>
  <c r="X665" i="4"/>
  <c r="W646" i="4"/>
  <c r="X646" i="4"/>
  <c r="K634" i="4"/>
  <c r="X618" i="4"/>
  <c r="X616" i="4"/>
  <c r="X614" i="4"/>
  <c r="X610" i="4"/>
  <c r="K515" i="4"/>
  <c r="X484" i="4"/>
  <c r="W484" i="4"/>
  <c r="X397" i="4"/>
  <c r="W397" i="4"/>
  <c r="W258" i="4"/>
  <c r="X258" i="4"/>
  <c r="W255" i="4"/>
  <c r="X255" i="4"/>
  <c r="W259" i="4"/>
  <c r="X259" i="4"/>
  <c r="W212" i="4"/>
  <c r="X212" i="4"/>
  <c r="W794" i="4"/>
  <c r="W792" i="4"/>
  <c r="W762" i="4"/>
  <c r="W760" i="4"/>
  <c r="W681" i="4"/>
  <c r="X499" i="4"/>
  <c r="W499" i="4"/>
  <c r="W317" i="4"/>
  <c r="X317" i="4"/>
  <c r="W282" i="4"/>
  <c r="X282" i="4"/>
  <c r="W229" i="4"/>
  <c r="X229" i="4"/>
  <c r="X167" i="4"/>
  <c r="L164" i="4"/>
  <c r="L53" i="4"/>
  <c r="W50" i="4"/>
  <c r="W46" i="4"/>
  <c r="L45" i="4"/>
  <c r="W796" i="4"/>
  <c r="X794" i="4"/>
  <c r="K789" i="4"/>
  <c r="W778" i="4"/>
  <c r="X778" i="4"/>
  <c r="X777" i="4"/>
  <c r="L775" i="4"/>
  <c r="X763" i="4"/>
  <c r="W734" i="4"/>
  <c r="W733" i="4"/>
  <c r="W732" i="4"/>
  <c r="W731" i="4"/>
  <c r="W720" i="4"/>
  <c r="W718" i="4"/>
  <c r="W717" i="4"/>
  <c r="X710" i="4"/>
  <c r="X686" i="4"/>
  <c r="W669" i="4"/>
  <c r="X669" i="4"/>
  <c r="W663" i="4"/>
  <c r="X660" i="4"/>
  <c r="W642" i="4"/>
  <c r="W639" i="4"/>
  <c r="W638" i="4"/>
  <c r="X629" i="4"/>
  <c r="W599" i="4"/>
  <c r="X597" i="4"/>
  <c r="X592" i="4"/>
  <c r="X591" i="4"/>
  <c r="X567" i="4"/>
  <c r="W565" i="4"/>
  <c r="W564" i="4"/>
  <c r="X554" i="4"/>
  <c r="X553" i="4"/>
  <c r="W551" i="4"/>
  <c r="X547" i="4"/>
  <c r="X487" i="4"/>
  <c r="W473" i="4"/>
  <c r="W440" i="4"/>
  <c r="X440" i="4"/>
  <c r="W400" i="4"/>
  <c r="W395" i="4"/>
  <c r="X341" i="4"/>
  <c r="W325" i="4"/>
  <c r="X325" i="4"/>
  <c r="W323" i="4"/>
  <c r="W276" i="4"/>
  <c r="X276" i="4"/>
  <c r="L228" i="4"/>
  <c r="L222" i="4"/>
  <c r="W117" i="4"/>
  <c r="X117" i="4"/>
  <c r="L116" i="4"/>
  <c r="X115" i="4"/>
  <c r="X59" i="4"/>
  <c r="W59" i="4"/>
  <c r="X10" i="4"/>
  <c r="W803" i="4"/>
  <c r="L800" i="4"/>
  <c r="W789" i="4"/>
  <c r="W788" i="4"/>
  <c r="W780" i="4"/>
  <c r="W774" i="4"/>
  <c r="W773" i="4"/>
  <c r="W772" i="4"/>
  <c r="W766" i="4"/>
  <c r="W765" i="4"/>
  <c r="W764" i="4"/>
  <c r="W758" i="4"/>
  <c r="W757" i="4"/>
  <c r="W756" i="4"/>
  <c r="W755" i="4"/>
  <c r="W754" i="4"/>
  <c r="W753" i="4"/>
  <c r="X744" i="4"/>
  <c r="W737" i="4"/>
  <c r="W736" i="4"/>
  <c r="W735" i="4"/>
  <c r="W729" i="4"/>
  <c r="W728" i="4"/>
  <c r="W727" i="4"/>
  <c r="W715" i="4"/>
  <c r="X713" i="4"/>
  <c r="X712" i="4"/>
  <c r="W700" i="4"/>
  <c r="W694" i="4"/>
  <c r="L682" i="4"/>
  <c r="W677" i="4"/>
  <c r="W671" i="4"/>
  <c r="W659" i="4"/>
  <c r="W658" i="4"/>
  <c r="W657" i="4"/>
  <c r="W655" i="4"/>
  <c r="W648" i="4"/>
  <c r="X635" i="4"/>
  <c r="W633" i="4"/>
  <c r="X621" i="4"/>
  <c r="X612" i="4"/>
  <c r="X607" i="4"/>
  <c r="X605" i="4"/>
  <c r="W603" i="4"/>
  <c r="X601" i="4"/>
  <c r="W584" i="4"/>
  <c r="X576" i="4"/>
  <c r="W571" i="4"/>
  <c r="X569" i="4"/>
  <c r="W534" i="4"/>
  <c r="X534" i="4"/>
  <c r="X533" i="4"/>
  <c r="X530" i="4"/>
  <c r="W483" i="4"/>
  <c r="W464" i="4"/>
  <c r="X464" i="4"/>
  <c r="X421" i="4"/>
  <c r="W421" i="4"/>
  <c r="X419" i="4"/>
  <c r="W361" i="4"/>
  <c r="L316" i="4"/>
  <c r="X314" i="4"/>
  <c r="W200" i="4"/>
  <c r="X154" i="4"/>
  <c r="W154" i="4"/>
  <c r="X150" i="4"/>
  <c r="W150" i="4"/>
  <c r="W87" i="4"/>
  <c r="X87" i="4"/>
  <c r="X81" i="4"/>
  <c r="X79" i="4"/>
  <c r="X543" i="4"/>
  <c r="W535" i="4"/>
  <c r="L534" i="4"/>
  <c r="X509" i="4"/>
  <c r="X507" i="4"/>
  <c r="L499" i="4"/>
  <c r="X485" i="4"/>
  <c r="W479" i="4"/>
  <c r="X474" i="4"/>
  <c r="X462" i="4"/>
  <c r="W460" i="4"/>
  <c r="X438" i="4"/>
  <c r="X392" i="4"/>
  <c r="W391" i="4"/>
  <c r="W389" i="4"/>
  <c r="X387" i="4"/>
  <c r="L372" i="4"/>
  <c r="W360" i="4"/>
  <c r="W356" i="4"/>
  <c r="X342" i="4"/>
  <c r="X339" i="4"/>
  <c r="X334" i="4"/>
  <c r="X331" i="4"/>
  <c r="W326" i="4"/>
  <c r="W318" i="4"/>
  <c r="K317" i="4"/>
  <c r="K290" i="4"/>
  <c r="W250" i="4"/>
  <c r="X209" i="4"/>
  <c r="W208" i="4"/>
  <c r="K198" i="4"/>
  <c r="X177" i="4"/>
  <c r="X175" i="4"/>
  <c r="X174" i="4"/>
  <c r="W168" i="4"/>
  <c r="X149" i="4"/>
  <c r="X138" i="4"/>
  <c r="L132" i="4"/>
  <c r="L130" i="4"/>
  <c r="L126" i="4"/>
  <c r="L124" i="4"/>
  <c r="X116" i="4"/>
  <c r="L115" i="4"/>
  <c r="X97" i="4"/>
  <c r="X89" i="4"/>
  <c r="L69" i="4"/>
  <c r="L59" i="4"/>
  <c r="W53" i="4"/>
  <c r="X49" i="4"/>
  <c r="X47" i="4"/>
  <c r="X45" i="4"/>
  <c r="W512" i="4"/>
  <c r="W498" i="4"/>
  <c r="X486" i="4"/>
  <c r="W466" i="4"/>
  <c r="X459" i="4"/>
  <c r="X446" i="4"/>
  <c r="K443" i="4"/>
  <c r="W340" i="4"/>
  <c r="L334" i="4"/>
  <c r="W332" i="4"/>
  <c r="L318" i="4"/>
  <c r="X249" i="4"/>
  <c r="W197" i="4"/>
  <c r="X178" i="4"/>
  <c r="X169" i="4"/>
  <c r="K168" i="4"/>
  <c r="W137" i="4"/>
  <c r="W108" i="4"/>
  <c r="L107" i="4"/>
  <c r="X106" i="4"/>
  <c r="L75" i="4"/>
  <c r="X74" i="4"/>
  <c r="X65" i="4"/>
  <c r="X63" i="4"/>
  <c r="L62" i="4"/>
  <c r="X61" i="4"/>
  <c r="W41" i="4"/>
  <c r="W25" i="4"/>
  <c r="W390" i="4"/>
  <c r="X390" i="4"/>
  <c r="X28" i="4"/>
  <c r="W28" i="4"/>
  <c r="X12" i="4"/>
  <c r="W12" i="4"/>
  <c r="W7" i="4"/>
  <c r="X7" i="4"/>
  <c r="W802" i="4"/>
  <c r="W801" i="4"/>
  <c r="X800" i="4"/>
  <c r="W795" i="4"/>
  <c r="K794" i="4"/>
  <c r="W790" i="4"/>
  <c r="W786" i="4"/>
  <c r="W785" i="4"/>
  <c r="X784" i="4"/>
  <c r="W779" i="4"/>
  <c r="W776" i="4"/>
  <c r="X775" i="4"/>
  <c r="X773" i="4"/>
  <c r="X769" i="4"/>
  <c r="L769" i="4"/>
  <c r="X765" i="4"/>
  <c r="X761" i="4"/>
  <c r="L753" i="4"/>
  <c r="W751" i="4"/>
  <c r="X750" i="4"/>
  <c r="W743" i="4"/>
  <c r="X742" i="4"/>
  <c r="X740" i="4"/>
  <c r="X736" i="4"/>
  <c r="X732" i="4"/>
  <c r="X728" i="4"/>
  <c r="W722" i="4"/>
  <c r="X721" i="4"/>
  <c r="X718" i="4"/>
  <c r="W714" i="4"/>
  <c r="X707" i="4"/>
  <c r="W702" i="4"/>
  <c r="X693" i="4"/>
  <c r="X691" i="4"/>
  <c r="X690" i="4"/>
  <c r="W686" i="4"/>
  <c r="X685" i="4"/>
  <c r="X683" i="4"/>
  <c r="X682" i="4"/>
  <c r="W678" i="4"/>
  <c r="W661" i="4"/>
  <c r="W653" i="4"/>
  <c r="X643" i="4"/>
  <c r="X633" i="4"/>
  <c r="X631" i="4"/>
  <c r="W616" i="4"/>
  <c r="X609" i="4"/>
  <c r="W609" i="4"/>
  <c r="X606" i="4"/>
  <c r="W601" i="4"/>
  <c r="W590" i="4"/>
  <c r="W580" i="4"/>
  <c r="W569" i="4"/>
  <c r="X565" i="4"/>
  <c r="W558" i="4"/>
  <c r="W547" i="4"/>
  <c r="W545" i="4"/>
  <c r="W537" i="4"/>
  <c r="W533" i="4"/>
  <c r="W526" i="4"/>
  <c r="W507" i="4"/>
  <c r="X444" i="4"/>
  <c r="W393" i="4"/>
  <c r="X393" i="4"/>
  <c r="W328" i="4"/>
  <c r="X328" i="4"/>
  <c r="W320" i="4"/>
  <c r="X320" i="4"/>
  <c r="W98" i="4"/>
  <c r="X98" i="4"/>
  <c r="W96" i="4"/>
  <c r="X96" i="4"/>
  <c r="X803" i="4"/>
  <c r="X798" i="4"/>
  <c r="X796" i="4"/>
  <c r="X787" i="4"/>
  <c r="X782" i="4"/>
  <c r="X780" i="4"/>
  <c r="X756" i="4"/>
  <c r="X748" i="4"/>
  <c r="X708" i="4"/>
  <c r="W705" i="4"/>
  <c r="X698" i="4"/>
  <c r="X694" i="4"/>
  <c r="X675" i="4"/>
  <c r="X671" i="4"/>
  <c r="X667" i="4"/>
  <c r="X663" i="4"/>
  <c r="X658" i="4"/>
  <c r="X656" i="4"/>
  <c r="X655" i="4"/>
  <c r="X648" i="4"/>
  <c r="X644" i="4"/>
  <c r="W640" i="4"/>
  <c r="X640" i="4"/>
  <c r="X639" i="4"/>
  <c r="X637" i="4"/>
  <c r="W614" i="4"/>
  <c r="X603" i="4"/>
  <c r="X595" i="4"/>
  <c r="X582" i="4"/>
  <c r="X571" i="4"/>
  <c r="X560" i="4"/>
  <c r="X551" i="4"/>
  <c r="W543" i="4"/>
  <c r="X529" i="4"/>
  <c r="W495" i="4"/>
  <c r="X495" i="4"/>
  <c r="X460" i="4"/>
  <c r="X442" i="4"/>
  <c r="W441" i="4"/>
  <c r="X441" i="4"/>
  <c r="W362" i="4"/>
  <c r="X362" i="4"/>
  <c r="X793" i="4"/>
  <c r="W791" i="4"/>
  <c r="W777" i="4"/>
  <c r="X754" i="4"/>
  <c r="W752" i="4"/>
  <c r="X746" i="4"/>
  <c r="W744" i="4"/>
  <c r="L730" i="4"/>
  <c r="X725" i="4"/>
  <c r="W723" i="4"/>
  <c r="W716" i="4"/>
  <c r="W712" i="4"/>
  <c r="X689" i="4"/>
  <c r="X687" i="4"/>
  <c r="X681" i="4"/>
  <c r="X679" i="4"/>
  <c r="W654" i="4"/>
  <c r="X594" i="4"/>
  <c r="W594" i="4"/>
  <c r="X506" i="4"/>
  <c r="W506" i="4"/>
  <c r="W457" i="4"/>
  <c r="X457" i="4"/>
  <c r="X420" i="4"/>
  <c r="W420" i="4"/>
  <c r="X399" i="4"/>
  <c r="W399" i="4"/>
  <c r="W324" i="4"/>
  <c r="X324" i="4"/>
  <c r="W316" i="4"/>
  <c r="X316" i="4"/>
  <c r="W313" i="4"/>
  <c r="X313" i="4"/>
  <c r="W308" i="4"/>
  <c r="X308" i="4"/>
  <c r="W281" i="4"/>
  <c r="X281" i="4"/>
  <c r="W234" i="4"/>
  <c r="X234" i="4"/>
  <c r="W166" i="4"/>
  <c r="X166" i="4"/>
  <c r="X641" i="4"/>
  <c r="W636" i="4"/>
  <c r="X626" i="4"/>
  <c r="W621" i="4"/>
  <c r="X620" i="4"/>
  <c r="W608" i="4"/>
  <c r="K604" i="4"/>
  <c r="W593" i="4"/>
  <c r="W576" i="4"/>
  <c r="X575" i="4"/>
  <c r="X573" i="4"/>
  <c r="W554" i="4"/>
  <c r="W549" i="4"/>
  <c r="X542" i="4"/>
  <c r="X531" i="4"/>
  <c r="L525" i="4"/>
  <c r="W521" i="4"/>
  <c r="X517" i="4"/>
  <c r="W503" i="4"/>
  <c r="L483" i="4"/>
  <c r="X482" i="4"/>
  <c r="L478" i="4"/>
  <c r="X477" i="4"/>
  <c r="W461" i="4"/>
  <c r="X461" i="4"/>
  <c r="X448" i="4"/>
  <c r="W446" i="4"/>
  <c r="L438" i="4"/>
  <c r="W419" i="4"/>
  <c r="X417" i="4"/>
  <c r="X394" i="4"/>
  <c r="W394" i="4"/>
  <c r="X389" i="4"/>
  <c r="W387" i="4"/>
  <c r="W371" i="4"/>
  <c r="X371" i="4"/>
  <c r="X365" i="4"/>
  <c r="L364" i="4"/>
  <c r="W358" i="4"/>
  <c r="W343" i="4"/>
  <c r="W335" i="4"/>
  <c r="X327" i="4"/>
  <c r="X323" i="4"/>
  <c r="X319" i="4"/>
  <c r="W290" i="4"/>
  <c r="X290" i="4"/>
  <c r="W288" i="4"/>
  <c r="X288" i="4"/>
  <c r="W286" i="4"/>
  <c r="X286" i="4"/>
  <c r="W284" i="4"/>
  <c r="X284" i="4"/>
  <c r="W207" i="4"/>
  <c r="X207" i="4"/>
  <c r="X176" i="4"/>
  <c r="W176" i="4"/>
  <c r="W171" i="4"/>
  <c r="X171" i="4"/>
  <c r="W169" i="4"/>
  <c r="W105" i="4"/>
  <c r="X105" i="4"/>
  <c r="X44" i="4"/>
  <c r="W44" i="4"/>
  <c r="X398" i="4"/>
  <c r="W398" i="4"/>
  <c r="W312" i="4"/>
  <c r="X312" i="4"/>
  <c r="W309" i="4"/>
  <c r="X309" i="4"/>
  <c r="W280" i="4"/>
  <c r="X280" i="4"/>
  <c r="W277" i="4"/>
  <c r="X277" i="4"/>
  <c r="W252" i="4"/>
  <c r="X252" i="4"/>
  <c r="W233" i="4"/>
  <c r="X233" i="4"/>
  <c r="W230" i="4"/>
  <c r="X230" i="4"/>
  <c r="W210" i="4"/>
  <c r="X210" i="4"/>
  <c r="X135" i="4"/>
  <c r="W135" i="4"/>
  <c r="W132" i="4"/>
  <c r="X132" i="4"/>
  <c r="X122" i="4"/>
  <c r="W122" i="4"/>
  <c r="X119" i="4"/>
  <c r="W119" i="4"/>
  <c r="W112" i="4"/>
  <c r="X112" i="4"/>
  <c r="W110" i="4"/>
  <c r="X110" i="4"/>
  <c r="W73" i="4"/>
  <c r="X73" i="4"/>
  <c r="X60" i="4"/>
  <c r="W60" i="4"/>
  <c r="W57" i="4"/>
  <c r="X57" i="4"/>
  <c r="W625" i="4"/>
  <c r="X624" i="4"/>
  <c r="X622" i="4"/>
  <c r="W604" i="4"/>
  <c r="W589" i="4"/>
  <c r="X579" i="4"/>
  <c r="X577" i="4"/>
  <c r="L574" i="4"/>
  <c r="W572" i="4"/>
  <c r="K570" i="4"/>
  <c r="W563" i="4"/>
  <c r="X557" i="4"/>
  <c r="X555" i="4"/>
  <c r="K554" i="4"/>
  <c r="X537" i="4"/>
  <c r="W530" i="4"/>
  <c r="W520" i="4"/>
  <c r="W516" i="4"/>
  <c r="X470" i="4"/>
  <c r="W462" i="4"/>
  <c r="W445" i="4"/>
  <c r="X445" i="4"/>
  <c r="W438" i="4"/>
  <c r="K417" i="4"/>
  <c r="X395" i="4"/>
  <c r="L388" i="4"/>
  <c r="W386" i="4"/>
  <c r="X386" i="4"/>
  <c r="W370" i="4"/>
  <c r="X370" i="4"/>
  <c r="X357" i="4"/>
  <c r="W357" i="4"/>
  <c r="X353" i="4"/>
  <c r="W353" i="4"/>
  <c r="K352" i="4"/>
  <c r="W339" i="4"/>
  <c r="W331" i="4"/>
  <c r="W291" i="4"/>
  <c r="X291" i="4"/>
  <c r="W289" i="4"/>
  <c r="X289" i="4"/>
  <c r="W287" i="4"/>
  <c r="X287" i="4"/>
  <c r="W285" i="4"/>
  <c r="X285" i="4"/>
  <c r="L276" i="4"/>
  <c r="W248" i="4"/>
  <c r="X248" i="4"/>
  <c r="X151" i="4"/>
  <c r="W151" i="4"/>
  <c r="W148" i="4"/>
  <c r="X148" i="4"/>
  <c r="X91" i="4"/>
  <c r="W91" i="4"/>
  <c r="W80" i="4"/>
  <c r="X80" i="4"/>
  <c r="W78" i="4"/>
  <c r="X78" i="4"/>
  <c r="L77" i="4"/>
  <c r="W354" i="4"/>
  <c r="W352" i="4"/>
  <c r="X349" i="4"/>
  <c r="W345" i="4"/>
  <c r="W341" i="4"/>
  <c r="W337" i="4"/>
  <c r="W333" i="4"/>
  <c r="W314" i="4"/>
  <c r="W310" i="4"/>
  <c r="W278" i="4"/>
  <c r="L249" i="4"/>
  <c r="K248" i="4"/>
  <c r="K240" i="4"/>
  <c r="L238" i="4"/>
  <c r="W231" i="4"/>
  <c r="W211" i="4"/>
  <c r="X203" i="4"/>
  <c r="L197" i="4"/>
  <c r="L195" i="4"/>
  <c r="X187" i="4"/>
  <c r="W175" i="4"/>
  <c r="X155" i="4"/>
  <c r="W155" i="4"/>
  <c r="X152" i="4"/>
  <c r="W152" i="4"/>
  <c r="X139" i="4"/>
  <c r="W139" i="4"/>
  <c r="X136" i="4"/>
  <c r="W136" i="4"/>
  <c r="X123" i="4"/>
  <c r="W123" i="4"/>
  <c r="X118" i="4"/>
  <c r="W118" i="4"/>
  <c r="L117" i="4"/>
  <c r="X113" i="4"/>
  <c r="W85" i="4"/>
  <c r="X85" i="4"/>
  <c r="W72" i="4"/>
  <c r="X72" i="4"/>
  <c r="W69" i="4"/>
  <c r="X69" i="4"/>
  <c r="W56" i="4"/>
  <c r="X56" i="4"/>
  <c r="X54" i="4"/>
  <c r="X53" i="4"/>
  <c r="X43" i="4"/>
  <c r="W43" i="4"/>
  <c r="X41" i="4"/>
  <c r="X40" i="4"/>
  <c r="X27" i="4"/>
  <c r="W27" i="4"/>
  <c r="X24" i="4"/>
  <c r="X11" i="4"/>
  <c r="W11" i="4"/>
  <c r="W8" i="4"/>
  <c r="X8" i="4"/>
  <c r="W525" i="4"/>
  <c r="W522" i="4"/>
  <c r="K522" i="4"/>
  <c r="K506" i="4"/>
  <c r="X498" i="4"/>
  <c r="X496" i="4"/>
  <c r="K477" i="4"/>
  <c r="L475" i="4"/>
  <c r="X473" i="4"/>
  <c r="W469" i="4"/>
  <c r="W467" i="4"/>
  <c r="W463" i="4"/>
  <c r="W459" i="4"/>
  <c r="K457" i="4"/>
  <c r="W447" i="4"/>
  <c r="W443" i="4"/>
  <c r="W439" i="4"/>
  <c r="L435" i="4"/>
  <c r="K429" i="4"/>
  <c r="X418" i="4"/>
  <c r="L416" i="4"/>
  <c r="K414" i="4"/>
  <c r="X400" i="4"/>
  <c r="X396" i="4"/>
  <c r="W392" i="4"/>
  <c r="W388" i="4"/>
  <c r="X369" i="4"/>
  <c r="W366" i="4"/>
  <c r="X361" i="4"/>
  <c r="W348" i="4"/>
  <c r="W342" i="4"/>
  <c r="W338" i="4"/>
  <c r="W334" i="4"/>
  <c r="L332" i="4"/>
  <c r="W330" i="4"/>
  <c r="W315" i="4"/>
  <c r="W311" i="4"/>
  <c r="L310" i="4"/>
  <c r="K306" i="4"/>
  <c r="K300" i="4"/>
  <c r="K298" i="4"/>
  <c r="W251" i="4"/>
  <c r="X251" i="4"/>
  <c r="W199" i="4"/>
  <c r="L159" i="4"/>
  <c r="L101" i="4"/>
  <c r="X99" i="4"/>
  <c r="W99" i="4"/>
  <c r="X86" i="4"/>
  <c r="W283" i="4"/>
  <c r="W279" i="4"/>
  <c r="W253" i="4"/>
  <c r="W249" i="4"/>
  <c r="K241" i="4"/>
  <c r="W232" i="4"/>
  <c r="W228" i="4"/>
  <c r="W209" i="4"/>
  <c r="W192" i="4"/>
  <c r="W186" i="4"/>
  <c r="X183" i="4"/>
  <c r="X172" i="4"/>
  <c r="X168" i="4"/>
  <c r="W167" i="4"/>
  <c r="X153" i="4"/>
  <c r="W149" i="4"/>
  <c r="L148" i="4"/>
  <c r="K142" i="4"/>
  <c r="X137" i="4"/>
  <c r="W133" i="4"/>
  <c r="X120" i="4"/>
  <c r="W116" i="4"/>
  <c r="X109" i="4"/>
  <c r="X108" i="4"/>
  <c r="X104" i="4"/>
  <c r="W103" i="4"/>
  <c r="X100" i="4"/>
  <c r="L99" i="4"/>
  <c r="X95" i="4"/>
  <c r="W94" i="4"/>
  <c r="L93" i="4"/>
  <c r="X92" i="4"/>
  <c r="X90" i="4"/>
  <c r="W89" i="4"/>
  <c r="X77" i="4"/>
  <c r="X76" i="4"/>
  <c r="W70" i="4"/>
  <c r="L67" i="4"/>
  <c r="X66" i="4"/>
  <c r="X64" i="4"/>
  <c r="X62" i="4"/>
  <c r="W58" i="4"/>
  <c r="W49" i="4"/>
  <c r="W47" i="4"/>
  <c r="W45" i="4"/>
  <c r="W42" i="4"/>
  <c r="W38" i="4"/>
  <c r="W26" i="4"/>
  <c r="W22" i="4"/>
  <c r="W17" i="4"/>
  <c r="W15" i="4"/>
  <c r="W13" i="4"/>
  <c r="W9" i="4"/>
  <c r="X206" i="4"/>
  <c r="W202" i="4"/>
  <c r="W198" i="4"/>
  <c r="X191" i="4"/>
  <c r="W182" i="4"/>
  <c r="W180" i="4"/>
  <c r="L149" i="4"/>
  <c r="X102" i="4"/>
  <c r="X93" i="4"/>
  <c r="X88" i="4"/>
  <c r="L70" i="4"/>
  <c r="X50" i="4"/>
  <c r="X48" i="4"/>
  <c r="X46" i="4"/>
  <c r="W39" i="4"/>
  <c r="L35" i="4"/>
  <c r="X34" i="4"/>
  <c r="X32" i="4"/>
  <c r="X30" i="4"/>
  <c r="W23" i="4"/>
  <c r="X18" i="4"/>
  <c r="X16" i="4"/>
  <c r="X14" i="4"/>
  <c r="W10" i="4"/>
  <c r="W6" i="4"/>
  <c r="L802" i="4"/>
  <c r="L795" i="4"/>
  <c r="L774" i="4"/>
  <c r="K770" i="4"/>
  <c r="K766" i="4"/>
  <c r="K750" i="4"/>
  <c r="L691" i="4"/>
  <c r="L683" i="4"/>
  <c r="K674" i="4"/>
  <c r="K670" i="4"/>
  <c r="K660" i="4"/>
  <c r="K572" i="4"/>
  <c r="K568" i="4"/>
  <c r="K564" i="4"/>
  <c r="K524" i="4"/>
  <c r="K493" i="4"/>
  <c r="L488" i="4"/>
  <c r="K486" i="4"/>
  <c r="K421" i="4"/>
  <c r="K386" i="4"/>
  <c r="K384" i="4"/>
  <c r="L378" i="4"/>
  <c r="K362" i="4"/>
  <c r="L284" i="4"/>
  <c r="L227" i="4"/>
  <c r="L219" i="4"/>
  <c r="L213" i="4"/>
  <c r="L157" i="4"/>
  <c r="L150" i="4"/>
  <c r="L142" i="4"/>
  <c r="L140" i="4"/>
  <c r="L110" i="4"/>
  <c r="L61" i="4"/>
  <c r="L54" i="4"/>
  <c r="L51" i="4"/>
  <c r="L14" i="4"/>
  <c r="L11" i="4"/>
  <c r="K7" i="4"/>
  <c r="K706" i="4"/>
  <c r="L699" i="4"/>
  <c r="L695" i="4"/>
  <c r="K636" i="4"/>
  <c r="K632" i="4"/>
  <c r="K626" i="4"/>
  <c r="L604" i="4"/>
  <c r="K602" i="4"/>
  <c r="K594" i="4"/>
  <c r="K555" i="4"/>
  <c r="L554" i="4"/>
  <c r="K552" i="4"/>
  <c r="K536" i="4"/>
  <c r="K535" i="4"/>
  <c r="K531" i="4"/>
  <c r="K510" i="4"/>
  <c r="L457" i="4"/>
  <c r="K438" i="4"/>
  <c r="L417" i="4"/>
  <c r="K413" i="4"/>
  <c r="L409" i="4"/>
  <c r="K400" i="4"/>
  <c r="K360" i="4"/>
  <c r="K358" i="4"/>
  <c r="K308" i="4"/>
  <c r="L254" i="4"/>
  <c r="L246" i="4"/>
  <c r="L141" i="4"/>
  <c r="L134" i="4"/>
  <c r="L804" i="4"/>
  <c r="L786" i="4"/>
  <c r="L779" i="4"/>
  <c r="K772" i="4"/>
  <c r="K764" i="4"/>
  <c r="K754" i="4"/>
  <c r="L739" i="4"/>
  <c r="L727" i="4"/>
  <c r="K704" i="4"/>
  <c r="L694" i="4"/>
  <c r="L678" i="4"/>
  <c r="K676" i="4"/>
  <c r="K672" i="4"/>
  <c r="K658" i="4"/>
  <c r="L638" i="4"/>
  <c r="L580" i="4"/>
  <c r="L565" i="4"/>
  <c r="L549" i="4"/>
  <c r="L541" i="4"/>
  <c r="L509" i="4"/>
  <c r="K494" i="4"/>
  <c r="L441" i="4"/>
  <c r="L419" i="4"/>
  <c r="L404" i="4"/>
  <c r="L394" i="4"/>
  <c r="L386" i="4"/>
  <c r="L362" i="4"/>
  <c r="K356" i="4"/>
  <c r="K333" i="4"/>
  <c r="L278" i="4"/>
  <c r="K276" i="4"/>
  <c r="K274" i="4"/>
  <c r="K268" i="4"/>
  <c r="K266" i="4"/>
  <c r="L259" i="4"/>
  <c r="K228" i="4"/>
  <c r="L172" i="4"/>
  <c r="L167" i="4"/>
  <c r="K164" i="4"/>
  <c r="L158" i="4"/>
  <c r="L125" i="4"/>
  <c r="L118" i="4"/>
  <c r="L91" i="4"/>
  <c r="L86" i="4"/>
  <c r="L85" i="4"/>
  <c r="L78" i="4"/>
  <c r="L46" i="4"/>
  <c r="L29" i="4"/>
  <c r="L22" i="4"/>
  <c r="L19" i="4"/>
  <c r="K15" i="4"/>
  <c r="W548" i="4"/>
  <c r="X548" i="4"/>
  <c r="X502" i="4"/>
  <c r="W502" i="4"/>
  <c r="W491" i="4"/>
  <c r="X491" i="4"/>
  <c r="X472" i="4"/>
  <c r="W472" i="4"/>
  <c r="W436" i="4"/>
  <c r="X436" i="4"/>
  <c r="W413" i="4"/>
  <c r="X413" i="4"/>
  <c r="W409" i="4"/>
  <c r="X409" i="4"/>
  <c r="W377" i="4"/>
  <c r="X377" i="4"/>
  <c r="W304" i="4"/>
  <c r="X304" i="4"/>
  <c r="W302" i="4"/>
  <c r="X302" i="4"/>
  <c r="W262" i="4"/>
  <c r="X262" i="4"/>
  <c r="W244" i="4"/>
  <c r="X244" i="4"/>
  <c r="W220" i="4"/>
  <c r="X220" i="4"/>
  <c r="W214" i="4"/>
  <c r="X214" i="4"/>
  <c r="W126" i="4"/>
  <c r="X126" i="4"/>
  <c r="L803" i="4"/>
  <c r="X801" i="4"/>
  <c r="X792" i="4"/>
  <c r="X790" i="4"/>
  <c r="L787" i="4"/>
  <c r="X783" i="4"/>
  <c r="L780" i="4"/>
  <c r="X776" i="4"/>
  <c r="X774" i="4"/>
  <c r="L771" i="4"/>
  <c r="L763" i="4"/>
  <c r="L759" i="4"/>
  <c r="X757" i="4"/>
  <c r="X755" i="4"/>
  <c r="X753" i="4"/>
  <c r="X751" i="4"/>
  <c r="X749" i="4"/>
  <c r="X747" i="4"/>
  <c r="X745" i="4"/>
  <c r="X743" i="4"/>
  <c r="K742" i="4"/>
  <c r="K740" i="4"/>
  <c r="K738" i="4"/>
  <c r="K736" i="4"/>
  <c r="K734" i="4"/>
  <c r="K732" i="4"/>
  <c r="X724" i="4"/>
  <c r="X722" i="4"/>
  <c r="X720" i="4"/>
  <c r="W719" i="4"/>
  <c r="K718" i="4"/>
  <c r="W711" i="4"/>
  <c r="X709" i="4"/>
  <c r="K708" i="4"/>
  <c r="X702" i="4"/>
  <c r="X701" i="4"/>
  <c r="K700" i="4"/>
  <c r="W697" i="4"/>
  <c r="X697" i="4"/>
  <c r="W676" i="4"/>
  <c r="X676" i="4"/>
  <c r="L675" i="4"/>
  <c r="W672" i="4"/>
  <c r="X672" i="4"/>
  <c r="W668" i="4"/>
  <c r="X668" i="4"/>
  <c r="L667" i="4"/>
  <c r="W664" i="4"/>
  <c r="X664" i="4"/>
  <c r="L663" i="4"/>
  <c r="K662" i="4"/>
  <c r="L662" i="4"/>
  <c r="W651" i="4"/>
  <c r="X651" i="4"/>
  <c r="K650" i="4"/>
  <c r="W647" i="4"/>
  <c r="X647" i="4"/>
  <c r="W634" i="4"/>
  <c r="X634" i="4"/>
  <c r="W630" i="4"/>
  <c r="X630" i="4"/>
  <c r="K628" i="4"/>
  <c r="L628" i="4"/>
  <c r="K620" i="4"/>
  <c r="L620" i="4"/>
  <c r="W617" i="4"/>
  <c r="X617" i="4"/>
  <c r="K616" i="4"/>
  <c r="W613" i="4"/>
  <c r="X613" i="4"/>
  <c r="W600" i="4"/>
  <c r="X600" i="4"/>
  <c r="W596" i="4"/>
  <c r="X596" i="4"/>
  <c r="W587" i="4"/>
  <c r="X587" i="4"/>
  <c r="K586" i="4"/>
  <c r="W583" i="4"/>
  <c r="X583" i="4"/>
  <c r="W570" i="4"/>
  <c r="X570" i="4"/>
  <c r="W566" i="4"/>
  <c r="X566" i="4"/>
  <c r="W561" i="4"/>
  <c r="X561" i="4"/>
  <c r="K560" i="4"/>
  <c r="W552" i="4"/>
  <c r="X552" i="4"/>
  <c r="K551" i="4"/>
  <c r="K550" i="4"/>
  <c r="L550" i="4"/>
  <c r="X544" i="4"/>
  <c r="W544" i="4"/>
  <c r="W538" i="4"/>
  <c r="X538" i="4"/>
  <c r="K526" i="4"/>
  <c r="L526" i="4"/>
  <c r="X519" i="4"/>
  <c r="W519" i="4"/>
  <c r="W515" i="4"/>
  <c r="X515" i="4"/>
  <c r="K514" i="4"/>
  <c r="L514" i="4"/>
  <c r="X510" i="4"/>
  <c r="W510" i="4"/>
  <c r="W497" i="4"/>
  <c r="X497" i="4"/>
  <c r="W468" i="4"/>
  <c r="X468" i="4"/>
  <c r="W455" i="4"/>
  <c r="X455" i="4"/>
  <c r="W453" i="4"/>
  <c r="X453" i="4"/>
  <c r="W451" i="4"/>
  <c r="X451" i="4"/>
  <c r="W449" i="4"/>
  <c r="X449" i="4"/>
  <c r="W427" i="4"/>
  <c r="X427" i="4"/>
  <c r="W425" i="4"/>
  <c r="X425" i="4"/>
  <c r="W423" i="4"/>
  <c r="X423" i="4"/>
  <c r="W408" i="4"/>
  <c r="X408" i="4"/>
  <c r="W406" i="4"/>
  <c r="X406" i="4"/>
  <c r="W404" i="4"/>
  <c r="X404" i="4"/>
  <c r="W402" i="4"/>
  <c r="X402" i="4"/>
  <c r="W385" i="4"/>
  <c r="X385" i="4"/>
  <c r="W383" i="4"/>
  <c r="X383" i="4"/>
  <c r="W381" i="4"/>
  <c r="X381" i="4"/>
  <c r="W379" i="4"/>
  <c r="X379" i="4"/>
  <c r="W364" i="4"/>
  <c r="X364" i="4"/>
  <c r="X347" i="4"/>
  <c r="W347" i="4"/>
  <c r="K538" i="4"/>
  <c r="L538" i="4"/>
  <c r="W480" i="4"/>
  <c r="X480" i="4"/>
  <c r="W465" i="4"/>
  <c r="X465" i="4"/>
  <c r="W434" i="4"/>
  <c r="X434" i="4"/>
  <c r="W415" i="4"/>
  <c r="X415" i="4"/>
  <c r="K402" i="4"/>
  <c r="L402" i="4"/>
  <c r="X351" i="4"/>
  <c r="W351" i="4"/>
  <c r="W306" i="4"/>
  <c r="X306" i="4"/>
  <c r="W266" i="4"/>
  <c r="X266" i="4"/>
  <c r="W264" i="4"/>
  <c r="X264" i="4"/>
  <c r="W242" i="4"/>
  <c r="X242" i="4"/>
  <c r="W218" i="4"/>
  <c r="X218" i="4"/>
  <c r="W141" i="4"/>
  <c r="X141" i="4"/>
  <c r="W130" i="4"/>
  <c r="X130" i="4"/>
  <c r="W51" i="4"/>
  <c r="X51" i="4"/>
  <c r="W20" i="4"/>
  <c r="X20" i="4"/>
  <c r="X799" i="4"/>
  <c r="L798" i="4"/>
  <c r="L796" i="4"/>
  <c r="X785" i="4"/>
  <c r="X804" i="4"/>
  <c r="X802" i="4"/>
  <c r="K802" i="4"/>
  <c r="L799" i="4"/>
  <c r="X797" i="4"/>
  <c r="K797" i="4"/>
  <c r="X795" i="4"/>
  <c r="L794" i="4"/>
  <c r="L792" i="4"/>
  <c r="X788" i="4"/>
  <c r="X786" i="4"/>
  <c r="K786" i="4"/>
  <c r="L783" i="4"/>
  <c r="X781" i="4"/>
  <c r="K781" i="4"/>
  <c r="X779" i="4"/>
  <c r="L778" i="4"/>
  <c r="L776" i="4"/>
  <c r="X772" i="4"/>
  <c r="X770" i="4"/>
  <c r="X768" i="4"/>
  <c r="X766" i="4"/>
  <c r="X764" i="4"/>
  <c r="X762" i="4"/>
  <c r="L762" i="4"/>
  <c r="X760" i="4"/>
  <c r="X758" i="4"/>
  <c r="L758" i="4"/>
  <c r="L755" i="4"/>
  <c r="L747" i="4"/>
  <c r="L743" i="4"/>
  <c r="X741" i="4"/>
  <c r="X739" i="4"/>
  <c r="X737" i="4"/>
  <c r="L737" i="4"/>
  <c r="X735" i="4"/>
  <c r="X733" i="4"/>
  <c r="X731" i="4"/>
  <c r="X729" i="4"/>
  <c r="X727" i="4"/>
  <c r="K726" i="4"/>
  <c r="K724" i="4"/>
  <c r="K722" i="4"/>
  <c r="K720" i="4"/>
  <c r="X717" i="4"/>
  <c r="X714" i="4"/>
  <c r="L714" i="4"/>
  <c r="W713" i="4"/>
  <c r="K710" i="4"/>
  <c r="W707" i="4"/>
  <c r="X704" i="4"/>
  <c r="X703" i="4"/>
  <c r="K702" i="4"/>
  <c r="L698" i="4"/>
  <c r="X692" i="4"/>
  <c r="X688" i="4"/>
  <c r="X684" i="4"/>
  <c r="X680" i="4"/>
  <c r="L673" i="4"/>
  <c r="X661" i="4"/>
  <c r="X657" i="4"/>
  <c r="X653" i="4"/>
  <c r="X642" i="4"/>
  <c r="X638" i="4"/>
  <c r="X627" i="4"/>
  <c r="X623" i="4"/>
  <c r="L614" i="4"/>
  <c r="X608" i="4"/>
  <c r="X604" i="4"/>
  <c r="L601" i="4"/>
  <c r="X593" i="4"/>
  <c r="X589" i="4"/>
  <c r="X578" i="4"/>
  <c r="X574" i="4"/>
  <c r="X563" i="4"/>
  <c r="X556" i="4"/>
  <c r="L553" i="4"/>
  <c r="X549" i="4"/>
  <c r="W546" i="4"/>
  <c r="X546" i="4"/>
  <c r="L545" i="4"/>
  <c r="K542" i="4"/>
  <c r="L542" i="4"/>
  <c r="W527" i="4"/>
  <c r="X527" i="4"/>
  <c r="W505" i="4"/>
  <c r="X505" i="4"/>
  <c r="X503" i="4"/>
  <c r="X500" i="4"/>
  <c r="W500" i="4"/>
  <c r="W494" i="4"/>
  <c r="X494" i="4"/>
  <c r="W492" i="4"/>
  <c r="X492" i="4"/>
  <c r="W490" i="4"/>
  <c r="X490" i="4"/>
  <c r="W481" i="4"/>
  <c r="X481" i="4"/>
  <c r="X476" i="4"/>
  <c r="W476" i="4"/>
  <c r="X471" i="4"/>
  <c r="W471" i="4"/>
  <c r="X469" i="4"/>
  <c r="W541" i="4"/>
  <c r="X541" i="4"/>
  <c r="W532" i="4"/>
  <c r="X532" i="4"/>
  <c r="W493" i="4"/>
  <c r="X493" i="4"/>
  <c r="W489" i="4"/>
  <c r="X489" i="4"/>
  <c r="X475" i="4"/>
  <c r="W475" i="4"/>
  <c r="W432" i="4"/>
  <c r="X432" i="4"/>
  <c r="W430" i="4"/>
  <c r="X430" i="4"/>
  <c r="W411" i="4"/>
  <c r="X411" i="4"/>
  <c r="W375" i="4"/>
  <c r="X375" i="4"/>
  <c r="W373" i="4"/>
  <c r="X373" i="4"/>
  <c r="W368" i="4"/>
  <c r="X368" i="4"/>
  <c r="W300" i="4"/>
  <c r="X300" i="4"/>
  <c r="W260" i="4"/>
  <c r="X260" i="4"/>
  <c r="W246" i="4"/>
  <c r="X246" i="4"/>
  <c r="W216" i="4"/>
  <c r="X216" i="4"/>
  <c r="X173" i="4"/>
  <c r="W173" i="4"/>
  <c r="W165" i="4"/>
  <c r="X165" i="4"/>
  <c r="W128" i="4"/>
  <c r="X128" i="4"/>
  <c r="K798" i="4"/>
  <c r="K793" i="4"/>
  <c r="K782" i="4"/>
  <c r="K777" i="4"/>
  <c r="L746" i="4"/>
  <c r="L742" i="4"/>
  <c r="L721" i="4"/>
  <c r="X719" i="4"/>
  <c r="X711" i="4"/>
  <c r="W709" i="4"/>
  <c r="W701" i="4"/>
  <c r="W699" i="4"/>
  <c r="X699" i="4"/>
  <c r="W695" i="4"/>
  <c r="X695" i="4"/>
  <c r="W691" i="4"/>
  <c r="W687" i="4"/>
  <c r="W683" i="4"/>
  <c r="W679" i="4"/>
  <c r="W674" i="4"/>
  <c r="X674" i="4"/>
  <c r="W670" i="4"/>
  <c r="X670" i="4"/>
  <c r="W666" i="4"/>
  <c r="X666" i="4"/>
  <c r="W662" i="4"/>
  <c r="X662" i="4"/>
  <c r="W660" i="4"/>
  <c r="W656" i="4"/>
  <c r="W652" i="4"/>
  <c r="K652" i="4"/>
  <c r="L652" i="4"/>
  <c r="W649" i="4"/>
  <c r="X649" i="4"/>
  <c r="W645" i="4"/>
  <c r="X645" i="4"/>
  <c r="W641" i="4"/>
  <c r="W637" i="4"/>
  <c r="W632" i="4"/>
  <c r="X632" i="4"/>
  <c r="W628" i="4"/>
  <c r="X628" i="4"/>
  <c r="W626" i="4"/>
  <c r="W622" i="4"/>
  <c r="W619" i="4"/>
  <c r="X619" i="4"/>
  <c r="W615" i="4"/>
  <c r="X615" i="4"/>
  <c r="W611" i="4"/>
  <c r="W607" i="4"/>
  <c r="W602" i="4"/>
  <c r="X602" i="4"/>
  <c r="W598" i="4"/>
  <c r="X598" i="4"/>
  <c r="K596" i="4"/>
  <c r="L596" i="4"/>
  <c r="W592" i="4"/>
  <c r="W588" i="4"/>
  <c r="K588" i="4"/>
  <c r="L588" i="4"/>
  <c r="W585" i="4"/>
  <c r="X585" i="4"/>
  <c r="W581" i="4"/>
  <c r="X581" i="4"/>
  <c r="W577" i="4"/>
  <c r="W573" i="4"/>
  <c r="W568" i="4"/>
  <c r="X568" i="4"/>
  <c r="K566" i="4"/>
  <c r="L566" i="4"/>
  <c r="W562" i="4"/>
  <c r="K562" i="4"/>
  <c r="L562" i="4"/>
  <c r="W559" i="4"/>
  <c r="X559" i="4"/>
  <c r="W555" i="4"/>
  <c r="W550" i="4"/>
  <c r="X550" i="4"/>
  <c r="W540" i="4"/>
  <c r="W536" i="4"/>
  <c r="X536" i="4"/>
  <c r="W531" i="4"/>
  <c r="W524" i="4"/>
  <c r="X524" i="4"/>
  <c r="W517" i="4"/>
  <c r="W513" i="4"/>
  <c r="X513" i="4"/>
  <c r="X508" i="4"/>
  <c r="W508" i="4"/>
  <c r="K498" i="4"/>
  <c r="L498" i="4"/>
  <c r="K489" i="4"/>
  <c r="L489" i="4"/>
  <c r="L715" i="4"/>
  <c r="L711" i="4"/>
  <c r="L705" i="4"/>
  <c r="K694" i="4"/>
  <c r="K692" i="4"/>
  <c r="K690" i="4"/>
  <c r="K688" i="4"/>
  <c r="K686" i="4"/>
  <c r="K684" i="4"/>
  <c r="L666" i="4"/>
  <c r="L659" i="4"/>
  <c r="L649" i="4"/>
  <c r="K644" i="4"/>
  <c r="K642" i="4"/>
  <c r="K640" i="4"/>
  <c r="L630" i="4"/>
  <c r="L617" i="4"/>
  <c r="K612" i="4"/>
  <c r="K610" i="4"/>
  <c r="K608" i="4"/>
  <c r="L598" i="4"/>
  <c r="L585" i="4"/>
  <c r="K580" i="4"/>
  <c r="K578" i="4"/>
  <c r="K576" i="4"/>
  <c r="K563" i="4"/>
  <c r="L561" i="4"/>
  <c r="K558" i="4"/>
  <c r="K556" i="4"/>
  <c r="X535" i="4"/>
  <c r="X526" i="4"/>
  <c r="W523" i="4"/>
  <c r="X521" i="4"/>
  <c r="K520" i="4"/>
  <c r="W514" i="4"/>
  <c r="X512" i="4"/>
  <c r="L511" i="4"/>
  <c r="X504" i="4"/>
  <c r="L503" i="4"/>
  <c r="K491" i="4"/>
  <c r="W482" i="4"/>
  <c r="W478" i="4"/>
  <c r="X467" i="4"/>
  <c r="K465" i="4"/>
  <c r="L465" i="4"/>
  <c r="W437" i="4"/>
  <c r="X437" i="4"/>
  <c r="W435" i="4"/>
  <c r="X435" i="4"/>
  <c r="W433" i="4"/>
  <c r="X433" i="4"/>
  <c r="W431" i="4"/>
  <c r="X431" i="4"/>
  <c r="W429" i="4"/>
  <c r="X429" i="4"/>
  <c r="K422" i="4"/>
  <c r="L422" i="4"/>
  <c r="W416" i="4"/>
  <c r="X416" i="4"/>
  <c r="W414" i="4"/>
  <c r="X414" i="4"/>
  <c r="W412" i="4"/>
  <c r="X412" i="4"/>
  <c r="W410" i="4"/>
  <c r="X410" i="4"/>
  <c r="W376" i="4"/>
  <c r="X376" i="4"/>
  <c r="W374" i="4"/>
  <c r="X374" i="4"/>
  <c r="W372" i="4"/>
  <c r="X372" i="4"/>
  <c r="X359" i="4"/>
  <c r="W359" i="4"/>
  <c r="L689" i="4"/>
  <c r="L654" i="4"/>
  <c r="L641" i="4"/>
  <c r="L622" i="4"/>
  <c r="L609" i="4"/>
  <c r="L590" i="4"/>
  <c r="L577" i="4"/>
  <c r="L557" i="4"/>
  <c r="L529" i="4"/>
  <c r="L517" i="4"/>
  <c r="L485" i="4"/>
  <c r="L484" i="4"/>
  <c r="W456" i="4"/>
  <c r="X456" i="4"/>
  <c r="W454" i="4"/>
  <c r="X454" i="4"/>
  <c r="W452" i="4"/>
  <c r="X452" i="4"/>
  <c r="W450" i="4"/>
  <c r="X450" i="4"/>
  <c r="K449" i="4"/>
  <c r="L449" i="4"/>
  <c r="W428" i="4"/>
  <c r="X428" i="4"/>
  <c r="W426" i="4"/>
  <c r="X426" i="4"/>
  <c r="W424" i="4"/>
  <c r="X424" i="4"/>
  <c r="W422" i="4"/>
  <c r="X422" i="4"/>
  <c r="W407" i="4"/>
  <c r="X407" i="4"/>
  <c r="W405" i="4"/>
  <c r="X405" i="4"/>
  <c r="W403" i="4"/>
  <c r="X403" i="4"/>
  <c r="W384" i="4"/>
  <c r="X384" i="4"/>
  <c r="W382" i="4"/>
  <c r="X382" i="4"/>
  <c r="W380" i="4"/>
  <c r="X380" i="4"/>
  <c r="W378" i="4"/>
  <c r="X378" i="4"/>
  <c r="X355" i="4"/>
  <c r="W355" i="4"/>
  <c r="K548" i="4"/>
  <c r="K539" i="4"/>
  <c r="L537" i="4"/>
  <c r="K534" i="4"/>
  <c r="K532" i="4"/>
  <c r="K523" i="4"/>
  <c r="L521" i="4"/>
  <c r="K518" i="4"/>
  <c r="K516" i="4"/>
  <c r="L502" i="4"/>
  <c r="L495" i="4"/>
  <c r="K481" i="4"/>
  <c r="L480" i="4"/>
  <c r="K473" i="4"/>
  <c r="L464" i="4"/>
  <c r="K462" i="4"/>
  <c r="K461" i="4"/>
  <c r="L459" i="4"/>
  <c r="L448" i="4"/>
  <c r="K445" i="4"/>
  <c r="L437" i="4"/>
  <c r="L436" i="4"/>
  <c r="K433" i="4"/>
  <c r="L430" i="4"/>
  <c r="K394" i="4"/>
  <c r="K392" i="4"/>
  <c r="L380" i="4"/>
  <c r="W369" i="4"/>
  <c r="W365" i="4"/>
  <c r="X360" i="4"/>
  <c r="X356" i="4"/>
  <c r="X352" i="4"/>
  <c r="X348" i="4"/>
  <c r="K346" i="4"/>
  <c r="L346" i="4"/>
  <c r="K344" i="4"/>
  <c r="K342" i="4"/>
  <c r="K340" i="4"/>
  <c r="K336" i="4"/>
  <c r="K330" i="4"/>
  <c r="L330" i="4"/>
  <c r="K328" i="4"/>
  <c r="K326" i="4"/>
  <c r="K324" i="4"/>
  <c r="K320" i="4"/>
  <c r="W299" i="4"/>
  <c r="X299" i="4"/>
  <c r="W297" i="4"/>
  <c r="X297" i="4"/>
  <c r="W295" i="4"/>
  <c r="X295" i="4"/>
  <c r="W293" i="4"/>
  <c r="X293" i="4"/>
  <c r="W274" i="4"/>
  <c r="X274" i="4"/>
  <c r="W272" i="4"/>
  <c r="X272" i="4"/>
  <c r="W270" i="4"/>
  <c r="X270" i="4"/>
  <c r="W268" i="4"/>
  <c r="X268" i="4"/>
  <c r="W239" i="4"/>
  <c r="X239" i="4"/>
  <c r="W237" i="4"/>
  <c r="X237" i="4"/>
  <c r="K236" i="4"/>
  <c r="L236" i="4"/>
  <c r="W226" i="4"/>
  <c r="X226" i="4"/>
  <c r="W224" i="4"/>
  <c r="X224" i="4"/>
  <c r="W222" i="4"/>
  <c r="X222" i="4"/>
  <c r="W196" i="4"/>
  <c r="X196" i="4"/>
  <c r="W194" i="4"/>
  <c r="X194" i="4"/>
  <c r="X185" i="4"/>
  <c r="W185" i="4"/>
  <c r="W307" i="4"/>
  <c r="X307" i="4"/>
  <c r="W305" i="4"/>
  <c r="X305" i="4"/>
  <c r="W303" i="4"/>
  <c r="X303" i="4"/>
  <c r="W301" i="4"/>
  <c r="X301" i="4"/>
  <c r="K292" i="4"/>
  <c r="L292" i="4"/>
  <c r="W267" i="4"/>
  <c r="X267" i="4"/>
  <c r="W265" i="4"/>
  <c r="X265" i="4"/>
  <c r="W263" i="4"/>
  <c r="X263" i="4"/>
  <c r="W261" i="4"/>
  <c r="X261" i="4"/>
  <c r="W247" i="4"/>
  <c r="X247" i="4"/>
  <c r="W245" i="4"/>
  <c r="X245" i="4"/>
  <c r="W243" i="4"/>
  <c r="X243" i="4"/>
  <c r="W241" i="4"/>
  <c r="X241" i="4"/>
  <c r="W221" i="4"/>
  <c r="X221" i="4"/>
  <c r="W219" i="4"/>
  <c r="X219" i="4"/>
  <c r="W217" i="4"/>
  <c r="X217" i="4"/>
  <c r="W215" i="4"/>
  <c r="X215" i="4"/>
  <c r="W213" i="4"/>
  <c r="X213" i="4"/>
  <c r="X204" i="4"/>
  <c r="W204" i="4"/>
  <c r="W190" i="4"/>
  <c r="X190" i="4"/>
  <c r="X181" i="4"/>
  <c r="W181" i="4"/>
  <c r="K470" i="4"/>
  <c r="K469" i="4"/>
  <c r="L467" i="4"/>
  <c r="K454" i="4"/>
  <c r="K453" i="4"/>
  <c r="L451" i="4"/>
  <c r="L427" i="4"/>
  <c r="K409" i="4"/>
  <c r="L408" i="4"/>
  <c r="L396" i="4"/>
  <c r="K378" i="4"/>
  <c r="K376" i="4"/>
  <c r="W367" i="4"/>
  <c r="W363" i="4"/>
  <c r="X358" i="4"/>
  <c r="X354" i="4"/>
  <c r="X350" i="4"/>
  <c r="X346" i="4"/>
  <c r="W298" i="4"/>
  <c r="X298" i="4"/>
  <c r="W296" i="4"/>
  <c r="X296" i="4"/>
  <c r="W294" i="4"/>
  <c r="X294" i="4"/>
  <c r="W292" i="4"/>
  <c r="X292" i="4"/>
  <c r="W275" i="4"/>
  <c r="X275" i="4"/>
  <c r="W273" i="4"/>
  <c r="X273" i="4"/>
  <c r="W271" i="4"/>
  <c r="X271" i="4"/>
  <c r="W269" i="4"/>
  <c r="X269" i="4"/>
  <c r="K260" i="4"/>
  <c r="L260" i="4"/>
  <c r="W240" i="4"/>
  <c r="X240" i="4"/>
  <c r="W238" i="4"/>
  <c r="X238" i="4"/>
  <c r="W236" i="4"/>
  <c r="X236" i="4"/>
  <c r="W227" i="4"/>
  <c r="X227" i="4"/>
  <c r="W225" i="4"/>
  <c r="X225" i="4"/>
  <c r="W223" i="4"/>
  <c r="X223" i="4"/>
  <c r="W195" i="4"/>
  <c r="X195" i="4"/>
  <c r="K370" i="4"/>
  <c r="K368" i="4"/>
  <c r="L350" i="4"/>
  <c r="K349" i="4"/>
  <c r="L348" i="4"/>
  <c r="K316" i="4"/>
  <c r="K314" i="4"/>
  <c r="L302" i="4"/>
  <c r="L300" i="4"/>
  <c r="K284" i="4"/>
  <c r="K282" i="4"/>
  <c r="L270" i="4"/>
  <c r="L268" i="4"/>
  <c r="L251" i="4"/>
  <c r="L241" i="4"/>
  <c r="L235" i="4"/>
  <c r="K233" i="4"/>
  <c r="K232" i="4"/>
  <c r="L223" i="4"/>
  <c r="X205" i="4"/>
  <c r="W203" i="4"/>
  <c r="L203" i="4"/>
  <c r="X193" i="4"/>
  <c r="W191" i="4"/>
  <c r="X189" i="4"/>
  <c r="W187" i="4"/>
  <c r="X186" i="4"/>
  <c r="W184" i="4"/>
  <c r="X182" i="4"/>
  <c r="X180" i="4"/>
  <c r="X179" i="4"/>
  <c r="L179" i="4"/>
  <c r="W172" i="4"/>
  <c r="W170" i="4"/>
  <c r="W162" i="4"/>
  <c r="X162" i="4"/>
  <c r="W160" i="4"/>
  <c r="X160" i="4"/>
  <c r="W158" i="4"/>
  <c r="X158" i="4"/>
  <c r="W156" i="4"/>
  <c r="X156" i="4"/>
  <c r="W147" i="4"/>
  <c r="X147" i="4"/>
  <c r="W145" i="4"/>
  <c r="X145" i="4"/>
  <c r="W143" i="4"/>
  <c r="X143" i="4"/>
  <c r="W125" i="4"/>
  <c r="X125" i="4"/>
  <c r="X75" i="4"/>
  <c r="W75" i="4"/>
  <c r="L294" i="4"/>
  <c r="L262" i="4"/>
  <c r="L217" i="4"/>
  <c r="L216" i="4"/>
  <c r="L215" i="4"/>
  <c r="K214" i="4"/>
  <c r="L174" i="4"/>
  <c r="W164" i="4"/>
  <c r="X164" i="4"/>
  <c r="W140" i="4"/>
  <c r="X140" i="4"/>
  <c r="W131" i="4"/>
  <c r="X131" i="4"/>
  <c r="W129" i="4"/>
  <c r="X129" i="4"/>
  <c r="W127" i="4"/>
  <c r="X127" i="4"/>
  <c r="L286" i="4"/>
  <c r="L255" i="4"/>
  <c r="W163" i="4"/>
  <c r="X163" i="4"/>
  <c r="W161" i="4"/>
  <c r="X161" i="4"/>
  <c r="W159" i="4"/>
  <c r="X159" i="4"/>
  <c r="W157" i="4"/>
  <c r="X157" i="4"/>
  <c r="W146" i="4"/>
  <c r="X146" i="4"/>
  <c r="W144" i="4"/>
  <c r="X144" i="4"/>
  <c r="W142" i="4"/>
  <c r="X142" i="4"/>
  <c r="W124" i="4"/>
  <c r="X124" i="4"/>
  <c r="X107" i="4"/>
  <c r="W107" i="4"/>
  <c r="X84" i="4"/>
  <c r="W84" i="4"/>
  <c r="L205" i="4"/>
  <c r="K182" i="4"/>
  <c r="K172" i="4"/>
  <c r="L170" i="4"/>
  <c r="K166" i="4"/>
  <c r="L165" i="4"/>
  <c r="K144" i="4"/>
  <c r="L143" i="4"/>
  <c r="L127" i="4"/>
  <c r="W113" i="4"/>
  <c r="W109" i="4"/>
  <c r="W104" i="4"/>
  <c r="W95" i="4"/>
  <c r="W92" i="4"/>
  <c r="W90" i="4"/>
  <c r="W86" i="4"/>
  <c r="W83" i="4"/>
  <c r="W81" i="4"/>
  <c r="W77" i="4"/>
  <c r="W68" i="4"/>
  <c r="X68" i="4"/>
  <c r="W66" i="4"/>
  <c r="W64" i="4"/>
  <c r="W62" i="4"/>
  <c r="W35" i="4"/>
  <c r="X35" i="4"/>
  <c r="W33" i="4"/>
  <c r="W31" i="4"/>
  <c r="W29" i="4"/>
  <c r="W52" i="4"/>
  <c r="X52" i="4"/>
  <c r="W19" i="4"/>
  <c r="X19" i="4"/>
  <c r="L162" i="4"/>
  <c r="K152" i="4"/>
  <c r="L151" i="4"/>
  <c r="K135" i="4"/>
  <c r="L123" i="4"/>
  <c r="L119" i="4"/>
  <c r="W115" i="4"/>
  <c r="W111" i="4"/>
  <c r="W106" i="4"/>
  <c r="W102" i="4"/>
  <c r="W97" i="4"/>
  <c r="W93" i="4"/>
  <c r="W88" i="4"/>
  <c r="W79" i="4"/>
  <c r="W74" i="4"/>
  <c r="W67" i="4"/>
  <c r="X67" i="4"/>
  <c r="W65" i="4"/>
  <c r="W63" i="4"/>
  <c r="W61" i="4"/>
  <c r="W36" i="4"/>
  <c r="X36" i="4"/>
  <c r="W34" i="4"/>
  <c r="W32" i="4"/>
  <c r="W30" i="4"/>
  <c r="K104" i="4"/>
  <c r="K91" i="4"/>
  <c r="K88" i="4"/>
  <c r="K75" i="4"/>
  <c r="K72" i="4"/>
  <c r="L68" i="4"/>
  <c r="K59" i="4"/>
  <c r="L57" i="4"/>
  <c r="K56" i="4"/>
  <c r="L52" i="4"/>
  <c r="K43" i="4"/>
  <c r="K40" i="4"/>
  <c r="L36" i="4"/>
  <c r="K27" i="4"/>
  <c r="K24" i="4"/>
  <c r="L20" i="4"/>
  <c r="L9" i="4"/>
  <c r="K8" i="4"/>
  <c r="K112" i="4"/>
  <c r="L108" i="4"/>
  <c r="K99" i="4"/>
  <c r="L92" i="4"/>
  <c r="K83" i="4"/>
  <c r="K80" i="4"/>
  <c r="L76" i="4"/>
  <c r="K67" i="4"/>
  <c r="K64" i="4"/>
  <c r="L60" i="4"/>
  <c r="K51" i="4"/>
  <c r="K48" i="4"/>
  <c r="L44" i="4"/>
  <c r="L43" i="4"/>
  <c r="K35" i="4"/>
  <c r="L33" i="4"/>
  <c r="K32" i="4"/>
  <c r="L28" i="4"/>
  <c r="L27" i="4"/>
  <c r="L17" i="4"/>
  <c r="K16" i="4"/>
  <c r="K13" i="4"/>
  <c r="L12" i="4"/>
  <c r="K411" i="4"/>
  <c r="L411" i="4"/>
  <c r="L805" i="4"/>
  <c r="K803" i="4"/>
  <c r="L801" i="4"/>
  <c r="K799" i="4"/>
  <c r="L797" i="4"/>
  <c r="K795" i="4"/>
  <c r="L793" i="4"/>
  <c r="K791" i="4"/>
  <c r="L789" i="4"/>
  <c r="K787" i="4"/>
  <c r="L785" i="4"/>
  <c r="K783" i="4"/>
  <c r="L781" i="4"/>
  <c r="K779" i="4"/>
  <c r="L777" i="4"/>
  <c r="K775" i="4"/>
  <c r="L770" i="4"/>
  <c r="L767" i="4"/>
  <c r="L765" i="4"/>
  <c r="K762" i="4"/>
  <c r="K760" i="4"/>
  <c r="L754" i="4"/>
  <c r="L751" i="4"/>
  <c r="L749" i="4"/>
  <c r="K746" i="4"/>
  <c r="K744" i="4"/>
  <c r="L738" i="4"/>
  <c r="L735" i="4"/>
  <c r="L733" i="4"/>
  <c r="K730" i="4"/>
  <c r="K728" i="4"/>
  <c r="L722" i="4"/>
  <c r="L719" i="4"/>
  <c r="L717" i="4"/>
  <c r="K714" i="4"/>
  <c r="K712" i="4"/>
  <c r="L706" i="4"/>
  <c r="L703" i="4"/>
  <c r="L701" i="4"/>
  <c r="K698" i="4"/>
  <c r="K696" i="4"/>
  <c r="L690" i="4"/>
  <c r="L687" i="4"/>
  <c r="L685" i="4"/>
  <c r="K682" i="4"/>
  <c r="K680" i="4"/>
  <c r="L674" i="4"/>
  <c r="L671" i="4"/>
  <c r="L669" i="4"/>
  <c r="K666" i="4"/>
  <c r="K664" i="4"/>
  <c r="L658" i="4"/>
  <c r="L655" i="4"/>
  <c r="K654" i="4"/>
  <c r="L650" i="4"/>
  <c r="L647" i="4"/>
  <c r="K646" i="4"/>
  <c r="L642" i="4"/>
  <c r="L639" i="4"/>
  <c r="K638" i="4"/>
  <c r="L634" i="4"/>
  <c r="L631" i="4"/>
  <c r="K630" i="4"/>
  <c r="L626" i="4"/>
  <c r="L623" i="4"/>
  <c r="K622" i="4"/>
  <c r="L618" i="4"/>
  <c r="L615" i="4"/>
  <c r="K614" i="4"/>
  <c r="L610" i="4"/>
  <c r="L607" i="4"/>
  <c r="K606" i="4"/>
  <c r="L602" i="4"/>
  <c r="L599" i="4"/>
  <c r="K598" i="4"/>
  <c r="L594" i="4"/>
  <c r="L591" i="4"/>
  <c r="K590" i="4"/>
  <c r="L586" i="4"/>
  <c r="L583" i="4"/>
  <c r="K582" i="4"/>
  <c r="L578" i="4"/>
  <c r="L575" i="4"/>
  <c r="K574" i="4"/>
  <c r="L570" i="4"/>
  <c r="L567" i="4"/>
  <c r="K565" i="4"/>
  <c r="L563" i="4"/>
  <c r="K561" i="4"/>
  <c r="L559" i="4"/>
  <c r="K557" i="4"/>
  <c r="L555" i="4"/>
  <c r="K553" i="4"/>
  <c r="L551" i="4"/>
  <c r="K549" i="4"/>
  <c r="L547" i="4"/>
  <c r="K545" i="4"/>
  <c r="L543" i="4"/>
  <c r="K541" i="4"/>
  <c r="L539" i="4"/>
  <c r="K537" i="4"/>
  <c r="L535" i="4"/>
  <c r="K533" i="4"/>
  <c r="L531" i="4"/>
  <c r="K529" i="4"/>
  <c r="L527" i="4"/>
  <c r="K525" i="4"/>
  <c r="L523" i="4"/>
  <c r="K521" i="4"/>
  <c r="L519" i="4"/>
  <c r="K517" i="4"/>
  <c r="L515" i="4"/>
  <c r="L510" i="4"/>
  <c r="L507" i="4"/>
  <c r="L505" i="4"/>
  <c r="K502" i="4"/>
  <c r="L494" i="4"/>
  <c r="K483" i="4"/>
  <c r="L481" i="4"/>
  <c r="K478" i="4"/>
  <c r="L477" i="4"/>
  <c r="L476" i="4"/>
  <c r="L472" i="4"/>
  <c r="L462" i="4"/>
  <c r="L454" i="4"/>
  <c r="K441" i="4"/>
  <c r="L440" i="4"/>
  <c r="K437" i="4"/>
  <c r="L433" i="4"/>
  <c r="L432" i="4"/>
  <c r="K425" i="4"/>
  <c r="L425" i="4"/>
  <c r="K382" i="4"/>
  <c r="L382" i="4"/>
  <c r="K338" i="4"/>
  <c r="L338" i="4"/>
  <c r="K296" i="4"/>
  <c r="L296" i="4"/>
  <c r="K264" i="4"/>
  <c r="L264" i="4"/>
  <c r="L256" i="4"/>
  <c r="K256" i="4"/>
  <c r="K220" i="4"/>
  <c r="L220" i="4"/>
  <c r="K390" i="4"/>
  <c r="L390" i="4"/>
  <c r="K225" i="4"/>
  <c r="L225" i="4"/>
  <c r="K804" i="4"/>
  <c r="K800" i="4"/>
  <c r="K796" i="4"/>
  <c r="K792" i="4"/>
  <c r="K788" i="4"/>
  <c r="K784" i="4"/>
  <c r="K780" i="4"/>
  <c r="K776" i="4"/>
  <c r="L766" i="4"/>
  <c r="L761" i="4"/>
  <c r="L750" i="4"/>
  <c r="L745" i="4"/>
  <c r="L734" i="4"/>
  <c r="L729" i="4"/>
  <c r="L718" i="4"/>
  <c r="L713" i="4"/>
  <c r="L702" i="4"/>
  <c r="L697" i="4"/>
  <c r="L686" i="4"/>
  <c r="L681" i="4"/>
  <c r="L670" i="4"/>
  <c r="L665" i="4"/>
  <c r="L656" i="4"/>
  <c r="L653" i="4"/>
  <c r="L648" i="4"/>
  <c r="L645" i="4"/>
  <c r="L640" i="4"/>
  <c r="L637" i="4"/>
  <c r="L632" i="4"/>
  <c r="L629" i="4"/>
  <c r="L624" i="4"/>
  <c r="L621" i="4"/>
  <c r="L616" i="4"/>
  <c r="L613" i="4"/>
  <c r="L608" i="4"/>
  <c r="L605" i="4"/>
  <c r="L600" i="4"/>
  <c r="L597" i="4"/>
  <c r="L592" i="4"/>
  <c r="L589" i="4"/>
  <c r="L584" i="4"/>
  <c r="L581" i="4"/>
  <c r="L576" i="4"/>
  <c r="L573" i="4"/>
  <c r="L568" i="4"/>
  <c r="L564" i="4"/>
  <c r="L560" i="4"/>
  <c r="L556" i="4"/>
  <c r="L552" i="4"/>
  <c r="L548" i="4"/>
  <c r="L544" i="4"/>
  <c r="L540" i="4"/>
  <c r="L536" i="4"/>
  <c r="L532" i="4"/>
  <c r="L528" i="4"/>
  <c r="L524" i="4"/>
  <c r="L520" i="4"/>
  <c r="L516" i="4"/>
  <c r="L506" i="4"/>
  <c r="L501" i="4"/>
  <c r="L486" i="4"/>
  <c r="K475" i="4"/>
  <c r="L473" i="4"/>
  <c r="L469" i="4"/>
  <c r="L468" i="4"/>
  <c r="L453" i="4"/>
  <c r="L452" i="4"/>
  <c r="K446" i="4"/>
  <c r="L446" i="4"/>
  <c r="L445" i="4"/>
  <c r="L444" i="4"/>
  <c r="L443" i="4"/>
  <c r="K406" i="4"/>
  <c r="L406" i="4"/>
  <c r="K374" i="4"/>
  <c r="L374" i="4"/>
  <c r="K322" i="4"/>
  <c r="L322" i="4"/>
  <c r="K288" i="4"/>
  <c r="L288" i="4"/>
  <c r="K257" i="4"/>
  <c r="L257" i="4"/>
  <c r="K230" i="4"/>
  <c r="L230" i="4"/>
  <c r="K354" i="4"/>
  <c r="L354" i="4"/>
  <c r="K304" i="4"/>
  <c r="L304" i="4"/>
  <c r="K272" i="4"/>
  <c r="L272" i="4"/>
  <c r="L773" i="4"/>
  <c r="L757" i="4"/>
  <c r="L741" i="4"/>
  <c r="L725" i="4"/>
  <c r="L709" i="4"/>
  <c r="L693" i="4"/>
  <c r="L677" i="4"/>
  <c r="L661" i="4"/>
  <c r="L651" i="4"/>
  <c r="L643" i="4"/>
  <c r="L635" i="4"/>
  <c r="L627" i="4"/>
  <c r="L619" i="4"/>
  <c r="L611" i="4"/>
  <c r="L603" i="4"/>
  <c r="L595" i="4"/>
  <c r="L587" i="4"/>
  <c r="L579" i="4"/>
  <c r="L571" i="4"/>
  <c r="L513" i="4"/>
  <c r="L497" i="4"/>
  <c r="L493" i="4"/>
  <c r="L492" i="4"/>
  <c r="L491" i="4"/>
  <c r="K485" i="4"/>
  <c r="K467" i="4"/>
  <c r="L461" i="4"/>
  <c r="L460" i="4"/>
  <c r="K459" i="4"/>
  <c r="K451" i="4"/>
  <c r="K398" i="4"/>
  <c r="L398" i="4"/>
  <c r="K366" i="4"/>
  <c r="L366" i="4"/>
  <c r="K312" i="4"/>
  <c r="L312" i="4"/>
  <c r="K280" i="4"/>
  <c r="L280" i="4"/>
  <c r="K252" i="4"/>
  <c r="L252" i="4"/>
  <c r="K244" i="4"/>
  <c r="L244" i="4"/>
  <c r="L224" i="4"/>
  <c r="K224" i="4"/>
  <c r="L456" i="4"/>
  <c r="K435" i="4"/>
  <c r="K430" i="4"/>
  <c r="L429" i="4"/>
  <c r="L428" i="4"/>
  <c r="L424" i="4"/>
  <c r="L414" i="4"/>
  <c r="K404" i="4"/>
  <c r="K401" i="4"/>
  <c r="L400" i="4"/>
  <c r="K396" i="4"/>
  <c r="K393" i="4"/>
  <c r="L392" i="4"/>
  <c r="K388" i="4"/>
  <c r="K385" i="4"/>
  <c r="L384" i="4"/>
  <c r="K380" i="4"/>
  <c r="K377" i="4"/>
  <c r="L376" i="4"/>
  <c r="K372" i="4"/>
  <c r="K369" i="4"/>
  <c r="L368" i="4"/>
  <c r="K364" i="4"/>
  <c r="K361" i="4"/>
  <c r="L360" i="4"/>
  <c r="L358" i="4"/>
  <c r="K350" i="4"/>
  <c r="K348" i="4"/>
  <c r="K345" i="4"/>
  <c r="L344" i="4"/>
  <c r="L342" i="4"/>
  <c r="K334" i="4"/>
  <c r="K332" i="4"/>
  <c r="K329" i="4"/>
  <c r="L328" i="4"/>
  <c r="L326" i="4"/>
  <c r="K318" i="4"/>
  <c r="L314" i="4"/>
  <c r="K310" i="4"/>
  <c r="L306" i="4"/>
  <c r="K302" i="4"/>
  <c r="L298" i="4"/>
  <c r="K294" i="4"/>
  <c r="L290" i="4"/>
  <c r="K286" i="4"/>
  <c r="L282" i="4"/>
  <c r="K278" i="4"/>
  <c r="L274" i="4"/>
  <c r="K270" i="4"/>
  <c r="L266" i="4"/>
  <c r="K262" i="4"/>
  <c r="K254" i="4"/>
  <c r="K249" i="4"/>
  <c r="L248" i="4"/>
  <c r="L247" i="4"/>
  <c r="L243" i="4"/>
  <c r="L233" i="4"/>
  <c r="K222" i="4"/>
  <c r="K217" i="4"/>
  <c r="K216" i="4"/>
  <c r="L214" i="4"/>
  <c r="K201" i="4"/>
  <c r="L201" i="4"/>
  <c r="K199" i="4"/>
  <c r="L199" i="4"/>
  <c r="K185" i="4"/>
  <c r="L185" i="4"/>
  <c r="K183" i="4"/>
  <c r="L183" i="4"/>
  <c r="L168" i="4"/>
  <c r="K154" i="4"/>
  <c r="L154" i="4"/>
  <c r="L152" i="4"/>
  <c r="K138" i="4"/>
  <c r="L138" i="4"/>
  <c r="K136" i="4"/>
  <c r="L136" i="4"/>
  <c r="K122" i="4"/>
  <c r="L122" i="4"/>
  <c r="K120" i="4"/>
  <c r="L120" i="4"/>
  <c r="K105" i="4"/>
  <c r="L105" i="4"/>
  <c r="K103" i="4"/>
  <c r="L103" i="4"/>
  <c r="K89" i="4"/>
  <c r="L89" i="4"/>
  <c r="K87" i="4"/>
  <c r="L87" i="4"/>
  <c r="K73" i="4"/>
  <c r="L73" i="4"/>
  <c r="K71" i="4"/>
  <c r="L71" i="4"/>
  <c r="L55" i="4"/>
  <c r="K41" i="4"/>
  <c r="L41" i="4"/>
  <c r="K39" i="4"/>
  <c r="L39" i="4"/>
  <c r="K25" i="4"/>
  <c r="L25" i="4"/>
  <c r="K23" i="4"/>
  <c r="L23" i="4"/>
  <c r="L7" i="4"/>
  <c r="K427" i="4"/>
  <c r="L421" i="4"/>
  <c r="L420" i="4"/>
  <c r="K357" i="4"/>
  <c r="L356" i="4"/>
  <c r="K341" i="4"/>
  <c r="L340" i="4"/>
  <c r="K325" i="4"/>
  <c r="L324" i="4"/>
  <c r="K246" i="4"/>
  <c r="L240" i="4"/>
  <c r="L239" i="4"/>
  <c r="K206" i="4"/>
  <c r="K190" i="4"/>
  <c r="K419" i="4"/>
  <c r="L413" i="4"/>
  <c r="L412" i="4"/>
  <c r="K405" i="4"/>
  <c r="K397" i="4"/>
  <c r="K389" i="4"/>
  <c r="K381" i="4"/>
  <c r="K373" i="4"/>
  <c r="K365" i="4"/>
  <c r="K353" i="4"/>
  <c r="L352" i="4"/>
  <c r="K337" i="4"/>
  <c r="L336" i="4"/>
  <c r="K321" i="4"/>
  <c r="L320" i="4"/>
  <c r="K238" i="4"/>
  <c r="L232" i="4"/>
  <c r="L231" i="4"/>
  <c r="K209" i="4"/>
  <c r="L209" i="4"/>
  <c r="K207" i="4"/>
  <c r="L207" i="4"/>
  <c r="K193" i="4"/>
  <c r="L193" i="4"/>
  <c r="K191" i="4"/>
  <c r="L191" i="4"/>
  <c r="K177" i="4"/>
  <c r="L177" i="4"/>
  <c r="K175" i="4"/>
  <c r="L175" i="4"/>
  <c r="K160" i="4"/>
  <c r="L160" i="4"/>
  <c r="K146" i="4"/>
  <c r="L146" i="4"/>
  <c r="L144" i="4"/>
  <c r="K128" i="4"/>
  <c r="L128" i="4"/>
  <c r="K113" i="4"/>
  <c r="L113" i="4"/>
  <c r="K111" i="4"/>
  <c r="L111" i="4"/>
  <c r="K97" i="4"/>
  <c r="L97" i="4"/>
  <c r="K95" i="4"/>
  <c r="L95" i="4"/>
  <c r="K81" i="4"/>
  <c r="L81" i="4"/>
  <c r="K79" i="4"/>
  <c r="L79" i="4"/>
  <c r="K65" i="4"/>
  <c r="L65" i="4"/>
  <c r="K63" i="4"/>
  <c r="L63" i="4"/>
  <c r="K49" i="4"/>
  <c r="L49" i="4"/>
  <c r="K47" i="4"/>
  <c r="L47" i="4"/>
  <c r="K31" i="4"/>
  <c r="L31" i="4"/>
  <c r="L15" i="4"/>
  <c r="K213" i="4"/>
  <c r="K210" i="4"/>
  <c r="K205" i="4"/>
  <c r="K202" i="4"/>
  <c r="K197" i="4"/>
  <c r="K194" i="4"/>
  <c r="K189" i="4"/>
  <c r="K186" i="4"/>
  <c r="K181" i="4"/>
  <c r="K178" i="4"/>
  <c r="K174" i="4"/>
  <c r="L171" i="4"/>
  <c r="L163" i="4"/>
  <c r="K158" i="4"/>
  <c r="L155" i="4"/>
  <c r="K150" i="4"/>
  <c r="L147" i="4"/>
  <c r="L139" i="4"/>
  <c r="K134" i="4"/>
  <c r="L131" i="4"/>
  <c r="K126" i="4"/>
  <c r="K118" i="4"/>
  <c r="L114" i="4"/>
  <c r="K109" i="4"/>
  <c r="K108" i="4"/>
  <c r="L106" i="4"/>
  <c r="K101" i="4"/>
  <c r="K93" i="4"/>
  <c r="K92" i="4"/>
  <c r="L90" i="4"/>
  <c r="K85" i="4"/>
  <c r="K77" i="4"/>
  <c r="K76" i="4"/>
  <c r="L74" i="4"/>
  <c r="K69" i="4"/>
  <c r="K68" i="4"/>
  <c r="L66" i="4"/>
  <c r="K61" i="4"/>
  <c r="K60" i="4"/>
  <c r="L58" i="4"/>
  <c r="K53" i="4"/>
  <c r="K52" i="4"/>
  <c r="L50" i="4"/>
  <c r="K45" i="4"/>
  <c r="K44" i="4"/>
  <c r="K37" i="4"/>
  <c r="K36" i="4"/>
  <c r="L34" i="4"/>
  <c r="K29" i="4"/>
  <c r="K28" i="4"/>
  <c r="L26" i="4"/>
  <c r="K21" i="4"/>
  <c r="K20" i="4"/>
  <c r="K19" i="4"/>
  <c r="L18" i="4"/>
  <c r="K12" i="4"/>
  <c r="K11" i="4"/>
  <c r="L10" i="4"/>
  <c r="K211" i="4"/>
  <c r="K203" i="4"/>
  <c r="K195" i="4"/>
  <c r="K187" i="4"/>
  <c r="K170" i="4"/>
  <c r="L169" i="4"/>
  <c r="K162" i="4"/>
  <c r="L161" i="4"/>
  <c r="K156" i="4"/>
  <c r="L153" i="4"/>
  <c r="K148" i="4"/>
  <c r="L145" i="4"/>
  <c r="K140" i="4"/>
  <c r="L137" i="4"/>
  <c r="K132" i="4"/>
  <c r="K130" i="4"/>
  <c r="L129" i="4"/>
  <c r="K124" i="4"/>
  <c r="L121" i="4"/>
  <c r="K116" i="4"/>
  <c r="L112" i="4"/>
  <c r="K107" i="4"/>
  <c r="L104" i="4"/>
  <c r="L88" i="4"/>
  <c r="L80" i="4"/>
  <c r="L72" i="4"/>
  <c r="L64" i="4"/>
  <c r="K57" i="4"/>
  <c r="L56" i="4"/>
  <c r="L48" i="4"/>
  <c r="L40" i="4"/>
  <c r="K33" i="4"/>
  <c r="L32" i="4"/>
  <c r="L24" i="4"/>
  <c r="K17" i="4"/>
  <c r="L16" i="4"/>
  <c r="K9" i="4"/>
  <c r="L8" i="4"/>
  <c r="K399" i="4"/>
  <c r="L399" i="4"/>
  <c r="K305" i="4"/>
  <c r="L305" i="4"/>
  <c r="K281" i="4"/>
  <c r="L281" i="4"/>
  <c r="K273" i="4"/>
  <c r="L273" i="4"/>
  <c r="K258" i="4"/>
  <c r="L258" i="4"/>
  <c r="K94" i="4"/>
  <c r="L94" i="4"/>
  <c r="K773" i="4"/>
  <c r="K769" i="4"/>
  <c r="K765" i="4"/>
  <c r="K761" i="4"/>
  <c r="K757" i="4"/>
  <c r="K753" i="4"/>
  <c r="K749" i="4"/>
  <c r="K745" i="4"/>
  <c r="K741" i="4"/>
  <c r="K737" i="4"/>
  <c r="K733" i="4"/>
  <c r="K729" i="4"/>
  <c r="K725" i="4"/>
  <c r="K721" i="4"/>
  <c r="K717" i="4"/>
  <c r="K713" i="4"/>
  <c r="K709" i="4"/>
  <c r="K705" i="4"/>
  <c r="K701" i="4"/>
  <c r="K697" i="4"/>
  <c r="K693" i="4"/>
  <c r="K689" i="4"/>
  <c r="K685" i="4"/>
  <c r="K681" i="4"/>
  <c r="K677" i="4"/>
  <c r="K673" i="4"/>
  <c r="K669" i="4"/>
  <c r="K665" i="4"/>
  <c r="K661" i="4"/>
  <c r="K657" i="4"/>
  <c r="K653" i="4"/>
  <c r="K649" i="4"/>
  <c r="K645" i="4"/>
  <c r="K641" i="4"/>
  <c r="K637" i="4"/>
  <c r="K633" i="4"/>
  <c r="K629" i="4"/>
  <c r="K625" i="4"/>
  <c r="K621" i="4"/>
  <c r="K617" i="4"/>
  <c r="K613" i="4"/>
  <c r="K609" i="4"/>
  <c r="K605" i="4"/>
  <c r="K601" i="4"/>
  <c r="K597" i="4"/>
  <c r="K593" i="4"/>
  <c r="K589" i="4"/>
  <c r="K585" i="4"/>
  <c r="K581" i="4"/>
  <c r="K577" i="4"/>
  <c r="K573" i="4"/>
  <c r="K569" i="4"/>
  <c r="K500" i="4"/>
  <c r="L500" i="4"/>
  <c r="K490" i="4"/>
  <c r="L490" i="4"/>
  <c r="K463" i="4"/>
  <c r="L463" i="4"/>
  <c r="K458" i="4"/>
  <c r="L458" i="4"/>
  <c r="K431" i="4"/>
  <c r="L431" i="4"/>
  <c r="K426" i="4"/>
  <c r="L426" i="4"/>
  <c r="K351" i="4"/>
  <c r="L351" i="4"/>
  <c r="K335" i="4"/>
  <c r="L335" i="4"/>
  <c r="K319" i="4"/>
  <c r="L319" i="4"/>
  <c r="K466" i="4"/>
  <c r="L466" i="4"/>
  <c r="K439" i="4"/>
  <c r="L439" i="4"/>
  <c r="K391" i="4"/>
  <c r="L391" i="4"/>
  <c r="K383" i="4"/>
  <c r="L383" i="4"/>
  <c r="K367" i="4"/>
  <c r="L367" i="4"/>
  <c r="K355" i="4"/>
  <c r="L355" i="4"/>
  <c r="K313" i="4"/>
  <c r="L313" i="4"/>
  <c r="K265" i="4"/>
  <c r="L265" i="4"/>
  <c r="K226" i="4"/>
  <c r="L226" i="4"/>
  <c r="L772" i="4"/>
  <c r="L768" i="4"/>
  <c r="L764" i="4"/>
  <c r="L760" i="4"/>
  <c r="L756" i="4"/>
  <c r="L752" i="4"/>
  <c r="L748" i="4"/>
  <c r="L744" i="4"/>
  <c r="L740" i="4"/>
  <c r="L736" i="4"/>
  <c r="L732" i="4"/>
  <c r="L728" i="4"/>
  <c r="L724" i="4"/>
  <c r="L720" i="4"/>
  <c r="L716" i="4"/>
  <c r="L712" i="4"/>
  <c r="L708" i="4"/>
  <c r="L704" i="4"/>
  <c r="L700" i="4"/>
  <c r="L696" i="4"/>
  <c r="L692" i="4"/>
  <c r="L688" i="4"/>
  <c r="L684" i="4"/>
  <c r="L680" i="4"/>
  <c r="L676" i="4"/>
  <c r="L672" i="4"/>
  <c r="L668" i="4"/>
  <c r="L664" i="4"/>
  <c r="L660" i="4"/>
  <c r="K512" i="4"/>
  <c r="L512" i="4"/>
  <c r="K496" i="4"/>
  <c r="L496" i="4"/>
  <c r="K487" i="4"/>
  <c r="L487" i="4"/>
  <c r="K482" i="4"/>
  <c r="L482" i="4"/>
  <c r="K455" i="4"/>
  <c r="L455" i="4"/>
  <c r="K450" i="4"/>
  <c r="L450" i="4"/>
  <c r="K423" i="4"/>
  <c r="L423" i="4"/>
  <c r="K418" i="4"/>
  <c r="L418" i="4"/>
  <c r="K403" i="4"/>
  <c r="L403" i="4"/>
  <c r="K395" i="4"/>
  <c r="L395" i="4"/>
  <c r="K387" i="4"/>
  <c r="L387" i="4"/>
  <c r="K379" i="4"/>
  <c r="L379" i="4"/>
  <c r="K371" i="4"/>
  <c r="L371" i="4"/>
  <c r="K363" i="4"/>
  <c r="L363" i="4"/>
  <c r="K347" i="4"/>
  <c r="L347" i="4"/>
  <c r="K331" i="4"/>
  <c r="L331" i="4"/>
  <c r="K504" i="4"/>
  <c r="L504" i="4"/>
  <c r="K471" i="4"/>
  <c r="L471" i="4"/>
  <c r="K434" i="4"/>
  <c r="L434" i="4"/>
  <c r="K407" i="4"/>
  <c r="L407" i="4"/>
  <c r="K375" i="4"/>
  <c r="L375" i="4"/>
  <c r="K339" i="4"/>
  <c r="L339" i="4"/>
  <c r="K323" i="4"/>
  <c r="L323" i="4"/>
  <c r="K297" i="4"/>
  <c r="L297" i="4"/>
  <c r="K289" i="4"/>
  <c r="L289" i="4"/>
  <c r="K253" i="4"/>
  <c r="L253" i="4"/>
  <c r="K221" i="4"/>
  <c r="L221" i="4"/>
  <c r="K102" i="4"/>
  <c r="L102" i="4"/>
  <c r="K771" i="4"/>
  <c r="K767" i="4"/>
  <c r="K763" i="4"/>
  <c r="K759" i="4"/>
  <c r="K755" i="4"/>
  <c r="K751" i="4"/>
  <c r="K747" i="4"/>
  <c r="K743" i="4"/>
  <c r="K739" i="4"/>
  <c r="K735" i="4"/>
  <c r="K731" i="4"/>
  <c r="K727" i="4"/>
  <c r="K723" i="4"/>
  <c r="K719" i="4"/>
  <c r="K715" i="4"/>
  <c r="K711" i="4"/>
  <c r="K707" i="4"/>
  <c r="K703" i="4"/>
  <c r="K699" i="4"/>
  <c r="K695" i="4"/>
  <c r="K691" i="4"/>
  <c r="K687" i="4"/>
  <c r="K683" i="4"/>
  <c r="K679" i="4"/>
  <c r="K675" i="4"/>
  <c r="K671" i="4"/>
  <c r="K667" i="4"/>
  <c r="K663" i="4"/>
  <c r="K659" i="4"/>
  <c r="K655" i="4"/>
  <c r="K651" i="4"/>
  <c r="K647" i="4"/>
  <c r="K643" i="4"/>
  <c r="K639" i="4"/>
  <c r="K635" i="4"/>
  <c r="K631" i="4"/>
  <c r="K627" i="4"/>
  <c r="K623" i="4"/>
  <c r="K619" i="4"/>
  <c r="K615" i="4"/>
  <c r="K611" i="4"/>
  <c r="K607" i="4"/>
  <c r="K603" i="4"/>
  <c r="K599" i="4"/>
  <c r="K595" i="4"/>
  <c r="K591" i="4"/>
  <c r="K587" i="4"/>
  <c r="K583" i="4"/>
  <c r="K579" i="4"/>
  <c r="K575" i="4"/>
  <c r="K571" i="4"/>
  <c r="K508" i="4"/>
  <c r="L508" i="4"/>
  <c r="K479" i="4"/>
  <c r="L479" i="4"/>
  <c r="K474" i="4"/>
  <c r="L474" i="4"/>
  <c r="K447" i="4"/>
  <c r="L447" i="4"/>
  <c r="K442" i="4"/>
  <c r="L442" i="4"/>
  <c r="K415" i="4"/>
  <c r="L415" i="4"/>
  <c r="K410" i="4"/>
  <c r="L410" i="4"/>
  <c r="K359" i="4"/>
  <c r="L359" i="4"/>
  <c r="K343" i="4"/>
  <c r="L343" i="4"/>
  <c r="K327" i="4"/>
  <c r="L327" i="4"/>
  <c r="K513" i="4"/>
  <c r="K509" i="4"/>
  <c r="K505" i="4"/>
  <c r="K501" i="4"/>
  <c r="K497" i="4"/>
  <c r="K492" i="4"/>
  <c r="K484" i="4"/>
  <c r="K476" i="4"/>
  <c r="K468" i="4"/>
  <c r="K460" i="4"/>
  <c r="K452" i="4"/>
  <c r="K444" i="4"/>
  <c r="K436" i="4"/>
  <c r="K428" i="4"/>
  <c r="K420" i="4"/>
  <c r="K412" i="4"/>
  <c r="L405" i="4"/>
  <c r="L401" i="4"/>
  <c r="L397" i="4"/>
  <c r="L393" i="4"/>
  <c r="L389" i="4"/>
  <c r="L385" i="4"/>
  <c r="L381" i="4"/>
  <c r="L377" i="4"/>
  <c r="L373" i="4"/>
  <c r="L369" i="4"/>
  <c r="L365" i="4"/>
  <c r="L361" i="4"/>
  <c r="L357" i="4"/>
  <c r="L353" i="4"/>
  <c r="L349" i="4"/>
  <c r="L345" i="4"/>
  <c r="L341" i="4"/>
  <c r="L337" i="4"/>
  <c r="L333" i="4"/>
  <c r="L329" i="4"/>
  <c r="L325" i="4"/>
  <c r="L321" i="4"/>
  <c r="L317" i="4"/>
  <c r="K311" i="4"/>
  <c r="L311" i="4"/>
  <c r="K303" i="4"/>
  <c r="L303" i="4"/>
  <c r="K295" i="4"/>
  <c r="L295" i="4"/>
  <c r="K287" i="4"/>
  <c r="L287" i="4"/>
  <c r="K279" i="4"/>
  <c r="L279" i="4"/>
  <c r="K271" i="4"/>
  <c r="L271" i="4"/>
  <c r="K263" i="4"/>
  <c r="L263" i="4"/>
  <c r="K250" i="4"/>
  <c r="L250" i="4"/>
  <c r="K245" i="4"/>
  <c r="L245" i="4"/>
  <c r="K218" i="4"/>
  <c r="L218" i="4"/>
  <c r="K212" i="4"/>
  <c r="L212" i="4"/>
  <c r="K204" i="4"/>
  <c r="L204" i="4"/>
  <c r="K196" i="4"/>
  <c r="L196" i="4"/>
  <c r="K188" i="4"/>
  <c r="L188" i="4"/>
  <c r="K180" i="4"/>
  <c r="L180" i="4"/>
  <c r="K309" i="4"/>
  <c r="L309" i="4"/>
  <c r="K301" i="4"/>
  <c r="L301" i="4"/>
  <c r="K293" i="4"/>
  <c r="L293" i="4"/>
  <c r="K285" i="4"/>
  <c r="L285" i="4"/>
  <c r="K277" i="4"/>
  <c r="L277" i="4"/>
  <c r="K269" i="4"/>
  <c r="L269" i="4"/>
  <c r="K242" i="4"/>
  <c r="L242" i="4"/>
  <c r="K237" i="4"/>
  <c r="L237" i="4"/>
  <c r="K511" i="4"/>
  <c r="K507" i="4"/>
  <c r="K503" i="4"/>
  <c r="K499" i="4"/>
  <c r="K495" i="4"/>
  <c r="K488" i="4"/>
  <c r="K480" i="4"/>
  <c r="K472" i="4"/>
  <c r="K464" i="4"/>
  <c r="K456" i="4"/>
  <c r="K448" i="4"/>
  <c r="K440" i="4"/>
  <c r="K432" i="4"/>
  <c r="K424" i="4"/>
  <c r="K416" i="4"/>
  <c r="K408" i="4"/>
  <c r="K315" i="4"/>
  <c r="L315" i="4"/>
  <c r="K307" i="4"/>
  <c r="L307" i="4"/>
  <c r="K299" i="4"/>
  <c r="L299" i="4"/>
  <c r="K291" i="4"/>
  <c r="L291" i="4"/>
  <c r="K283" i="4"/>
  <c r="L283" i="4"/>
  <c r="K275" i="4"/>
  <c r="L275" i="4"/>
  <c r="K267" i="4"/>
  <c r="L267" i="4"/>
  <c r="K261" i="4"/>
  <c r="L261" i="4"/>
  <c r="K234" i="4"/>
  <c r="L234" i="4"/>
  <c r="K229" i="4"/>
  <c r="L229" i="4"/>
  <c r="K208" i="4"/>
  <c r="L208" i="4"/>
  <c r="K200" i="4"/>
  <c r="L200" i="4"/>
  <c r="K192" i="4"/>
  <c r="L192" i="4"/>
  <c r="K184" i="4"/>
  <c r="L184" i="4"/>
  <c r="K255" i="4"/>
  <c r="K247" i="4"/>
  <c r="K239" i="4"/>
  <c r="K231" i="4"/>
  <c r="K223" i="4"/>
  <c r="K215" i="4"/>
  <c r="L210" i="4"/>
  <c r="L206" i="4"/>
  <c r="L202" i="4"/>
  <c r="L198" i="4"/>
  <c r="L194" i="4"/>
  <c r="L190" i="4"/>
  <c r="L186" i="4"/>
  <c r="L182" i="4"/>
  <c r="L178" i="4"/>
  <c r="K173" i="4"/>
  <c r="L173" i="4"/>
  <c r="K133" i="4"/>
  <c r="L133" i="4"/>
  <c r="K259" i="4"/>
  <c r="K251" i="4"/>
  <c r="K243" i="4"/>
  <c r="K235" i="4"/>
  <c r="K227" i="4"/>
  <c r="K219" i="4"/>
  <c r="K176" i="4"/>
  <c r="L176" i="4"/>
  <c r="K169" i="4"/>
  <c r="K165" i="4"/>
  <c r="K161" i="4"/>
  <c r="K157" i="4"/>
  <c r="K153" i="4"/>
  <c r="K149" i="4"/>
  <c r="K145" i="4"/>
  <c r="K141" i="4"/>
  <c r="K137" i="4"/>
  <c r="L135" i="4"/>
  <c r="K129" i="4"/>
  <c r="K125" i="4"/>
  <c r="K121" i="4"/>
  <c r="K117" i="4"/>
  <c r="K110" i="4"/>
  <c r="K100" i="4"/>
  <c r="L100" i="4"/>
  <c r="K86" i="4"/>
  <c r="K84" i="4"/>
  <c r="L84" i="4"/>
  <c r="K78" i="4"/>
  <c r="K70" i="4"/>
  <c r="K62" i="4"/>
  <c r="K54" i="4"/>
  <c r="K46" i="4"/>
  <c r="K38" i="4"/>
  <c r="K30" i="4"/>
  <c r="K22" i="4"/>
  <c r="K14" i="4"/>
  <c r="K6" i="4"/>
  <c r="K98" i="4"/>
  <c r="L98" i="4"/>
  <c r="K82" i="4"/>
  <c r="L82" i="4"/>
  <c r="K42" i="4"/>
  <c r="L42" i="4"/>
  <c r="K171" i="4"/>
  <c r="K167" i="4"/>
  <c r="K163" i="4"/>
  <c r="K159" i="4"/>
  <c r="K155" i="4"/>
  <c r="K151" i="4"/>
  <c r="K147" i="4"/>
  <c r="K143" i="4"/>
  <c r="K139" i="4"/>
  <c r="K131" i="4"/>
  <c r="K127" i="4"/>
  <c r="K123" i="4"/>
  <c r="K119" i="4"/>
  <c r="K115" i="4"/>
  <c r="K114" i="4"/>
  <c r="K106" i="4"/>
  <c r="K96" i="4"/>
  <c r="L96" i="4"/>
  <c r="K90" i="4"/>
  <c r="K74" i="4"/>
  <c r="K66" i="4"/>
  <c r="K58" i="4"/>
  <c r="K50" i="4"/>
  <c r="K34" i="4"/>
  <c r="K26" i="4"/>
  <c r="K18" i="4"/>
  <c r="K10" i="4"/>
  <c r="L6" i="4"/>
  <c r="J35" i="1"/>
  <c r="I33" i="1"/>
  <c r="C39" i="2"/>
  <c r="U31" i="1"/>
  <c r="I24" i="1"/>
  <c r="D38" i="2"/>
  <c r="AE39" i="8"/>
  <c r="AA20" i="1"/>
  <c r="AC31" i="1"/>
  <c r="BA36" i="9"/>
  <c r="K22" i="1"/>
  <c r="K23" i="1"/>
  <c r="AD20" i="1"/>
  <c r="Y20" i="1"/>
  <c r="G20" i="1"/>
  <c r="H40" i="2" s="1"/>
  <c r="AE37" i="8"/>
  <c r="AB31" i="1"/>
  <c r="I34" i="1"/>
  <c r="I32" i="1"/>
  <c r="Y31" i="1"/>
  <c r="K24" i="1"/>
  <c r="I22" i="1"/>
  <c r="I21" i="1"/>
  <c r="X20" i="1"/>
  <c r="T20" i="1"/>
  <c r="C20" i="1"/>
  <c r="F43" i="11" s="1"/>
  <c r="D36" i="3"/>
  <c r="H38" i="2"/>
  <c r="AA38" i="8"/>
  <c r="O4" i="4"/>
  <c r="Z40" i="11"/>
  <c r="X31" i="1"/>
  <c r="T31" i="1"/>
  <c r="K21" i="1"/>
  <c r="AB20" i="1"/>
  <c r="AF20" i="1"/>
  <c r="P3" i="4"/>
  <c r="AC41" i="10"/>
  <c r="AA43" i="10"/>
  <c r="AC36" i="9"/>
  <c r="AA43" i="11"/>
  <c r="R36" i="3"/>
  <c r="R40" i="2"/>
  <c r="R5" i="4"/>
  <c r="AC40" i="8"/>
  <c r="Y43" i="11"/>
  <c r="P36" i="3"/>
  <c r="P5" i="4"/>
  <c r="Y43" i="10"/>
  <c r="AA36" i="9"/>
  <c r="AB35" i="9"/>
  <c r="AB39" i="8"/>
  <c r="Q4" i="4"/>
  <c r="Z42" i="11"/>
  <c r="Z42" i="10"/>
  <c r="Q35" i="3"/>
  <c r="AC34" i="9"/>
  <c r="AA41" i="10"/>
  <c r="R3" i="4"/>
  <c r="R34" i="3"/>
  <c r="F34" i="3"/>
  <c r="AA31" i="1"/>
  <c r="T4" i="4"/>
  <c r="AC42" i="10"/>
  <c r="T35" i="3"/>
  <c r="P4" i="4"/>
  <c r="Y42" i="11"/>
  <c r="Y42" i="10"/>
  <c r="P35" i="3"/>
  <c r="AD41" i="10"/>
  <c r="AF38" i="8"/>
  <c r="Z41" i="10"/>
  <c r="Q3" i="4"/>
  <c r="Q34" i="3"/>
  <c r="Z41" i="11"/>
  <c r="AB38" i="8"/>
  <c r="AA40" i="11"/>
  <c r="AA40" i="10"/>
  <c r="R2" i="4"/>
  <c r="R33" i="3"/>
  <c r="I23" i="1"/>
  <c r="B20" i="1"/>
  <c r="K35" i="9"/>
  <c r="J42" i="11"/>
  <c r="J42" i="10"/>
  <c r="G4" i="4"/>
  <c r="H35" i="3"/>
  <c r="G35" i="9"/>
  <c r="F42" i="11"/>
  <c r="F42" i="10"/>
  <c r="C4" i="4"/>
  <c r="D35" i="3"/>
  <c r="K41" i="11"/>
  <c r="L34" i="9"/>
  <c r="K41" i="10"/>
  <c r="H3" i="4"/>
  <c r="I34" i="3"/>
  <c r="G41" i="11"/>
  <c r="H34" i="9"/>
  <c r="G41" i="10"/>
  <c r="D3" i="4"/>
  <c r="E34" i="3"/>
  <c r="M33" i="9"/>
  <c r="L40" i="11"/>
  <c r="L40" i="10"/>
  <c r="I33" i="9"/>
  <c r="H40" i="11"/>
  <c r="H40" i="10"/>
  <c r="E2" i="4"/>
  <c r="F33" i="3"/>
  <c r="T40" i="2"/>
  <c r="P40" i="2"/>
  <c r="P38" i="2"/>
  <c r="C38" i="2"/>
  <c r="L40" i="8"/>
  <c r="AC39" i="8"/>
  <c r="AC37" i="8"/>
  <c r="E35" i="3"/>
  <c r="T33" i="3"/>
  <c r="AB34" i="9"/>
  <c r="D4" i="4"/>
  <c r="AD43" i="10"/>
  <c r="AA42" i="11"/>
  <c r="K42" i="11"/>
  <c r="J23" i="1"/>
  <c r="Z20" i="1"/>
  <c r="H41" i="11"/>
  <c r="I34" i="9"/>
  <c r="H40" i="8"/>
  <c r="I35" i="3"/>
  <c r="J34" i="1"/>
  <c r="J33" i="1"/>
  <c r="J32" i="1"/>
  <c r="AB42" i="11"/>
  <c r="AB42" i="10"/>
  <c r="S35" i="3"/>
  <c r="AD35" i="9"/>
  <c r="AD39" i="8"/>
  <c r="X42" i="11"/>
  <c r="X42" i="10"/>
  <c r="O35" i="3"/>
  <c r="Z35" i="9"/>
  <c r="Z39" i="8"/>
  <c r="T34" i="3"/>
  <c r="AE34" i="9"/>
  <c r="P34" i="3"/>
  <c r="Y41" i="11"/>
  <c r="AA34" i="9"/>
  <c r="AF37" i="8"/>
  <c r="AF33" i="9"/>
  <c r="Q33" i="3"/>
  <c r="AB37" i="8"/>
  <c r="AB33" i="9"/>
  <c r="J24" i="1"/>
  <c r="J22" i="1"/>
  <c r="U20" i="1"/>
  <c r="L43" i="11"/>
  <c r="L43" i="10"/>
  <c r="E20" i="1"/>
  <c r="H43" i="10"/>
  <c r="I42" i="11"/>
  <c r="I42" i="10"/>
  <c r="F4" i="4"/>
  <c r="G35" i="3"/>
  <c r="E42" i="11"/>
  <c r="E42" i="10"/>
  <c r="B4" i="4"/>
  <c r="C35" i="3"/>
  <c r="J41" i="10"/>
  <c r="G3" i="4"/>
  <c r="H34" i="3"/>
  <c r="F41" i="10"/>
  <c r="C3" i="4"/>
  <c r="D34" i="3"/>
  <c r="K40" i="11"/>
  <c r="K40" i="10"/>
  <c r="H2" i="4"/>
  <c r="I33" i="3"/>
  <c r="G40" i="11"/>
  <c r="G40" i="10"/>
  <c r="D2" i="4"/>
  <c r="E33" i="3"/>
  <c r="D40" i="2"/>
  <c r="R39" i="2"/>
  <c r="I39" i="2"/>
  <c r="E39" i="2"/>
  <c r="S38" i="2"/>
  <c r="F38" i="2"/>
  <c r="P37" i="2"/>
  <c r="G37" i="2"/>
  <c r="C37" i="2"/>
  <c r="D40" i="8"/>
  <c r="AA39" i="8"/>
  <c r="AE38" i="8"/>
  <c r="AA37" i="8"/>
  <c r="AE35" i="9"/>
  <c r="G34" i="9"/>
  <c r="AC33" i="9"/>
  <c r="L33" i="9"/>
  <c r="Q2" i="4"/>
  <c r="F2" i="4"/>
  <c r="K42" i="10"/>
  <c r="AD40" i="10"/>
  <c r="I40" i="10"/>
  <c r="G42" i="11"/>
  <c r="J41" i="11"/>
  <c r="I35" i="1"/>
  <c r="T36" i="3"/>
  <c r="T5" i="4"/>
  <c r="AC43" i="10"/>
  <c r="AE36" i="9"/>
  <c r="AF35" i="9"/>
  <c r="AF39" i="8"/>
  <c r="AD42" i="10"/>
  <c r="AD33" i="9"/>
  <c r="AB40" i="11"/>
  <c r="AB40" i="10"/>
  <c r="S2" i="4"/>
  <c r="S33" i="3"/>
  <c r="AD37" i="8"/>
  <c r="Z33" i="9"/>
  <c r="X40" i="11"/>
  <c r="X40" i="10"/>
  <c r="O2" i="4"/>
  <c r="O33" i="3"/>
  <c r="Z37" i="8"/>
  <c r="J21" i="1"/>
  <c r="L41" i="11"/>
  <c r="M34" i="9"/>
  <c r="C33" i="3"/>
  <c r="H4" i="4"/>
  <c r="E3" i="4"/>
  <c r="E40" i="11"/>
  <c r="AC35" i="9"/>
  <c r="R4" i="4"/>
  <c r="AB41" i="11"/>
  <c r="AD38" i="8"/>
  <c r="AD34" i="9"/>
  <c r="AB41" i="10"/>
  <c r="S3" i="4"/>
  <c r="X41" i="11"/>
  <c r="Z38" i="8"/>
  <c r="Z34" i="9"/>
  <c r="X41" i="10"/>
  <c r="O3" i="4"/>
  <c r="AE33" i="9"/>
  <c r="AC40" i="10"/>
  <c r="T2" i="4"/>
  <c r="AA33" i="9"/>
  <c r="Y40" i="11"/>
  <c r="Y40" i="10"/>
  <c r="P2" i="4"/>
  <c r="L42" i="11"/>
  <c r="L42" i="10"/>
  <c r="M35" i="9"/>
  <c r="H42" i="11"/>
  <c r="H42" i="10"/>
  <c r="E4" i="4"/>
  <c r="F35" i="3"/>
  <c r="I35" i="9"/>
  <c r="I41" i="10"/>
  <c r="F3" i="4"/>
  <c r="G34" i="3"/>
  <c r="I41" i="11"/>
  <c r="J34" i="9"/>
  <c r="E41" i="10"/>
  <c r="B3" i="4"/>
  <c r="C34" i="3"/>
  <c r="E41" i="11"/>
  <c r="F34" i="9"/>
  <c r="J40" i="11"/>
  <c r="J40" i="10"/>
  <c r="G2" i="4"/>
  <c r="H33" i="3"/>
  <c r="K33" i="9"/>
  <c r="F40" i="11"/>
  <c r="F40" i="10"/>
  <c r="C2" i="4"/>
  <c r="D33" i="3"/>
  <c r="G33" i="9"/>
  <c r="Q39" i="2"/>
  <c r="H39" i="2"/>
  <c r="D39" i="2"/>
  <c r="R38" i="2"/>
  <c r="I38" i="2"/>
  <c r="E38" i="2"/>
  <c r="S37" i="2"/>
  <c r="O37" i="2"/>
  <c r="F37" i="2"/>
  <c r="AA40" i="8"/>
  <c r="AC38" i="8"/>
  <c r="R35" i="3"/>
  <c r="O34" i="3"/>
  <c r="G33" i="3"/>
  <c r="AF36" i="9"/>
  <c r="AA35" i="9"/>
  <c r="J35" i="9"/>
  <c r="H33" i="9"/>
  <c r="S4" i="4"/>
  <c r="T3" i="4"/>
  <c r="B2" i="4"/>
  <c r="G42" i="10"/>
  <c r="Z40" i="10"/>
  <c r="E40" i="10"/>
  <c r="AA41" i="11"/>
  <c r="F41" i="11"/>
  <c r="I40" i="11"/>
  <c r="F43" i="10"/>
  <c r="J43" i="10"/>
  <c r="O40" i="8"/>
  <c r="H43" i="11"/>
  <c r="E5" i="4"/>
  <c r="F36" i="3"/>
  <c r="F40" i="2"/>
  <c r="I36" i="9"/>
  <c r="F36" i="9"/>
  <c r="E43" i="11"/>
  <c r="B5" i="4"/>
  <c r="C36" i="3"/>
  <c r="E43" i="10"/>
  <c r="AE20" i="1"/>
  <c r="AZ95" i="9"/>
  <c r="BA95" i="9"/>
  <c r="S94" i="9"/>
  <c r="Q94" i="9"/>
  <c r="AJ94" i="9"/>
  <c r="R93" i="9"/>
  <c r="O93" i="9"/>
  <c r="AZ91" i="9"/>
  <c r="BA91" i="9"/>
  <c r="S90" i="9"/>
  <c r="Q90" i="9"/>
  <c r="AJ90" i="9"/>
  <c r="AZ88" i="9"/>
  <c r="AJ87" i="9"/>
  <c r="C5" i="4"/>
  <c r="G36" i="9"/>
  <c r="BA96" i="9"/>
  <c r="S95" i="9"/>
  <c r="Q95" i="9"/>
  <c r="AJ95" i="9"/>
  <c r="R94" i="9"/>
  <c r="O94" i="9"/>
  <c r="BA92" i="9"/>
  <c r="S91" i="9"/>
  <c r="Q91" i="9"/>
  <c r="AJ91" i="9"/>
  <c r="R90" i="9"/>
  <c r="O90" i="9"/>
  <c r="AI88" i="9"/>
  <c r="S96" i="9"/>
  <c r="Q96" i="9"/>
  <c r="AJ96" i="9"/>
  <c r="O95" i="9"/>
  <c r="BA93" i="9"/>
  <c r="S92" i="9"/>
  <c r="Q92" i="9"/>
  <c r="AJ92" i="9"/>
  <c r="O91" i="9"/>
  <c r="BA89" i="9"/>
  <c r="O88" i="9"/>
  <c r="K546" i="4"/>
  <c r="L546" i="4"/>
  <c r="K530" i="4"/>
  <c r="L530" i="4"/>
  <c r="O96" i="9"/>
  <c r="P95" i="9"/>
  <c r="BA94" i="9"/>
  <c r="S93" i="9"/>
  <c r="Q93" i="9"/>
  <c r="AJ93" i="9"/>
  <c r="O92" i="9"/>
  <c r="P91" i="9"/>
  <c r="BA90" i="9"/>
  <c r="AJ89" i="9"/>
  <c r="R89" i="9"/>
  <c r="P89" i="9"/>
  <c r="P88" i="9"/>
  <c r="BA87" i="9"/>
  <c r="P87" i="9"/>
  <c r="K790" i="4"/>
  <c r="L790" i="4"/>
  <c r="Z43" i="10" l="1"/>
  <c r="Z43" i="11"/>
  <c r="Q36" i="3"/>
  <c r="Q40" i="2"/>
  <c r="Q5" i="4"/>
  <c r="AB40" i="8"/>
  <c r="AB36" i="9"/>
  <c r="J36" i="9"/>
  <c r="G40" i="2"/>
  <c r="I43" i="11"/>
  <c r="I43" i="10"/>
  <c r="F5" i="4"/>
  <c r="G36" i="3"/>
  <c r="S5" i="4"/>
  <c r="S36" i="3"/>
  <c r="AB43" i="10"/>
  <c r="S40" i="2"/>
  <c r="AD36" i="9"/>
  <c r="AB43" i="11"/>
  <c r="AD40" i="8"/>
  <c r="K43" i="10"/>
  <c r="I36" i="3"/>
  <c r="L36" i="9"/>
  <c r="I40" i="2"/>
  <c r="H5" i="4"/>
  <c r="K43" i="11"/>
  <c r="X43" i="10"/>
  <c r="J31" i="1"/>
  <c r="O40" i="2"/>
  <c r="X43" i="11"/>
  <c r="Z36" i="9"/>
  <c r="O36" i="3"/>
  <c r="C40" i="2"/>
  <c r="Z40" i="8"/>
  <c r="I31" i="1"/>
  <c r="O5" i="4"/>
  <c r="G43" i="10"/>
  <c r="H36" i="9"/>
  <c r="K20" i="1"/>
  <c r="I20" i="1"/>
  <c r="J20" i="1"/>
  <c r="D5" i="4"/>
  <c r="E40" i="2"/>
  <c r="E36" i="3"/>
  <c r="J36" i="3" s="1"/>
  <c r="G43" i="11"/>
  <c r="AI89" i="9"/>
  <c r="H36" i="3"/>
  <c r="J43" i="11"/>
  <c r="K36" i="9"/>
  <c r="P36" i="9" s="1"/>
  <c r="Z31" i="1"/>
  <c r="AE31" i="1" s="1"/>
  <c r="G5" i="4"/>
  <c r="BA40" i="8"/>
  <c r="J5" i="4" l="1"/>
  <c r="O43" i="11"/>
  <c r="O43" i="10"/>
  <c r="AG43" i="10"/>
  <c r="U5" i="4"/>
  <c r="AG43" i="11"/>
  <c r="J40" i="2"/>
  <c r="K40" i="2"/>
  <c r="U40" i="2"/>
  <c r="W40" i="2" s="1"/>
  <c r="V40" i="2"/>
  <c r="I5" i="4"/>
  <c r="N43" i="10"/>
  <c r="N43" i="11"/>
  <c r="U36" i="3"/>
  <c r="V36" i="3"/>
  <c r="V5" i="4"/>
  <c r="AH43" i="11"/>
  <c r="AH43" i="10"/>
  <c r="AJ36" i="9"/>
  <c r="AK40" i="8"/>
  <c r="K36" i="3"/>
  <c r="AF31" i="1"/>
</calcChain>
</file>

<file path=xl/sharedStrings.xml><?xml version="1.0" encoding="utf-8"?>
<sst xmlns="http://purl.oclc.org/ooxml/spreadsheetml/main" count="229" uniqueCount="42">
  <si>
    <t>mean</t>
  </si>
  <si>
    <t>ttest</t>
  </si>
  <si>
    <t>SEM</t>
  </si>
  <si>
    <t>age (d)</t>
  </si>
  <si>
    <t>exp.date</t>
  </si>
  <si>
    <t>DOB</t>
  </si>
  <si>
    <t>No</t>
  </si>
  <si>
    <t>I</t>
  </si>
  <si>
    <t>II</t>
  </si>
  <si>
    <t>III</t>
  </si>
  <si>
    <t>IV</t>
  </si>
  <si>
    <t>Amplituden I-IV, Sonde rektal</t>
  </si>
  <si>
    <t>I+II+III+IV</t>
  </si>
  <si>
    <t>Click</t>
  </si>
  <si>
    <t>ko</t>
  </si>
  <si>
    <t>V</t>
  </si>
  <si>
    <t>I+II+III+IV+V</t>
  </si>
  <si>
    <t>wt</t>
  </si>
  <si>
    <t>ko vs wt</t>
  </si>
  <si>
    <t>het</t>
  </si>
  <si>
    <t>ko vs het</t>
  </si>
  <si>
    <t>het vs wt</t>
  </si>
  <si>
    <t>wt vs het</t>
  </si>
  <si>
    <t>KO</t>
  </si>
  <si>
    <t>ASSR</t>
  </si>
  <si>
    <t>?</t>
  </si>
  <si>
    <t>mean-SEM</t>
  </si>
  <si>
    <t>mean+SEM</t>
  </si>
  <si>
    <t>threshold estimation from 2nd independent observer</t>
  </si>
  <si>
    <t>6kHz</t>
  </si>
  <si>
    <t>12 kHz</t>
  </si>
  <si>
    <t>24 kHz</t>
  </si>
  <si>
    <t>threshold estimation from 2nd indepent observer</t>
  </si>
  <si>
    <t>wave</t>
  </si>
  <si>
    <t>intensity</t>
  </si>
  <si>
    <t xml:space="preserve">This workbook contains ABR data from p13-p14 TMEM KO mice and WT littermates as shown in the MS "The Cl--channel TMEM16A controls the generation of cochlear Ca2+ waves and promotes the refinement of auditory brainstem networks" by A. Maul et al. </t>
  </si>
  <si>
    <t xml:space="preserve">Data were acquired by  </t>
  </si>
  <si>
    <t xml:space="preserve">Worksheet "thresholds" contains ABR threshold data shown in Figure 4B and Table S2. The left upper and lower tables show threshold values for mut and WT animals, respectively, along with means and SEMs. They contain the data averaged from both tables to the right, each showing the threshold estimates by two independent observers. </t>
  </si>
  <si>
    <t xml:space="preserve">Worksheet "waveform 80dB Click" contains data shown in Figure 4 A. Column A is the time axis, Columns B-H and O-T are KO and WT individual traces, respectively. I-L und U-X are mean, SEM, mean+SEM and mean-SEM. The latter were replotted in Igor software to create the final figure. </t>
  </si>
  <si>
    <t xml:space="preserve">Worksheets "latencies" and "amplitudes" contain the ABR amplitudes and latencies in response to Click stimuli at different intensities as shown in Figure S4 and Tables S3 and S4.  </t>
  </si>
  <si>
    <t>When there was no visible wave, amplitude was set to 0 and the latency value was left blank.</t>
  </si>
  <si>
    <t xml:space="preserve">2 way ANOVA Statistics were done using GraphPadPrism, copying means, SEMs and n's from the dataset presented here.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</si>
</sst>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5">
    <numFmt numFmtId="194" formatCode="0.0"/>
    <numFmt numFmtId="195" formatCode="0.000"/>
    <numFmt numFmtId="197" formatCode="d/m"/>
    <numFmt numFmtId="200" formatCode="d/m;@"/>
    <numFmt numFmtId="201" formatCode="dd/mm/yy;@"/>
  </numFmts>
  <fonts count="14" x14ac:knownFonts="1">
    <font>
      <sz val="10"/>
      <name val="Arial"/>
    </font>
    <font>
      <sz val="10"/>
      <name val="Arial"/>
    </font>
    <font>
      <sz val="10"/>
      <name val="Arial"/>
      <family val="2"/>
    </font>
    <font>
      <sz val="10"/>
      <color indexed="10"/>
      <name val="Arial"/>
      <family val="2"/>
    </font>
    <font>
      <sz val="10"/>
      <name val="Arial Unicode MS"/>
      <family val="2"/>
    </font>
    <font>
      <b/>
      <sz val="10"/>
      <name val="Arial"/>
      <family val="2"/>
    </font>
    <font>
      <b/>
      <sz val="10"/>
      <color indexed="10"/>
      <name val="Arial"/>
      <family val="2"/>
    </font>
    <font>
      <sz val="8"/>
      <name val="Arial"/>
    </font>
    <font>
      <b/>
      <sz val="12"/>
      <name val="Arial"/>
      <family val="2"/>
    </font>
    <font>
      <sz val="10"/>
      <color indexed="10"/>
      <name val="Arial"/>
    </font>
    <font>
      <sz val="10"/>
      <name val="Arial"/>
    </font>
    <font>
      <b/>
      <sz val="10"/>
      <color indexed="17"/>
      <name val="Arial"/>
      <family val="2"/>
    </font>
    <font>
      <b/>
      <sz val="10"/>
      <color indexed="14"/>
      <name val="Arial"/>
      <family val="2"/>
    </font>
    <font>
      <b/>
      <sz val="10"/>
      <color indexed="40"/>
      <name val="Arial"/>
      <family val="2"/>
    </font>
  </fonts>
  <fills count="2">
    <fill>
      <patternFill patternType="none"/>
    </fill>
    <fill>
      <patternFill patternType="gray125"/>
    </fill>
  </fills>
  <borders count="17">
    <border>
      <start/>
      <end/>
      <top/>
      <bottom/>
      <diagonal/>
    </border>
    <border>
      <start style="thin">
        <color indexed="64"/>
      </start>
      <end style="thin">
        <color indexed="64"/>
      </end>
      <top style="thin">
        <color indexed="64"/>
      </top>
      <bottom/>
      <diagonal/>
    </border>
    <border>
      <start/>
      <end/>
      <top style="thin">
        <color indexed="64"/>
      </top>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style="thin">
        <color indexed="64"/>
      </top>
      <bottom/>
      <diagonal/>
    </border>
    <border>
      <start style="thin">
        <color indexed="64"/>
      </start>
      <end style="thin">
        <color indexed="64"/>
      </end>
      <top/>
      <bottom/>
      <diagonal/>
    </border>
    <border>
      <start/>
      <end style="thin">
        <color indexed="64"/>
      </end>
      <top/>
      <bottom/>
      <diagonal/>
    </border>
    <border>
      <start style="thin">
        <color indexed="64"/>
      </start>
      <end style="thin">
        <color indexed="64"/>
      </end>
      <top/>
      <bottom style="thin">
        <color indexed="64"/>
      </bottom>
      <diagonal/>
    </border>
    <border>
      <start/>
      <end/>
      <top/>
      <bottom style="thin">
        <color indexed="64"/>
      </bottom>
      <diagonal/>
    </border>
    <border>
      <start style="thin">
        <color indexed="64"/>
      </start>
      <end/>
      <top/>
      <bottom style="thin">
        <color indexed="64"/>
      </bottom>
      <diagonal/>
    </border>
    <border>
      <start style="thin">
        <color indexed="64"/>
      </start>
      <end/>
      <top/>
      <bottom/>
      <diagonal/>
    </border>
    <border>
      <start/>
      <end style="thin">
        <color indexed="64"/>
      </end>
      <top style="thin">
        <color indexed="64"/>
      </top>
      <bottom/>
      <diagonal/>
    </border>
    <border>
      <start/>
      <end style="thin">
        <color indexed="64"/>
      </end>
      <top/>
      <bottom style="thin">
        <color indexed="64"/>
      </bottom>
      <diagonal/>
    </border>
    <border>
      <start style="thin">
        <color indexed="64"/>
      </start>
      <end style="thin">
        <color indexed="64"/>
      </end>
      <top style="thin">
        <color indexed="64"/>
      </top>
      <bottom style="thin">
        <color indexed="64"/>
      </bottom>
      <diagonal/>
    </border>
    <border diagonalUp="1" diagonalDown="1">
      <start/>
      <end/>
      <top/>
      <bottom/>
      <diagonal style="thin">
        <color indexed="64"/>
      </diagonal>
    </border>
  </borders>
  <cellStyleXfs count="1">
    <xf numFmtId="0" fontId="0" fillId="0" borderId="0"/>
  </cellStyleXfs>
  <cellXfs count="170">
    <xf numFmtId="0" fontId="0" fillId="0" borderId="0" xfId="0"/>
    <xf numFmtId="2" fontId="0" fillId="0" borderId="0" xfId="0" applyNumberFormat="1"/>
    <xf numFmtId="195" fontId="0" fillId="0" borderId="0" xfId="0" applyNumberFormat="1"/>
    <xf numFmtId="0" fontId="0" fillId="0" borderId="1" xfId="0" applyBorder="1"/>
    <xf numFmtId="0" fontId="0" fillId="0" borderId="2" xfId="0" applyBorder="1"/>
    <xf numFmtId="2" fontId="0" fillId="0" borderId="3" xfId="0" applyNumberFormat="1" applyBorder="1"/>
    <xf numFmtId="2" fontId="0" fillId="0" borderId="4" xfId="0" applyNumberFormat="1" applyBorder="1"/>
    <xf numFmtId="195" fontId="0" fillId="0" borderId="5" xfId="0" applyNumberFormat="1" applyBorder="1"/>
    <xf numFmtId="2" fontId="0" fillId="0" borderId="6" xfId="0" applyNumberFormat="1" applyBorder="1"/>
    <xf numFmtId="2" fontId="0" fillId="0" borderId="2" xfId="0" applyNumberFormat="1" applyBorder="1"/>
    <xf numFmtId="197" fontId="0" fillId="0" borderId="7" xfId="0" applyNumberFormat="1" applyBorder="1"/>
    <xf numFmtId="197" fontId="0" fillId="0" borderId="2" xfId="0" applyNumberFormat="1" applyBorder="1"/>
    <xf numFmtId="2" fontId="0" fillId="0" borderId="0" xfId="0" applyNumberFormat="1" applyBorder="1"/>
    <xf numFmtId="197" fontId="0" fillId="0" borderId="8" xfId="0" applyNumberFormat="1" applyBorder="1"/>
    <xf numFmtId="197" fontId="0" fillId="0" borderId="0" xfId="0" applyNumberFormat="1" applyBorder="1"/>
    <xf numFmtId="0" fontId="0" fillId="0" borderId="9" xfId="0" applyBorder="1"/>
    <xf numFmtId="0" fontId="0" fillId="0" borderId="10" xfId="0" applyBorder="1"/>
    <xf numFmtId="2" fontId="0" fillId="0" borderId="10" xfId="0" applyNumberFormat="1" applyBorder="1"/>
    <xf numFmtId="2" fontId="0" fillId="0" borderId="11" xfId="0" applyNumberFormat="1" applyBorder="1"/>
    <xf numFmtId="0" fontId="0" fillId="0" borderId="7" xfId="0" applyBorder="1"/>
    <xf numFmtId="0" fontId="0" fillId="0" borderId="0" xfId="0" applyBorder="1"/>
    <xf numFmtId="0" fontId="0" fillId="0" borderId="0" xfId="0" applyFill="1" applyBorder="1"/>
    <xf numFmtId="2" fontId="0" fillId="0" borderId="12" xfId="0" applyNumberFormat="1" applyBorder="1"/>
    <xf numFmtId="0" fontId="0" fillId="0" borderId="10" xfId="0" applyFill="1" applyBorder="1"/>
    <xf numFmtId="195" fontId="2" fillId="0" borderId="0" xfId="0" applyNumberFormat="1" applyFont="1" applyBorder="1"/>
    <xf numFmtId="0" fontId="0" fillId="0" borderId="6" xfId="0" applyBorder="1"/>
    <xf numFmtId="0" fontId="0" fillId="0" borderId="12" xfId="0" applyBorder="1"/>
    <xf numFmtId="0" fontId="0" fillId="0" borderId="11" xfId="0" applyBorder="1"/>
    <xf numFmtId="0" fontId="0" fillId="0" borderId="3" xfId="0" applyBorder="1"/>
    <xf numFmtId="2" fontId="0" fillId="0" borderId="13" xfId="0" applyNumberFormat="1" applyBorder="1"/>
    <xf numFmtId="2" fontId="0" fillId="0" borderId="8" xfId="0" applyNumberFormat="1" applyBorder="1"/>
    <xf numFmtId="2" fontId="0" fillId="0" borderId="14" xfId="0" applyNumberFormat="1" applyBorder="1"/>
    <xf numFmtId="0" fontId="0" fillId="0" borderId="4" xfId="0" applyBorder="1"/>
    <xf numFmtId="0" fontId="0" fillId="0" borderId="13" xfId="0" applyFill="1" applyBorder="1"/>
    <xf numFmtId="0" fontId="0" fillId="0" borderId="8" xfId="0" applyFill="1" applyBorder="1"/>
    <xf numFmtId="0" fontId="0" fillId="0" borderId="14" xfId="0" applyFill="1" applyBorder="1"/>
    <xf numFmtId="0" fontId="0" fillId="0" borderId="4" xfId="0" applyFill="1" applyBorder="1"/>
    <xf numFmtId="195" fontId="2" fillId="0" borderId="12" xfId="0" applyNumberFormat="1" applyFont="1" applyBorder="1"/>
    <xf numFmtId="195" fontId="3" fillId="0" borderId="0" xfId="0" applyNumberFormat="1" applyFont="1" applyBorder="1"/>
    <xf numFmtId="195" fontId="0" fillId="0" borderId="4" xfId="0" applyNumberFormat="1" applyBorder="1"/>
    <xf numFmtId="195" fontId="0" fillId="0" borderId="0" xfId="0" applyNumberFormat="1" applyBorder="1"/>
    <xf numFmtId="195" fontId="2" fillId="0" borderId="14" xfId="0" applyNumberFormat="1" applyFont="1" applyBorder="1"/>
    <xf numFmtId="0" fontId="0" fillId="0" borderId="5" xfId="0" applyBorder="1"/>
    <xf numFmtId="2" fontId="0" fillId="0" borderId="5" xfId="0" applyNumberFormat="1" applyBorder="1"/>
    <xf numFmtId="2" fontId="0" fillId="0" borderId="1" xfId="0" applyNumberFormat="1" applyBorder="1"/>
    <xf numFmtId="197" fontId="0" fillId="0" borderId="12" xfId="0" applyNumberFormat="1" applyBorder="1"/>
    <xf numFmtId="0" fontId="0" fillId="0" borderId="14" xfId="0" applyBorder="1"/>
    <xf numFmtId="0" fontId="0" fillId="0" borderId="7" xfId="0" applyFill="1" applyBorder="1"/>
    <xf numFmtId="0" fontId="1" fillId="0" borderId="0" xfId="0" applyFont="1" applyFill="1" applyBorder="1"/>
    <xf numFmtId="0" fontId="1" fillId="0" borderId="6" xfId="0" applyFont="1" applyBorder="1"/>
    <xf numFmtId="0" fontId="1" fillId="0" borderId="12" xfId="0" applyFont="1" applyBorder="1"/>
    <xf numFmtId="0" fontId="1" fillId="0" borderId="11" xfId="0" applyFont="1" applyBorder="1"/>
    <xf numFmtId="0" fontId="0" fillId="0" borderId="13" xfId="0" applyBorder="1"/>
    <xf numFmtId="0" fontId="0" fillId="0" borderId="15" xfId="0" applyBorder="1"/>
    <xf numFmtId="200" fontId="0" fillId="0" borderId="0" xfId="0" applyNumberFormat="1"/>
    <xf numFmtId="200" fontId="0" fillId="0" borderId="12" xfId="0" applyNumberFormat="1" applyBorder="1"/>
    <xf numFmtId="200" fontId="0" fillId="0" borderId="0" xfId="0" applyNumberFormat="1" applyBorder="1"/>
    <xf numFmtId="200" fontId="0" fillId="0" borderId="8" xfId="0" applyNumberFormat="1" applyBorder="1"/>
    <xf numFmtId="200" fontId="0" fillId="0" borderId="2" xfId="0" applyNumberFormat="1" applyBorder="1"/>
    <xf numFmtId="200" fontId="0" fillId="0" borderId="13" xfId="0" applyNumberFormat="1" applyBorder="1"/>
    <xf numFmtId="201" fontId="0" fillId="0" borderId="0" xfId="0" applyNumberFormat="1"/>
    <xf numFmtId="201" fontId="0" fillId="0" borderId="12" xfId="0" applyNumberFormat="1" applyBorder="1"/>
    <xf numFmtId="201" fontId="0" fillId="0" borderId="0" xfId="0" applyNumberFormat="1" applyBorder="1"/>
    <xf numFmtId="201" fontId="0" fillId="0" borderId="8" xfId="0" applyNumberFormat="1" applyBorder="1"/>
    <xf numFmtId="201" fontId="0" fillId="0" borderId="2" xfId="0" applyNumberFormat="1" applyBorder="1"/>
    <xf numFmtId="201" fontId="0" fillId="0" borderId="13" xfId="0" applyNumberFormat="1" applyBorder="1"/>
    <xf numFmtId="0" fontId="0" fillId="0" borderId="0" xfId="0" applyFont="1" applyFill="1" applyBorder="1"/>
    <xf numFmtId="0" fontId="4" fillId="0" borderId="0" xfId="0" applyFont="1"/>
    <xf numFmtId="2" fontId="0" fillId="0" borderId="2" xfId="0" applyNumberFormat="1" applyFill="1" applyBorder="1"/>
    <xf numFmtId="2" fontId="0" fillId="0" borderId="0" xfId="0" applyNumberFormat="1" applyFill="1" applyBorder="1"/>
    <xf numFmtId="194" fontId="0" fillId="0" borderId="0" xfId="0" applyNumberFormat="1" applyFill="1" applyBorder="1"/>
    <xf numFmtId="0" fontId="5" fillId="0" borderId="0" xfId="0" applyFont="1"/>
    <xf numFmtId="0" fontId="0" fillId="0" borderId="10" xfId="0" applyFont="1" applyFill="1" applyBorder="1"/>
    <xf numFmtId="194" fontId="0" fillId="0" borderId="0" xfId="0" applyNumberFormat="1" applyBorder="1"/>
    <xf numFmtId="0" fontId="6" fillId="0" borderId="1" xfId="0" applyFont="1" applyBorder="1"/>
    <xf numFmtId="194" fontId="0" fillId="0" borderId="4" xfId="0" applyNumberFormat="1" applyBorder="1"/>
    <xf numFmtId="195" fontId="2" fillId="0" borderId="11" xfId="0" applyNumberFormat="1" applyFont="1" applyBorder="1"/>
    <xf numFmtId="195" fontId="0" fillId="0" borderId="10" xfId="0" applyNumberFormat="1" applyBorder="1"/>
    <xf numFmtId="195" fontId="2" fillId="0" borderId="10" xfId="0" applyNumberFormat="1" applyFont="1" applyBorder="1"/>
    <xf numFmtId="200" fontId="0" fillId="0" borderId="6" xfId="0" applyNumberFormat="1" applyBorder="1"/>
    <xf numFmtId="2" fontId="0" fillId="0" borderId="15" xfId="0" applyNumberFormat="1" applyBorder="1"/>
    <xf numFmtId="200" fontId="0" fillId="0" borderId="7" xfId="0" applyNumberFormat="1" applyBorder="1"/>
    <xf numFmtId="200" fontId="0" fillId="0" borderId="10" xfId="0" applyNumberFormat="1" applyBorder="1"/>
    <xf numFmtId="200" fontId="0" fillId="0" borderId="14" xfId="0" applyNumberFormat="1" applyBorder="1"/>
    <xf numFmtId="1" fontId="0" fillId="0" borderId="5" xfId="0" applyNumberFormat="1" applyBorder="1"/>
    <xf numFmtId="11" fontId="0" fillId="0" borderId="0" xfId="0" applyNumberFormat="1"/>
    <xf numFmtId="0" fontId="0" fillId="0" borderId="0" xfId="0" applyNumberFormat="1" applyBorder="1"/>
    <xf numFmtId="11" fontId="0" fillId="0" borderId="0" xfId="0" applyNumberFormat="1" applyBorder="1"/>
    <xf numFmtId="0" fontId="0" fillId="0" borderId="0" xfId="0" applyBorder="1" applyAlignment="1">
      <alignment horizontal="right"/>
    </xf>
    <xf numFmtId="2" fontId="0" fillId="0" borderId="0" xfId="0" applyNumberFormat="1" applyBorder="1" applyAlignment="1">
      <alignment horizontal="right"/>
    </xf>
    <xf numFmtId="0" fontId="0" fillId="0" borderId="8" xfId="0" applyBorder="1"/>
    <xf numFmtId="195" fontId="0" fillId="0" borderId="3" xfId="0" applyNumberFormat="1" applyBorder="1"/>
    <xf numFmtId="195" fontId="2" fillId="0" borderId="8" xfId="0" applyNumberFormat="1" applyFont="1" applyBorder="1"/>
    <xf numFmtId="195" fontId="2" fillId="0" borderId="3" xfId="0" applyNumberFormat="1" applyFont="1" applyBorder="1"/>
    <xf numFmtId="195" fontId="2" fillId="0" borderId="5" xfId="0" applyNumberFormat="1" applyFont="1" applyBorder="1"/>
    <xf numFmtId="195" fontId="0" fillId="0" borderId="6" xfId="0" applyNumberFormat="1" applyBorder="1"/>
    <xf numFmtId="195" fontId="2" fillId="0" borderId="4" xfId="0" applyNumberFormat="1" applyFont="1" applyBorder="1"/>
    <xf numFmtId="2" fontId="0" fillId="0" borderId="12" xfId="0" applyNumberFormat="1" applyFill="1" applyBorder="1"/>
    <xf numFmtId="2" fontId="0" fillId="0" borderId="11" xfId="0" applyNumberFormat="1" applyFill="1" applyBorder="1"/>
    <xf numFmtId="2" fontId="0" fillId="0" borderId="10" xfId="0" applyNumberFormat="1" applyFill="1" applyBorder="1"/>
    <xf numFmtId="2" fontId="1" fillId="0" borderId="12" xfId="0" applyNumberFormat="1" applyFont="1" applyFill="1" applyBorder="1"/>
    <xf numFmtId="2" fontId="1" fillId="0" borderId="11" xfId="0" applyNumberFormat="1" applyFont="1" applyFill="1" applyBorder="1"/>
    <xf numFmtId="2" fontId="0" fillId="0" borderId="0" xfId="0" applyNumberFormat="1" applyFont="1" applyFill="1" applyBorder="1"/>
    <xf numFmtId="2" fontId="1" fillId="0" borderId="10" xfId="0" applyNumberFormat="1" applyFont="1" applyFill="1" applyBorder="1"/>
    <xf numFmtId="1" fontId="0" fillId="0" borderId="11" xfId="0" applyNumberFormat="1" applyBorder="1"/>
    <xf numFmtId="1" fontId="0" fillId="0" borderId="10" xfId="0" applyNumberFormat="1" applyBorder="1"/>
    <xf numFmtId="197" fontId="0" fillId="0" borderId="6" xfId="0" applyNumberFormat="1" applyBorder="1"/>
    <xf numFmtId="0" fontId="0" fillId="0" borderId="0" xfId="0" applyNumberFormat="1" applyFill="1" applyBorder="1"/>
    <xf numFmtId="0" fontId="9" fillId="0" borderId="0" xfId="0" applyNumberFormat="1" applyFont="1" applyFill="1" applyBorder="1"/>
    <xf numFmtId="0" fontId="2" fillId="0" borderId="2" xfId="0" applyFont="1" applyBorder="1"/>
    <xf numFmtId="0" fontId="2" fillId="0" borderId="4" xfId="0" applyFont="1" applyBorder="1"/>
    <xf numFmtId="0" fontId="2" fillId="0" borderId="3" xfId="0" applyFont="1" applyBorder="1"/>
    <xf numFmtId="0" fontId="11" fillId="0" borderId="0" xfId="0" applyFont="1"/>
    <xf numFmtId="0" fontId="12" fillId="0" borderId="0" xfId="0" applyFont="1"/>
    <xf numFmtId="197" fontId="0" fillId="0" borderId="11" xfId="0" applyNumberFormat="1" applyBorder="1"/>
    <xf numFmtId="197" fontId="0" fillId="0" borderId="10" xfId="0" applyNumberFormat="1" applyBorder="1"/>
    <xf numFmtId="0" fontId="13" fillId="0" borderId="0" xfId="0" applyFont="1"/>
    <xf numFmtId="0" fontId="6" fillId="0" borderId="2" xfId="0" applyFont="1" applyBorder="1"/>
    <xf numFmtId="2" fontId="1" fillId="0" borderId="2" xfId="0" applyNumberFormat="1" applyFont="1" applyFill="1" applyBorder="1"/>
    <xf numFmtId="2" fontId="1" fillId="0" borderId="0" xfId="0" applyNumberFormat="1" applyFont="1" applyFill="1" applyBorder="1"/>
    <xf numFmtId="2" fontId="0" fillId="0" borderId="8" xfId="0" applyNumberFormat="1" applyFill="1" applyBorder="1"/>
    <xf numFmtId="2" fontId="0" fillId="0" borderId="14" xfId="0" applyNumberFormat="1" applyFill="1" applyBorder="1"/>
    <xf numFmtId="2" fontId="0" fillId="0" borderId="13" xfId="0" applyNumberFormat="1" applyFill="1" applyBorder="1"/>
    <xf numFmtId="2" fontId="0" fillId="0" borderId="10" xfId="0" applyNumberFormat="1" applyFont="1" applyFill="1" applyBorder="1"/>
    <xf numFmtId="201" fontId="0" fillId="0" borderId="11" xfId="0" applyNumberFormat="1" applyBorder="1"/>
    <xf numFmtId="201" fontId="0" fillId="0" borderId="14" xfId="0" applyNumberFormat="1" applyBorder="1"/>
    <xf numFmtId="2" fontId="2" fillId="0" borderId="12" xfId="0" applyNumberFormat="1" applyFont="1" applyBorder="1"/>
    <xf numFmtId="2" fontId="2" fillId="0" borderId="2" xfId="0" applyNumberFormat="1" applyFont="1" applyBorder="1"/>
    <xf numFmtId="2" fontId="2" fillId="0" borderId="13" xfId="0" applyNumberFormat="1" applyFont="1" applyBorder="1"/>
    <xf numFmtId="2" fontId="2" fillId="0" borderId="0" xfId="0" applyNumberFormat="1" applyFont="1" applyBorder="1"/>
    <xf numFmtId="2" fontId="2" fillId="0" borderId="8" xfId="0" applyNumberFormat="1" applyFont="1" applyBorder="1"/>
    <xf numFmtId="2" fontId="2" fillId="0" borderId="6" xfId="0" applyNumberFormat="1" applyFont="1" applyBorder="1"/>
    <xf numFmtId="2" fontId="2" fillId="0" borderId="11" xfId="0" applyNumberFormat="1" applyFont="1" applyBorder="1"/>
    <xf numFmtId="2" fontId="2" fillId="0" borderId="10" xfId="0" applyNumberFormat="1" applyFont="1" applyBorder="1"/>
    <xf numFmtId="2" fontId="2" fillId="0" borderId="14" xfId="0" applyNumberFormat="1" applyFont="1" applyBorder="1"/>
    <xf numFmtId="201" fontId="0" fillId="0" borderId="7" xfId="0" applyNumberFormat="1" applyBorder="1"/>
    <xf numFmtId="0" fontId="1" fillId="0" borderId="10" xfId="0" applyFont="1" applyFill="1" applyBorder="1"/>
    <xf numFmtId="0" fontId="2" fillId="0" borderId="4" xfId="0" applyFont="1" applyFill="1" applyBorder="1"/>
    <xf numFmtId="1" fontId="2" fillId="0" borderId="3" xfId="0" applyNumberFormat="1" applyFont="1" applyBorder="1"/>
    <xf numFmtId="1" fontId="2" fillId="0" borderId="4" xfId="0" applyNumberFormat="1" applyFont="1" applyBorder="1"/>
    <xf numFmtId="0" fontId="2" fillId="0" borderId="10" xfId="0" applyFont="1" applyBorder="1"/>
    <xf numFmtId="197" fontId="2" fillId="0" borderId="2" xfId="0" applyNumberFormat="1" applyFont="1" applyBorder="1"/>
    <xf numFmtId="197" fontId="2" fillId="0" borderId="0" xfId="0" applyNumberFormat="1" applyFont="1" applyBorder="1"/>
    <xf numFmtId="0" fontId="2" fillId="0" borderId="5" xfId="0" applyFont="1" applyBorder="1"/>
    <xf numFmtId="0" fontId="0" fillId="0" borderId="4" xfId="0" applyNumberFormat="1" applyBorder="1"/>
    <xf numFmtId="0" fontId="0" fillId="0" borderId="16" xfId="0" applyBorder="1"/>
    <xf numFmtId="0" fontId="9" fillId="0" borderId="0" xfId="0" applyFont="1"/>
    <xf numFmtId="194" fontId="9" fillId="0" borderId="0" xfId="0" applyNumberFormat="1" applyFont="1" applyFill="1" applyBorder="1"/>
    <xf numFmtId="2" fontId="9" fillId="0" borderId="0" xfId="0" applyNumberFormat="1" applyFont="1" applyFill="1" applyBorder="1"/>
    <xf numFmtId="11" fontId="0" fillId="0" borderId="2" xfId="0" applyNumberFormat="1" applyBorder="1"/>
    <xf numFmtId="2" fontId="10" fillId="0" borderId="0" xfId="0" applyNumberFormat="1" applyFont="1" applyFill="1" applyBorder="1"/>
    <xf numFmtId="2" fontId="10" fillId="0" borderId="10" xfId="0" applyNumberFormat="1" applyFont="1" applyFill="1" applyBorder="1"/>
    <xf numFmtId="0" fontId="1" fillId="0" borderId="10" xfId="0" applyFont="1" applyBorder="1"/>
    <xf numFmtId="0" fontId="0" fillId="0" borderId="9" xfId="0" applyFill="1" applyBorder="1"/>
    <xf numFmtId="0" fontId="1" fillId="0" borderId="1" xfId="0" applyFont="1" applyBorder="1"/>
    <xf numFmtId="0" fontId="1" fillId="0" borderId="7" xfId="0" applyFont="1" applyBorder="1"/>
    <xf numFmtId="0" fontId="1" fillId="0" borderId="9" xfId="0" applyFont="1" applyBorder="1"/>
    <xf numFmtId="0" fontId="2" fillId="0" borderId="0" xfId="0" applyFont="1"/>
    <xf numFmtId="0" fontId="5" fillId="0" borderId="1" xfId="0" applyFont="1" applyBorder="1"/>
    <xf numFmtId="2" fontId="2" fillId="0" borderId="4" xfId="0" applyNumberFormat="1" applyFont="1" applyBorder="1"/>
    <xf numFmtId="2" fontId="2" fillId="0" borderId="5" xfId="0" applyNumberFormat="1" applyFont="1" applyBorder="1"/>
    <xf numFmtId="0" fontId="2" fillId="0" borderId="7" xfId="0" applyFont="1" applyBorder="1"/>
    <xf numFmtId="2" fontId="2" fillId="0" borderId="3" xfId="0" applyNumberFormat="1" applyFont="1" applyBorder="1"/>
    <xf numFmtId="197" fontId="2" fillId="0" borderId="7" xfId="0" applyNumberFormat="1" applyFont="1" applyBorder="1"/>
    <xf numFmtId="0" fontId="2" fillId="0" borderId="9" xfId="0" applyFont="1" applyBorder="1"/>
    <xf numFmtId="11" fontId="2" fillId="0" borderId="0" xfId="0" applyNumberFormat="1" applyFont="1"/>
    <xf numFmtId="11" fontId="2" fillId="0" borderId="2" xfId="0" applyNumberFormat="1" applyFont="1" applyBorder="1"/>
    <xf numFmtId="11" fontId="2" fillId="0" borderId="0" xfId="0" applyNumberFormat="1" applyFont="1" applyBorder="1"/>
    <xf numFmtId="0" fontId="2" fillId="0" borderId="0" xfId="0" applyNumberFormat="1" applyFont="1" applyBorder="1"/>
    <xf numFmtId="0" fontId="8" fillId="0" borderId="0" xfId="0" applyFont="1" applyBorder="1"/>
  </cellXfs>
  <cellStyles count="1">
    <cellStyle name="Normal" xfId="0" builtinId="0"/>
  </cellStyles>
  <dxfs count="5">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alcChain" Target="calcChain.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tyles" Target="styles.xml"/><Relationship Id="rId5" Type="http://purl.oclc.org/ooxml/officeDocument/relationships/worksheet" Target="worksheets/sheet5.xml"/><Relationship Id="rId10" Type="http://purl.oclc.org/ooxml/officeDocument/relationships/theme" Target="theme/theme1.xml"/><Relationship Id="rId4" Type="http://purl.oclc.org/ooxml/officeDocument/relationships/worksheet" Target="worksheets/sheet4.xml"/><Relationship Id="rId9" Type="http://purl.oclc.org/ooxml/officeDocument/relationships/worksheet" Target="worksheets/sheet9.xml"/></Relationships>
</file>

<file path=xl/charts/chart1.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8039867109634545E-2"/>
          <c:y val="5.9829226287688879E-2"/>
          <c:w val="0.89202657807308972"/>
          <c:h val="0.82051510337401889"/>
        </c:manualLayout>
      </c:layout>
      <c:lineChart>
        <c:grouping val="standard"/>
        <c:varyColors val="0"/>
        <c:ser>
          <c:idx val="0"/>
          <c:order val="0"/>
          <c:tx>
            <c:v>KO</c:v>
          </c:tx>
          <c:spPr>
            <a:ln w="28575">
              <a:noFill/>
            </a:ln>
          </c:spPr>
          <c:marker>
            <c:symbol val="circle"/>
            <c:size val="5"/>
            <c:spPr>
              <a:solidFill>
                <a:srgbClr val="FF0000"/>
              </a:solidFill>
              <a:ln>
                <a:solidFill>
                  <a:srgbClr val="FF0000"/>
                </a:solidFill>
                <a:prstDash val="solid"/>
              </a:ln>
            </c:spPr>
          </c:marker>
          <c:errBars>
            <c:errDir val="y"/>
            <c:errBarType val="both"/>
            <c:errValType val="cust"/>
            <c:noEndCap val="0"/>
            <c:plus>
              <c:numRef>
                <c:f>threshold!$J$21:$J$24</c:f>
                <c:numCache>
                  <c:formatCode>General</c:formatCode>
                  <c:ptCount val="4"/>
                  <c:pt idx="0">
                    <c:v>3.3665016461206854</c:v>
                  </c:pt>
                  <c:pt idx="1">
                    <c:v>2.8171808490950578</c:v>
                  </c:pt>
                  <c:pt idx="2">
                    <c:v>5.3266326955231209</c:v>
                  </c:pt>
                  <c:pt idx="3">
                    <c:v>3.053751271043017</c:v>
                  </c:pt>
                </c:numCache>
              </c:numRef>
            </c:plus>
            <c:minus>
              <c:numRef>
                <c:f>threshold!$J$21:$J$24</c:f>
                <c:numCache>
                  <c:formatCode>General</c:formatCode>
                  <c:ptCount val="4"/>
                  <c:pt idx="0">
                    <c:v>3.3665016461206854</c:v>
                  </c:pt>
                  <c:pt idx="1">
                    <c:v>2.8171808490950578</c:v>
                  </c:pt>
                  <c:pt idx="2">
                    <c:v>5.3266326955231209</c:v>
                  </c:pt>
                  <c:pt idx="3">
                    <c:v>3.053751271043017</c:v>
                  </c:pt>
                </c:numCache>
              </c:numRef>
            </c:minus>
            <c:spPr>
              <a:ln w="12700">
                <a:solidFill>
                  <a:srgbClr val="FF0000"/>
                </a:solidFill>
                <a:prstDash val="solid"/>
              </a:ln>
            </c:spPr>
          </c:errBars>
          <c:cat>
            <c:strRef>
              <c:f>threshold!$A$21:$A$24</c:f>
              <c:strCache>
                <c:ptCount val="4"/>
                <c:pt idx="0">
                  <c:v>6kHz</c:v>
                </c:pt>
                <c:pt idx="1">
                  <c:v>12 kHz</c:v>
                </c:pt>
                <c:pt idx="2">
                  <c:v>24 kHz</c:v>
                </c:pt>
                <c:pt idx="3">
                  <c:v>Click</c:v>
                </c:pt>
              </c:strCache>
            </c:strRef>
          </c:cat>
          <c:val>
            <c:numRef>
              <c:f>threshold!$I$21:$I$24</c:f>
              <c:numCache>
                <c:formatCode>0.00</c:formatCode>
                <c:ptCount val="4"/>
                <c:pt idx="0">
                  <c:v>63.333333333333336</c:v>
                </c:pt>
                <c:pt idx="1">
                  <c:v>41.428571428571431</c:v>
                </c:pt>
                <c:pt idx="2">
                  <c:v>54.285714285714285</c:v>
                </c:pt>
                <c:pt idx="3">
                  <c:v>46.428571428571431</c:v>
                </c:pt>
              </c:numCache>
            </c:numRef>
          </c:val>
          <c:smooth val="0"/>
          <c:extLst>
            <c:ext xmlns:c16="http://schemas.microsoft.com/office/drawing/2014/chart" uri="{C3380CC4-5D6E-409C-BE32-E72D297353CC}">
              <c16:uniqueId val="{00000000-3EE8-9546-88A4-F235B5A1BA09}"/>
            </c:ext>
          </c:extLst>
        </c:ser>
        <c:ser>
          <c:idx val="1"/>
          <c:order val="1"/>
          <c:tx>
            <c:v>wt</c:v>
          </c:tx>
          <c:spPr>
            <a:ln w="28575">
              <a:noFill/>
            </a:ln>
          </c:spPr>
          <c:marker>
            <c:symbol val="square"/>
            <c:size val="5"/>
            <c:spPr>
              <a:solidFill>
                <a:srgbClr val="000000"/>
              </a:solidFill>
              <a:ln>
                <a:solidFill>
                  <a:srgbClr val="000000"/>
                </a:solidFill>
                <a:prstDash val="solid"/>
              </a:ln>
            </c:spPr>
          </c:marker>
          <c:errBars>
            <c:errDir val="y"/>
            <c:errBarType val="both"/>
            <c:errValType val="cust"/>
            <c:noEndCap val="1"/>
            <c:plus>
              <c:numRef>
                <c:f>threshold!$J$32:$J$35</c:f>
                <c:numCache>
                  <c:formatCode>General</c:formatCode>
                  <c:ptCount val="4"/>
                  <c:pt idx="0">
                    <c:v>5.6568542494923806</c:v>
                  </c:pt>
                  <c:pt idx="1">
                    <c:v>3.6514837167011107</c:v>
                  </c:pt>
                  <c:pt idx="2">
                    <c:v>2.9720924166878389</c:v>
                  </c:pt>
                  <c:pt idx="3">
                    <c:v>2.5</c:v>
                  </c:pt>
                </c:numCache>
              </c:numRef>
            </c:plus>
            <c:minus>
              <c:numRef>
                <c:f>threshold!$J$32:$J$35</c:f>
                <c:numCache>
                  <c:formatCode>General</c:formatCode>
                  <c:ptCount val="4"/>
                  <c:pt idx="0">
                    <c:v>5.6568542494923806</c:v>
                  </c:pt>
                  <c:pt idx="1">
                    <c:v>3.6514837167011107</c:v>
                  </c:pt>
                  <c:pt idx="2">
                    <c:v>2.9720924166878389</c:v>
                  </c:pt>
                  <c:pt idx="3">
                    <c:v>2.5</c:v>
                  </c:pt>
                </c:numCache>
              </c:numRef>
            </c:minus>
            <c:spPr>
              <a:ln w="12700">
                <a:solidFill>
                  <a:srgbClr val="000000"/>
                </a:solidFill>
                <a:prstDash val="solid"/>
              </a:ln>
            </c:spPr>
          </c:errBars>
          <c:cat>
            <c:strRef>
              <c:f>threshold!$A$21:$A$24</c:f>
              <c:strCache>
                <c:ptCount val="4"/>
                <c:pt idx="0">
                  <c:v>6kHz</c:v>
                </c:pt>
                <c:pt idx="1">
                  <c:v>12 kHz</c:v>
                </c:pt>
                <c:pt idx="2">
                  <c:v>24 kHz</c:v>
                </c:pt>
                <c:pt idx="3">
                  <c:v>Click</c:v>
                </c:pt>
              </c:strCache>
            </c:strRef>
          </c:cat>
          <c:val>
            <c:numRef>
              <c:f>threshold!$I$32:$I$35</c:f>
              <c:numCache>
                <c:formatCode>0.00</c:formatCode>
                <c:ptCount val="4"/>
                <c:pt idx="0">
                  <c:v>60</c:v>
                </c:pt>
                <c:pt idx="1">
                  <c:v>43.333333333333336</c:v>
                </c:pt>
                <c:pt idx="2">
                  <c:v>49.166666666666664</c:v>
                </c:pt>
                <c:pt idx="3">
                  <c:v>45</c:v>
                </c:pt>
              </c:numCache>
            </c:numRef>
          </c:val>
          <c:smooth val="0"/>
          <c:extLst>
            <c:ext xmlns:c16="http://schemas.microsoft.com/office/drawing/2014/chart" uri="{C3380CC4-5D6E-409C-BE32-E72D297353CC}">
              <c16:uniqueId val="{00000001-3EE8-9546-88A4-F235B5A1BA09}"/>
            </c:ext>
          </c:extLst>
        </c:ser>
        <c:ser>
          <c:idx val="3"/>
          <c:order val="2"/>
          <c:tx>
            <c:v>KO</c:v>
          </c:tx>
          <c:spPr>
            <a:ln w="12700">
              <a:solidFill>
                <a:srgbClr val="FF0000"/>
              </a:solidFill>
              <a:prstDash val="solid"/>
            </a:ln>
          </c:spPr>
          <c:marker>
            <c:symbol val="circle"/>
            <c:size val="5"/>
            <c:spPr>
              <a:solidFill>
                <a:srgbClr val="FF0000"/>
              </a:solidFill>
              <a:ln>
                <a:solidFill>
                  <a:srgbClr val="FF0000"/>
                </a:solidFill>
                <a:prstDash val="solid"/>
              </a:ln>
            </c:spPr>
          </c:marker>
          <c:cat>
            <c:strRef>
              <c:f>threshold!$A$21:$A$24</c:f>
              <c:strCache>
                <c:ptCount val="4"/>
                <c:pt idx="0">
                  <c:v>6kHz</c:v>
                </c:pt>
                <c:pt idx="1">
                  <c:v>12 kHz</c:v>
                </c:pt>
                <c:pt idx="2">
                  <c:v>24 kHz</c:v>
                </c:pt>
                <c:pt idx="3">
                  <c:v>Click</c:v>
                </c:pt>
              </c:strCache>
            </c:strRef>
          </c:cat>
          <c:val>
            <c:numRef>
              <c:f>threshold!$I$21:$I$23</c:f>
              <c:numCache>
                <c:formatCode>0.00</c:formatCode>
                <c:ptCount val="3"/>
                <c:pt idx="0">
                  <c:v>63.333333333333336</c:v>
                </c:pt>
                <c:pt idx="1">
                  <c:v>41.428571428571431</c:v>
                </c:pt>
                <c:pt idx="2">
                  <c:v>54.285714285714285</c:v>
                </c:pt>
              </c:numCache>
            </c:numRef>
          </c:val>
          <c:smooth val="0"/>
          <c:extLst>
            <c:ext xmlns:c16="http://schemas.microsoft.com/office/drawing/2014/chart" uri="{C3380CC4-5D6E-409C-BE32-E72D297353CC}">
              <c16:uniqueId val="{00000002-3EE8-9546-88A4-F235B5A1BA09}"/>
            </c:ext>
          </c:extLst>
        </c:ser>
        <c:ser>
          <c:idx val="4"/>
          <c:order val="3"/>
          <c:tx>
            <c:v>wt</c:v>
          </c:tx>
          <c:spPr>
            <a:ln w="12700">
              <a:solidFill>
                <a:srgbClr val="000000"/>
              </a:solidFill>
              <a:prstDash val="solid"/>
            </a:ln>
          </c:spPr>
          <c:marker>
            <c:symbol val="square"/>
            <c:size val="5"/>
            <c:spPr>
              <a:solidFill>
                <a:srgbClr val="000000"/>
              </a:solidFill>
              <a:ln>
                <a:solidFill>
                  <a:srgbClr val="000000"/>
                </a:solidFill>
                <a:prstDash val="solid"/>
              </a:ln>
            </c:spPr>
          </c:marker>
          <c:cat>
            <c:strRef>
              <c:f>threshold!$A$21:$A$24</c:f>
              <c:strCache>
                <c:ptCount val="4"/>
                <c:pt idx="0">
                  <c:v>6kHz</c:v>
                </c:pt>
                <c:pt idx="1">
                  <c:v>12 kHz</c:v>
                </c:pt>
                <c:pt idx="2">
                  <c:v>24 kHz</c:v>
                </c:pt>
                <c:pt idx="3">
                  <c:v>Click</c:v>
                </c:pt>
              </c:strCache>
            </c:strRef>
          </c:cat>
          <c:val>
            <c:numRef>
              <c:f>threshold!$I$32:$I$34</c:f>
              <c:numCache>
                <c:formatCode>0.00</c:formatCode>
                <c:ptCount val="3"/>
                <c:pt idx="0">
                  <c:v>60</c:v>
                </c:pt>
                <c:pt idx="1">
                  <c:v>43.333333333333336</c:v>
                </c:pt>
                <c:pt idx="2">
                  <c:v>49.166666666666664</c:v>
                </c:pt>
              </c:numCache>
            </c:numRef>
          </c:val>
          <c:smooth val="0"/>
          <c:extLst>
            <c:ext xmlns:c16="http://schemas.microsoft.com/office/drawing/2014/chart" uri="{C3380CC4-5D6E-409C-BE32-E72D297353CC}">
              <c16:uniqueId val="{00000003-3EE8-9546-88A4-F235B5A1BA09}"/>
            </c:ext>
          </c:extLst>
        </c:ser>
        <c:dLbls>
          <c:showLegendKey val="0"/>
          <c:showVal val="0"/>
          <c:showCatName val="0"/>
          <c:showSerName val="0"/>
          <c:showPercent val="0"/>
          <c:showBubbleSize val="0"/>
        </c:dLbls>
        <c:marker val="1"/>
        <c:smooth val="0"/>
        <c:axId val="1614190671"/>
        <c:axId val="1"/>
      </c:lineChart>
      <c:catAx>
        <c:axId val="1614190671"/>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en-US"/>
                  <a:t>frequency
</a:t>
                </a:r>
              </a:p>
            </c:rich>
          </c:tx>
          <c:layout>
            <c:manualLayout>
              <c:xMode val="edge"/>
              <c:yMode val="edge"/>
              <c:x val="0.48338866425480598"/>
              <c:y val="0.8859199345131363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800" b="1" i="0" u="none" strike="noStrike" baseline="0%">
                    <a:solidFill>
                      <a:srgbClr val="000000"/>
                    </a:solidFill>
                    <a:latin typeface="Arial"/>
                    <a:ea typeface="Arial"/>
                    <a:cs typeface="Arial"/>
                  </a:defRPr>
                </a:pPr>
                <a:r>
                  <a:rPr lang="en-US"/>
                  <a:t>average threshold (dB)</a:t>
                </a:r>
              </a:p>
            </c:rich>
          </c:tx>
          <c:layout>
            <c:manualLayout>
              <c:xMode val="edge"/>
              <c:yMode val="edge"/>
              <c:x val="8.305667872597006E-3"/>
              <c:y val="0.27635417478755753"/>
            </c:manualLayout>
          </c:layout>
          <c:overlay val="0"/>
          <c:spPr>
            <a:noFill/>
            <a:ln w="25400">
              <a:noFill/>
            </a:ln>
          </c:spPr>
        </c:title>
        <c:numFmt formatCode="General" sourceLinked="0"/>
        <c:majorTickMark val="none"/>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DE"/>
          </a:p>
        </c:txPr>
        <c:crossAx val="1614190671"/>
        <c:crosses val="autoZero"/>
        <c:crossBetween val="between"/>
      </c:valAx>
      <c:spPr>
        <a:noFill/>
        <a:ln w="25400">
          <a:noFill/>
        </a:ln>
      </c:spPr>
    </c:plotArea>
    <c:legend>
      <c:legendPos val="r"/>
      <c:legendEntry>
        <c:idx val="0"/>
        <c:delete val="1"/>
      </c:legendEntry>
      <c:legendEntry>
        <c:idx val="1"/>
        <c:delete val="1"/>
      </c:legendEntry>
      <c:layout>
        <c:manualLayout>
          <c:xMode val="edge"/>
          <c:yMode val="edge"/>
          <c:wMode val="edge"/>
          <c:hMode val="edge"/>
          <c:x val="0.87333049585018085"/>
          <c:y val="5.5001949013799019E-2"/>
          <c:w val="0.9683560331985529"/>
          <c:h val="0.25000896546347551"/>
        </c:manualLayout>
      </c:layout>
      <c:overlay val="0"/>
      <c:spPr>
        <a:noFill/>
        <a:ln w="25400">
          <a:noFill/>
        </a:ln>
      </c:spPr>
      <c:txPr>
        <a:bodyPr/>
        <a:lstStyle/>
        <a:p>
          <a:pPr>
            <a:defRPr sz="1010"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4921259845" footer="0.4921259845"/>
    <c:pageSetup orientation="landscape" horizontalDpi="300" verticalDpi="300"/>
  </c:printSettings>
</c:chartSpace>
</file>

<file path=xl/charts/chart10.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ko</c:v>
          </c:tx>
          <c:spPr>
            <a:solidFill>
              <a:srgbClr val="FF0000"/>
            </a:solidFill>
            <a:ln w="12700">
              <a:solidFill>
                <a:srgbClr val="000000"/>
              </a:solidFill>
              <a:prstDash val="solid"/>
            </a:ln>
          </c:spPr>
          <c:invertIfNegative val="0"/>
          <c:errBars>
            <c:errBarType val="plus"/>
            <c:errValType val="cust"/>
            <c:noEndCap val="0"/>
            <c:plus>
              <c:numRef>
                <c:f>'latency (100Hz)'!#REF!</c:f>
                <c:numCache>
                  <c:formatCode>General</c:formatCode>
                  <c:ptCount val="1"/>
                  <c:pt idx="0">
                    <c:v>2</c:v>
                  </c:pt>
                </c:numCache>
              </c:numRef>
            </c:plus>
            <c:spPr>
              <a:ln w="12700">
                <a:solidFill>
                  <a:srgbClr val="000000"/>
                </a:solidFill>
                <a:prstDash val="solid"/>
              </a:ln>
            </c:spPr>
          </c:errBars>
          <c:cat>
            <c:numRef>
              <c:f>'latency (100Hz)'!#REF!</c:f>
              <c:numCache>
                <c:formatCode>General</c:formatCode>
                <c:ptCount val="1"/>
                <c:pt idx="0">
                  <c:v>1</c:v>
                </c:pt>
              </c:numCache>
            </c:numRef>
          </c:cat>
          <c:val>
            <c:numRef>
              <c:f>'latency (100Hz)'!#REF!</c:f>
              <c:numCache>
                <c:formatCode>General</c:formatCode>
                <c:ptCount val="1"/>
                <c:pt idx="0">
                  <c:v>1</c:v>
                </c:pt>
              </c:numCache>
            </c:numRef>
          </c:val>
          <c:extLst>
            <c:ext xmlns:c16="http://schemas.microsoft.com/office/drawing/2014/chart" uri="{C3380CC4-5D6E-409C-BE32-E72D297353CC}">
              <c16:uniqueId val="{00000000-DD09-8B40-829F-7E8C4F8CD9DA}"/>
            </c:ext>
          </c:extLst>
        </c:ser>
        <c:ser>
          <c:idx val="2"/>
          <c:order val="1"/>
          <c:tx>
            <c:v>wt</c:v>
          </c:tx>
          <c:spPr>
            <a:solidFill>
              <a:srgbClr val="000000"/>
            </a:solidFill>
            <a:ln w="12700">
              <a:solidFill>
                <a:srgbClr val="000000"/>
              </a:solidFill>
              <a:prstDash val="solid"/>
            </a:ln>
          </c:spPr>
          <c:invertIfNegative val="0"/>
          <c:errBars>
            <c:errBarType val="plus"/>
            <c:errValType val="cust"/>
            <c:noEndCap val="0"/>
            <c:plus>
              <c:numRef>
                <c:f>'latency (100Hz)'!#REF!</c:f>
                <c:numCache>
                  <c:formatCode>General</c:formatCode>
                  <c:ptCount val="1"/>
                  <c:pt idx="0">
                    <c:v>2</c:v>
                  </c:pt>
                </c:numCache>
              </c:numRef>
            </c:plus>
            <c:spPr>
              <a:ln w="12700">
                <a:solidFill>
                  <a:srgbClr val="000000"/>
                </a:solidFill>
                <a:prstDash val="solid"/>
              </a:ln>
            </c:spPr>
          </c:errBars>
          <c:cat>
            <c:numRef>
              <c:f>'latency (100Hz)'!#REF!</c:f>
              <c:numCache>
                <c:formatCode>General</c:formatCode>
                <c:ptCount val="1"/>
                <c:pt idx="0">
                  <c:v>1</c:v>
                </c:pt>
              </c:numCache>
            </c:numRef>
          </c:cat>
          <c:val>
            <c:numRef>
              <c:f>'latency (100Hz)'!#REF!</c:f>
              <c:numCache>
                <c:formatCode>General</c:formatCode>
                <c:ptCount val="1"/>
                <c:pt idx="0">
                  <c:v>1</c:v>
                </c:pt>
              </c:numCache>
            </c:numRef>
          </c:val>
          <c:extLst>
            <c:ext xmlns:c16="http://schemas.microsoft.com/office/drawing/2014/chart" uri="{C3380CC4-5D6E-409C-BE32-E72D297353CC}">
              <c16:uniqueId val="{00000001-DD09-8B40-829F-7E8C4F8CD9DA}"/>
            </c:ext>
          </c:extLst>
        </c:ser>
        <c:dLbls>
          <c:showLegendKey val="0"/>
          <c:showVal val="0"/>
          <c:showCatName val="0"/>
          <c:showSerName val="0"/>
          <c:showPercent val="0"/>
          <c:showBubbleSize val="0"/>
        </c:dLbls>
        <c:gapWidth val="150"/>
        <c:axId val="1601516943"/>
        <c:axId val="1"/>
      </c:barChart>
      <c:catAx>
        <c:axId val="1601516943"/>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Click dB SPL / wave latency difference </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75" b="1" i="0" u="none" strike="noStrike" baseline="0%">
                    <a:solidFill>
                      <a:srgbClr val="000000"/>
                    </a:solidFill>
                    <a:latin typeface="Arial"/>
                    <a:ea typeface="Arial"/>
                    <a:cs typeface="Arial"/>
                  </a:defRPr>
                </a:pPr>
                <a:r>
                  <a:rPr lang="en-US"/>
                  <a:t>latency (ms)</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601516943"/>
        <c:crosses val="autoZero"/>
        <c:crossBetween val="between"/>
      </c:valAx>
      <c:spPr>
        <a:noFill/>
        <a:ln w="25400">
          <a:noFill/>
        </a:ln>
      </c:spPr>
    </c:plotArea>
    <c:legend>
      <c:legendPos val="r"/>
      <c:overlay val="0"/>
      <c:spPr>
        <a:noFill/>
        <a:ln w="25400">
          <a:noFill/>
        </a:ln>
      </c:spPr>
      <c:txPr>
        <a:bodyPr/>
        <a:lstStyle/>
        <a:p>
          <a:pPr>
            <a:defRPr sz="14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11.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ko</c:v>
          </c:tx>
          <c:spPr>
            <a:solidFill>
              <a:srgbClr val="FF0000"/>
            </a:solidFill>
            <a:ln w="12700">
              <a:solidFill>
                <a:srgbClr val="000000"/>
              </a:solidFill>
              <a:prstDash val="solid"/>
            </a:ln>
          </c:spPr>
          <c:invertIfNegative val="0"/>
          <c:errBars>
            <c:errBarType val="plus"/>
            <c:errValType val="cust"/>
            <c:noEndCap val="0"/>
            <c:plus>
              <c:numRef>
                <c:f>'latency (100Hz)'!$P$41:$P$85</c:f>
                <c:numCache>
                  <c:formatCode>General</c:formatCode>
                  <c:ptCount val="45"/>
                  <c:pt idx="3">
                    <c:v>0</c:v>
                  </c:pt>
                  <c:pt idx="4">
                    <c:v>0</c:v>
                  </c:pt>
                  <c:pt idx="5">
                    <c:v>0</c:v>
                  </c:pt>
                  <c:pt idx="6">
                    <c:v>0</c:v>
                  </c:pt>
                  <c:pt idx="7">
                    <c:v>0</c:v>
                  </c:pt>
                  <c:pt idx="8">
                    <c:v>0</c:v>
                  </c:pt>
                  <c:pt idx="12">
                    <c:v>0</c:v>
                  </c:pt>
                  <c:pt idx="13">
                    <c:v>0</c:v>
                  </c:pt>
                  <c:pt idx="14">
                    <c:v>0</c:v>
                  </c:pt>
                  <c:pt idx="15">
                    <c:v>0</c:v>
                  </c:pt>
                  <c:pt idx="16">
                    <c:v>0</c:v>
                  </c:pt>
                  <c:pt idx="17">
                    <c:v>0</c:v>
                  </c:pt>
                  <c:pt idx="21">
                    <c:v>0</c:v>
                  </c:pt>
                  <c:pt idx="22">
                    <c:v>0</c:v>
                  </c:pt>
                  <c:pt idx="23">
                    <c:v>0</c:v>
                  </c:pt>
                  <c:pt idx="24">
                    <c:v>0</c:v>
                  </c:pt>
                  <c:pt idx="25">
                    <c:v>0</c:v>
                  </c:pt>
                  <c:pt idx="26">
                    <c:v>0</c:v>
                  </c:pt>
                  <c:pt idx="30">
                    <c:v>0</c:v>
                  </c:pt>
                  <c:pt idx="31">
                    <c:v>0</c:v>
                  </c:pt>
                  <c:pt idx="32">
                    <c:v>0</c:v>
                  </c:pt>
                  <c:pt idx="33">
                    <c:v>0</c:v>
                  </c:pt>
                  <c:pt idx="34">
                    <c:v>0</c:v>
                  </c:pt>
                  <c:pt idx="35">
                    <c:v>0</c:v>
                  </c:pt>
                  <c:pt idx="39">
                    <c:v>0</c:v>
                  </c:pt>
                  <c:pt idx="40">
                    <c:v>0</c:v>
                  </c:pt>
                  <c:pt idx="41">
                    <c:v>0</c:v>
                  </c:pt>
                  <c:pt idx="42">
                    <c:v>0</c:v>
                  </c:pt>
                  <c:pt idx="43">
                    <c:v>0</c:v>
                  </c:pt>
                  <c:pt idx="44">
                    <c:v>0</c:v>
                  </c:pt>
                </c:numCache>
              </c:numRef>
            </c:plus>
            <c:spPr>
              <a:ln w="12700">
                <a:solidFill>
                  <a:srgbClr val="000000"/>
                </a:solidFill>
                <a:prstDash val="solid"/>
              </a:ln>
            </c:spPr>
          </c:errBars>
          <c:cat>
            <c:multiLvlStrRef>
              <c:f>'latency (100Hz)'!$U$41:$V$85</c:f>
              <c:multiLvlStrCache>
                <c:ptCount val="45"/>
                <c:lvl>
                  <c:pt idx="0">
                    <c:v>20</c:v>
                  </c:pt>
                  <c:pt idx="1">
                    <c:v>30</c:v>
                  </c:pt>
                  <c:pt idx="2">
                    <c:v>40</c:v>
                  </c:pt>
                  <c:pt idx="3">
                    <c:v>50</c:v>
                  </c:pt>
                  <c:pt idx="4">
                    <c:v>60</c:v>
                  </c:pt>
                  <c:pt idx="5">
                    <c:v>70</c:v>
                  </c:pt>
                  <c:pt idx="6">
                    <c:v>80</c:v>
                  </c:pt>
                  <c:pt idx="7">
                    <c:v>90</c:v>
                  </c:pt>
                  <c:pt idx="8">
                    <c:v>100</c:v>
                  </c:pt>
                  <c:pt idx="9">
                    <c:v>20</c:v>
                  </c:pt>
                  <c:pt idx="10">
                    <c:v>30</c:v>
                  </c:pt>
                  <c:pt idx="11">
                    <c:v>40</c:v>
                  </c:pt>
                  <c:pt idx="12">
                    <c:v>50</c:v>
                  </c:pt>
                  <c:pt idx="13">
                    <c:v>60</c:v>
                  </c:pt>
                  <c:pt idx="14">
                    <c:v>70</c:v>
                  </c:pt>
                  <c:pt idx="15">
                    <c:v>80</c:v>
                  </c:pt>
                  <c:pt idx="16">
                    <c:v>90</c:v>
                  </c:pt>
                  <c:pt idx="17">
                    <c:v>100</c:v>
                  </c:pt>
                  <c:pt idx="18">
                    <c:v>20</c:v>
                  </c:pt>
                  <c:pt idx="19">
                    <c:v>30</c:v>
                  </c:pt>
                  <c:pt idx="20">
                    <c:v>40</c:v>
                  </c:pt>
                  <c:pt idx="21">
                    <c:v>50</c:v>
                  </c:pt>
                  <c:pt idx="22">
                    <c:v>60</c:v>
                  </c:pt>
                  <c:pt idx="23">
                    <c:v>70</c:v>
                  </c:pt>
                  <c:pt idx="24">
                    <c:v>80</c:v>
                  </c:pt>
                  <c:pt idx="25">
                    <c:v>90</c:v>
                  </c:pt>
                  <c:pt idx="26">
                    <c:v>100</c:v>
                  </c:pt>
                  <c:pt idx="27">
                    <c:v>20</c:v>
                  </c:pt>
                  <c:pt idx="28">
                    <c:v>30</c:v>
                  </c:pt>
                  <c:pt idx="29">
                    <c:v>40</c:v>
                  </c:pt>
                  <c:pt idx="30">
                    <c:v>50</c:v>
                  </c:pt>
                  <c:pt idx="31">
                    <c:v>60</c:v>
                  </c:pt>
                  <c:pt idx="32">
                    <c:v>70</c:v>
                  </c:pt>
                  <c:pt idx="33">
                    <c:v>80</c:v>
                  </c:pt>
                  <c:pt idx="34">
                    <c:v>90</c:v>
                  </c:pt>
                  <c:pt idx="35">
                    <c:v>100</c:v>
                  </c:pt>
                  <c:pt idx="36">
                    <c:v>20</c:v>
                  </c:pt>
                  <c:pt idx="37">
                    <c:v>30</c:v>
                  </c:pt>
                  <c:pt idx="38">
                    <c:v>40</c:v>
                  </c:pt>
                  <c:pt idx="39">
                    <c:v>50</c:v>
                  </c:pt>
                  <c:pt idx="40">
                    <c:v>60</c:v>
                  </c:pt>
                  <c:pt idx="41">
                    <c:v>70</c:v>
                  </c:pt>
                  <c:pt idx="42">
                    <c:v>80</c:v>
                  </c:pt>
                  <c:pt idx="43">
                    <c:v>90</c:v>
                  </c:pt>
                  <c:pt idx="44">
                    <c:v>100</c:v>
                  </c:pt>
                </c:lvl>
                <c:lvl>
                  <c:pt idx="0">
                    <c:v>I</c:v>
                  </c:pt>
                  <c:pt idx="9">
                    <c:v>II</c:v>
                  </c:pt>
                  <c:pt idx="18">
                    <c:v>III</c:v>
                  </c:pt>
                  <c:pt idx="27">
                    <c:v>IV</c:v>
                  </c:pt>
                  <c:pt idx="36">
                    <c:v>V</c:v>
                  </c:pt>
                </c:lvl>
              </c:multiLvlStrCache>
            </c:multiLvlStrRef>
          </c:cat>
          <c:val>
            <c:numRef>
              <c:f>'latency (100Hz)'!$O$41:$O$85</c:f>
              <c:numCache>
                <c:formatCode>0.00</c:formatCode>
                <c:ptCount val="45"/>
                <c:pt idx="3">
                  <c:v>0</c:v>
                </c:pt>
                <c:pt idx="4">
                  <c:v>0</c:v>
                </c:pt>
                <c:pt idx="5">
                  <c:v>0</c:v>
                </c:pt>
                <c:pt idx="6">
                  <c:v>0</c:v>
                </c:pt>
                <c:pt idx="7">
                  <c:v>0</c:v>
                </c:pt>
                <c:pt idx="8">
                  <c:v>0</c:v>
                </c:pt>
                <c:pt idx="12">
                  <c:v>0</c:v>
                </c:pt>
                <c:pt idx="13">
                  <c:v>0</c:v>
                </c:pt>
                <c:pt idx="14">
                  <c:v>0</c:v>
                </c:pt>
                <c:pt idx="15">
                  <c:v>0</c:v>
                </c:pt>
                <c:pt idx="16">
                  <c:v>0</c:v>
                </c:pt>
                <c:pt idx="17">
                  <c:v>0</c:v>
                </c:pt>
                <c:pt idx="21">
                  <c:v>0</c:v>
                </c:pt>
                <c:pt idx="22">
                  <c:v>0</c:v>
                </c:pt>
                <c:pt idx="23">
                  <c:v>0</c:v>
                </c:pt>
                <c:pt idx="24">
                  <c:v>0</c:v>
                </c:pt>
                <c:pt idx="25">
                  <c:v>0</c:v>
                </c:pt>
                <c:pt idx="26">
                  <c:v>0</c:v>
                </c:pt>
                <c:pt idx="30">
                  <c:v>0</c:v>
                </c:pt>
                <c:pt idx="31">
                  <c:v>0</c:v>
                </c:pt>
                <c:pt idx="32">
                  <c:v>0</c:v>
                </c:pt>
                <c:pt idx="33">
                  <c:v>0</c:v>
                </c:pt>
                <c:pt idx="34">
                  <c:v>0</c:v>
                </c:pt>
                <c:pt idx="35">
                  <c:v>0</c:v>
                </c:pt>
                <c:pt idx="39">
                  <c:v>0</c:v>
                </c:pt>
                <c:pt idx="40">
                  <c:v>0</c:v>
                </c:pt>
                <c:pt idx="41">
                  <c:v>0</c:v>
                </c:pt>
                <c:pt idx="42">
                  <c:v>0</c:v>
                </c:pt>
                <c:pt idx="43">
                  <c:v>0</c:v>
                </c:pt>
                <c:pt idx="44">
                  <c:v>0</c:v>
                </c:pt>
              </c:numCache>
            </c:numRef>
          </c:val>
          <c:extLst>
            <c:ext xmlns:c16="http://schemas.microsoft.com/office/drawing/2014/chart" uri="{C3380CC4-5D6E-409C-BE32-E72D297353CC}">
              <c16:uniqueId val="{00000000-5D18-D144-95EE-90E781629A7F}"/>
            </c:ext>
          </c:extLst>
        </c:ser>
        <c:ser>
          <c:idx val="2"/>
          <c:order val="1"/>
          <c:tx>
            <c:v>wt</c:v>
          </c:tx>
          <c:spPr>
            <a:solidFill>
              <a:srgbClr val="000000"/>
            </a:solidFill>
            <a:ln w="12700">
              <a:solidFill>
                <a:srgbClr val="000000"/>
              </a:solidFill>
              <a:prstDash val="solid"/>
            </a:ln>
          </c:spPr>
          <c:invertIfNegative val="0"/>
          <c:errBars>
            <c:errBarType val="plus"/>
            <c:errValType val="cust"/>
            <c:noEndCap val="0"/>
            <c:plus>
              <c:numRef>
                <c:f>'latency (100Hz)'!$AJ$41:$AJ$85</c:f>
              </c:numRef>
            </c:plus>
            <c:spPr>
              <a:ln w="12700">
                <a:solidFill>
                  <a:srgbClr val="000000"/>
                </a:solidFill>
                <a:prstDash val="solid"/>
              </a:ln>
            </c:spPr>
          </c:errBars>
          <c:cat>
            <c:multiLvlStrRef>
              <c:f>'latency (100Hz)'!$U$41:$V$85</c:f>
              <c:multiLvlStrCache>
                <c:ptCount val="45"/>
                <c:lvl>
                  <c:pt idx="0">
                    <c:v>20</c:v>
                  </c:pt>
                  <c:pt idx="1">
                    <c:v>30</c:v>
                  </c:pt>
                  <c:pt idx="2">
                    <c:v>40</c:v>
                  </c:pt>
                  <c:pt idx="3">
                    <c:v>50</c:v>
                  </c:pt>
                  <c:pt idx="4">
                    <c:v>60</c:v>
                  </c:pt>
                  <c:pt idx="5">
                    <c:v>70</c:v>
                  </c:pt>
                  <c:pt idx="6">
                    <c:v>80</c:v>
                  </c:pt>
                  <c:pt idx="7">
                    <c:v>90</c:v>
                  </c:pt>
                  <c:pt idx="8">
                    <c:v>100</c:v>
                  </c:pt>
                  <c:pt idx="9">
                    <c:v>20</c:v>
                  </c:pt>
                  <c:pt idx="10">
                    <c:v>30</c:v>
                  </c:pt>
                  <c:pt idx="11">
                    <c:v>40</c:v>
                  </c:pt>
                  <c:pt idx="12">
                    <c:v>50</c:v>
                  </c:pt>
                  <c:pt idx="13">
                    <c:v>60</c:v>
                  </c:pt>
                  <c:pt idx="14">
                    <c:v>70</c:v>
                  </c:pt>
                  <c:pt idx="15">
                    <c:v>80</c:v>
                  </c:pt>
                  <c:pt idx="16">
                    <c:v>90</c:v>
                  </c:pt>
                  <c:pt idx="17">
                    <c:v>100</c:v>
                  </c:pt>
                  <c:pt idx="18">
                    <c:v>20</c:v>
                  </c:pt>
                  <c:pt idx="19">
                    <c:v>30</c:v>
                  </c:pt>
                  <c:pt idx="20">
                    <c:v>40</c:v>
                  </c:pt>
                  <c:pt idx="21">
                    <c:v>50</c:v>
                  </c:pt>
                  <c:pt idx="22">
                    <c:v>60</c:v>
                  </c:pt>
                  <c:pt idx="23">
                    <c:v>70</c:v>
                  </c:pt>
                  <c:pt idx="24">
                    <c:v>80</c:v>
                  </c:pt>
                  <c:pt idx="25">
                    <c:v>90</c:v>
                  </c:pt>
                  <c:pt idx="26">
                    <c:v>100</c:v>
                  </c:pt>
                  <c:pt idx="27">
                    <c:v>20</c:v>
                  </c:pt>
                  <c:pt idx="28">
                    <c:v>30</c:v>
                  </c:pt>
                  <c:pt idx="29">
                    <c:v>40</c:v>
                  </c:pt>
                  <c:pt idx="30">
                    <c:v>50</c:v>
                  </c:pt>
                  <c:pt idx="31">
                    <c:v>60</c:v>
                  </c:pt>
                  <c:pt idx="32">
                    <c:v>70</c:v>
                  </c:pt>
                  <c:pt idx="33">
                    <c:v>80</c:v>
                  </c:pt>
                  <c:pt idx="34">
                    <c:v>90</c:v>
                  </c:pt>
                  <c:pt idx="35">
                    <c:v>100</c:v>
                  </c:pt>
                  <c:pt idx="36">
                    <c:v>20</c:v>
                  </c:pt>
                  <c:pt idx="37">
                    <c:v>30</c:v>
                  </c:pt>
                  <c:pt idx="38">
                    <c:v>40</c:v>
                  </c:pt>
                  <c:pt idx="39">
                    <c:v>50</c:v>
                  </c:pt>
                  <c:pt idx="40">
                    <c:v>60</c:v>
                  </c:pt>
                  <c:pt idx="41">
                    <c:v>70</c:v>
                  </c:pt>
                  <c:pt idx="42">
                    <c:v>80</c:v>
                  </c:pt>
                  <c:pt idx="43">
                    <c:v>90</c:v>
                  </c:pt>
                  <c:pt idx="44">
                    <c:v>100</c:v>
                  </c:pt>
                </c:lvl>
                <c:lvl>
                  <c:pt idx="0">
                    <c:v>I</c:v>
                  </c:pt>
                  <c:pt idx="9">
                    <c:v>II</c:v>
                  </c:pt>
                  <c:pt idx="18">
                    <c:v>III</c:v>
                  </c:pt>
                  <c:pt idx="27">
                    <c:v>IV</c:v>
                  </c:pt>
                  <c:pt idx="36">
                    <c:v>V</c:v>
                  </c:pt>
                </c:lvl>
              </c:multiLvlStrCache>
            </c:multiLvlStrRef>
          </c:cat>
          <c:val>
            <c:numRef>
              <c:f>'latency (100Hz)'!$AI$41:$AI$85</c:f>
              <c:numCache>
                <c:formatCode>0.00</c:formatCode>
                <c:ptCount val="45"/>
                <c:pt idx="1">
                  <c:v>0</c:v>
                </c:pt>
                <c:pt idx="2">
                  <c:v>0</c:v>
                </c:pt>
                <c:pt idx="3">
                  <c:v>0</c:v>
                </c:pt>
                <c:pt idx="4">
                  <c:v>0</c:v>
                </c:pt>
                <c:pt idx="5">
                  <c:v>0</c:v>
                </c:pt>
                <c:pt idx="6">
                  <c:v>0</c:v>
                </c:pt>
                <c:pt idx="7">
                  <c:v>0</c:v>
                </c:pt>
                <c:pt idx="8">
                  <c:v>0</c:v>
                </c:pt>
                <c:pt idx="10">
                  <c:v>0</c:v>
                </c:pt>
                <c:pt idx="11">
                  <c:v>0</c:v>
                </c:pt>
                <c:pt idx="12">
                  <c:v>0</c:v>
                </c:pt>
                <c:pt idx="13">
                  <c:v>0</c:v>
                </c:pt>
                <c:pt idx="14">
                  <c:v>0</c:v>
                </c:pt>
                <c:pt idx="15">
                  <c:v>0</c:v>
                </c:pt>
                <c:pt idx="16">
                  <c:v>0</c:v>
                </c:pt>
                <c:pt idx="17">
                  <c:v>0</c:v>
                </c:pt>
                <c:pt idx="19">
                  <c:v>0</c:v>
                </c:pt>
                <c:pt idx="20">
                  <c:v>0</c:v>
                </c:pt>
                <c:pt idx="21">
                  <c:v>0</c:v>
                </c:pt>
                <c:pt idx="22">
                  <c:v>0</c:v>
                </c:pt>
                <c:pt idx="23">
                  <c:v>0</c:v>
                </c:pt>
                <c:pt idx="24">
                  <c:v>0</c:v>
                </c:pt>
                <c:pt idx="25">
                  <c:v>0</c:v>
                </c:pt>
                <c:pt idx="26">
                  <c:v>0</c:v>
                </c:pt>
                <c:pt idx="28">
                  <c:v>0</c:v>
                </c:pt>
                <c:pt idx="29">
                  <c:v>0</c:v>
                </c:pt>
                <c:pt idx="30">
                  <c:v>0</c:v>
                </c:pt>
                <c:pt idx="31">
                  <c:v>0</c:v>
                </c:pt>
                <c:pt idx="32">
                  <c:v>0</c:v>
                </c:pt>
                <c:pt idx="33">
                  <c:v>0</c:v>
                </c:pt>
                <c:pt idx="34">
                  <c:v>0</c:v>
                </c:pt>
                <c:pt idx="35">
                  <c:v>0</c:v>
                </c:pt>
                <c:pt idx="38">
                  <c:v>0</c:v>
                </c:pt>
                <c:pt idx="39">
                  <c:v>0</c:v>
                </c:pt>
                <c:pt idx="40">
                  <c:v>0</c:v>
                </c:pt>
                <c:pt idx="41">
                  <c:v>0</c:v>
                </c:pt>
                <c:pt idx="42">
                  <c:v>0</c:v>
                </c:pt>
                <c:pt idx="43">
                  <c:v>0</c:v>
                </c:pt>
                <c:pt idx="44">
                  <c:v>0</c:v>
                </c:pt>
              </c:numCache>
            </c:numRef>
          </c:val>
          <c:extLst>
            <c:ext xmlns:c16="http://schemas.microsoft.com/office/drawing/2014/chart" uri="{C3380CC4-5D6E-409C-BE32-E72D297353CC}">
              <c16:uniqueId val="{00000001-5D18-D144-95EE-90E781629A7F}"/>
            </c:ext>
          </c:extLst>
        </c:ser>
        <c:dLbls>
          <c:showLegendKey val="0"/>
          <c:showVal val="0"/>
          <c:showCatName val="0"/>
          <c:showSerName val="0"/>
          <c:showPercent val="0"/>
          <c:showBubbleSize val="0"/>
        </c:dLbls>
        <c:gapWidth val="150"/>
        <c:axId val="1611612495"/>
        <c:axId val="1"/>
      </c:barChart>
      <c:catAx>
        <c:axId val="1611612495"/>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Click dB SPL / wave </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75" b="1" i="0" u="none" strike="noStrike" baseline="0%">
                    <a:solidFill>
                      <a:srgbClr val="000000"/>
                    </a:solidFill>
                    <a:latin typeface="Arial"/>
                    <a:ea typeface="Arial"/>
                    <a:cs typeface="Arial"/>
                  </a:defRPr>
                </a:pPr>
                <a:r>
                  <a:rPr lang="en-US"/>
                  <a:t>latency (ms)</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611612495"/>
        <c:crosses val="autoZero"/>
        <c:crossBetween val="between"/>
      </c:valAx>
      <c:spPr>
        <a:noFill/>
        <a:ln w="25400">
          <a:noFill/>
        </a:ln>
      </c:spPr>
    </c:plotArea>
    <c:legend>
      <c:legendPos val="r"/>
      <c:overlay val="0"/>
      <c:spPr>
        <a:noFill/>
        <a:ln w="25400">
          <a:noFill/>
        </a:ln>
      </c:spPr>
      <c:txPr>
        <a:bodyPr/>
        <a:lstStyle/>
        <a:p>
          <a:pPr>
            <a:defRPr sz="14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12.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US"/>
              <a:t>amplitudes</a:t>
            </a:r>
          </a:p>
        </c:rich>
      </c:tx>
      <c:layout>
        <c:manualLayout>
          <c:xMode val="edge"/>
          <c:yMode val="edge"/>
          <c:x val="0.46064845246919622"/>
          <c:y val="3.0549796225220593E-2"/>
        </c:manualLayout>
      </c:layout>
      <c:overlay val="0"/>
      <c:spPr>
        <a:noFill/>
        <a:ln w="25400">
          <a:noFill/>
        </a:ln>
      </c:spPr>
    </c:title>
    <c:autoTitleDeleted val="0"/>
    <c:plotArea>
      <c:layout>
        <c:manualLayout>
          <c:layoutTarget val="inner"/>
          <c:xMode val="edge"/>
          <c:yMode val="edge"/>
          <c:x val="3.7808670464914929E-2"/>
          <c:y val="3.8696537678207736E-2"/>
          <c:w val="0.94830318370164179"/>
          <c:h val="0.78411405295315684"/>
        </c:manualLayout>
      </c:layout>
      <c:barChart>
        <c:barDir val="col"/>
        <c:grouping val="clustered"/>
        <c:varyColors val="0"/>
        <c:ser>
          <c:idx val="0"/>
          <c:order val="0"/>
          <c:tx>
            <c:v>ko</c:v>
          </c:tx>
          <c:spPr>
            <a:solidFill>
              <a:srgbClr val="FF0000"/>
            </a:solidFill>
            <a:ln w="12700">
              <a:solidFill>
                <a:srgbClr val="000000"/>
              </a:solidFill>
              <a:prstDash val="solid"/>
            </a:ln>
          </c:spPr>
          <c:invertIfNegative val="0"/>
          <c:errBars>
            <c:errBarType val="plus"/>
            <c:errValType val="cust"/>
            <c:noEndCap val="0"/>
            <c:plus>
              <c:numRef>
                <c:f>amplitude!$K$37:$K$76</c:f>
                <c:numCache>
                  <c:formatCode>General</c:formatCode>
                  <c:ptCount val="40"/>
                  <c:pt idx="0">
                    <c:v>0</c:v>
                  </c:pt>
                  <c:pt idx="1">
                    <c:v>0</c:v>
                  </c:pt>
                  <c:pt idx="2">
                    <c:v>0</c:v>
                  </c:pt>
                  <c:pt idx="3">
                    <c:v>8.3817181608318858E-2</c:v>
                  </c:pt>
                  <c:pt idx="4">
                    <c:v>0.1543156206231294</c:v>
                  </c:pt>
                  <c:pt idx="5">
                    <c:v>0.24303080195904608</c:v>
                  </c:pt>
                  <c:pt idx="6">
                    <c:v>0.41562246197630587</c:v>
                  </c:pt>
                  <c:pt idx="7">
                    <c:v>0.5234701889394785</c:v>
                  </c:pt>
                  <c:pt idx="8">
                    <c:v>0.60970271287064604</c:v>
                  </c:pt>
                  <c:pt idx="9">
                    <c:v>0.62520836895414422</c:v>
                  </c:pt>
                  <c:pt idx="10">
                    <c:v>0</c:v>
                  </c:pt>
                  <c:pt idx="11">
                    <c:v>0</c:v>
                  </c:pt>
                  <c:pt idx="12">
                    <c:v>0</c:v>
                  </c:pt>
                  <c:pt idx="13">
                    <c:v>7.4123943254492619E-2</c:v>
                  </c:pt>
                  <c:pt idx="14">
                    <c:v>0.16153524239256717</c:v>
                  </c:pt>
                  <c:pt idx="15">
                    <c:v>0.18209667784028416</c:v>
                  </c:pt>
                  <c:pt idx="16">
                    <c:v>0.17049043385308343</c:v>
                  </c:pt>
                  <c:pt idx="17">
                    <c:v>0.15542993656100218</c:v>
                  </c:pt>
                  <c:pt idx="18">
                    <c:v>0.28597175725278551</c:v>
                  </c:pt>
                  <c:pt idx="19">
                    <c:v>0.23462193611004026</c:v>
                  </c:pt>
                  <c:pt idx="20">
                    <c:v>0</c:v>
                  </c:pt>
                  <c:pt idx="21">
                    <c:v>0</c:v>
                  </c:pt>
                  <c:pt idx="22">
                    <c:v>0</c:v>
                  </c:pt>
                  <c:pt idx="23">
                    <c:v>4.7630293431356725E-2</c:v>
                  </c:pt>
                  <c:pt idx="24">
                    <c:v>8.6550131977515779E-2</c:v>
                  </c:pt>
                  <c:pt idx="25">
                    <c:v>0.10250987726118484</c:v>
                  </c:pt>
                  <c:pt idx="26">
                    <c:v>0.1251323060257955</c:v>
                  </c:pt>
                  <c:pt idx="27">
                    <c:v>0.13654257168513018</c:v>
                  </c:pt>
                  <c:pt idx="28">
                    <c:v>0.15496872558588815</c:v>
                  </c:pt>
                  <c:pt idx="29">
                    <c:v>0.15015793922543191</c:v>
                  </c:pt>
                  <c:pt idx="30">
                    <c:v>0</c:v>
                  </c:pt>
                  <c:pt idx="31">
                    <c:v>0</c:v>
                  </c:pt>
                  <c:pt idx="32">
                    <c:v>0</c:v>
                  </c:pt>
                  <c:pt idx="33">
                    <c:v>0</c:v>
                  </c:pt>
                  <c:pt idx="34">
                    <c:v>3.9498961286624015E-2</c:v>
                  </c:pt>
                  <c:pt idx="35">
                    <c:v>0.11369745671957662</c:v>
                  </c:pt>
                  <c:pt idx="36">
                    <c:v>0.13067721628701698</c:v>
                  </c:pt>
                  <c:pt idx="37">
                    <c:v>0.15562820177062106</c:v>
                  </c:pt>
                  <c:pt idx="38">
                    <c:v>0.12316218031451617</c:v>
                  </c:pt>
                  <c:pt idx="39">
                    <c:v>0.14111416125554921</c:v>
                  </c:pt>
                </c:numCache>
              </c:numRef>
            </c:plus>
            <c:spPr>
              <a:ln w="12700">
                <a:solidFill>
                  <a:srgbClr val="000000"/>
                </a:solidFill>
                <a:prstDash val="solid"/>
              </a:ln>
            </c:spPr>
          </c:errBars>
          <c:cat>
            <c:multiLvlStrRef>
              <c:f>amplitude!$A$37:$B$76</c:f>
              <c:multiLvlStrCache>
                <c:ptCount val="40"/>
                <c:lvl>
                  <c:pt idx="0">
                    <c:v>10</c:v>
                  </c:pt>
                  <c:pt idx="1">
                    <c:v>20</c:v>
                  </c:pt>
                  <c:pt idx="2">
                    <c:v>30</c:v>
                  </c:pt>
                  <c:pt idx="3">
                    <c:v>40</c:v>
                  </c:pt>
                  <c:pt idx="4">
                    <c:v>50</c:v>
                  </c:pt>
                  <c:pt idx="5">
                    <c:v>60</c:v>
                  </c:pt>
                  <c:pt idx="6">
                    <c:v>70</c:v>
                  </c:pt>
                  <c:pt idx="7">
                    <c:v>80</c:v>
                  </c:pt>
                  <c:pt idx="8">
                    <c:v>90</c:v>
                  </c:pt>
                  <c:pt idx="9">
                    <c:v>100</c:v>
                  </c:pt>
                  <c:pt idx="10">
                    <c:v>10</c:v>
                  </c:pt>
                  <c:pt idx="11">
                    <c:v>20</c:v>
                  </c:pt>
                  <c:pt idx="12">
                    <c:v>30</c:v>
                  </c:pt>
                  <c:pt idx="13">
                    <c:v>40</c:v>
                  </c:pt>
                  <c:pt idx="14">
                    <c:v>50</c:v>
                  </c:pt>
                  <c:pt idx="15">
                    <c:v>60</c:v>
                  </c:pt>
                  <c:pt idx="16">
                    <c:v>70</c:v>
                  </c:pt>
                  <c:pt idx="17">
                    <c:v>80</c:v>
                  </c:pt>
                  <c:pt idx="18">
                    <c:v>90</c:v>
                  </c:pt>
                  <c:pt idx="19">
                    <c:v>100</c:v>
                  </c:pt>
                  <c:pt idx="20">
                    <c:v>10</c:v>
                  </c:pt>
                  <c:pt idx="21">
                    <c:v>20</c:v>
                  </c:pt>
                  <c:pt idx="22">
                    <c:v>30</c:v>
                  </c:pt>
                  <c:pt idx="23">
                    <c:v>40</c:v>
                  </c:pt>
                  <c:pt idx="24">
                    <c:v>50</c:v>
                  </c:pt>
                  <c:pt idx="25">
                    <c:v>60</c:v>
                  </c:pt>
                  <c:pt idx="26">
                    <c:v>70</c:v>
                  </c:pt>
                  <c:pt idx="27">
                    <c:v>80</c:v>
                  </c:pt>
                  <c:pt idx="28">
                    <c:v>90</c:v>
                  </c:pt>
                  <c:pt idx="29">
                    <c:v>100</c:v>
                  </c:pt>
                  <c:pt idx="30">
                    <c:v>10</c:v>
                  </c:pt>
                  <c:pt idx="31">
                    <c:v>20</c:v>
                  </c:pt>
                  <c:pt idx="32">
                    <c:v>30</c:v>
                  </c:pt>
                  <c:pt idx="33">
                    <c:v>40</c:v>
                  </c:pt>
                  <c:pt idx="34">
                    <c:v>50</c:v>
                  </c:pt>
                  <c:pt idx="35">
                    <c:v>60</c:v>
                  </c:pt>
                  <c:pt idx="36">
                    <c:v>70</c:v>
                  </c:pt>
                  <c:pt idx="37">
                    <c:v>80</c:v>
                  </c:pt>
                  <c:pt idx="38">
                    <c:v>90</c:v>
                  </c:pt>
                  <c:pt idx="39">
                    <c:v>100</c:v>
                  </c:pt>
                </c:lvl>
                <c:lvl>
                  <c:pt idx="0">
                    <c:v>I</c:v>
                  </c:pt>
                  <c:pt idx="10">
                    <c:v>II</c:v>
                  </c:pt>
                  <c:pt idx="20">
                    <c:v>III</c:v>
                  </c:pt>
                  <c:pt idx="30">
                    <c:v>IV</c:v>
                  </c:pt>
                </c:lvl>
              </c:multiLvlStrCache>
            </c:multiLvlStrRef>
          </c:cat>
          <c:val>
            <c:numRef>
              <c:f>amplitude!$J$37:$J$76</c:f>
              <c:numCache>
                <c:formatCode>0.00</c:formatCode>
                <c:ptCount val="40"/>
                <c:pt idx="0">
                  <c:v>0</c:v>
                </c:pt>
                <c:pt idx="1">
                  <c:v>0</c:v>
                </c:pt>
                <c:pt idx="2">
                  <c:v>0</c:v>
                </c:pt>
                <c:pt idx="3">
                  <c:v>0.16303228571428571</c:v>
                </c:pt>
                <c:pt idx="4">
                  <c:v>0.68443885714285713</c:v>
                </c:pt>
                <c:pt idx="5">
                  <c:v>1.4709288571428571</c:v>
                </c:pt>
                <c:pt idx="6">
                  <c:v>2.5869658571428573</c:v>
                </c:pt>
                <c:pt idx="7">
                  <c:v>3.5594010000000003</c:v>
                </c:pt>
                <c:pt idx="8">
                  <c:v>4.1730905714285713</c:v>
                </c:pt>
                <c:pt idx="9">
                  <c:v>4.5895811428571429</c:v>
                </c:pt>
                <c:pt idx="10">
                  <c:v>0</c:v>
                </c:pt>
                <c:pt idx="11">
                  <c:v>0</c:v>
                </c:pt>
                <c:pt idx="12">
                  <c:v>0</c:v>
                </c:pt>
                <c:pt idx="13">
                  <c:v>0.14038071428571428</c:v>
                </c:pt>
                <c:pt idx="14">
                  <c:v>0.76133642857142869</c:v>
                </c:pt>
                <c:pt idx="15">
                  <c:v>1.1598278571428573</c:v>
                </c:pt>
                <c:pt idx="16">
                  <c:v>1.3002438571428574</c:v>
                </c:pt>
                <c:pt idx="17">
                  <c:v>1.1169418571428571</c:v>
                </c:pt>
                <c:pt idx="18">
                  <c:v>0.92077514285714279</c:v>
                </c:pt>
                <c:pt idx="19">
                  <c:v>1.0351228571428572</c:v>
                </c:pt>
                <c:pt idx="20">
                  <c:v>0</c:v>
                </c:pt>
                <c:pt idx="21">
                  <c:v>0</c:v>
                </c:pt>
                <c:pt idx="22">
                  <c:v>0</c:v>
                </c:pt>
                <c:pt idx="23">
                  <c:v>6.8248857142857139E-2</c:v>
                </c:pt>
                <c:pt idx="24">
                  <c:v>0.30816957142857143</c:v>
                </c:pt>
                <c:pt idx="25">
                  <c:v>0.54826842857142855</c:v>
                </c:pt>
                <c:pt idx="26">
                  <c:v>0.89732800000000001</c:v>
                </c:pt>
                <c:pt idx="27">
                  <c:v>1.0569769999999998</c:v>
                </c:pt>
                <c:pt idx="28">
                  <c:v>1.3037714285714286</c:v>
                </c:pt>
                <c:pt idx="29">
                  <c:v>1.5343687142857143</c:v>
                </c:pt>
                <c:pt idx="30">
                  <c:v>0</c:v>
                </c:pt>
                <c:pt idx="31">
                  <c:v>0</c:v>
                </c:pt>
                <c:pt idx="32">
                  <c:v>0</c:v>
                </c:pt>
                <c:pt idx="33">
                  <c:v>0</c:v>
                </c:pt>
                <c:pt idx="34">
                  <c:v>4.2255000000000001E-2</c:v>
                </c:pt>
                <c:pt idx="35">
                  <c:v>0.15761699999999998</c:v>
                </c:pt>
                <c:pt idx="36">
                  <c:v>0.33455414285714286</c:v>
                </c:pt>
                <c:pt idx="37">
                  <c:v>0.36811085714285718</c:v>
                </c:pt>
                <c:pt idx="38">
                  <c:v>0.36836657142857149</c:v>
                </c:pt>
                <c:pt idx="39">
                  <c:v>0.50361314285714287</c:v>
                </c:pt>
              </c:numCache>
            </c:numRef>
          </c:val>
          <c:extLst>
            <c:ext xmlns:c16="http://schemas.microsoft.com/office/drawing/2014/chart" uri="{C3380CC4-5D6E-409C-BE32-E72D297353CC}">
              <c16:uniqueId val="{00000000-2298-2842-9CE3-44AE799080C9}"/>
            </c:ext>
          </c:extLst>
        </c:ser>
        <c:ser>
          <c:idx val="2"/>
          <c:order val="1"/>
          <c:tx>
            <c:v>wt</c:v>
          </c:tx>
          <c:spPr>
            <a:solidFill>
              <a:srgbClr val="000000"/>
            </a:solidFill>
            <a:ln w="12700">
              <a:solidFill>
                <a:srgbClr val="000000"/>
              </a:solidFill>
              <a:prstDash val="solid"/>
            </a:ln>
          </c:spPr>
          <c:invertIfNegative val="0"/>
          <c:errBars>
            <c:errBarType val="plus"/>
            <c:errValType val="cust"/>
            <c:noEndCap val="0"/>
            <c:plus>
              <c:numRef>
                <c:f>amplitude!$V$37:$V$76</c:f>
                <c:numCache>
                  <c:formatCode>General</c:formatCode>
                  <c:ptCount val="40"/>
                  <c:pt idx="0">
                    <c:v>0</c:v>
                  </c:pt>
                  <c:pt idx="1">
                    <c:v>0</c:v>
                  </c:pt>
                  <c:pt idx="2">
                    <c:v>0</c:v>
                  </c:pt>
                  <c:pt idx="3">
                    <c:v>5.8777987979486572E-2</c:v>
                  </c:pt>
                  <c:pt idx="4">
                    <c:v>0.15628382742357291</c:v>
                  </c:pt>
                  <c:pt idx="5">
                    <c:v>0.29588386525475574</c:v>
                  </c:pt>
                  <c:pt idx="6">
                    <c:v>0.38489305592099271</c:v>
                  </c:pt>
                  <c:pt idx="7">
                    <c:v>0.60341500879934262</c:v>
                  </c:pt>
                  <c:pt idx="8">
                    <c:v>0.74550580813913014</c:v>
                  </c:pt>
                  <c:pt idx="9">
                    <c:v>0.80157845983474618</c:v>
                  </c:pt>
                  <c:pt idx="10">
                    <c:v>0</c:v>
                  </c:pt>
                  <c:pt idx="11">
                    <c:v>0</c:v>
                  </c:pt>
                  <c:pt idx="12">
                    <c:v>0</c:v>
                  </c:pt>
                  <c:pt idx="13">
                    <c:v>6.3791281979811154E-2</c:v>
                  </c:pt>
                  <c:pt idx="14">
                    <c:v>0.19589042841241625</c:v>
                  </c:pt>
                  <c:pt idx="15">
                    <c:v>0.33649130131339694</c:v>
                  </c:pt>
                  <c:pt idx="16">
                    <c:v>0.32537131064476837</c:v>
                  </c:pt>
                  <c:pt idx="17">
                    <c:v>0.54144674835736273</c:v>
                  </c:pt>
                  <c:pt idx="18">
                    <c:v>0.48779746133141966</c:v>
                  </c:pt>
                  <c:pt idx="19">
                    <c:v>0.48586562023529484</c:v>
                  </c:pt>
                  <c:pt idx="20">
                    <c:v>0</c:v>
                  </c:pt>
                  <c:pt idx="21">
                    <c:v>0</c:v>
                  </c:pt>
                  <c:pt idx="22">
                    <c:v>0</c:v>
                  </c:pt>
                  <c:pt idx="23">
                    <c:v>3.5005166666666664E-2</c:v>
                  </c:pt>
                  <c:pt idx="24">
                    <c:v>4.3269284487895604E-2</c:v>
                  </c:pt>
                  <c:pt idx="25">
                    <c:v>7.1195875741701484E-2</c:v>
                  </c:pt>
                  <c:pt idx="26">
                    <c:v>0.11132539412184127</c:v>
                  </c:pt>
                  <c:pt idx="27">
                    <c:v>0.17941811605008329</c:v>
                  </c:pt>
                  <c:pt idx="28">
                    <c:v>0.2699602119593944</c:v>
                  </c:pt>
                  <c:pt idx="29">
                    <c:v>0.21631069284887675</c:v>
                  </c:pt>
                  <c:pt idx="30">
                    <c:v>0</c:v>
                  </c:pt>
                  <c:pt idx="31">
                    <c:v>0</c:v>
                  </c:pt>
                  <c:pt idx="32">
                    <c:v>0</c:v>
                  </c:pt>
                  <c:pt idx="33">
                    <c:v>0</c:v>
                  </c:pt>
                  <c:pt idx="34">
                    <c:v>9.8259191972275284E-2</c:v>
                  </c:pt>
                  <c:pt idx="35">
                    <c:v>0.1409695898352431</c:v>
                  </c:pt>
                  <c:pt idx="36">
                    <c:v>0.15881878686785697</c:v>
                  </c:pt>
                  <c:pt idx="37">
                    <c:v>0.19102175395028817</c:v>
                  </c:pt>
                  <c:pt idx="38">
                    <c:v>0.20043591206168626</c:v>
                  </c:pt>
                  <c:pt idx="39">
                    <c:v>0.14905290583428576</c:v>
                  </c:pt>
                </c:numCache>
              </c:numRef>
            </c:plus>
            <c:spPr>
              <a:ln w="12700">
                <a:solidFill>
                  <a:srgbClr val="000000"/>
                </a:solidFill>
                <a:prstDash val="solid"/>
              </a:ln>
            </c:spPr>
          </c:errBars>
          <c:cat>
            <c:multiLvlStrRef>
              <c:f>amplitude!$A$37:$B$76</c:f>
              <c:multiLvlStrCache>
                <c:ptCount val="40"/>
                <c:lvl>
                  <c:pt idx="0">
                    <c:v>10</c:v>
                  </c:pt>
                  <c:pt idx="1">
                    <c:v>20</c:v>
                  </c:pt>
                  <c:pt idx="2">
                    <c:v>30</c:v>
                  </c:pt>
                  <c:pt idx="3">
                    <c:v>40</c:v>
                  </c:pt>
                  <c:pt idx="4">
                    <c:v>50</c:v>
                  </c:pt>
                  <c:pt idx="5">
                    <c:v>60</c:v>
                  </c:pt>
                  <c:pt idx="6">
                    <c:v>70</c:v>
                  </c:pt>
                  <c:pt idx="7">
                    <c:v>80</c:v>
                  </c:pt>
                  <c:pt idx="8">
                    <c:v>90</c:v>
                  </c:pt>
                  <c:pt idx="9">
                    <c:v>100</c:v>
                  </c:pt>
                  <c:pt idx="10">
                    <c:v>10</c:v>
                  </c:pt>
                  <c:pt idx="11">
                    <c:v>20</c:v>
                  </c:pt>
                  <c:pt idx="12">
                    <c:v>30</c:v>
                  </c:pt>
                  <c:pt idx="13">
                    <c:v>40</c:v>
                  </c:pt>
                  <c:pt idx="14">
                    <c:v>50</c:v>
                  </c:pt>
                  <c:pt idx="15">
                    <c:v>60</c:v>
                  </c:pt>
                  <c:pt idx="16">
                    <c:v>70</c:v>
                  </c:pt>
                  <c:pt idx="17">
                    <c:v>80</c:v>
                  </c:pt>
                  <c:pt idx="18">
                    <c:v>90</c:v>
                  </c:pt>
                  <c:pt idx="19">
                    <c:v>100</c:v>
                  </c:pt>
                  <c:pt idx="20">
                    <c:v>10</c:v>
                  </c:pt>
                  <c:pt idx="21">
                    <c:v>20</c:v>
                  </c:pt>
                  <c:pt idx="22">
                    <c:v>30</c:v>
                  </c:pt>
                  <c:pt idx="23">
                    <c:v>40</c:v>
                  </c:pt>
                  <c:pt idx="24">
                    <c:v>50</c:v>
                  </c:pt>
                  <c:pt idx="25">
                    <c:v>60</c:v>
                  </c:pt>
                  <c:pt idx="26">
                    <c:v>70</c:v>
                  </c:pt>
                  <c:pt idx="27">
                    <c:v>80</c:v>
                  </c:pt>
                  <c:pt idx="28">
                    <c:v>90</c:v>
                  </c:pt>
                  <c:pt idx="29">
                    <c:v>100</c:v>
                  </c:pt>
                  <c:pt idx="30">
                    <c:v>10</c:v>
                  </c:pt>
                  <c:pt idx="31">
                    <c:v>20</c:v>
                  </c:pt>
                  <c:pt idx="32">
                    <c:v>30</c:v>
                  </c:pt>
                  <c:pt idx="33">
                    <c:v>40</c:v>
                  </c:pt>
                  <c:pt idx="34">
                    <c:v>50</c:v>
                  </c:pt>
                  <c:pt idx="35">
                    <c:v>60</c:v>
                  </c:pt>
                  <c:pt idx="36">
                    <c:v>70</c:v>
                  </c:pt>
                  <c:pt idx="37">
                    <c:v>80</c:v>
                  </c:pt>
                  <c:pt idx="38">
                    <c:v>90</c:v>
                  </c:pt>
                  <c:pt idx="39">
                    <c:v>100</c:v>
                  </c:pt>
                </c:lvl>
                <c:lvl>
                  <c:pt idx="0">
                    <c:v>I</c:v>
                  </c:pt>
                  <c:pt idx="10">
                    <c:v>II</c:v>
                  </c:pt>
                  <c:pt idx="20">
                    <c:v>III</c:v>
                  </c:pt>
                  <c:pt idx="30">
                    <c:v>IV</c:v>
                  </c:pt>
                </c:lvl>
              </c:multiLvlStrCache>
            </c:multiLvlStrRef>
          </c:cat>
          <c:val>
            <c:numRef>
              <c:f>amplitude!$U$37:$U$76</c:f>
              <c:numCache>
                <c:formatCode>0.00</c:formatCode>
                <c:ptCount val="40"/>
                <c:pt idx="0">
                  <c:v>0</c:v>
                </c:pt>
                <c:pt idx="1">
                  <c:v>0</c:v>
                </c:pt>
                <c:pt idx="2">
                  <c:v>0</c:v>
                </c:pt>
                <c:pt idx="3">
                  <c:v>0.12027449999999999</c:v>
                </c:pt>
                <c:pt idx="4">
                  <c:v>0.77531283333333334</c:v>
                </c:pt>
                <c:pt idx="5">
                  <c:v>1.7058208333333333</c:v>
                </c:pt>
                <c:pt idx="6">
                  <c:v>2.6469499999999999</c:v>
                </c:pt>
                <c:pt idx="7">
                  <c:v>3.7994436666666669</c:v>
                </c:pt>
                <c:pt idx="8">
                  <c:v>4.4936653333333334</c:v>
                </c:pt>
                <c:pt idx="9">
                  <c:v>4.7715013333333332</c:v>
                </c:pt>
                <c:pt idx="10">
                  <c:v>0</c:v>
                </c:pt>
                <c:pt idx="11">
                  <c:v>0</c:v>
                </c:pt>
                <c:pt idx="12">
                  <c:v>0</c:v>
                </c:pt>
                <c:pt idx="13">
                  <c:v>0.13590416666666666</c:v>
                </c:pt>
                <c:pt idx="14">
                  <c:v>0.84322100000000011</c:v>
                </c:pt>
                <c:pt idx="15">
                  <c:v>1.2010815000000001</c:v>
                </c:pt>
                <c:pt idx="16">
                  <c:v>1.1257098333333333</c:v>
                </c:pt>
                <c:pt idx="17">
                  <c:v>1.5384808333333335</c:v>
                </c:pt>
                <c:pt idx="18">
                  <c:v>1.3081006666666666</c:v>
                </c:pt>
                <c:pt idx="19">
                  <c:v>1.2175631666666669</c:v>
                </c:pt>
                <c:pt idx="20">
                  <c:v>0</c:v>
                </c:pt>
                <c:pt idx="21">
                  <c:v>0</c:v>
                </c:pt>
                <c:pt idx="22">
                  <c:v>0</c:v>
                </c:pt>
                <c:pt idx="23">
                  <c:v>3.5005166666666664E-2</c:v>
                </c:pt>
                <c:pt idx="24">
                  <c:v>0.37164283333333331</c:v>
                </c:pt>
                <c:pt idx="25">
                  <c:v>0.63505583333333326</c:v>
                </c:pt>
                <c:pt idx="26">
                  <c:v>1.0213655000000001</c:v>
                </c:pt>
                <c:pt idx="27">
                  <c:v>1.3628768333333332</c:v>
                </c:pt>
                <c:pt idx="28">
                  <c:v>1.4633501666666666</c:v>
                </c:pt>
                <c:pt idx="29">
                  <c:v>1.7118938333333336</c:v>
                </c:pt>
                <c:pt idx="30">
                  <c:v>0</c:v>
                </c:pt>
                <c:pt idx="31">
                  <c:v>0</c:v>
                </c:pt>
                <c:pt idx="32">
                  <c:v>0</c:v>
                </c:pt>
                <c:pt idx="33">
                  <c:v>0</c:v>
                </c:pt>
                <c:pt idx="34">
                  <c:v>0.18891066666666667</c:v>
                </c:pt>
                <c:pt idx="35">
                  <c:v>0.34927049999999998</c:v>
                </c:pt>
                <c:pt idx="36">
                  <c:v>0.42948733333333333</c:v>
                </c:pt>
                <c:pt idx="37">
                  <c:v>0.47521033333333335</c:v>
                </c:pt>
                <c:pt idx="38">
                  <c:v>0.68627700000000003</c:v>
                </c:pt>
                <c:pt idx="39">
                  <c:v>0.76099133333333324</c:v>
                </c:pt>
              </c:numCache>
            </c:numRef>
          </c:val>
          <c:extLst>
            <c:ext xmlns:c16="http://schemas.microsoft.com/office/drawing/2014/chart" uri="{C3380CC4-5D6E-409C-BE32-E72D297353CC}">
              <c16:uniqueId val="{00000001-2298-2842-9CE3-44AE799080C9}"/>
            </c:ext>
          </c:extLst>
        </c:ser>
        <c:dLbls>
          <c:showLegendKey val="0"/>
          <c:showVal val="0"/>
          <c:showCatName val="0"/>
          <c:showSerName val="0"/>
          <c:showPercent val="0"/>
          <c:showBubbleSize val="0"/>
        </c:dLbls>
        <c:gapWidth val="150"/>
        <c:axId val="1615226495"/>
        <c:axId val="1"/>
      </c:barChart>
      <c:catAx>
        <c:axId val="1615226495"/>
        <c:scaling>
          <c:orientation val="minMax"/>
        </c:scaling>
        <c:delete val="0"/>
        <c:axPos val="b"/>
        <c:title>
          <c:tx>
            <c:rich>
              <a:bodyPr/>
              <a:lstStyle/>
              <a:p>
                <a:pPr>
                  <a:defRPr sz="1150" b="1" i="0" u="none" strike="noStrike" baseline="0%">
                    <a:solidFill>
                      <a:srgbClr val="000000"/>
                    </a:solidFill>
                    <a:latin typeface="Arial"/>
                    <a:ea typeface="Arial"/>
                    <a:cs typeface="Arial"/>
                  </a:defRPr>
                </a:pPr>
                <a:r>
                  <a:rPr lang="en-US"/>
                  <a:t>Click dB SPL / wave </a:t>
                </a:r>
              </a:p>
            </c:rich>
          </c:tx>
          <c:layout>
            <c:manualLayout>
              <c:xMode val="edge"/>
              <c:yMode val="edge"/>
              <c:x val="0.4560188668689949"/>
              <c:y val="0.93482689035729838"/>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5400000" vert="horz"/>
          <a:lstStyle/>
          <a:p>
            <a:pPr>
              <a:defRPr sz="1150" b="0" i="0" u="none" strike="noStrike" baseline="0%">
                <a:solidFill>
                  <a:srgbClr val="000000"/>
                </a:solidFill>
                <a:latin typeface="Arial"/>
                <a:ea typeface="Arial"/>
                <a:cs typeface="Arial"/>
              </a:defRPr>
            </a:pPr>
            <a:endParaRPr lang="en-DE"/>
          </a:p>
        </c:txPr>
        <c:crossAx val="1"/>
        <c:crosses val="autoZero"/>
        <c:auto val="1"/>
        <c:lblAlgn val="ctr"/>
        <c:lblOffset val="100"/>
        <c:tickLblSkip val="2"/>
        <c:tickMarkSkip val="1"/>
        <c:noMultiLvlLbl val="0"/>
      </c:catAx>
      <c:valAx>
        <c:axId val="1"/>
        <c:scaling>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a:t>amplitude</a:t>
                </a:r>
              </a:p>
            </c:rich>
          </c:tx>
          <c:layout>
            <c:manualLayout>
              <c:xMode val="edge"/>
              <c:yMode val="edge"/>
              <c:x val="3.8579880001678299E-3"/>
              <c:y val="0.34826890357298301"/>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DE"/>
          </a:p>
        </c:txPr>
        <c:crossAx val="1615226495"/>
        <c:crosses val="autoZero"/>
        <c:crossBetween val="between"/>
      </c:valAx>
      <c:spPr>
        <a:noFill/>
        <a:ln w="25400">
          <a:noFill/>
        </a:ln>
      </c:spPr>
    </c:plotArea>
    <c:legend>
      <c:legendPos val="r"/>
      <c:layout>
        <c:manualLayout>
          <c:xMode val="edge"/>
          <c:yMode val="edge"/>
          <c:wMode val="edge"/>
          <c:hMode val="edge"/>
          <c:x val="7.6719626298932891E-2"/>
          <c:y val="2.0619237921892932E-2"/>
          <c:w val="0.1052664298401421"/>
          <c:h val="0.16237625133541725"/>
        </c:manualLayout>
      </c:layout>
      <c:overlay val="0"/>
      <c:spPr>
        <a:noFill/>
        <a:ln w="25400">
          <a:noFill/>
        </a:ln>
      </c:spPr>
      <c:txPr>
        <a:bodyPr/>
        <a:lstStyle/>
        <a:p>
          <a:pPr>
            <a:defRPr sz="92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paperSize="9" orientation="landscape"/>
  </c:printSettings>
</c:chartSpace>
</file>

<file path=xl/charts/chart13.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US"/>
              <a:t>amplitudes</a:t>
            </a:r>
          </a:p>
        </c:rich>
      </c:tx>
      <c:layout>
        <c:manualLayout>
          <c:xMode val="edge"/>
          <c:yMode val="edge"/>
          <c:x val="0.4606484312894934"/>
          <c:y val="3.0549950787401577E-2"/>
        </c:manualLayout>
      </c:layout>
      <c:overlay val="0"/>
      <c:spPr>
        <a:noFill/>
        <a:ln w="25400">
          <a:noFill/>
        </a:ln>
      </c:spPr>
    </c:title>
    <c:autoTitleDeleted val="0"/>
    <c:plotArea>
      <c:layout>
        <c:manualLayout>
          <c:layoutTarget val="inner"/>
          <c:xMode val="edge"/>
          <c:yMode val="edge"/>
          <c:x val="3.7808670464914929E-2"/>
          <c:y val="3.8696537678207736E-2"/>
          <c:w val="0.94830318370164179"/>
          <c:h val="0.78411405295315684"/>
        </c:manualLayout>
      </c:layout>
      <c:barChart>
        <c:barDir val="col"/>
        <c:grouping val="clustered"/>
        <c:varyColors val="0"/>
        <c:ser>
          <c:idx val="0"/>
          <c:order val="0"/>
          <c:tx>
            <c:v>ko</c:v>
          </c:tx>
          <c:spPr>
            <a:solidFill>
              <a:srgbClr val="FF0000"/>
            </a:solidFill>
            <a:ln w="12700">
              <a:solidFill>
                <a:srgbClr val="000000"/>
              </a:solidFill>
              <a:prstDash val="solid"/>
            </a:ln>
          </c:spPr>
          <c:invertIfNegative val="0"/>
          <c:errBars>
            <c:errBarType val="plus"/>
            <c:errValType val="cust"/>
            <c:noEndCap val="0"/>
            <c:plus>
              <c:numRef>
                <c:f>'amplitude (100Hz)'!$P$37:$P$86</c:f>
                <c:numCache>
                  <c:formatCode>General</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plus>
            <c:spPr>
              <a:ln w="12700">
                <a:solidFill>
                  <a:srgbClr val="000000"/>
                </a:solidFill>
                <a:prstDash val="solid"/>
              </a:ln>
            </c:spPr>
          </c:errBars>
          <c:cat>
            <c:multiLvlStrRef>
              <c:f>'amplitude (100Hz)'!$A$37:$B$86</c:f>
              <c:multiLvlStrCache>
                <c:ptCount val="50"/>
                <c:lvl>
                  <c:pt idx="0">
                    <c:v>10</c:v>
                  </c:pt>
                  <c:pt idx="1">
                    <c:v>20</c:v>
                  </c:pt>
                  <c:pt idx="2">
                    <c:v>30</c:v>
                  </c:pt>
                  <c:pt idx="3">
                    <c:v>40</c:v>
                  </c:pt>
                  <c:pt idx="4">
                    <c:v>50</c:v>
                  </c:pt>
                  <c:pt idx="5">
                    <c:v>60</c:v>
                  </c:pt>
                  <c:pt idx="6">
                    <c:v>70</c:v>
                  </c:pt>
                  <c:pt idx="7">
                    <c:v>80</c:v>
                  </c:pt>
                  <c:pt idx="8">
                    <c:v>90</c:v>
                  </c:pt>
                  <c:pt idx="9">
                    <c:v>100</c:v>
                  </c:pt>
                  <c:pt idx="10">
                    <c:v>10</c:v>
                  </c:pt>
                  <c:pt idx="11">
                    <c:v>20</c:v>
                  </c:pt>
                  <c:pt idx="12">
                    <c:v>30</c:v>
                  </c:pt>
                  <c:pt idx="13">
                    <c:v>40</c:v>
                  </c:pt>
                  <c:pt idx="14">
                    <c:v>50</c:v>
                  </c:pt>
                  <c:pt idx="15">
                    <c:v>60</c:v>
                  </c:pt>
                  <c:pt idx="16">
                    <c:v>70</c:v>
                  </c:pt>
                  <c:pt idx="17">
                    <c:v>80</c:v>
                  </c:pt>
                  <c:pt idx="18">
                    <c:v>90</c:v>
                  </c:pt>
                  <c:pt idx="19">
                    <c:v>100</c:v>
                  </c:pt>
                  <c:pt idx="20">
                    <c:v>10</c:v>
                  </c:pt>
                  <c:pt idx="21">
                    <c:v>20</c:v>
                  </c:pt>
                  <c:pt idx="22">
                    <c:v>30</c:v>
                  </c:pt>
                  <c:pt idx="23">
                    <c:v>40</c:v>
                  </c:pt>
                  <c:pt idx="24">
                    <c:v>50</c:v>
                  </c:pt>
                  <c:pt idx="25">
                    <c:v>60</c:v>
                  </c:pt>
                  <c:pt idx="26">
                    <c:v>70</c:v>
                  </c:pt>
                  <c:pt idx="27">
                    <c:v>80</c:v>
                  </c:pt>
                  <c:pt idx="28">
                    <c:v>90</c:v>
                  </c:pt>
                  <c:pt idx="29">
                    <c:v>100</c:v>
                  </c:pt>
                  <c:pt idx="30">
                    <c:v>10</c:v>
                  </c:pt>
                  <c:pt idx="31">
                    <c:v>20</c:v>
                  </c:pt>
                  <c:pt idx="32">
                    <c:v>30</c:v>
                  </c:pt>
                  <c:pt idx="33">
                    <c:v>40</c:v>
                  </c:pt>
                  <c:pt idx="34">
                    <c:v>50</c:v>
                  </c:pt>
                  <c:pt idx="35">
                    <c:v>60</c:v>
                  </c:pt>
                  <c:pt idx="36">
                    <c:v>70</c:v>
                  </c:pt>
                  <c:pt idx="37">
                    <c:v>80</c:v>
                  </c:pt>
                  <c:pt idx="38">
                    <c:v>90</c:v>
                  </c:pt>
                  <c:pt idx="39">
                    <c:v>100</c:v>
                  </c:pt>
                  <c:pt idx="40">
                    <c:v>10</c:v>
                  </c:pt>
                  <c:pt idx="41">
                    <c:v>20</c:v>
                  </c:pt>
                  <c:pt idx="42">
                    <c:v>30</c:v>
                  </c:pt>
                  <c:pt idx="43">
                    <c:v>40</c:v>
                  </c:pt>
                  <c:pt idx="44">
                    <c:v>50</c:v>
                  </c:pt>
                  <c:pt idx="45">
                    <c:v>60</c:v>
                  </c:pt>
                  <c:pt idx="46">
                    <c:v>70</c:v>
                  </c:pt>
                  <c:pt idx="47">
                    <c:v>80</c:v>
                  </c:pt>
                  <c:pt idx="48">
                    <c:v>90</c:v>
                  </c:pt>
                  <c:pt idx="49">
                    <c:v>100</c:v>
                  </c:pt>
                </c:lvl>
                <c:lvl>
                  <c:pt idx="0">
                    <c:v>I</c:v>
                  </c:pt>
                  <c:pt idx="10">
                    <c:v>II</c:v>
                  </c:pt>
                  <c:pt idx="20">
                    <c:v>III</c:v>
                  </c:pt>
                  <c:pt idx="30">
                    <c:v>IV</c:v>
                  </c:pt>
                  <c:pt idx="40">
                    <c:v>V</c:v>
                  </c:pt>
                </c:lvl>
              </c:multiLvlStrCache>
            </c:multiLvlStrRef>
          </c:cat>
          <c:val>
            <c:numRef>
              <c:f>'amplitude (100Hz)'!$O$37:$O$86</c:f>
              <c:numCache>
                <c:formatCode>0.00</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val>
          <c:extLst>
            <c:ext xmlns:c16="http://schemas.microsoft.com/office/drawing/2014/chart" uri="{C3380CC4-5D6E-409C-BE32-E72D297353CC}">
              <c16:uniqueId val="{00000000-4E25-1A4E-B5B9-532EE54B26A2}"/>
            </c:ext>
          </c:extLst>
        </c:ser>
        <c:ser>
          <c:idx val="2"/>
          <c:order val="1"/>
          <c:tx>
            <c:v>wt</c:v>
          </c:tx>
          <c:spPr>
            <a:solidFill>
              <a:srgbClr val="000000"/>
            </a:solidFill>
            <a:ln w="12700">
              <a:solidFill>
                <a:srgbClr val="000000"/>
              </a:solidFill>
              <a:prstDash val="solid"/>
            </a:ln>
          </c:spPr>
          <c:invertIfNegative val="0"/>
          <c:errBars>
            <c:errBarType val="plus"/>
            <c:errValType val="cust"/>
            <c:noEndCap val="0"/>
            <c:plus>
              <c:numRef>
                <c:f>'amplitude (100Hz)'!$AJ$37:$AJ$86</c:f>
                <c:numCache>
                  <c:formatCode>General</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plus>
            <c:spPr>
              <a:ln w="12700">
                <a:solidFill>
                  <a:srgbClr val="000000"/>
                </a:solidFill>
                <a:prstDash val="solid"/>
              </a:ln>
            </c:spPr>
          </c:errBars>
          <c:cat>
            <c:multiLvlStrRef>
              <c:f>'amplitude (100Hz)'!$A$37:$B$86</c:f>
              <c:multiLvlStrCache>
                <c:ptCount val="50"/>
                <c:lvl>
                  <c:pt idx="0">
                    <c:v>10</c:v>
                  </c:pt>
                  <c:pt idx="1">
                    <c:v>20</c:v>
                  </c:pt>
                  <c:pt idx="2">
                    <c:v>30</c:v>
                  </c:pt>
                  <c:pt idx="3">
                    <c:v>40</c:v>
                  </c:pt>
                  <c:pt idx="4">
                    <c:v>50</c:v>
                  </c:pt>
                  <c:pt idx="5">
                    <c:v>60</c:v>
                  </c:pt>
                  <c:pt idx="6">
                    <c:v>70</c:v>
                  </c:pt>
                  <c:pt idx="7">
                    <c:v>80</c:v>
                  </c:pt>
                  <c:pt idx="8">
                    <c:v>90</c:v>
                  </c:pt>
                  <c:pt idx="9">
                    <c:v>100</c:v>
                  </c:pt>
                  <c:pt idx="10">
                    <c:v>10</c:v>
                  </c:pt>
                  <c:pt idx="11">
                    <c:v>20</c:v>
                  </c:pt>
                  <c:pt idx="12">
                    <c:v>30</c:v>
                  </c:pt>
                  <c:pt idx="13">
                    <c:v>40</c:v>
                  </c:pt>
                  <c:pt idx="14">
                    <c:v>50</c:v>
                  </c:pt>
                  <c:pt idx="15">
                    <c:v>60</c:v>
                  </c:pt>
                  <c:pt idx="16">
                    <c:v>70</c:v>
                  </c:pt>
                  <c:pt idx="17">
                    <c:v>80</c:v>
                  </c:pt>
                  <c:pt idx="18">
                    <c:v>90</c:v>
                  </c:pt>
                  <c:pt idx="19">
                    <c:v>100</c:v>
                  </c:pt>
                  <c:pt idx="20">
                    <c:v>10</c:v>
                  </c:pt>
                  <c:pt idx="21">
                    <c:v>20</c:v>
                  </c:pt>
                  <c:pt idx="22">
                    <c:v>30</c:v>
                  </c:pt>
                  <c:pt idx="23">
                    <c:v>40</c:v>
                  </c:pt>
                  <c:pt idx="24">
                    <c:v>50</c:v>
                  </c:pt>
                  <c:pt idx="25">
                    <c:v>60</c:v>
                  </c:pt>
                  <c:pt idx="26">
                    <c:v>70</c:v>
                  </c:pt>
                  <c:pt idx="27">
                    <c:v>80</c:v>
                  </c:pt>
                  <c:pt idx="28">
                    <c:v>90</c:v>
                  </c:pt>
                  <c:pt idx="29">
                    <c:v>100</c:v>
                  </c:pt>
                  <c:pt idx="30">
                    <c:v>10</c:v>
                  </c:pt>
                  <c:pt idx="31">
                    <c:v>20</c:v>
                  </c:pt>
                  <c:pt idx="32">
                    <c:v>30</c:v>
                  </c:pt>
                  <c:pt idx="33">
                    <c:v>40</c:v>
                  </c:pt>
                  <c:pt idx="34">
                    <c:v>50</c:v>
                  </c:pt>
                  <c:pt idx="35">
                    <c:v>60</c:v>
                  </c:pt>
                  <c:pt idx="36">
                    <c:v>70</c:v>
                  </c:pt>
                  <c:pt idx="37">
                    <c:v>80</c:v>
                  </c:pt>
                  <c:pt idx="38">
                    <c:v>90</c:v>
                  </c:pt>
                  <c:pt idx="39">
                    <c:v>100</c:v>
                  </c:pt>
                  <c:pt idx="40">
                    <c:v>10</c:v>
                  </c:pt>
                  <c:pt idx="41">
                    <c:v>20</c:v>
                  </c:pt>
                  <c:pt idx="42">
                    <c:v>30</c:v>
                  </c:pt>
                  <c:pt idx="43">
                    <c:v>40</c:v>
                  </c:pt>
                  <c:pt idx="44">
                    <c:v>50</c:v>
                  </c:pt>
                  <c:pt idx="45">
                    <c:v>60</c:v>
                  </c:pt>
                  <c:pt idx="46">
                    <c:v>70</c:v>
                  </c:pt>
                  <c:pt idx="47">
                    <c:v>80</c:v>
                  </c:pt>
                  <c:pt idx="48">
                    <c:v>90</c:v>
                  </c:pt>
                  <c:pt idx="49">
                    <c:v>100</c:v>
                  </c:pt>
                </c:lvl>
                <c:lvl>
                  <c:pt idx="0">
                    <c:v>I</c:v>
                  </c:pt>
                  <c:pt idx="10">
                    <c:v>II</c:v>
                  </c:pt>
                  <c:pt idx="20">
                    <c:v>III</c:v>
                  </c:pt>
                  <c:pt idx="30">
                    <c:v>IV</c:v>
                  </c:pt>
                  <c:pt idx="40">
                    <c:v>V</c:v>
                  </c:pt>
                </c:lvl>
              </c:multiLvlStrCache>
            </c:multiLvlStrRef>
          </c:cat>
          <c:val>
            <c:numRef>
              <c:f>'amplitude (100Hz)'!$AI$37:$AI$86</c:f>
              <c:numCache>
                <c:formatCode>0.00</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val>
          <c:extLst>
            <c:ext xmlns:c16="http://schemas.microsoft.com/office/drawing/2014/chart" uri="{C3380CC4-5D6E-409C-BE32-E72D297353CC}">
              <c16:uniqueId val="{00000001-4E25-1A4E-B5B9-532EE54B26A2}"/>
            </c:ext>
          </c:extLst>
        </c:ser>
        <c:ser>
          <c:idx val="1"/>
          <c:order val="2"/>
          <c:tx>
            <c:v>het</c:v>
          </c:tx>
          <c:spPr>
            <a:solidFill>
              <a:srgbClr val="99CC00"/>
            </a:solidFill>
            <a:ln w="12700">
              <a:solidFill>
                <a:srgbClr val="000000"/>
              </a:solidFill>
              <a:prstDash val="solid"/>
            </a:ln>
          </c:spPr>
          <c:invertIfNegative val="0"/>
          <c:errBars>
            <c:errBarType val="both"/>
            <c:errValType val="cust"/>
            <c:noEndCap val="1"/>
            <c:plus>
              <c:numRef>
                <c:f>'amplitude (100Hz)'!$BA$37:$BA$86</c:f>
                <c:numCache>
                  <c:formatCode>General</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plus>
            <c:minus>
              <c:numRef>
                <c:f>'amplitude (100Hz)'!$BA$37:$BA$86</c:f>
                <c:numCache>
                  <c:formatCode>General</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minus>
            <c:spPr>
              <a:ln w="12700">
                <a:solidFill>
                  <a:srgbClr val="000000"/>
                </a:solidFill>
                <a:prstDash val="solid"/>
              </a:ln>
            </c:spPr>
          </c:errBars>
          <c:val>
            <c:numRef>
              <c:f>'amplitude (100Hz)'!$AZ$37:$AZ$86</c:f>
              <c:numCache>
                <c:formatCode>0.00</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val>
          <c:extLst>
            <c:ext xmlns:c16="http://schemas.microsoft.com/office/drawing/2014/chart" uri="{C3380CC4-5D6E-409C-BE32-E72D297353CC}">
              <c16:uniqueId val="{00000002-4E25-1A4E-B5B9-532EE54B26A2}"/>
            </c:ext>
          </c:extLst>
        </c:ser>
        <c:dLbls>
          <c:showLegendKey val="0"/>
          <c:showVal val="0"/>
          <c:showCatName val="0"/>
          <c:showSerName val="0"/>
          <c:showPercent val="0"/>
          <c:showBubbleSize val="0"/>
        </c:dLbls>
        <c:gapWidth val="150"/>
        <c:axId val="1615910207"/>
        <c:axId val="1"/>
      </c:barChart>
      <c:catAx>
        <c:axId val="1615910207"/>
        <c:scaling>
          <c:orientation val="minMax"/>
        </c:scaling>
        <c:delete val="0"/>
        <c:axPos val="b"/>
        <c:title>
          <c:tx>
            <c:rich>
              <a:bodyPr/>
              <a:lstStyle/>
              <a:p>
                <a:pPr>
                  <a:defRPr sz="1150" b="1" i="0" u="none" strike="noStrike" baseline="0%">
                    <a:solidFill>
                      <a:srgbClr val="000000"/>
                    </a:solidFill>
                    <a:latin typeface="Arial"/>
                    <a:ea typeface="Arial"/>
                    <a:cs typeface="Arial"/>
                  </a:defRPr>
                </a:pPr>
                <a:r>
                  <a:rPr lang="en-US"/>
                  <a:t>Click dB SPL / wave </a:t>
                </a:r>
              </a:p>
            </c:rich>
          </c:tx>
          <c:layout>
            <c:manualLayout>
              <c:xMode val="edge"/>
              <c:yMode val="edge"/>
              <c:x val="0.45601883497061024"/>
              <c:y val="0.9348269356955381"/>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5400000" vert="horz"/>
          <a:lstStyle/>
          <a:p>
            <a:pPr>
              <a:defRPr sz="1150" b="0" i="0" u="none" strike="noStrike" baseline="0%">
                <a:solidFill>
                  <a:srgbClr val="000000"/>
                </a:solidFill>
                <a:latin typeface="Arial"/>
                <a:ea typeface="Arial"/>
                <a:cs typeface="Arial"/>
              </a:defRPr>
            </a:pPr>
            <a:endParaRPr lang="en-DE"/>
          </a:p>
        </c:txPr>
        <c:crossAx val="1"/>
        <c:crosses val="autoZero"/>
        <c:auto val="1"/>
        <c:lblAlgn val="ctr"/>
        <c:lblOffset val="100"/>
        <c:tickLblSkip val="2"/>
        <c:tickMarkSkip val="1"/>
        <c:noMultiLvlLbl val="0"/>
      </c:catAx>
      <c:valAx>
        <c:axId val="1"/>
        <c:scaling>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a:t>amplitude</a:t>
                </a:r>
              </a:p>
            </c:rich>
          </c:tx>
          <c:layout>
            <c:manualLayout>
              <c:xMode val="edge"/>
              <c:yMode val="edge"/>
              <c:x val="3.8580356158501557E-3"/>
              <c:y val="0.3482687417979002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DE"/>
          </a:p>
        </c:txPr>
        <c:crossAx val="1615910207"/>
        <c:crosses val="autoZero"/>
        <c:crossBetween val="between"/>
      </c:valAx>
      <c:spPr>
        <a:noFill/>
        <a:ln w="25400">
          <a:noFill/>
        </a:ln>
      </c:spPr>
    </c:plotArea>
    <c:legend>
      <c:legendPos val="r"/>
      <c:layout>
        <c:manualLayout>
          <c:xMode val="edge"/>
          <c:yMode val="edge"/>
          <c:wMode val="edge"/>
          <c:hMode val="edge"/>
          <c:x val="7.6242173855018303E-2"/>
          <c:y val="1.333374343832021E-2"/>
          <c:w val="0.10437033985342842"/>
          <c:h val="0.15733821358267716"/>
        </c:manualLayout>
      </c:layout>
      <c:overlay val="0"/>
      <c:spPr>
        <a:noFill/>
        <a:ln w="25400">
          <a:noFill/>
        </a:ln>
      </c:spPr>
      <c:txPr>
        <a:bodyPr/>
        <a:lstStyle/>
        <a:p>
          <a:pPr>
            <a:defRPr sz="92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paperSize="9" orientation="landscape"/>
  </c:printSettings>
</c:chartSpace>
</file>

<file path=xl/charts/chart14.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18629550321199"/>
          <c:y val="5.3719062458700347E-2"/>
          <c:w val="0.82012847965738755"/>
          <c:h val="0.8037198190936321"/>
        </c:manualLayout>
      </c:layout>
      <c:lineChart>
        <c:grouping val="standard"/>
        <c:varyColors val="0"/>
        <c:ser>
          <c:idx val="0"/>
          <c:order val="0"/>
          <c:tx>
            <c:v>ko</c:v>
          </c:tx>
          <c:spPr>
            <a:ln w="12700">
              <a:solidFill>
                <a:srgbClr val="FF0000"/>
              </a:solidFill>
              <a:prstDash val="solid"/>
            </a:ln>
          </c:spPr>
          <c:marker>
            <c:symbol val="diamond"/>
            <c:size val="5"/>
            <c:spPr>
              <a:solidFill>
                <a:srgbClr val="FF0000"/>
              </a:solidFill>
              <a:ln>
                <a:solidFill>
                  <a:srgbClr val="FF0000"/>
                </a:solidFill>
                <a:prstDash val="solid"/>
              </a:ln>
            </c:spPr>
          </c:marker>
          <c:errBars>
            <c:errDir val="y"/>
            <c:errBarType val="both"/>
            <c:errValType val="cust"/>
            <c:noEndCap val="1"/>
            <c:plus>
              <c:numRef>
                <c:f>'amplitude (100Hz)'!$P$87:$P$96</c:f>
                <c:numCache>
                  <c:formatCode>General</c:formatCode>
                  <c:ptCount val="10"/>
                  <c:pt idx="0">
                    <c:v>0</c:v>
                  </c:pt>
                  <c:pt idx="1">
                    <c:v>0</c:v>
                  </c:pt>
                  <c:pt idx="2">
                    <c:v>0</c:v>
                  </c:pt>
                  <c:pt idx="3">
                    <c:v>0</c:v>
                  </c:pt>
                  <c:pt idx="4">
                    <c:v>0</c:v>
                  </c:pt>
                  <c:pt idx="5">
                    <c:v>0</c:v>
                  </c:pt>
                  <c:pt idx="6">
                    <c:v>0</c:v>
                  </c:pt>
                  <c:pt idx="7">
                    <c:v>0</c:v>
                  </c:pt>
                  <c:pt idx="8">
                    <c:v>0</c:v>
                  </c:pt>
                  <c:pt idx="9">
                    <c:v>0</c:v>
                  </c:pt>
                </c:numCache>
              </c:numRef>
            </c:plus>
            <c:minus>
              <c:numRef>
                <c:f>'amplitude (100Hz)'!$P$87:$P$96</c:f>
                <c:numCache>
                  <c:formatCode>General</c:formatCode>
                  <c:ptCount val="10"/>
                  <c:pt idx="0">
                    <c:v>0</c:v>
                  </c:pt>
                  <c:pt idx="1">
                    <c:v>0</c:v>
                  </c:pt>
                  <c:pt idx="2">
                    <c:v>0</c:v>
                  </c:pt>
                  <c:pt idx="3">
                    <c:v>0</c:v>
                  </c:pt>
                  <c:pt idx="4">
                    <c:v>0</c:v>
                  </c:pt>
                  <c:pt idx="5">
                    <c:v>0</c:v>
                  </c:pt>
                  <c:pt idx="6">
                    <c:v>0</c:v>
                  </c:pt>
                  <c:pt idx="7">
                    <c:v>0</c:v>
                  </c:pt>
                  <c:pt idx="8">
                    <c:v>0</c:v>
                  </c:pt>
                  <c:pt idx="9">
                    <c:v>0</c:v>
                  </c:pt>
                </c:numCache>
              </c:numRef>
            </c:minus>
            <c:spPr>
              <a:ln w="12700">
                <a:solidFill>
                  <a:srgbClr val="000000"/>
                </a:solidFill>
                <a:prstDash val="solid"/>
              </a:ln>
            </c:spPr>
          </c:errBars>
          <c:cat>
            <c:numRef>
              <c:f>'amplitude (100Hz)'!$V$87:$V$96</c:f>
              <c:numCache>
                <c:formatCode>General</c:formatCode>
                <c:ptCount val="10"/>
                <c:pt idx="0">
                  <c:v>10</c:v>
                </c:pt>
                <c:pt idx="1">
                  <c:v>20</c:v>
                </c:pt>
                <c:pt idx="2">
                  <c:v>30</c:v>
                </c:pt>
                <c:pt idx="3">
                  <c:v>40</c:v>
                </c:pt>
                <c:pt idx="4">
                  <c:v>50</c:v>
                </c:pt>
                <c:pt idx="5">
                  <c:v>60</c:v>
                </c:pt>
                <c:pt idx="6">
                  <c:v>70</c:v>
                </c:pt>
                <c:pt idx="7">
                  <c:v>80</c:v>
                </c:pt>
                <c:pt idx="8">
                  <c:v>90</c:v>
                </c:pt>
                <c:pt idx="9">
                  <c:v>100</c:v>
                </c:pt>
              </c:numCache>
            </c:numRef>
          </c:cat>
          <c:val>
            <c:numRef>
              <c:f>'amplitude (100Hz)'!$O$87:$O$96</c:f>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ADDE-5C4E-ACEE-382340A0D790}"/>
            </c:ext>
          </c:extLst>
        </c:ser>
        <c:ser>
          <c:idx val="1"/>
          <c:order val="1"/>
          <c:tx>
            <c:v>wt</c:v>
          </c:tx>
          <c:spPr>
            <a:ln w="12700">
              <a:solidFill>
                <a:srgbClr val="000000"/>
              </a:solidFill>
              <a:prstDash val="solid"/>
            </a:ln>
          </c:spPr>
          <c:marker>
            <c:symbol val="square"/>
            <c:size val="5"/>
            <c:spPr>
              <a:solidFill>
                <a:srgbClr val="000000"/>
              </a:solidFill>
              <a:ln>
                <a:solidFill>
                  <a:srgbClr val="000000"/>
                </a:solidFill>
                <a:prstDash val="solid"/>
              </a:ln>
            </c:spPr>
          </c:marker>
          <c:errBars>
            <c:errDir val="y"/>
            <c:errBarType val="both"/>
            <c:errValType val="cust"/>
            <c:noEndCap val="0"/>
            <c:plus>
              <c:numRef>
                <c:f>'amplitude (100Hz)'!$AJ$87:$AJ$96</c:f>
                <c:numCache>
                  <c:formatCode>General</c:formatCode>
                  <c:ptCount val="10"/>
                  <c:pt idx="0">
                    <c:v>0</c:v>
                  </c:pt>
                  <c:pt idx="1">
                    <c:v>0</c:v>
                  </c:pt>
                  <c:pt idx="2">
                    <c:v>0</c:v>
                  </c:pt>
                  <c:pt idx="3">
                    <c:v>0</c:v>
                  </c:pt>
                  <c:pt idx="4">
                    <c:v>0</c:v>
                  </c:pt>
                  <c:pt idx="5">
                    <c:v>0</c:v>
                  </c:pt>
                  <c:pt idx="6">
                    <c:v>0</c:v>
                  </c:pt>
                  <c:pt idx="7">
                    <c:v>0</c:v>
                  </c:pt>
                  <c:pt idx="8">
                    <c:v>0</c:v>
                  </c:pt>
                  <c:pt idx="9">
                    <c:v>0</c:v>
                  </c:pt>
                </c:numCache>
              </c:numRef>
            </c:plus>
            <c:minus>
              <c:numRef>
                <c:f>'amplitude (100Hz)'!$AJ$87:$AJ$96</c:f>
                <c:numCache>
                  <c:formatCode>General</c:formatCode>
                  <c:ptCount val="10"/>
                  <c:pt idx="0">
                    <c:v>0</c:v>
                  </c:pt>
                  <c:pt idx="1">
                    <c:v>0</c:v>
                  </c:pt>
                  <c:pt idx="2">
                    <c:v>0</c:v>
                  </c:pt>
                  <c:pt idx="3">
                    <c:v>0</c:v>
                  </c:pt>
                  <c:pt idx="4">
                    <c:v>0</c:v>
                  </c:pt>
                  <c:pt idx="5">
                    <c:v>0</c:v>
                  </c:pt>
                  <c:pt idx="6">
                    <c:v>0</c:v>
                  </c:pt>
                  <c:pt idx="7">
                    <c:v>0</c:v>
                  </c:pt>
                  <c:pt idx="8">
                    <c:v>0</c:v>
                  </c:pt>
                  <c:pt idx="9">
                    <c:v>0</c:v>
                  </c:pt>
                </c:numCache>
              </c:numRef>
            </c:minus>
            <c:spPr>
              <a:ln w="12700">
                <a:solidFill>
                  <a:srgbClr val="000000"/>
                </a:solidFill>
                <a:prstDash val="solid"/>
              </a:ln>
            </c:spPr>
          </c:errBars>
          <c:cat>
            <c:numRef>
              <c:f>'amplitude (100Hz)'!$V$87:$V$96</c:f>
              <c:numCache>
                <c:formatCode>General</c:formatCode>
                <c:ptCount val="10"/>
                <c:pt idx="0">
                  <c:v>10</c:v>
                </c:pt>
                <c:pt idx="1">
                  <c:v>20</c:v>
                </c:pt>
                <c:pt idx="2">
                  <c:v>30</c:v>
                </c:pt>
                <c:pt idx="3">
                  <c:v>40</c:v>
                </c:pt>
                <c:pt idx="4">
                  <c:v>50</c:v>
                </c:pt>
                <c:pt idx="5">
                  <c:v>60</c:v>
                </c:pt>
                <c:pt idx="6">
                  <c:v>70</c:v>
                </c:pt>
                <c:pt idx="7">
                  <c:v>80</c:v>
                </c:pt>
                <c:pt idx="8">
                  <c:v>90</c:v>
                </c:pt>
                <c:pt idx="9">
                  <c:v>100</c:v>
                </c:pt>
              </c:numCache>
            </c:numRef>
          </c:cat>
          <c:val>
            <c:numRef>
              <c:f>'amplitude (100Hz)'!$AI$87:$AI$96</c:f>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ADDE-5C4E-ACEE-382340A0D790}"/>
            </c:ext>
          </c:extLst>
        </c:ser>
        <c:ser>
          <c:idx val="2"/>
          <c:order val="2"/>
          <c:tx>
            <c:v>het</c:v>
          </c:tx>
          <c:spPr>
            <a:ln w="12700">
              <a:solidFill>
                <a:srgbClr val="99CC00"/>
              </a:solidFill>
              <a:prstDash val="solid"/>
            </a:ln>
          </c:spPr>
          <c:marker>
            <c:symbol val="square"/>
            <c:size val="5"/>
            <c:spPr>
              <a:solidFill>
                <a:srgbClr val="99CC00"/>
              </a:solidFill>
              <a:ln>
                <a:solidFill>
                  <a:srgbClr val="99CC00"/>
                </a:solidFill>
                <a:prstDash val="solid"/>
              </a:ln>
            </c:spPr>
          </c:marker>
          <c:errBars>
            <c:errDir val="y"/>
            <c:errBarType val="both"/>
            <c:errValType val="cust"/>
            <c:noEndCap val="0"/>
            <c:plus>
              <c:numRef>
                <c:f>'amplitude (100Hz)'!$BA$87:$BA$96</c:f>
                <c:numCache>
                  <c:formatCode>General</c:formatCode>
                  <c:ptCount val="10"/>
                  <c:pt idx="0">
                    <c:v>0</c:v>
                  </c:pt>
                  <c:pt idx="1">
                    <c:v>0</c:v>
                  </c:pt>
                  <c:pt idx="2">
                    <c:v>0</c:v>
                  </c:pt>
                  <c:pt idx="3">
                    <c:v>0</c:v>
                  </c:pt>
                  <c:pt idx="4">
                    <c:v>0</c:v>
                  </c:pt>
                  <c:pt idx="5">
                    <c:v>0</c:v>
                  </c:pt>
                  <c:pt idx="6">
                    <c:v>0</c:v>
                  </c:pt>
                  <c:pt idx="7">
                    <c:v>0</c:v>
                  </c:pt>
                  <c:pt idx="8">
                    <c:v>0</c:v>
                  </c:pt>
                  <c:pt idx="9">
                    <c:v>0</c:v>
                  </c:pt>
                </c:numCache>
              </c:numRef>
            </c:plus>
            <c:minus>
              <c:numRef>
                <c:f>'amplitude (100Hz)'!$BA$87:$BA$96</c:f>
                <c:numCache>
                  <c:formatCode>General</c:formatCode>
                  <c:ptCount val="10"/>
                  <c:pt idx="0">
                    <c:v>0</c:v>
                  </c:pt>
                  <c:pt idx="1">
                    <c:v>0</c:v>
                  </c:pt>
                  <c:pt idx="2">
                    <c:v>0</c:v>
                  </c:pt>
                  <c:pt idx="3">
                    <c:v>0</c:v>
                  </c:pt>
                  <c:pt idx="4">
                    <c:v>0</c:v>
                  </c:pt>
                  <c:pt idx="5">
                    <c:v>0</c:v>
                  </c:pt>
                  <c:pt idx="6">
                    <c:v>0</c:v>
                  </c:pt>
                  <c:pt idx="7">
                    <c:v>0</c:v>
                  </c:pt>
                  <c:pt idx="8">
                    <c:v>0</c:v>
                  </c:pt>
                  <c:pt idx="9">
                    <c:v>0</c:v>
                  </c:pt>
                </c:numCache>
              </c:numRef>
            </c:minus>
            <c:spPr>
              <a:ln w="12700">
                <a:solidFill>
                  <a:srgbClr val="99CC00"/>
                </a:solidFill>
                <a:prstDash val="solid"/>
              </a:ln>
            </c:spPr>
          </c:errBars>
          <c:val>
            <c:numRef>
              <c:f>'amplitude (100Hz)'!$AZ$87:$AZ$96</c:f>
              <c:numCache>
                <c:formatCode>0.00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2-ADDE-5C4E-ACEE-382340A0D790}"/>
            </c:ext>
          </c:extLst>
        </c:ser>
        <c:dLbls>
          <c:showLegendKey val="0"/>
          <c:showVal val="0"/>
          <c:showCatName val="0"/>
          <c:showSerName val="0"/>
          <c:showPercent val="0"/>
          <c:showBubbleSize val="0"/>
        </c:dLbls>
        <c:marker val="1"/>
        <c:smooth val="0"/>
        <c:axId val="1611478911"/>
        <c:axId val="1"/>
      </c:lineChart>
      <c:catAx>
        <c:axId val="1611478911"/>
        <c:scaling>
          <c:orientation val="minMax"/>
        </c:scaling>
        <c:delete val="0"/>
        <c:axPos val="b"/>
        <c:title>
          <c:tx>
            <c:rich>
              <a:bodyPr/>
              <a:lstStyle/>
              <a:p>
                <a:pPr>
                  <a:defRPr sz="950" b="1" i="0" u="none" strike="noStrike" baseline="0%">
                    <a:solidFill>
                      <a:srgbClr val="000000"/>
                    </a:solidFill>
                    <a:latin typeface="Arial"/>
                    <a:ea typeface="Arial"/>
                    <a:cs typeface="Arial"/>
                  </a:defRPr>
                </a:pPr>
                <a:r>
                  <a:rPr lang="en-US"/>
                  <a:t>click (dB RMS)</a:t>
                </a:r>
              </a:p>
            </c:rich>
          </c:tx>
          <c:layout>
            <c:manualLayout>
              <c:xMode val="edge"/>
              <c:yMode val="edge"/>
              <c:x val="0.44753745971626963"/>
              <c:y val="0.9214885837159537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max val="25"/>
          <c:min val="0"/>
        </c:scaling>
        <c:delete val="0"/>
        <c:axPos val="l"/>
        <c:title>
          <c:tx>
            <c:rich>
              <a:bodyPr/>
              <a:lstStyle/>
              <a:p>
                <a:pPr>
                  <a:defRPr sz="950" b="1" i="0" u="none" strike="noStrike" baseline="0%">
                    <a:solidFill>
                      <a:srgbClr val="000000"/>
                    </a:solidFill>
                    <a:latin typeface="Arial"/>
                    <a:ea typeface="Arial"/>
                    <a:cs typeface="Arial"/>
                  </a:defRPr>
                </a:pPr>
                <a:r>
                  <a:rPr lang="en-US"/>
                  <a:t>combined amplitudes I-V</a:t>
                </a:r>
              </a:p>
            </c:rich>
          </c:tx>
          <c:layout>
            <c:manualLayout>
              <c:xMode val="edge"/>
              <c:yMode val="edge"/>
              <c:x val="3.4261271138576035E-2"/>
              <c:y val="0.2871902852512828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DE"/>
          </a:p>
        </c:txPr>
        <c:crossAx val="1611478911"/>
        <c:crosses val="autoZero"/>
        <c:crossBetween val="between"/>
      </c:valAx>
      <c:spPr>
        <a:noFill/>
        <a:ln w="25400">
          <a:noFill/>
        </a:ln>
      </c:spPr>
    </c:plotArea>
    <c:legend>
      <c:legendPos val="r"/>
      <c:layout>
        <c:manualLayout>
          <c:xMode val="edge"/>
          <c:yMode val="edge"/>
          <c:wMode val="edge"/>
          <c:hMode val="edge"/>
          <c:x val="0.14650137878334829"/>
          <c:y val="9.4597469511561713E-2"/>
          <c:w val="0.2569082029303299"/>
          <c:h val="0.22703405148235101"/>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950"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15.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75" b="1" i="0" u="none" strike="noStrike" baseline="0%">
                <a:solidFill>
                  <a:srgbClr val="000000"/>
                </a:solidFill>
                <a:latin typeface="Arial"/>
                <a:ea typeface="Arial"/>
                <a:cs typeface="Arial"/>
              </a:defRPr>
            </a:pPr>
            <a:r>
              <a:rPr lang="en-US"/>
              <a:t>click 80dB 20Hz</a:t>
            </a:r>
          </a:p>
        </c:rich>
      </c:tx>
      <c:layout>
        <c:manualLayout>
          <c:xMode val="edge"/>
          <c:yMode val="edge"/>
          <c:x val="0.46201265334790892"/>
          <c:y val="2.8006464981351016E-2"/>
        </c:manualLayout>
      </c:layout>
      <c:overlay val="0"/>
      <c:spPr>
        <a:noFill/>
        <a:ln w="25400">
          <a:noFill/>
        </a:ln>
      </c:spPr>
    </c:title>
    <c:autoTitleDeleted val="0"/>
    <c:plotArea>
      <c:layout>
        <c:manualLayout>
          <c:layoutTarget val="inner"/>
          <c:xMode val="edge"/>
          <c:yMode val="edge"/>
          <c:x val="4.3805641874707146E-2"/>
          <c:y val="6.9192806895469916E-2"/>
          <c:w val="0.89801565843149656"/>
          <c:h val="0.8006596226475805"/>
        </c:manualLayout>
      </c:layout>
      <c:lineChart>
        <c:grouping val="standard"/>
        <c:varyColors val="0"/>
        <c:ser>
          <c:idx val="0"/>
          <c:order val="0"/>
          <c:tx>
            <c:v>ko</c:v>
          </c:tx>
          <c:spPr>
            <a:ln w="12700">
              <a:solidFill>
                <a:srgbClr val="FF0000"/>
              </a:solidFill>
              <a:prstDash val="solid"/>
            </a:ln>
          </c:spPr>
          <c:marker>
            <c:symbol val="square"/>
            <c:size val="2"/>
            <c:spPr>
              <a:solidFill>
                <a:srgbClr val="FF0000"/>
              </a:solidFill>
              <a:ln>
                <a:solidFill>
                  <a:srgbClr val="FF0000"/>
                </a:solidFill>
                <a:prstDash val="solid"/>
              </a:ln>
            </c:spPr>
          </c:marker>
          <c:errBars>
            <c:errDir val="y"/>
            <c:errBarType val="both"/>
            <c:errValType val="cust"/>
            <c:noEndCap val="0"/>
            <c:plus>
              <c:numRef>
                <c:f>'80dB Click (100Hz)'!$O$44:$O$531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plus>
            <c:minus>
              <c:numRef>
                <c:f>'80dB Click (100Hz)'!$O$44:$O$531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minus>
            <c:spPr>
              <a:ln w="12700">
                <a:solidFill>
                  <a:srgbClr val="FF0000"/>
                </a:solidFill>
                <a:prstDash val="solid"/>
              </a:ln>
            </c:spPr>
          </c:errBars>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(100Hz)'!$N$44:$N$531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0-6E59-C449-88CF-5C3630E2B41F}"/>
            </c:ext>
          </c:extLst>
        </c:ser>
        <c:ser>
          <c:idx val="1"/>
          <c:order val="1"/>
          <c:tx>
            <c:v>wt</c:v>
          </c:tx>
          <c:spPr>
            <a:ln w="12700">
              <a:solidFill>
                <a:srgbClr val="000000"/>
              </a:solidFill>
              <a:prstDash val="solid"/>
            </a:ln>
          </c:spPr>
          <c:marker>
            <c:symbol val="square"/>
            <c:size val="2"/>
            <c:spPr>
              <a:solidFill>
                <a:srgbClr val="000000"/>
              </a:solidFill>
              <a:ln>
                <a:solidFill>
                  <a:srgbClr val="000000"/>
                </a:solidFill>
                <a:prstDash val="solid"/>
              </a:ln>
            </c:spPr>
          </c:marker>
          <c:errBars>
            <c:errDir val="y"/>
            <c:errBarType val="both"/>
            <c:errValType val="cust"/>
            <c:noEndCap val="0"/>
            <c:plus>
              <c:numRef>
                <c:f>'80dB Click (100Hz)'!$AH$44:$AH$531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plus>
            <c:minus>
              <c:numRef>
                <c:f>'80dB Click (100Hz)'!$AH$44:$AH$531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minus>
            <c:spPr>
              <a:ln w="12700">
                <a:solidFill>
                  <a:srgbClr val="000000"/>
                </a:solidFill>
                <a:prstDash val="solid"/>
              </a:ln>
            </c:spPr>
          </c:errBars>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(100Hz)'!$AG$44:$AG$531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1-6E59-C449-88CF-5C3630E2B41F}"/>
            </c:ext>
          </c:extLst>
        </c:ser>
        <c:ser>
          <c:idx val="2"/>
          <c:order val="2"/>
          <c:tx>
            <c:v>het</c:v>
          </c:tx>
          <c:spPr>
            <a:ln w="12700">
              <a:solidFill>
                <a:srgbClr val="99CC00"/>
              </a:solidFill>
              <a:prstDash val="solid"/>
            </a:ln>
          </c:spPr>
          <c:marker>
            <c:symbol val="square"/>
            <c:size val="2"/>
            <c:spPr>
              <a:solidFill>
                <a:srgbClr val="99CC00"/>
              </a:solidFill>
              <a:ln>
                <a:solidFill>
                  <a:srgbClr val="99CC00"/>
                </a:solidFill>
                <a:prstDash val="solid"/>
              </a:ln>
            </c:spPr>
          </c:marker>
          <c:errBars>
            <c:errDir val="y"/>
            <c:errBarType val="both"/>
            <c:errValType val="cust"/>
            <c:noEndCap val="0"/>
            <c:plus>
              <c:numRef>
                <c:f>'80dB Click (100Hz)'!$AX$44:$AX$531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plus>
            <c:minus>
              <c:numRef>
                <c:f>'80dB Click (100Hz)'!$AX$44:$AX$531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minus>
            <c:spPr>
              <a:ln w="12700">
                <a:solidFill>
                  <a:srgbClr val="99CC00"/>
                </a:solidFill>
                <a:prstDash val="solid"/>
              </a:ln>
            </c:spPr>
          </c:errBars>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(100Hz)'!$AW$44:$AW$531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2-6E59-C449-88CF-5C3630E2B41F}"/>
            </c:ext>
          </c:extLst>
        </c:ser>
        <c:dLbls>
          <c:showLegendKey val="0"/>
          <c:showVal val="0"/>
          <c:showCatName val="0"/>
          <c:showSerName val="0"/>
          <c:showPercent val="0"/>
          <c:showBubbleSize val="0"/>
        </c:dLbls>
        <c:marker val="1"/>
        <c:smooth val="0"/>
        <c:axId val="1613072271"/>
        <c:axId val="1"/>
      </c:lineChart>
      <c:catAx>
        <c:axId val="1613072271"/>
        <c:scaling>
          <c:orientation val="minMax"/>
        </c:scaling>
        <c:delete val="0"/>
        <c:axPos val="b"/>
        <c:title>
          <c:tx>
            <c:rich>
              <a:bodyPr/>
              <a:lstStyle/>
              <a:p>
                <a:pPr>
                  <a:defRPr sz="1050" b="1" i="0" u="none" strike="noStrike" baseline="0%">
                    <a:solidFill>
                      <a:srgbClr val="000000"/>
                    </a:solidFill>
                    <a:latin typeface="Arial"/>
                    <a:ea typeface="Arial"/>
                    <a:cs typeface="Arial"/>
                  </a:defRPr>
                </a:pPr>
                <a:r>
                  <a:rPr lang="en-US"/>
                  <a:t>ms</a:t>
                </a:r>
              </a:p>
            </c:rich>
          </c:tx>
          <c:layout>
            <c:manualLayout>
              <c:xMode val="edge"/>
              <c:yMode val="edge"/>
              <c:x val="0.48459993557143383"/>
              <c:y val="0.93575018648984665"/>
            </c:manualLayout>
          </c:layout>
          <c:overlay val="0"/>
          <c:spPr>
            <a:noFill/>
            <a:ln w="25400">
              <a:noFill/>
            </a:ln>
          </c:spPr>
        </c:title>
        <c:numFmt formatCode="General" sourceLinked="1"/>
        <c:majorTickMark val="none"/>
        <c:minorTickMark val="none"/>
        <c:tickLblPos val="low"/>
        <c:spPr>
          <a:ln w="3175">
            <a:solidFill>
              <a:srgbClr val="000000"/>
            </a:solidFill>
            <a:prstDash val="solid"/>
          </a:ln>
        </c:spPr>
        <c:txPr>
          <a:bodyPr rot="-5400000" vert="horz"/>
          <a:lstStyle/>
          <a:p>
            <a:pPr>
              <a:defRPr sz="1050" b="0" i="0" u="none" strike="noStrike" baseline="0%">
                <a:solidFill>
                  <a:srgbClr val="000000"/>
                </a:solidFill>
                <a:latin typeface="Arial"/>
                <a:ea typeface="Arial"/>
                <a:cs typeface="Arial"/>
              </a:defRPr>
            </a:pPr>
            <a:endParaRPr lang="en-DE"/>
          </a:p>
        </c:txPr>
        <c:crossAx val="1"/>
        <c:crosses val="autoZero"/>
        <c:auto val="1"/>
        <c:lblAlgn val="ctr"/>
        <c:lblOffset val="100"/>
        <c:tickLblSkip val="9"/>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000" b="1" i="0" u="none" strike="noStrike" baseline="0%">
                    <a:solidFill>
                      <a:srgbClr val="000000"/>
                    </a:solidFill>
                    <a:latin typeface="Arial"/>
                    <a:ea typeface="Arial"/>
                    <a:cs typeface="Arial"/>
                  </a:defRPr>
                </a:pPr>
                <a:r>
                  <a:rPr lang="en-US"/>
                  <a:t>µV</a:t>
                </a:r>
              </a:p>
            </c:rich>
          </c:tx>
          <c:layout>
            <c:manualLayout>
              <c:xMode val="edge"/>
              <c:yMode val="edge"/>
              <c:x val="7.5291116779416653E-3"/>
              <c:y val="9.8847907169498546E-3"/>
            </c:manualLayout>
          </c:layout>
          <c:overlay val="0"/>
          <c:spPr>
            <a:noFill/>
            <a:ln w="25400">
              <a:noFill/>
            </a:ln>
          </c:spPr>
        </c:title>
        <c:numFmt formatCode="0.E+00" sourceLinked="0"/>
        <c:majorTickMark val="out"/>
        <c:minorTickMark val="none"/>
        <c:tickLblPos val="nextTo"/>
        <c:spPr>
          <a:ln w="3175">
            <a:solidFill>
              <a:srgbClr val="000000"/>
            </a:solidFill>
            <a:prstDash val="solid"/>
          </a:ln>
        </c:spPr>
        <c:txPr>
          <a:bodyPr rot="0" vert="horz"/>
          <a:lstStyle/>
          <a:p>
            <a:pPr>
              <a:defRPr sz="1050" b="0" i="0" u="none" strike="noStrike" baseline="0%">
                <a:solidFill>
                  <a:srgbClr val="000000"/>
                </a:solidFill>
                <a:latin typeface="Arial"/>
                <a:ea typeface="Arial"/>
                <a:cs typeface="Arial"/>
              </a:defRPr>
            </a:pPr>
            <a:endParaRPr lang="en-DE"/>
          </a:p>
        </c:txPr>
        <c:crossAx val="1613072271"/>
        <c:crosses val="autoZero"/>
        <c:crossBetween val="between"/>
      </c:valAx>
      <c:spPr>
        <a:solidFill>
          <a:srgbClr val="FFFFFF"/>
        </a:solidFill>
        <a:ln w="12700">
          <a:solidFill>
            <a:srgbClr val="FFFFFF"/>
          </a:solidFill>
          <a:prstDash val="solid"/>
        </a:ln>
      </c:spPr>
    </c:plotArea>
    <c:legend>
      <c:legendPos val="r"/>
      <c:layout>
        <c:manualLayout>
          <c:xMode val="edge"/>
          <c:yMode val="edge"/>
          <c:wMode val="edge"/>
          <c:hMode val="edge"/>
          <c:x val="0.94935038049821241"/>
          <c:y val="0.44481094073767097"/>
          <c:w val="0.99520941924512962"/>
          <c:h val="0.57990169912971412"/>
        </c:manualLayout>
      </c:layout>
      <c:overlay val="0"/>
      <c:spPr>
        <a:solidFill>
          <a:srgbClr val="FFFFFF"/>
        </a:solidFill>
        <a:ln w="3175">
          <a:solidFill>
            <a:srgbClr val="000000"/>
          </a:solidFill>
          <a:prstDash val="solid"/>
        </a:ln>
      </c:spPr>
      <c:txPr>
        <a:bodyPr/>
        <a:lstStyle/>
        <a:p>
          <a:pPr>
            <a:defRPr sz="120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42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paperSize="9" orientation="landscape" horizontalDpi="1200"/>
  </c:printSettings>
</c:chartSpace>
</file>

<file path=xl/charts/chart16.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4576271186440681E-2"/>
          <c:y val="4.1533546325878593E-2"/>
          <c:w val="0.9044067796610169"/>
          <c:h val="0.81629392971246006"/>
        </c:manualLayout>
      </c:layout>
      <c:lineChart>
        <c:grouping val="standard"/>
        <c:varyColors val="0"/>
        <c:ser>
          <c:idx val="0"/>
          <c:order val="0"/>
          <c:tx>
            <c:v>1ko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(100Hz)'!$B$44:$B$531</c:f>
              <c:numCache>
                <c:formatCode>0.00E+00</c:formatCode>
                <c:ptCount val="488"/>
              </c:numCache>
            </c:numRef>
          </c:val>
          <c:smooth val="0"/>
          <c:extLst>
            <c:ext xmlns:c16="http://schemas.microsoft.com/office/drawing/2014/chart" uri="{C3380CC4-5D6E-409C-BE32-E72D297353CC}">
              <c16:uniqueId val="{00000000-63DE-0D4A-92C1-0A4BFB7089D6}"/>
            </c:ext>
          </c:extLst>
        </c:ser>
        <c:ser>
          <c:idx val="1"/>
          <c:order val="1"/>
          <c:tx>
            <c:v>2ko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(100Hz)'!$C$44:$C$531</c:f>
              <c:numCache>
                <c:formatCode>0.00E+00</c:formatCode>
                <c:ptCount val="488"/>
              </c:numCache>
            </c:numRef>
          </c:val>
          <c:smooth val="0"/>
          <c:extLst>
            <c:ext xmlns:c16="http://schemas.microsoft.com/office/drawing/2014/chart" uri="{C3380CC4-5D6E-409C-BE32-E72D297353CC}">
              <c16:uniqueId val="{00000001-63DE-0D4A-92C1-0A4BFB7089D6}"/>
            </c:ext>
          </c:extLst>
        </c:ser>
        <c:ser>
          <c:idx val="2"/>
          <c:order val="2"/>
          <c:tx>
            <c:v>3ko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(100Hz)'!$D$44:$D$531</c:f>
              <c:numCache>
                <c:formatCode>0.00E+00</c:formatCode>
                <c:ptCount val="488"/>
              </c:numCache>
            </c:numRef>
          </c:val>
          <c:smooth val="0"/>
          <c:extLst>
            <c:ext xmlns:c16="http://schemas.microsoft.com/office/drawing/2014/chart" uri="{C3380CC4-5D6E-409C-BE32-E72D297353CC}">
              <c16:uniqueId val="{00000002-63DE-0D4A-92C1-0A4BFB7089D6}"/>
            </c:ext>
          </c:extLst>
        </c:ser>
        <c:ser>
          <c:idx val="3"/>
          <c:order val="3"/>
          <c:tx>
            <c:v>4ko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(100Hz)'!$E$44:$E$531</c:f>
              <c:numCache>
                <c:formatCode>0.00E+00</c:formatCode>
                <c:ptCount val="488"/>
              </c:numCache>
            </c:numRef>
          </c:val>
          <c:smooth val="0"/>
          <c:extLst>
            <c:ext xmlns:c16="http://schemas.microsoft.com/office/drawing/2014/chart" uri="{C3380CC4-5D6E-409C-BE32-E72D297353CC}">
              <c16:uniqueId val="{00000003-63DE-0D4A-92C1-0A4BFB7089D6}"/>
            </c:ext>
          </c:extLst>
        </c:ser>
        <c:ser>
          <c:idx val="4"/>
          <c:order val="4"/>
          <c:tx>
            <c:v>5ko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(100Hz)'!$F$44:$F$531</c:f>
              <c:numCache>
                <c:formatCode>0.00E+00</c:formatCode>
                <c:ptCount val="488"/>
              </c:numCache>
            </c:numRef>
          </c:val>
          <c:smooth val="0"/>
          <c:extLst>
            <c:ext xmlns:c16="http://schemas.microsoft.com/office/drawing/2014/chart" uri="{C3380CC4-5D6E-409C-BE32-E72D297353CC}">
              <c16:uniqueId val="{00000004-63DE-0D4A-92C1-0A4BFB7089D6}"/>
            </c:ext>
          </c:extLst>
        </c:ser>
        <c:ser>
          <c:idx val="5"/>
          <c:order val="5"/>
          <c:tx>
            <c:v>6ko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(100Hz)'!$G$44:$G$531</c:f>
              <c:numCache>
                <c:formatCode>0.00E+00</c:formatCode>
                <c:ptCount val="488"/>
              </c:numCache>
            </c:numRef>
          </c:val>
          <c:smooth val="0"/>
          <c:extLst>
            <c:ext xmlns:c16="http://schemas.microsoft.com/office/drawing/2014/chart" uri="{C3380CC4-5D6E-409C-BE32-E72D297353CC}">
              <c16:uniqueId val="{00000005-63DE-0D4A-92C1-0A4BFB7089D6}"/>
            </c:ext>
          </c:extLst>
        </c:ser>
        <c:ser>
          <c:idx val="6"/>
          <c:order val="6"/>
          <c:tx>
            <c:v>7ko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(100Hz)'!$H$44:$H$531</c:f>
              <c:numCache>
                <c:formatCode>0.00E+00</c:formatCode>
                <c:ptCount val="488"/>
              </c:numCache>
            </c:numRef>
          </c:val>
          <c:smooth val="0"/>
          <c:extLst>
            <c:ext xmlns:c16="http://schemas.microsoft.com/office/drawing/2014/chart" uri="{C3380CC4-5D6E-409C-BE32-E72D297353CC}">
              <c16:uniqueId val="{00000006-63DE-0D4A-92C1-0A4BFB7089D6}"/>
            </c:ext>
          </c:extLst>
        </c:ser>
        <c:ser>
          <c:idx val="7"/>
          <c:order val="7"/>
          <c:tx>
            <c:v>8ko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(100Hz)'!$I$44:$I$531</c:f>
              <c:numCache>
                <c:formatCode>0.00E+00</c:formatCode>
                <c:ptCount val="488"/>
              </c:numCache>
            </c:numRef>
          </c:val>
          <c:smooth val="0"/>
          <c:extLst>
            <c:ext xmlns:c16="http://schemas.microsoft.com/office/drawing/2014/chart" uri="{C3380CC4-5D6E-409C-BE32-E72D297353CC}">
              <c16:uniqueId val="{00000007-63DE-0D4A-92C1-0A4BFB7089D6}"/>
            </c:ext>
          </c:extLst>
        </c:ser>
        <c:ser>
          <c:idx val="8"/>
          <c:order val="8"/>
          <c:tx>
            <c:v>9ko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(100Hz)'!#REF!</c:f>
              <c:numCache>
                <c:formatCode>General</c:formatCode>
                <c:ptCount val="1"/>
                <c:pt idx="0">
                  <c:v>1</c:v>
                </c:pt>
              </c:numCache>
            </c:numRef>
          </c:val>
          <c:smooth val="0"/>
          <c:extLst>
            <c:ext xmlns:c16="http://schemas.microsoft.com/office/drawing/2014/chart" uri="{C3380CC4-5D6E-409C-BE32-E72D297353CC}">
              <c16:uniqueId val="{00000008-63DE-0D4A-92C1-0A4BFB7089D6}"/>
            </c:ext>
          </c:extLst>
        </c:ser>
        <c:ser>
          <c:idx val="9"/>
          <c:order val="9"/>
          <c:tx>
            <c:v>10ko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(100Hz)'!$K$44:$K$531</c:f>
              <c:numCache>
                <c:formatCode>0.00E+00</c:formatCode>
                <c:ptCount val="488"/>
              </c:numCache>
            </c:numRef>
          </c:val>
          <c:smooth val="0"/>
          <c:extLst>
            <c:ext xmlns:c16="http://schemas.microsoft.com/office/drawing/2014/chart" uri="{C3380CC4-5D6E-409C-BE32-E72D297353CC}">
              <c16:uniqueId val="{00000009-63DE-0D4A-92C1-0A4BFB7089D6}"/>
            </c:ext>
          </c:extLst>
        </c:ser>
        <c:ser>
          <c:idx val="10"/>
          <c:order val="10"/>
          <c:tx>
            <c:v>11ko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(100Hz)'!$L$44:$L$531</c:f>
              <c:numCache>
                <c:formatCode>0.00E+00</c:formatCode>
                <c:ptCount val="488"/>
              </c:numCache>
            </c:numRef>
          </c:val>
          <c:smooth val="0"/>
          <c:extLst>
            <c:ext xmlns:c16="http://schemas.microsoft.com/office/drawing/2014/chart" uri="{C3380CC4-5D6E-409C-BE32-E72D297353CC}">
              <c16:uniqueId val="{0000000A-63DE-0D4A-92C1-0A4BFB7089D6}"/>
            </c:ext>
          </c:extLst>
        </c:ser>
        <c:ser>
          <c:idx val="11"/>
          <c:order val="11"/>
          <c:tx>
            <c:v>ko</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(100Hz)'!$M$44:$M$531</c:f>
              <c:numCache>
                <c:formatCode>0.00E+00</c:formatCode>
                <c:ptCount val="488"/>
              </c:numCache>
            </c:numRef>
          </c:val>
          <c:smooth val="0"/>
          <c:extLst>
            <c:ext xmlns:c16="http://schemas.microsoft.com/office/drawing/2014/chart" uri="{C3380CC4-5D6E-409C-BE32-E72D297353CC}">
              <c16:uniqueId val="{0000000B-63DE-0D4A-92C1-0A4BFB7089D6}"/>
            </c:ext>
          </c:extLst>
        </c:ser>
        <c:ser>
          <c:idx val="12"/>
          <c:order val="12"/>
          <c:tx>
            <c:v>avg</c:v>
          </c:tx>
          <c:spPr>
            <a:ln w="25400">
              <a:solidFill>
                <a:srgbClr val="FF000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(100Hz)'!$N$44:$N$531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C-63DE-0D4A-92C1-0A4BFB7089D6}"/>
            </c:ext>
          </c:extLst>
        </c:ser>
        <c:dLbls>
          <c:showLegendKey val="0"/>
          <c:showVal val="0"/>
          <c:showCatName val="0"/>
          <c:showSerName val="0"/>
          <c:showPercent val="0"/>
          <c:showBubbleSize val="0"/>
        </c:dLbls>
        <c:smooth val="0"/>
        <c:axId val="1599277295"/>
        <c:axId val="1"/>
      </c:lineChart>
      <c:catAx>
        <c:axId val="1599277295"/>
        <c:scaling>
          <c:orientation val="minMax"/>
        </c:scaling>
        <c:delete val="0"/>
        <c:axPos val="b"/>
        <c:title>
          <c:tx>
            <c:rich>
              <a:bodyPr/>
              <a:lstStyle/>
              <a:p>
                <a:pPr>
                  <a:defRPr sz="875" b="1" i="0" u="none" strike="noStrike" baseline="0%">
                    <a:solidFill>
                      <a:srgbClr val="000000"/>
                    </a:solidFill>
                    <a:latin typeface="Arial"/>
                    <a:ea typeface="Arial"/>
                    <a:cs typeface="Arial"/>
                  </a:defRPr>
                </a:pPr>
                <a:r>
                  <a:rPr lang="en-US"/>
                  <a:t>ms</a:t>
                </a:r>
              </a:p>
            </c:rich>
          </c:tx>
          <c:layout>
            <c:manualLayout>
              <c:xMode val="edge"/>
              <c:yMode val="edge"/>
              <c:x val="0.47932202946743213"/>
              <c:y val="0.9408945266770371"/>
            </c:manualLayout>
          </c:layout>
          <c:overlay val="0"/>
          <c:spPr>
            <a:noFill/>
            <a:ln w="25400">
              <a:noFill/>
            </a:ln>
          </c:spPr>
        </c:title>
        <c:numFmt formatCode="General" sourceLinked="1"/>
        <c:majorTickMark val="none"/>
        <c:minorTickMark val="none"/>
        <c:tickLblPos val="low"/>
        <c:spPr>
          <a:ln w="3175">
            <a:solidFill>
              <a:srgbClr val="000000"/>
            </a:solidFill>
            <a:prstDash val="solid"/>
          </a:ln>
        </c:spPr>
        <c:txPr>
          <a:bodyPr rot="-2700000" vert="horz"/>
          <a:lstStyle/>
          <a:p>
            <a:pPr>
              <a:defRPr sz="875" b="0" i="0" u="none" strike="noStrike" baseline="0%">
                <a:solidFill>
                  <a:srgbClr val="000000"/>
                </a:solidFill>
                <a:latin typeface="Arial"/>
                <a:ea typeface="Arial"/>
                <a:cs typeface="Arial"/>
              </a:defRPr>
            </a:pPr>
            <a:endParaRPr lang="en-DE"/>
          </a:p>
        </c:txPr>
        <c:crossAx val="1"/>
        <c:crosses val="autoZero"/>
        <c:auto val="1"/>
        <c:lblAlgn val="ctr"/>
        <c:lblOffset val="100"/>
        <c:tickLblSkip val="9"/>
        <c:tickMarkSkip val="1"/>
        <c:noMultiLvlLbl val="0"/>
      </c:catAx>
      <c:valAx>
        <c:axId val="1"/>
        <c:scaling>
          <c:orientation val="minMax"/>
        </c:scaling>
        <c:delete val="0"/>
        <c:axPos val="l"/>
        <c:majorGridlines>
          <c:spPr>
            <a:ln w="3175">
              <a:solidFill>
                <a:srgbClr val="000000"/>
              </a:solidFill>
              <a:prstDash val="solid"/>
            </a:ln>
          </c:spPr>
        </c:majorGridlines>
        <c:numFmt formatCode="0.00" sourceLinked="0"/>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DE"/>
          </a:p>
        </c:txPr>
        <c:crossAx val="1599277295"/>
        <c:crosses val="autoZero"/>
        <c:crossBetween val="between"/>
      </c:valAx>
      <c:spPr>
        <a:noFill/>
        <a:ln w="25400">
          <a:noFill/>
        </a:ln>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wMode val="edge"/>
          <c:hMode val="edge"/>
          <c:x val="0.94862732795850724"/>
          <c:y val="0.42590021970267972"/>
          <c:w val="0.99268741307734942"/>
          <c:h val="0.51567330051157045"/>
        </c:manualLayout>
      </c:layout>
      <c:overlay val="0"/>
      <c:spPr>
        <a:solidFill>
          <a:srgbClr val="FFFFFF"/>
        </a:solidFill>
        <a:ln w="3175">
          <a:solidFill>
            <a:srgbClr val="000000"/>
          </a:solidFill>
          <a:prstDash val="solid"/>
        </a:ln>
      </c:spPr>
      <c:txPr>
        <a:bodyPr/>
        <a:lstStyle/>
        <a:p>
          <a:pPr>
            <a:defRPr sz="120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42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paperSize="9" orientation="landscape"/>
  </c:printSettings>
</c:chartSpace>
</file>

<file path=xl/charts/chart17.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7389543342360949E-2"/>
          <c:y val="4.1600032500025391E-2"/>
          <c:w val="0.90142789949037494"/>
          <c:h val="0.81600063750049801"/>
        </c:manualLayout>
      </c:layout>
      <c:lineChart>
        <c:grouping val="standard"/>
        <c:varyColors val="0"/>
        <c:ser>
          <c:idx val="0"/>
          <c:order val="0"/>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(100Hz)'!$U$44:$U$531</c:f>
              <c:numCache>
                <c:formatCode>0.00E+00</c:formatCode>
                <c:ptCount val="488"/>
              </c:numCache>
            </c:numRef>
          </c:val>
          <c:smooth val="0"/>
          <c:extLst>
            <c:ext xmlns:c16="http://schemas.microsoft.com/office/drawing/2014/chart" uri="{C3380CC4-5D6E-409C-BE32-E72D297353CC}">
              <c16:uniqueId val="{00000000-79D2-0140-A0A6-040E4806D9EB}"/>
            </c:ext>
          </c:extLst>
        </c:ser>
        <c:ser>
          <c:idx val="1"/>
          <c:order val="1"/>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(100Hz)'!$V$44:$V$531</c:f>
              <c:numCache>
                <c:formatCode>0.00E+00</c:formatCode>
                <c:ptCount val="488"/>
              </c:numCache>
            </c:numRef>
          </c:val>
          <c:smooth val="0"/>
          <c:extLst>
            <c:ext xmlns:c16="http://schemas.microsoft.com/office/drawing/2014/chart" uri="{C3380CC4-5D6E-409C-BE32-E72D297353CC}">
              <c16:uniqueId val="{00000001-79D2-0140-A0A6-040E4806D9EB}"/>
            </c:ext>
          </c:extLst>
        </c:ser>
        <c:ser>
          <c:idx val="2"/>
          <c:order val="2"/>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(100Hz)'!$W$44:$W$531</c:f>
              <c:numCache>
                <c:formatCode>0.00E+00</c:formatCode>
                <c:ptCount val="488"/>
              </c:numCache>
            </c:numRef>
          </c:val>
          <c:smooth val="0"/>
          <c:extLst>
            <c:ext xmlns:c16="http://schemas.microsoft.com/office/drawing/2014/chart" uri="{C3380CC4-5D6E-409C-BE32-E72D297353CC}">
              <c16:uniqueId val="{00000002-79D2-0140-A0A6-040E4806D9EB}"/>
            </c:ext>
          </c:extLst>
        </c:ser>
        <c:ser>
          <c:idx val="3"/>
          <c:order val="3"/>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(100Hz)'!#REF!</c:f>
              <c:numCache>
                <c:formatCode>General</c:formatCode>
                <c:ptCount val="1"/>
                <c:pt idx="0">
                  <c:v>1</c:v>
                </c:pt>
              </c:numCache>
            </c:numRef>
          </c:val>
          <c:smooth val="0"/>
          <c:extLst>
            <c:ext xmlns:c16="http://schemas.microsoft.com/office/drawing/2014/chart" uri="{C3380CC4-5D6E-409C-BE32-E72D297353CC}">
              <c16:uniqueId val="{00000003-79D2-0140-A0A6-040E4806D9EB}"/>
            </c:ext>
          </c:extLst>
        </c:ser>
        <c:ser>
          <c:idx val="4"/>
          <c:order val="4"/>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(100Hz)'!#REF!</c:f>
              <c:numCache>
                <c:formatCode>General</c:formatCode>
                <c:ptCount val="1"/>
                <c:pt idx="0">
                  <c:v>1</c:v>
                </c:pt>
              </c:numCache>
            </c:numRef>
          </c:val>
          <c:smooth val="0"/>
          <c:extLst>
            <c:ext xmlns:c16="http://schemas.microsoft.com/office/drawing/2014/chart" uri="{C3380CC4-5D6E-409C-BE32-E72D297353CC}">
              <c16:uniqueId val="{00000004-79D2-0140-A0A6-040E4806D9EB}"/>
            </c:ext>
          </c:extLst>
        </c:ser>
        <c:ser>
          <c:idx val="5"/>
          <c:order val="5"/>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(100Hz)'!$Z$44:$Z$531</c:f>
              <c:numCache>
                <c:formatCode>0.00E+00</c:formatCode>
                <c:ptCount val="488"/>
              </c:numCache>
            </c:numRef>
          </c:val>
          <c:smooth val="0"/>
          <c:extLst>
            <c:ext xmlns:c16="http://schemas.microsoft.com/office/drawing/2014/chart" uri="{C3380CC4-5D6E-409C-BE32-E72D297353CC}">
              <c16:uniqueId val="{00000005-79D2-0140-A0A6-040E4806D9EB}"/>
            </c:ext>
          </c:extLst>
        </c:ser>
        <c:ser>
          <c:idx val="6"/>
          <c:order val="6"/>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(100Hz)'!$AA$44:$AA$531</c:f>
              <c:numCache>
                <c:formatCode>0.00E+00</c:formatCode>
                <c:ptCount val="488"/>
              </c:numCache>
            </c:numRef>
          </c:val>
          <c:smooth val="0"/>
          <c:extLst>
            <c:ext xmlns:c16="http://schemas.microsoft.com/office/drawing/2014/chart" uri="{C3380CC4-5D6E-409C-BE32-E72D297353CC}">
              <c16:uniqueId val="{00000006-79D2-0140-A0A6-040E4806D9EB}"/>
            </c:ext>
          </c:extLst>
        </c:ser>
        <c:ser>
          <c:idx val="7"/>
          <c:order val="7"/>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(100Hz)'!$X$44:$X$531</c:f>
              <c:numCache>
                <c:formatCode>0.00E+00</c:formatCode>
                <c:ptCount val="488"/>
              </c:numCache>
            </c:numRef>
          </c:val>
          <c:smooth val="0"/>
          <c:extLst>
            <c:ext xmlns:c16="http://schemas.microsoft.com/office/drawing/2014/chart" uri="{C3380CC4-5D6E-409C-BE32-E72D297353CC}">
              <c16:uniqueId val="{00000007-79D2-0140-A0A6-040E4806D9EB}"/>
            </c:ext>
          </c:extLst>
        </c:ser>
        <c:ser>
          <c:idx val="8"/>
          <c:order val="8"/>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(100Hz)'!$Y$44:$Y$531</c:f>
              <c:numCache>
                <c:formatCode>0.00E+00</c:formatCode>
                <c:ptCount val="488"/>
              </c:numCache>
            </c:numRef>
          </c:val>
          <c:smooth val="0"/>
          <c:extLst>
            <c:ext xmlns:c16="http://schemas.microsoft.com/office/drawing/2014/chart" uri="{C3380CC4-5D6E-409C-BE32-E72D297353CC}">
              <c16:uniqueId val="{00000008-79D2-0140-A0A6-040E4806D9EB}"/>
            </c:ext>
          </c:extLst>
        </c:ser>
        <c:ser>
          <c:idx val="9"/>
          <c:order val="9"/>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(100Hz)'!$AD$44:$AD$531</c:f>
              <c:numCache>
                <c:formatCode>0.00E+00</c:formatCode>
                <c:ptCount val="488"/>
              </c:numCache>
            </c:numRef>
          </c:val>
          <c:smooth val="0"/>
          <c:extLst>
            <c:ext xmlns:c16="http://schemas.microsoft.com/office/drawing/2014/chart" uri="{C3380CC4-5D6E-409C-BE32-E72D297353CC}">
              <c16:uniqueId val="{00000009-79D2-0140-A0A6-040E4806D9EB}"/>
            </c:ext>
          </c:extLst>
        </c:ser>
        <c:ser>
          <c:idx val="10"/>
          <c:order val="10"/>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(100Hz)'!$AE$44:$AE$531</c:f>
              <c:numCache>
                <c:formatCode>0.00E+00</c:formatCode>
                <c:ptCount val="488"/>
              </c:numCache>
            </c:numRef>
          </c:val>
          <c:smooth val="0"/>
          <c:extLst>
            <c:ext xmlns:c16="http://schemas.microsoft.com/office/drawing/2014/chart" uri="{C3380CC4-5D6E-409C-BE32-E72D297353CC}">
              <c16:uniqueId val="{0000000A-79D2-0140-A0A6-040E4806D9EB}"/>
            </c:ext>
          </c:extLst>
        </c:ser>
        <c:ser>
          <c:idx val="11"/>
          <c:order val="11"/>
          <c:tx>
            <c:v>wt</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(100Hz)'!$AF$44:$AF$531</c:f>
              <c:numCache>
                <c:formatCode>0.00E+00</c:formatCode>
                <c:ptCount val="488"/>
              </c:numCache>
            </c:numRef>
          </c:val>
          <c:smooth val="0"/>
          <c:extLst>
            <c:ext xmlns:c16="http://schemas.microsoft.com/office/drawing/2014/chart" uri="{C3380CC4-5D6E-409C-BE32-E72D297353CC}">
              <c16:uniqueId val="{0000000B-79D2-0140-A0A6-040E4806D9EB}"/>
            </c:ext>
          </c:extLst>
        </c:ser>
        <c:ser>
          <c:idx val="12"/>
          <c:order val="12"/>
          <c:tx>
            <c:v>avg</c:v>
          </c:tx>
          <c:spPr>
            <a:ln w="25400">
              <a:solidFill>
                <a:srgbClr val="FF000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(100Hz)'!$AG$44:$AG$531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C-79D2-0140-A0A6-040E4806D9EB}"/>
            </c:ext>
          </c:extLst>
        </c:ser>
        <c:dLbls>
          <c:showLegendKey val="0"/>
          <c:showVal val="0"/>
          <c:showCatName val="0"/>
          <c:showSerName val="0"/>
          <c:showPercent val="0"/>
          <c:showBubbleSize val="0"/>
        </c:dLbls>
        <c:smooth val="0"/>
        <c:axId val="1591861919"/>
        <c:axId val="1"/>
      </c:lineChart>
      <c:catAx>
        <c:axId val="1591861919"/>
        <c:scaling>
          <c:orientation val="minMax"/>
        </c:scaling>
        <c:delete val="0"/>
        <c:axPos val="b"/>
        <c:title>
          <c:tx>
            <c:rich>
              <a:bodyPr/>
              <a:lstStyle/>
              <a:p>
                <a:pPr>
                  <a:defRPr sz="875" b="1" i="0" u="none" strike="noStrike" baseline="0%">
                    <a:solidFill>
                      <a:srgbClr val="000000"/>
                    </a:solidFill>
                    <a:latin typeface="Arial"/>
                    <a:ea typeface="Arial"/>
                    <a:cs typeface="Arial"/>
                  </a:defRPr>
                </a:pPr>
                <a:r>
                  <a:rPr lang="en-US"/>
                  <a:t>ms</a:t>
                </a:r>
              </a:p>
            </c:rich>
          </c:tx>
          <c:layout>
            <c:manualLayout>
              <c:xMode val="edge"/>
              <c:yMode val="edge"/>
              <c:x val="0.48062557010600038"/>
              <c:y val="0.94080073919331519"/>
            </c:manualLayout>
          </c:layout>
          <c:overlay val="0"/>
          <c:spPr>
            <a:noFill/>
            <a:ln w="25400">
              <a:noFill/>
            </a:ln>
          </c:spPr>
        </c:title>
        <c:numFmt formatCode="General" sourceLinked="1"/>
        <c:majorTickMark val="none"/>
        <c:minorTickMark val="none"/>
        <c:tickLblPos val="low"/>
        <c:spPr>
          <a:ln w="3175">
            <a:solidFill>
              <a:srgbClr val="000000"/>
            </a:solidFill>
            <a:prstDash val="solid"/>
          </a:ln>
        </c:spPr>
        <c:txPr>
          <a:bodyPr rot="-2700000" vert="horz"/>
          <a:lstStyle/>
          <a:p>
            <a:pPr>
              <a:defRPr sz="875" b="0" i="0" u="none" strike="noStrike" baseline="0%">
                <a:solidFill>
                  <a:srgbClr val="000000"/>
                </a:solidFill>
                <a:latin typeface="Arial"/>
                <a:ea typeface="Arial"/>
                <a:cs typeface="Arial"/>
              </a:defRPr>
            </a:pPr>
            <a:endParaRPr lang="en-DE"/>
          </a:p>
        </c:txPr>
        <c:crossAx val="1"/>
        <c:crosses val="autoZero"/>
        <c:auto val="1"/>
        <c:lblAlgn val="ctr"/>
        <c:lblOffset val="100"/>
        <c:tickLblSkip val="9"/>
        <c:tickMarkSkip val="1"/>
        <c:noMultiLvlLbl val="0"/>
      </c:catAx>
      <c:valAx>
        <c:axId val="1"/>
        <c:scaling>
          <c:orientation val="minMax"/>
        </c:scaling>
        <c:delete val="0"/>
        <c:axPos val="l"/>
        <c:majorGridlines>
          <c:spPr>
            <a:ln w="3175">
              <a:solidFill>
                <a:srgbClr val="000000"/>
              </a:solidFill>
              <a:prstDash val="solid"/>
            </a:ln>
          </c:spPr>
        </c:majorGridlines>
        <c:numFmt formatCode="0.00" sourceLinked="0"/>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DE"/>
          </a:p>
        </c:txPr>
        <c:crossAx val="1591861919"/>
        <c:crosses val="autoZero"/>
        <c:crossBetween val="between"/>
      </c:valAx>
      <c:spPr>
        <a:noFill/>
        <a:ln w="25400">
          <a:noFill/>
        </a:ln>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wMode val="edge"/>
          <c:hMode val="edge"/>
          <c:x val="0.94782043888987921"/>
          <c:y val="0.41005511811023621"/>
          <c:w val="0.99199849020204045"/>
          <c:h val="0.50001623011409291"/>
        </c:manualLayout>
      </c:layout>
      <c:overlay val="0"/>
      <c:spPr>
        <a:solidFill>
          <a:srgbClr val="FFFFFF"/>
        </a:solidFill>
        <a:ln w="3175">
          <a:solidFill>
            <a:srgbClr val="000000"/>
          </a:solidFill>
          <a:prstDash val="solid"/>
        </a:ln>
      </c:spPr>
      <c:txPr>
        <a:bodyPr/>
        <a:lstStyle/>
        <a:p>
          <a:pPr>
            <a:defRPr sz="120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42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18.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54831591118931E-2"/>
          <c:y val="4.1467369211288269E-2"/>
          <c:w val="0.86298625955011521"/>
          <c:h val="0.87719434870032875"/>
        </c:manualLayout>
      </c:layout>
      <c:lineChart>
        <c:grouping val="standard"/>
        <c:varyColors val="0"/>
        <c:ser>
          <c:idx val="0"/>
          <c:order val="0"/>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(100Hz)'!$AK$44:$AK$531</c:f>
              <c:numCache>
                <c:formatCode>0.00E+00</c:formatCode>
                <c:ptCount val="488"/>
              </c:numCache>
            </c:numRef>
          </c:val>
          <c:smooth val="0"/>
          <c:extLst>
            <c:ext xmlns:c16="http://schemas.microsoft.com/office/drawing/2014/chart" uri="{C3380CC4-5D6E-409C-BE32-E72D297353CC}">
              <c16:uniqueId val="{00000000-287D-054D-A5F4-9F7E850DE64B}"/>
            </c:ext>
          </c:extLst>
        </c:ser>
        <c:ser>
          <c:idx val="1"/>
          <c:order val="1"/>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(100Hz)'!$AL$44:$AL$531</c:f>
              <c:numCache>
                <c:formatCode>0.00E+00</c:formatCode>
                <c:ptCount val="488"/>
              </c:numCache>
            </c:numRef>
          </c:val>
          <c:smooth val="0"/>
          <c:extLst>
            <c:ext xmlns:c16="http://schemas.microsoft.com/office/drawing/2014/chart" uri="{C3380CC4-5D6E-409C-BE32-E72D297353CC}">
              <c16:uniqueId val="{00000001-287D-054D-A5F4-9F7E850DE64B}"/>
            </c:ext>
          </c:extLst>
        </c:ser>
        <c:ser>
          <c:idx val="2"/>
          <c:order val="2"/>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(100Hz)'!$AM$44:$AM$531</c:f>
              <c:numCache>
                <c:formatCode>0.00E+00</c:formatCode>
                <c:ptCount val="488"/>
              </c:numCache>
            </c:numRef>
          </c:val>
          <c:smooth val="0"/>
          <c:extLst>
            <c:ext xmlns:c16="http://schemas.microsoft.com/office/drawing/2014/chart" uri="{C3380CC4-5D6E-409C-BE32-E72D297353CC}">
              <c16:uniqueId val="{00000002-287D-054D-A5F4-9F7E850DE64B}"/>
            </c:ext>
          </c:extLst>
        </c:ser>
        <c:ser>
          <c:idx val="3"/>
          <c:order val="3"/>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(100Hz)'!$AN$44:$AN$531</c:f>
              <c:numCache>
                <c:formatCode>0.00E+00</c:formatCode>
                <c:ptCount val="488"/>
              </c:numCache>
            </c:numRef>
          </c:val>
          <c:smooth val="0"/>
          <c:extLst>
            <c:ext xmlns:c16="http://schemas.microsoft.com/office/drawing/2014/chart" uri="{C3380CC4-5D6E-409C-BE32-E72D297353CC}">
              <c16:uniqueId val="{00000003-287D-054D-A5F4-9F7E850DE64B}"/>
            </c:ext>
          </c:extLst>
        </c:ser>
        <c:ser>
          <c:idx val="4"/>
          <c:order val="4"/>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(100Hz)'!$AO$44:$AO$531</c:f>
              <c:numCache>
                <c:formatCode>0.00E+00</c:formatCode>
                <c:ptCount val="488"/>
              </c:numCache>
            </c:numRef>
          </c:val>
          <c:smooth val="0"/>
          <c:extLst>
            <c:ext xmlns:c16="http://schemas.microsoft.com/office/drawing/2014/chart" uri="{C3380CC4-5D6E-409C-BE32-E72D297353CC}">
              <c16:uniqueId val="{00000004-287D-054D-A5F4-9F7E850DE64B}"/>
            </c:ext>
          </c:extLst>
        </c:ser>
        <c:ser>
          <c:idx val="5"/>
          <c:order val="5"/>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(100Hz)'!$AP$44:$AP$531</c:f>
              <c:numCache>
                <c:formatCode>0.00E+00</c:formatCode>
                <c:ptCount val="488"/>
              </c:numCache>
            </c:numRef>
          </c:val>
          <c:smooth val="0"/>
          <c:extLst>
            <c:ext xmlns:c16="http://schemas.microsoft.com/office/drawing/2014/chart" uri="{C3380CC4-5D6E-409C-BE32-E72D297353CC}">
              <c16:uniqueId val="{00000005-287D-054D-A5F4-9F7E850DE64B}"/>
            </c:ext>
          </c:extLst>
        </c:ser>
        <c:ser>
          <c:idx val="6"/>
          <c:order val="6"/>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(100Hz)'!$AQ$44:$AQ$531</c:f>
              <c:numCache>
                <c:formatCode>0.00E+00</c:formatCode>
                <c:ptCount val="488"/>
              </c:numCache>
            </c:numRef>
          </c:val>
          <c:smooth val="0"/>
          <c:extLst>
            <c:ext xmlns:c16="http://schemas.microsoft.com/office/drawing/2014/chart" uri="{C3380CC4-5D6E-409C-BE32-E72D297353CC}">
              <c16:uniqueId val="{00000006-287D-054D-A5F4-9F7E850DE64B}"/>
            </c:ext>
          </c:extLst>
        </c:ser>
        <c:ser>
          <c:idx val="7"/>
          <c:order val="7"/>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(100Hz)'!$AR$44:$AR$531</c:f>
              <c:numCache>
                <c:formatCode>0.00E+00</c:formatCode>
                <c:ptCount val="488"/>
              </c:numCache>
            </c:numRef>
          </c:val>
          <c:smooth val="0"/>
          <c:extLst>
            <c:ext xmlns:c16="http://schemas.microsoft.com/office/drawing/2014/chart" uri="{C3380CC4-5D6E-409C-BE32-E72D297353CC}">
              <c16:uniqueId val="{00000007-287D-054D-A5F4-9F7E850DE64B}"/>
            </c:ext>
          </c:extLst>
        </c:ser>
        <c:ser>
          <c:idx val="8"/>
          <c:order val="8"/>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(100Hz)'!$AS$44:$AS$531</c:f>
              <c:numCache>
                <c:formatCode>0.00E+00</c:formatCode>
                <c:ptCount val="488"/>
              </c:numCache>
            </c:numRef>
          </c:val>
          <c:smooth val="0"/>
          <c:extLst>
            <c:ext xmlns:c16="http://schemas.microsoft.com/office/drawing/2014/chart" uri="{C3380CC4-5D6E-409C-BE32-E72D297353CC}">
              <c16:uniqueId val="{00000008-287D-054D-A5F4-9F7E850DE64B}"/>
            </c:ext>
          </c:extLst>
        </c:ser>
        <c:ser>
          <c:idx val="9"/>
          <c:order val="9"/>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(100Hz)'!$AT$44:$AT$531</c:f>
              <c:numCache>
                <c:formatCode>0.00E+00</c:formatCode>
                <c:ptCount val="488"/>
              </c:numCache>
            </c:numRef>
          </c:val>
          <c:smooth val="0"/>
          <c:extLst>
            <c:ext xmlns:c16="http://schemas.microsoft.com/office/drawing/2014/chart" uri="{C3380CC4-5D6E-409C-BE32-E72D297353CC}">
              <c16:uniqueId val="{00000009-287D-054D-A5F4-9F7E850DE64B}"/>
            </c:ext>
          </c:extLst>
        </c:ser>
        <c:ser>
          <c:idx val="10"/>
          <c:order val="10"/>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(100Hz)'!$AU$44:$AU$531</c:f>
              <c:numCache>
                <c:formatCode>0.00E+00</c:formatCode>
                <c:ptCount val="488"/>
              </c:numCache>
            </c:numRef>
          </c:val>
          <c:smooth val="0"/>
          <c:extLst>
            <c:ext xmlns:c16="http://schemas.microsoft.com/office/drawing/2014/chart" uri="{C3380CC4-5D6E-409C-BE32-E72D297353CC}">
              <c16:uniqueId val="{0000000A-287D-054D-A5F4-9F7E850DE64B}"/>
            </c:ext>
          </c:extLst>
        </c:ser>
        <c:ser>
          <c:idx val="11"/>
          <c:order val="11"/>
          <c:tx>
            <c:v>het</c:v>
          </c:tx>
          <c:spPr>
            <a:ln w="12700">
              <a:solidFill>
                <a:srgbClr val="C0C0C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(100Hz)'!$AV$44:$AV$531</c:f>
              <c:numCache>
                <c:formatCode>0.00E+00</c:formatCode>
                <c:ptCount val="488"/>
              </c:numCache>
            </c:numRef>
          </c:val>
          <c:smooth val="0"/>
          <c:extLst>
            <c:ext xmlns:c16="http://schemas.microsoft.com/office/drawing/2014/chart" uri="{C3380CC4-5D6E-409C-BE32-E72D297353CC}">
              <c16:uniqueId val="{0000000B-287D-054D-A5F4-9F7E850DE64B}"/>
            </c:ext>
          </c:extLst>
        </c:ser>
        <c:ser>
          <c:idx val="12"/>
          <c:order val="12"/>
          <c:tx>
            <c:v>avg</c:v>
          </c:tx>
          <c:spPr>
            <a:ln w="25400">
              <a:solidFill>
                <a:srgbClr val="FF0000"/>
              </a:solidFill>
              <a:prstDash val="solid"/>
            </a:ln>
          </c:spPr>
          <c:marker>
            <c:symbol val="none"/>
          </c:marker>
          <c:cat>
            <c:numRef>
              <c:f>'80dB Click (100Hz)'!$A$44:$A$531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(100Hz)'!$AW$44:$AW$531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C-287D-054D-A5F4-9F7E850DE64B}"/>
            </c:ext>
          </c:extLst>
        </c:ser>
        <c:dLbls>
          <c:showLegendKey val="0"/>
          <c:showVal val="0"/>
          <c:showCatName val="0"/>
          <c:showSerName val="0"/>
          <c:showPercent val="0"/>
          <c:showBubbleSize val="0"/>
        </c:dLbls>
        <c:smooth val="0"/>
        <c:axId val="1596941215"/>
        <c:axId val="1"/>
      </c:lineChart>
      <c:catAx>
        <c:axId val="1596941215"/>
        <c:scaling>
          <c:orientation val="minMax"/>
        </c:scaling>
        <c:delete val="0"/>
        <c:axPos val="b"/>
        <c:numFmt formatCode="General" sourceLinked="1"/>
        <c:majorTickMark val="none"/>
        <c:minorTickMark val="none"/>
        <c:tickLblPos val="low"/>
        <c:spPr>
          <a:ln w="3175">
            <a:solidFill>
              <a:srgbClr val="000000"/>
            </a:solidFill>
            <a:prstDash val="solid"/>
          </a:ln>
        </c:spPr>
        <c:txPr>
          <a:bodyPr rot="-5400000" vert="horz"/>
          <a:lstStyle/>
          <a:p>
            <a:pPr>
              <a:defRPr sz="875" b="0" i="0" u="none" strike="noStrike" baseline="0%">
                <a:solidFill>
                  <a:srgbClr val="000000"/>
                </a:solidFill>
                <a:latin typeface="Arial"/>
                <a:ea typeface="Arial"/>
                <a:cs typeface="Arial"/>
              </a:defRPr>
            </a:pPr>
            <a:endParaRPr lang="en-DE"/>
          </a:p>
        </c:txPr>
        <c:crossAx val="1"/>
        <c:crosses val="autoZero"/>
        <c:auto val="1"/>
        <c:lblAlgn val="ctr"/>
        <c:lblOffset val="100"/>
        <c:tickLblSkip val="9"/>
        <c:tickMarkSkip val="1"/>
        <c:noMultiLvlLbl val="0"/>
      </c:catAx>
      <c:valAx>
        <c:axId val="1"/>
        <c:scaling>
          <c:orientation val="minMax"/>
        </c:scaling>
        <c:delete val="0"/>
        <c:axPos val="l"/>
        <c:majorGridlines>
          <c:spPr>
            <a:ln w="3175">
              <a:solidFill>
                <a:srgbClr val="000000"/>
              </a:solidFill>
              <a:prstDash val="solid"/>
            </a:ln>
          </c:spPr>
        </c:majorGridlines>
        <c:numFmt formatCode="0.00" sourceLinked="0"/>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DE"/>
          </a:p>
        </c:txPr>
        <c:crossAx val="1596941215"/>
        <c:crosses val="autoZero"/>
        <c:crossBetween val="between"/>
      </c:valAx>
      <c:spPr>
        <a:noFill/>
        <a:ln w="25400">
          <a:noFill/>
        </a:ln>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wMode val="edge"/>
          <c:hMode val="edge"/>
          <c:x val="0.94633805704193519"/>
          <c:y val="0.44260227400291868"/>
          <c:w val="0.9906347571039601"/>
          <c:h val="0.53237535481180942"/>
        </c:manualLayout>
      </c:layout>
      <c:overlay val="0"/>
      <c:spPr>
        <a:solidFill>
          <a:srgbClr val="FFFFFF"/>
        </a:solidFill>
        <a:ln w="3175">
          <a:solidFill>
            <a:srgbClr val="000000"/>
          </a:solidFill>
          <a:prstDash val="solid"/>
        </a:ln>
      </c:spPr>
      <c:txPr>
        <a:bodyPr/>
        <a:lstStyle/>
        <a:p>
          <a:pPr>
            <a:defRPr sz="120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42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19.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515320334261836E-2"/>
          <c:y val="2.9940137268512156E-2"/>
          <c:w val="0.89693593314763231"/>
          <c:h val="0.91736580590721251"/>
        </c:manualLayout>
      </c:layout>
      <c:lineChart>
        <c:grouping val="standard"/>
        <c:varyColors val="0"/>
        <c:ser>
          <c:idx val="0"/>
          <c:order val="0"/>
          <c:spPr>
            <a:ln w="12700">
              <a:solidFill>
                <a:srgbClr val="FFCC00"/>
              </a:solidFill>
              <a:prstDash val="solid"/>
            </a:ln>
          </c:spPr>
          <c:marker>
            <c:symbol val="none"/>
          </c:marker>
          <c:val>
            <c:numRef>
              <c:f>'80dB Click (100Hz)'!$B$44:$B$531</c:f>
              <c:numCache>
                <c:formatCode>0.00E+00</c:formatCode>
                <c:ptCount val="488"/>
              </c:numCache>
            </c:numRef>
          </c:val>
          <c:smooth val="0"/>
          <c:extLst>
            <c:ext xmlns:c16="http://schemas.microsoft.com/office/drawing/2014/chart" uri="{C3380CC4-5D6E-409C-BE32-E72D297353CC}">
              <c16:uniqueId val="{00000000-D0E4-FF45-A187-8C6AE74B62EB}"/>
            </c:ext>
          </c:extLst>
        </c:ser>
        <c:ser>
          <c:idx val="1"/>
          <c:order val="1"/>
          <c:spPr>
            <a:ln w="12700">
              <a:solidFill>
                <a:srgbClr val="FFCC00"/>
              </a:solidFill>
              <a:prstDash val="solid"/>
            </a:ln>
          </c:spPr>
          <c:marker>
            <c:symbol val="none"/>
          </c:marker>
          <c:val>
            <c:numRef>
              <c:f>'80dB Click (100Hz)'!$C$44:$C$531</c:f>
              <c:numCache>
                <c:formatCode>0.00E+00</c:formatCode>
                <c:ptCount val="488"/>
              </c:numCache>
            </c:numRef>
          </c:val>
          <c:smooth val="0"/>
          <c:extLst>
            <c:ext xmlns:c16="http://schemas.microsoft.com/office/drawing/2014/chart" uri="{C3380CC4-5D6E-409C-BE32-E72D297353CC}">
              <c16:uniqueId val="{00000001-D0E4-FF45-A187-8C6AE74B62EB}"/>
            </c:ext>
          </c:extLst>
        </c:ser>
        <c:ser>
          <c:idx val="2"/>
          <c:order val="2"/>
          <c:spPr>
            <a:ln w="12700">
              <a:solidFill>
                <a:srgbClr val="FFCC00"/>
              </a:solidFill>
              <a:prstDash val="solid"/>
            </a:ln>
          </c:spPr>
          <c:marker>
            <c:symbol val="none"/>
          </c:marker>
          <c:val>
            <c:numRef>
              <c:f>'80dB Click (100Hz)'!$D$44:$D$531</c:f>
              <c:numCache>
                <c:formatCode>0.00E+00</c:formatCode>
                <c:ptCount val="488"/>
              </c:numCache>
            </c:numRef>
          </c:val>
          <c:smooth val="0"/>
          <c:extLst>
            <c:ext xmlns:c16="http://schemas.microsoft.com/office/drawing/2014/chart" uri="{C3380CC4-5D6E-409C-BE32-E72D297353CC}">
              <c16:uniqueId val="{00000002-D0E4-FF45-A187-8C6AE74B62EB}"/>
            </c:ext>
          </c:extLst>
        </c:ser>
        <c:ser>
          <c:idx val="3"/>
          <c:order val="3"/>
          <c:spPr>
            <a:ln w="12700">
              <a:solidFill>
                <a:srgbClr val="FFCC00"/>
              </a:solidFill>
              <a:prstDash val="solid"/>
            </a:ln>
          </c:spPr>
          <c:marker>
            <c:symbol val="none"/>
          </c:marker>
          <c:val>
            <c:numRef>
              <c:f>'80dB Click (100Hz)'!$E$44:$E$531</c:f>
              <c:numCache>
                <c:formatCode>0.00E+00</c:formatCode>
                <c:ptCount val="488"/>
              </c:numCache>
            </c:numRef>
          </c:val>
          <c:smooth val="0"/>
          <c:extLst>
            <c:ext xmlns:c16="http://schemas.microsoft.com/office/drawing/2014/chart" uri="{C3380CC4-5D6E-409C-BE32-E72D297353CC}">
              <c16:uniqueId val="{00000003-D0E4-FF45-A187-8C6AE74B62EB}"/>
            </c:ext>
          </c:extLst>
        </c:ser>
        <c:ser>
          <c:idx val="4"/>
          <c:order val="4"/>
          <c:spPr>
            <a:ln w="12700">
              <a:solidFill>
                <a:srgbClr val="FFCC00"/>
              </a:solidFill>
              <a:prstDash val="solid"/>
            </a:ln>
          </c:spPr>
          <c:marker>
            <c:symbol val="none"/>
          </c:marker>
          <c:val>
            <c:numRef>
              <c:f>'80dB Click (100Hz)'!$F$44:$F$531</c:f>
              <c:numCache>
                <c:formatCode>0.00E+00</c:formatCode>
                <c:ptCount val="488"/>
              </c:numCache>
            </c:numRef>
          </c:val>
          <c:smooth val="0"/>
          <c:extLst>
            <c:ext xmlns:c16="http://schemas.microsoft.com/office/drawing/2014/chart" uri="{C3380CC4-5D6E-409C-BE32-E72D297353CC}">
              <c16:uniqueId val="{00000004-D0E4-FF45-A187-8C6AE74B62EB}"/>
            </c:ext>
          </c:extLst>
        </c:ser>
        <c:ser>
          <c:idx val="5"/>
          <c:order val="5"/>
          <c:spPr>
            <a:ln w="12700">
              <a:solidFill>
                <a:srgbClr val="FFCC00"/>
              </a:solidFill>
              <a:prstDash val="solid"/>
            </a:ln>
          </c:spPr>
          <c:marker>
            <c:symbol val="none"/>
          </c:marker>
          <c:val>
            <c:numRef>
              <c:f>'80dB Click (100Hz)'!$G$44:$G$531</c:f>
              <c:numCache>
                <c:formatCode>0.00E+00</c:formatCode>
                <c:ptCount val="488"/>
              </c:numCache>
            </c:numRef>
          </c:val>
          <c:smooth val="0"/>
          <c:extLst>
            <c:ext xmlns:c16="http://schemas.microsoft.com/office/drawing/2014/chart" uri="{C3380CC4-5D6E-409C-BE32-E72D297353CC}">
              <c16:uniqueId val="{00000005-D0E4-FF45-A187-8C6AE74B62EB}"/>
            </c:ext>
          </c:extLst>
        </c:ser>
        <c:ser>
          <c:idx val="6"/>
          <c:order val="6"/>
          <c:spPr>
            <a:ln w="12700">
              <a:solidFill>
                <a:srgbClr val="FFCC00"/>
              </a:solidFill>
              <a:prstDash val="solid"/>
            </a:ln>
          </c:spPr>
          <c:marker>
            <c:symbol val="none"/>
          </c:marker>
          <c:val>
            <c:numRef>
              <c:f>'80dB Click (100Hz)'!$H$44:$H$531</c:f>
              <c:numCache>
                <c:formatCode>0.00E+00</c:formatCode>
                <c:ptCount val="488"/>
              </c:numCache>
            </c:numRef>
          </c:val>
          <c:smooth val="0"/>
          <c:extLst>
            <c:ext xmlns:c16="http://schemas.microsoft.com/office/drawing/2014/chart" uri="{C3380CC4-5D6E-409C-BE32-E72D297353CC}">
              <c16:uniqueId val="{00000006-D0E4-FF45-A187-8C6AE74B62EB}"/>
            </c:ext>
          </c:extLst>
        </c:ser>
        <c:ser>
          <c:idx val="7"/>
          <c:order val="7"/>
          <c:spPr>
            <a:ln w="12700">
              <a:solidFill>
                <a:srgbClr val="FFCC00"/>
              </a:solidFill>
              <a:prstDash val="solid"/>
            </a:ln>
          </c:spPr>
          <c:marker>
            <c:symbol val="none"/>
          </c:marker>
          <c:val>
            <c:numRef>
              <c:f>'80dB Click (100Hz)'!$I$44:$I$531</c:f>
              <c:numCache>
                <c:formatCode>0.00E+00</c:formatCode>
                <c:ptCount val="488"/>
              </c:numCache>
            </c:numRef>
          </c:val>
          <c:smooth val="0"/>
          <c:extLst>
            <c:ext xmlns:c16="http://schemas.microsoft.com/office/drawing/2014/chart" uri="{C3380CC4-5D6E-409C-BE32-E72D297353CC}">
              <c16:uniqueId val="{00000007-D0E4-FF45-A187-8C6AE74B62EB}"/>
            </c:ext>
          </c:extLst>
        </c:ser>
        <c:ser>
          <c:idx val="8"/>
          <c:order val="8"/>
          <c:spPr>
            <a:ln w="12700">
              <a:solidFill>
                <a:srgbClr val="FFCC00"/>
              </a:solidFill>
              <a:prstDash val="solid"/>
            </a:ln>
          </c:spPr>
          <c:marker>
            <c:symbol val="none"/>
          </c:marker>
          <c:val>
            <c:numRef>
              <c:f>'80dB Click (100Hz)'!#REF!</c:f>
              <c:numCache>
                <c:formatCode>General</c:formatCode>
                <c:ptCount val="488"/>
              </c:numCache>
            </c:numRef>
          </c:val>
          <c:smooth val="0"/>
          <c:extLst>
            <c:ext xmlns:c16="http://schemas.microsoft.com/office/drawing/2014/chart" uri="{C3380CC4-5D6E-409C-BE32-E72D297353CC}">
              <c16:uniqueId val="{00000008-D0E4-FF45-A187-8C6AE74B62EB}"/>
            </c:ext>
          </c:extLst>
        </c:ser>
        <c:ser>
          <c:idx val="9"/>
          <c:order val="9"/>
          <c:spPr>
            <a:ln w="12700">
              <a:solidFill>
                <a:srgbClr val="FFCC00"/>
              </a:solidFill>
              <a:prstDash val="solid"/>
            </a:ln>
          </c:spPr>
          <c:marker>
            <c:symbol val="none"/>
          </c:marker>
          <c:val>
            <c:numRef>
              <c:f>'80dB Click (100Hz)'!$K$44:$K$531</c:f>
              <c:numCache>
                <c:formatCode>0.00E+00</c:formatCode>
                <c:ptCount val="488"/>
              </c:numCache>
            </c:numRef>
          </c:val>
          <c:smooth val="0"/>
          <c:extLst>
            <c:ext xmlns:c16="http://schemas.microsoft.com/office/drawing/2014/chart" uri="{C3380CC4-5D6E-409C-BE32-E72D297353CC}">
              <c16:uniqueId val="{00000009-D0E4-FF45-A187-8C6AE74B62EB}"/>
            </c:ext>
          </c:extLst>
        </c:ser>
        <c:ser>
          <c:idx val="10"/>
          <c:order val="10"/>
          <c:spPr>
            <a:ln w="12700">
              <a:solidFill>
                <a:srgbClr val="FFCC00"/>
              </a:solidFill>
              <a:prstDash val="solid"/>
            </a:ln>
          </c:spPr>
          <c:marker>
            <c:symbol val="none"/>
          </c:marker>
          <c:val>
            <c:numRef>
              <c:f>'80dB Click (100Hz)'!$L$44:$L$531</c:f>
              <c:numCache>
                <c:formatCode>0.00E+00</c:formatCode>
                <c:ptCount val="488"/>
              </c:numCache>
            </c:numRef>
          </c:val>
          <c:smooth val="0"/>
          <c:extLst>
            <c:ext xmlns:c16="http://schemas.microsoft.com/office/drawing/2014/chart" uri="{C3380CC4-5D6E-409C-BE32-E72D297353CC}">
              <c16:uniqueId val="{0000000A-D0E4-FF45-A187-8C6AE74B62EB}"/>
            </c:ext>
          </c:extLst>
        </c:ser>
        <c:ser>
          <c:idx val="11"/>
          <c:order val="11"/>
          <c:tx>
            <c:v>ko</c:v>
          </c:tx>
          <c:spPr>
            <a:ln w="12700">
              <a:solidFill>
                <a:srgbClr val="FFCC00"/>
              </a:solidFill>
              <a:prstDash val="solid"/>
            </a:ln>
          </c:spPr>
          <c:marker>
            <c:symbol val="none"/>
          </c:marker>
          <c:val>
            <c:numRef>
              <c:f>'80dB Click (100Hz)'!$M$44:$M$531</c:f>
              <c:numCache>
                <c:formatCode>0.00E+00</c:formatCode>
                <c:ptCount val="488"/>
              </c:numCache>
            </c:numRef>
          </c:val>
          <c:smooth val="0"/>
          <c:extLst>
            <c:ext xmlns:c16="http://schemas.microsoft.com/office/drawing/2014/chart" uri="{C3380CC4-5D6E-409C-BE32-E72D297353CC}">
              <c16:uniqueId val="{0000000B-D0E4-FF45-A187-8C6AE74B62EB}"/>
            </c:ext>
          </c:extLst>
        </c:ser>
        <c:ser>
          <c:idx val="12"/>
          <c:order val="12"/>
          <c:spPr>
            <a:ln w="12700">
              <a:solidFill>
                <a:srgbClr val="FFFF00"/>
              </a:solidFill>
              <a:prstDash val="solid"/>
            </a:ln>
          </c:spPr>
          <c:marker>
            <c:symbol val="none"/>
          </c:marker>
          <c:val>
            <c:numRef>
              <c:f>'80dB Click (100Hz)'!$U$44:$U$531</c:f>
              <c:numCache>
                <c:formatCode>0.00E+00</c:formatCode>
                <c:ptCount val="488"/>
              </c:numCache>
            </c:numRef>
          </c:val>
          <c:smooth val="0"/>
          <c:extLst>
            <c:ext xmlns:c16="http://schemas.microsoft.com/office/drawing/2014/chart" uri="{C3380CC4-5D6E-409C-BE32-E72D297353CC}">
              <c16:uniqueId val="{0000000C-D0E4-FF45-A187-8C6AE74B62EB}"/>
            </c:ext>
          </c:extLst>
        </c:ser>
        <c:ser>
          <c:idx val="13"/>
          <c:order val="13"/>
          <c:spPr>
            <a:ln w="12700">
              <a:solidFill>
                <a:srgbClr val="FFFF00"/>
              </a:solidFill>
              <a:prstDash val="solid"/>
            </a:ln>
          </c:spPr>
          <c:marker>
            <c:symbol val="none"/>
          </c:marker>
          <c:val>
            <c:numRef>
              <c:f>'80dB Click (100Hz)'!$V$44:$V$531</c:f>
              <c:numCache>
                <c:formatCode>0.00E+00</c:formatCode>
                <c:ptCount val="488"/>
              </c:numCache>
            </c:numRef>
          </c:val>
          <c:smooth val="0"/>
          <c:extLst>
            <c:ext xmlns:c16="http://schemas.microsoft.com/office/drawing/2014/chart" uri="{C3380CC4-5D6E-409C-BE32-E72D297353CC}">
              <c16:uniqueId val="{0000000D-D0E4-FF45-A187-8C6AE74B62EB}"/>
            </c:ext>
          </c:extLst>
        </c:ser>
        <c:ser>
          <c:idx val="14"/>
          <c:order val="14"/>
          <c:spPr>
            <a:ln w="12700">
              <a:solidFill>
                <a:srgbClr val="FFFF00"/>
              </a:solidFill>
              <a:prstDash val="solid"/>
            </a:ln>
          </c:spPr>
          <c:marker>
            <c:symbol val="none"/>
          </c:marker>
          <c:val>
            <c:numRef>
              <c:f>'80dB Click (100Hz)'!$W$44:$W$531</c:f>
              <c:numCache>
                <c:formatCode>0.00E+00</c:formatCode>
                <c:ptCount val="488"/>
              </c:numCache>
            </c:numRef>
          </c:val>
          <c:smooth val="0"/>
          <c:extLst>
            <c:ext xmlns:c16="http://schemas.microsoft.com/office/drawing/2014/chart" uri="{C3380CC4-5D6E-409C-BE32-E72D297353CC}">
              <c16:uniqueId val="{0000000E-D0E4-FF45-A187-8C6AE74B62EB}"/>
            </c:ext>
          </c:extLst>
        </c:ser>
        <c:ser>
          <c:idx val="15"/>
          <c:order val="15"/>
          <c:spPr>
            <a:ln w="12700">
              <a:solidFill>
                <a:srgbClr val="FFFF00"/>
              </a:solidFill>
              <a:prstDash val="solid"/>
            </a:ln>
          </c:spPr>
          <c:marker>
            <c:symbol val="none"/>
          </c:marker>
          <c:val>
            <c:numRef>
              <c:f>'80dB Click (100Hz)'!#REF!</c:f>
              <c:numCache>
                <c:formatCode>General</c:formatCode>
                <c:ptCount val="1"/>
                <c:pt idx="0">
                  <c:v>1</c:v>
                </c:pt>
              </c:numCache>
            </c:numRef>
          </c:val>
          <c:smooth val="0"/>
          <c:extLst>
            <c:ext xmlns:c16="http://schemas.microsoft.com/office/drawing/2014/chart" uri="{C3380CC4-5D6E-409C-BE32-E72D297353CC}">
              <c16:uniqueId val="{0000000F-D0E4-FF45-A187-8C6AE74B62EB}"/>
            </c:ext>
          </c:extLst>
        </c:ser>
        <c:ser>
          <c:idx val="16"/>
          <c:order val="16"/>
          <c:spPr>
            <a:ln w="12700">
              <a:solidFill>
                <a:srgbClr val="FFFF00"/>
              </a:solidFill>
              <a:prstDash val="solid"/>
            </a:ln>
          </c:spPr>
          <c:marker>
            <c:symbol val="none"/>
          </c:marker>
          <c:val>
            <c:numRef>
              <c:f>'80dB Click (100Hz)'!#REF!</c:f>
              <c:numCache>
                <c:formatCode>General</c:formatCode>
                <c:ptCount val="1"/>
                <c:pt idx="0">
                  <c:v>1</c:v>
                </c:pt>
              </c:numCache>
            </c:numRef>
          </c:val>
          <c:smooth val="0"/>
          <c:extLst>
            <c:ext xmlns:c16="http://schemas.microsoft.com/office/drawing/2014/chart" uri="{C3380CC4-5D6E-409C-BE32-E72D297353CC}">
              <c16:uniqueId val="{00000010-D0E4-FF45-A187-8C6AE74B62EB}"/>
            </c:ext>
          </c:extLst>
        </c:ser>
        <c:ser>
          <c:idx val="17"/>
          <c:order val="17"/>
          <c:spPr>
            <a:ln w="12700">
              <a:solidFill>
                <a:srgbClr val="FFFF00"/>
              </a:solidFill>
              <a:prstDash val="solid"/>
            </a:ln>
          </c:spPr>
          <c:marker>
            <c:symbol val="none"/>
          </c:marker>
          <c:val>
            <c:numRef>
              <c:f>'80dB Click (100Hz)'!$Z$44:$Z$531</c:f>
              <c:numCache>
                <c:formatCode>0.00E+00</c:formatCode>
                <c:ptCount val="488"/>
              </c:numCache>
            </c:numRef>
          </c:val>
          <c:smooth val="0"/>
          <c:extLst>
            <c:ext xmlns:c16="http://schemas.microsoft.com/office/drawing/2014/chart" uri="{C3380CC4-5D6E-409C-BE32-E72D297353CC}">
              <c16:uniqueId val="{00000011-D0E4-FF45-A187-8C6AE74B62EB}"/>
            </c:ext>
          </c:extLst>
        </c:ser>
        <c:ser>
          <c:idx val="18"/>
          <c:order val="18"/>
          <c:spPr>
            <a:ln w="12700">
              <a:solidFill>
                <a:srgbClr val="FFFF00"/>
              </a:solidFill>
              <a:prstDash val="solid"/>
            </a:ln>
          </c:spPr>
          <c:marker>
            <c:symbol val="none"/>
          </c:marker>
          <c:val>
            <c:numRef>
              <c:f>'80dB Click (100Hz)'!$AA$44:$AA$531</c:f>
              <c:numCache>
                <c:formatCode>0.00E+00</c:formatCode>
                <c:ptCount val="488"/>
              </c:numCache>
            </c:numRef>
          </c:val>
          <c:smooth val="0"/>
          <c:extLst>
            <c:ext xmlns:c16="http://schemas.microsoft.com/office/drawing/2014/chart" uri="{C3380CC4-5D6E-409C-BE32-E72D297353CC}">
              <c16:uniqueId val="{00000012-D0E4-FF45-A187-8C6AE74B62EB}"/>
            </c:ext>
          </c:extLst>
        </c:ser>
        <c:ser>
          <c:idx val="19"/>
          <c:order val="19"/>
          <c:spPr>
            <a:ln w="12700">
              <a:solidFill>
                <a:srgbClr val="FFFF00"/>
              </a:solidFill>
              <a:prstDash val="solid"/>
            </a:ln>
          </c:spPr>
          <c:marker>
            <c:symbol val="none"/>
          </c:marker>
          <c:val>
            <c:numRef>
              <c:f>'80dB Click (100Hz)'!$X$44:$X$531</c:f>
              <c:numCache>
                <c:formatCode>0.00E+00</c:formatCode>
                <c:ptCount val="488"/>
              </c:numCache>
            </c:numRef>
          </c:val>
          <c:smooth val="0"/>
          <c:extLst>
            <c:ext xmlns:c16="http://schemas.microsoft.com/office/drawing/2014/chart" uri="{C3380CC4-5D6E-409C-BE32-E72D297353CC}">
              <c16:uniqueId val="{00000013-D0E4-FF45-A187-8C6AE74B62EB}"/>
            </c:ext>
          </c:extLst>
        </c:ser>
        <c:ser>
          <c:idx val="20"/>
          <c:order val="20"/>
          <c:spPr>
            <a:ln w="12700">
              <a:solidFill>
                <a:srgbClr val="FFFF00"/>
              </a:solidFill>
              <a:prstDash val="solid"/>
            </a:ln>
          </c:spPr>
          <c:marker>
            <c:symbol val="none"/>
          </c:marker>
          <c:val>
            <c:numRef>
              <c:f>'80dB Click (100Hz)'!$Y$44:$Y$531</c:f>
              <c:numCache>
                <c:formatCode>0.00E+00</c:formatCode>
                <c:ptCount val="488"/>
              </c:numCache>
            </c:numRef>
          </c:val>
          <c:smooth val="0"/>
          <c:extLst>
            <c:ext xmlns:c16="http://schemas.microsoft.com/office/drawing/2014/chart" uri="{C3380CC4-5D6E-409C-BE32-E72D297353CC}">
              <c16:uniqueId val="{00000014-D0E4-FF45-A187-8C6AE74B62EB}"/>
            </c:ext>
          </c:extLst>
        </c:ser>
        <c:ser>
          <c:idx val="21"/>
          <c:order val="21"/>
          <c:tx>
            <c:v>ko</c:v>
          </c:tx>
          <c:spPr>
            <a:ln w="12700">
              <a:solidFill>
                <a:srgbClr val="FFFF00"/>
              </a:solidFill>
              <a:prstDash val="solid"/>
            </a:ln>
          </c:spPr>
          <c:marker>
            <c:symbol val="none"/>
          </c:marker>
          <c:val>
            <c:numRef>
              <c:f>'80dB Click (100Hz)'!$AD$44:$AD$531</c:f>
              <c:numCache>
                <c:formatCode>0.00E+00</c:formatCode>
                <c:ptCount val="488"/>
              </c:numCache>
            </c:numRef>
          </c:val>
          <c:smooth val="0"/>
          <c:extLst>
            <c:ext xmlns:c16="http://schemas.microsoft.com/office/drawing/2014/chart" uri="{C3380CC4-5D6E-409C-BE32-E72D297353CC}">
              <c16:uniqueId val="{00000015-D0E4-FF45-A187-8C6AE74B62EB}"/>
            </c:ext>
          </c:extLst>
        </c:ser>
        <c:ser>
          <c:idx val="22"/>
          <c:order val="22"/>
          <c:spPr>
            <a:ln w="12700">
              <a:solidFill>
                <a:srgbClr val="FFFF00"/>
              </a:solidFill>
              <a:prstDash val="solid"/>
            </a:ln>
          </c:spPr>
          <c:marker>
            <c:symbol val="none"/>
          </c:marker>
          <c:val>
            <c:numRef>
              <c:f>'80dB Click (100Hz)'!$AE$44:$AE$531</c:f>
              <c:numCache>
                <c:formatCode>0.00E+00</c:formatCode>
                <c:ptCount val="488"/>
              </c:numCache>
            </c:numRef>
          </c:val>
          <c:smooth val="0"/>
          <c:extLst>
            <c:ext xmlns:c16="http://schemas.microsoft.com/office/drawing/2014/chart" uri="{C3380CC4-5D6E-409C-BE32-E72D297353CC}">
              <c16:uniqueId val="{00000016-D0E4-FF45-A187-8C6AE74B62EB}"/>
            </c:ext>
          </c:extLst>
        </c:ser>
        <c:ser>
          <c:idx val="23"/>
          <c:order val="23"/>
          <c:tx>
            <c:v>wt</c:v>
          </c:tx>
          <c:spPr>
            <a:ln w="12700">
              <a:solidFill>
                <a:srgbClr val="FFFF00"/>
              </a:solidFill>
              <a:prstDash val="solid"/>
            </a:ln>
          </c:spPr>
          <c:marker>
            <c:symbol val="none"/>
          </c:marker>
          <c:val>
            <c:numRef>
              <c:f>'80dB Click (100Hz)'!$AF$44:$AF$531</c:f>
              <c:numCache>
                <c:formatCode>0.00E+00</c:formatCode>
                <c:ptCount val="488"/>
              </c:numCache>
            </c:numRef>
          </c:val>
          <c:smooth val="0"/>
          <c:extLst>
            <c:ext xmlns:c16="http://schemas.microsoft.com/office/drawing/2014/chart" uri="{C3380CC4-5D6E-409C-BE32-E72D297353CC}">
              <c16:uniqueId val="{00000017-D0E4-FF45-A187-8C6AE74B62EB}"/>
            </c:ext>
          </c:extLst>
        </c:ser>
        <c:ser>
          <c:idx val="24"/>
          <c:order val="24"/>
          <c:tx>
            <c:v>het</c:v>
          </c:tx>
          <c:spPr>
            <a:ln w="12700">
              <a:solidFill>
                <a:srgbClr val="C0C0C0"/>
              </a:solidFill>
              <a:prstDash val="solid"/>
            </a:ln>
          </c:spPr>
          <c:marker>
            <c:symbol val="none"/>
          </c:marker>
          <c:val>
            <c:numRef>
              <c:f>'80dB Click (100Hz)'!$AK$44:$AK$531</c:f>
              <c:numCache>
                <c:formatCode>0.00E+00</c:formatCode>
                <c:ptCount val="488"/>
              </c:numCache>
            </c:numRef>
          </c:val>
          <c:smooth val="0"/>
          <c:extLst>
            <c:ext xmlns:c16="http://schemas.microsoft.com/office/drawing/2014/chart" uri="{C3380CC4-5D6E-409C-BE32-E72D297353CC}">
              <c16:uniqueId val="{00000018-D0E4-FF45-A187-8C6AE74B62EB}"/>
            </c:ext>
          </c:extLst>
        </c:ser>
        <c:ser>
          <c:idx val="25"/>
          <c:order val="25"/>
          <c:spPr>
            <a:ln w="12700">
              <a:solidFill>
                <a:srgbClr val="C0C0C0"/>
              </a:solidFill>
              <a:prstDash val="solid"/>
            </a:ln>
          </c:spPr>
          <c:marker>
            <c:symbol val="none"/>
          </c:marker>
          <c:val>
            <c:numRef>
              <c:f>'80dB Click (100Hz)'!$AL$44:$AL$531</c:f>
              <c:numCache>
                <c:formatCode>0.00E+00</c:formatCode>
                <c:ptCount val="488"/>
              </c:numCache>
            </c:numRef>
          </c:val>
          <c:smooth val="0"/>
          <c:extLst>
            <c:ext xmlns:c16="http://schemas.microsoft.com/office/drawing/2014/chart" uri="{C3380CC4-5D6E-409C-BE32-E72D297353CC}">
              <c16:uniqueId val="{00000019-D0E4-FF45-A187-8C6AE74B62EB}"/>
            </c:ext>
          </c:extLst>
        </c:ser>
        <c:ser>
          <c:idx val="26"/>
          <c:order val="26"/>
          <c:spPr>
            <a:ln w="12700">
              <a:solidFill>
                <a:srgbClr val="C0C0C0"/>
              </a:solidFill>
              <a:prstDash val="solid"/>
            </a:ln>
          </c:spPr>
          <c:marker>
            <c:symbol val="none"/>
          </c:marker>
          <c:val>
            <c:numRef>
              <c:f>'80dB Click (100Hz)'!$AM$44:$AM$531</c:f>
              <c:numCache>
                <c:formatCode>0.00E+00</c:formatCode>
                <c:ptCount val="488"/>
              </c:numCache>
            </c:numRef>
          </c:val>
          <c:smooth val="0"/>
          <c:extLst>
            <c:ext xmlns:c16="http://schemas.microsoft.com/office/drawing/2014/chart" uri="{C3380CC4-5D6E-409C-BE32-E72D297353CC}">
              <c16:uniqueId val="{0000001A-D0E4-FF45-A187-8C6AE74B62EB}"/>
            </c:ext>
          </c:extLst>
        </c:ser>
        <c:ser>
          <c:idx val="27"/>
          <c:order val="27"/>
          <c:spPr>
            <a:ln w="12700">
              <a:solidFill>
                <a:srgbClr val="C0C0C0"/>
              </a:solidFill>
              <a:prstDash val="solid"/>
            </a:ln>
          </c:spPr>
          <c:marker>
            <c:symbol val="none"/>
          </c:marker>
          <c:val>
            <c:numRef>
              <c:f>'80dB Click (100Hz)'!$AN$44:$AN$531</c:f>
              <c:numCache>
                <c:formatCode>0.00E+00</c:formatCode>
                <c:ptCount val="488"/>
              </c:numCache>
            </c:numRef>
          </c:val>
          <c:smooth val="0"/>
          <c:extLst>
            <c:ext xmlns:c16="http://schemas.microsoft.com/office/drawing/2014/chart" uri="{C3380CC4-5D6E-409C-BE32-E72D297353CC}">
              <c16:uniqueId val="{0000001B-D0E4-FF45-A187-8C6AE74B62EB}"/>
            </c:ext>
          </c:extLst>
        </c:ser>
        <c:ser>
          <c:idx val="28"/>
          <c:order val="28"/>
          <c:spPr>
            <a:ln w="12700">
              <a:solidFill>
                <a:srgbClr val="C0C0C0"/>
              </a:solidFill>
              <a:prstDash val="solid"/>
            </a:ln>
          </c:spPr>
          <c:marker>
            <c:symbol val="none"/>
          </c:marker>
          <c:val>
            <c:numRef>
              <c:f>'80dB Click (100Hz)'!$AO$44:$AO$531</c:f>
              <c:numCache>
                <c:formatCode>0.00E+00</c:formatCode>
                <c:ptCount val="488"/>
              </c:numCache>
            </c:numRef>
          </c:val>
          <c:smooth val="0"/>
          <c:extLst>
            <c:ext xmlns:c16="http://schemas.microsoft.com/office/drawing/2014/chart" uri="{C3380CC4-5D6E-409C-BE32-E72D297353CC}">
              <c16:uniqueId val="{0000001C-D0E4-FF45-A187-8C6AE74B62EB}"/>
            </c:ext>
          </c:extLst>
        </c:ser>
        <c:ser>
          <c:idx val="29"/>
          <c:order val="29"/>
          <c:spPr>
            <a:ln w="12700">
              <a:solidFill>
                <a:srgbClr val="C0C0C0"/>
              </a:solidFill>
              <a:prstDash val="solid"/>
            </a:ln>
          </c:spPr>
          <c:marker>
            <c:symbol val="none"/>
          </c:marker>
          <c:val>
            <c:numRef>
              <c:f>'80dB Click (100Hz)'!$AP$44:$AP$531</c:f>
              <c:numCache>
                <c:formatCode>0.00E+00</c:formatCode>
                <c:ptCount val="488"/>
              </c:numCache>
            </c:numRef>
          </c:val>
          <c:smooth val="0"/>
          <c:extLst>
            <c:ext xmlns:c16="http://schemas.microsoft.com/office/drawing/2014/chart" uri="{C3380CC4-5D6E-409C-BE32-E72D297353CC}">
              <c16:uniqueId val="{0000001D-D0E4-FF45-A187-8C6AE74B62EB}"/>
            </c:ext>
          </c:extLst>
        </c:ser>
        <c:ser>
          <c:idx val="30"/>
          <c:order val="30"/>
          <c:spPr>
            <a:ln w="12700">
              <a:solidFill>
                <a:srgbClr val="C0C0C0"/>
              </a:solidFill>
              <a:prstDash val="solid"/>
            </a:ln>
          </c:spPr>
          <c:marker>
            <c:symbol val="none"/>
          </c:marker>
          <c:val>
            <c:numRef>
              <c:f>'80dB Click (100Hz)'!$AQ$44:$AQ$531</c:f>
              <c:numCache>
                <c:formatCode>0.00E+00</c:formatCode>
                <c:ptCount val="488"/>
              </c:numCache>
            </c:numRef>
          </c:val>
          <c:smooth val="0"/>
          <c:extLst>
            <c:ext xmlns:c16="http://schemas.microsoft.com/office/drawing/2014/chart" uri="{C3380CC4-5D6E-409C-BE32-E72D297353CC}">
              <c16:uniqueId val="{0000001E-D0E4-FF45-A187-8C6AE74B62EB}"/>
            </c:ext>
          </c:extLst>
        </c:ser>
        <c:ser>
          <c:idx val="31"/>
          <c:order val="31"/>
          <c:spPr>
            <a:ln w="12700">
              <a:solidFill>
                <a:srgbClr val="C0C0C0"/>
              </a:solidFill>
              <a:prstDash val="solid"/>
            </a:ln>
          </c:spPr>
          <c:marker>
            <c:symbol val="none"/>
          </c:marker>
          <c:val>
            <c:numRef>
              <c:f>'80dB Click (100Hz)'!$AR$44:$AR$531</c:f>
              <c:numCache>
                <c:formatCode>0.00E+00</c:formatCode>
                <c:ptCount val="488"/>
              </c:numCache>
            </c:numRef>
          </c:val>
          <c:smooth val="0"/>
          <c:extLst>
            <c:ext xmlns:c16="http://schemas.microsoft.com/office/drawing/2014/chart" uri="{C3380CC4-5D6E-409C-BE32-E72D297353CC}">
              <c16:uniqueId val="{0000001F-D0E4-FF45-A187-8C6AE74B62EB}"/>
            </c:ext>
          </c:extLst>
        </c:ser>
        <c:ser>
          <c:idx val="32"/>
          <c:order val="32"/>
          <c:spPr>
            <a:ln w="12700">
              <a:solidFill>
                <a:srgbClr val="C0C0C0"/>
              </a:solidFill>
              <a:prstDash val="solid"/>
            </a:ln>
          </c:spPr>
          <c:marker>
            <c:symbol val="none"/>
          </c:marker>
          <c:val>
            <c:numRef>
              <c:f>'80dB Click (100Hz)'!$AS$44:$AS$531</c:f>
              <c:numCache>
                <c:formatCode>0.00E+00</c:formatCode>
                <c:ptCount val="488"/>
              </c:numCache>
            </c:numRef>
          </c:val>
          <c:smooth val="0"/>
          <c:extLst>
            <c:ext xmlns:c16="http://schemas.microsoft.com/office/drawing/2014/chart" uri="{C3380CC4-5D6E-409C-BE32-E72D297353CC}">
              <c16:uniqueId val="{00000020-D0E4-FF45-A187-8C6AE74B62EB}"/>
            </c:ext>
          </c:extLst>
        </c:ser>
        <c:ser>
          <c:idx val="33"/>
          <c:order val="33"/>
          <c:spPr>
            <a:ln w="12700">
              <a:solidFill>
                <a:srgbClr val="C0C0C0"/>
              </a:solidFill>
              <a:prstDash val="solid"/>
            </a:ln>
          </c:spPr>
          <c:marker>
            <c:symbol val="none"/>
          </c:marker>
          <c:val>
            <c:numRef>
              <c:f>'80dB Click (100Hz)'!$AT$44:$AT$531</c:f>
              <c:numCache>
                <c:formatCode>0.00E+00</c:formatCode>
                <c:ptCount val="488"/>
              </c:numCache>
            </c:numRef>
          </c:val>
          <c:smooth val="0"/>
          <c:extLst>
            <c:ext xmlns:c16="http://schemas.microsoft.com/office/drawing/2014/chart" uri="{C3380CC4-5D6E-409C-BE32-E72D297353CC}">
              <c16:uniqueId val="{00000021-D0E4-FF45-A187-8C6AE74B62EB}"/>
            </c:ext>
          </c:extLst>
        </c:ser>
        <c:ser>
          <c:idx val="34"/>
          <c:order val="34"/>
          <c:spPr>
            <a:ln w="12700">
              <a:solidFill>
                <a:srgbClr val="C0C0C0"/>
              </a:solidFill>
              <a:prstDash val="solid"/>
            </a:ln>
          </c:spPr>
          <c:marker>
            <c:symbol val="none"/>
          </c:marker>
          <c:val>
            <c:numRef>
              <c:f>'80dB Click (100Hz)'!$AU$44:$AU$531</c:f>
              <c:numCache>
                <c:formatCode>0.00E+00</c:formatCode>
                <c:ptCount val="488"/>
              </c:numCache>
            </c:numRef>
          </c:val>
          <c:smooth val="0"/>
          <c:extLst>
            <c:ext xmlns:c16="http://schemas.microsoft.com/office/drawing/2014/chart" uri="{C3380CC4-5D6E-409C-BE32-E72D297353CC}">
              <c16:uniqueId val="{00000022-D0E4-FF45-A187-8C6AE74B62EB}"/>
            </c:ext>
          </c:extLst>
        </c:ser>
        <c:ser>
          <c:idx val="35"/>
          <c:order val="35"/>
          <c:tx>
            <c:v>het</c:v>
          </c:tx>
          <c:spPr>
            <a:ln w="12700">
              <a:solidFill>
                <a:srgbClr val="C0C0C0"/>
              </a:solidFill>
              <a:prstDash val="solid"/>
            </a:ln>
          </c:spPr>
          <c:marker>
            <c:symbol val="none"/>
          </c:marker>
          <c:val>
            <c:numRef>
              <c:f>'80dB Click (100Hz)'!$AV$44:$AV$531</c:f>
              <c:numCache>
                <c:formatCode>0.00E+00</c:formatCode>
                <c:ptCount val="488"/>
              </c:numCache>
            </c:numRef>
          </c:val>
          <c:smooth val="0"/>
          <c:extLst>
            <c:ext xmlns:c16="http://schemas.microsoft.com/office/drawing/2014/chart" uri="{C3380CC4-5D6E-409C-BE32-E72D297353CC}">
              <c16:uniqueId val="{00000023-D0E4-FF45-A187-8C6AE74B62EB}"/>
            </c:ext>
          </c:extLst>
        </c:ser>
        <c:ser>
          <c:idx val="36"/>
          <c:order val="36"/>
          <c:tx>
            <c:v>avg ko</c:v>
          </c:tx>
          <c:spPr>
            <a:ln w="25400">
              <a:solidFill>
                <a:srgbClr val="FF0000"/>
              </a:solidFill>
              <a:prstDash val="solid"/>
            </a:ln>
          </c:spPr>
          <c:marker>
            <c:symbol val="none"/>
          </c:marker>
          <c:val>
            <c:numRef>
              <c:f>'80dB Click (100Hz)'!$N$44:$N$531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24-D0E4-FF45-A187-8C6AE74B62EB}"/>
            </c:ext>
          </c:extLst>
        </c:ser>
        <c:ser>
          <c:idx val="37"/>
          <c:order val="37"/>
          <c:tx>
            <c:v>avg wt</c:v>
          </c:tx>
          <c:spPr>
            <a:ln w="25400">
              <a:solidFill>
                <a:srgbClr val="339966"/>
              </a:solidFill>
              <a:prstDash val="solid"/>
            </a:ln>
          </c:spPr>
          <c:marker>
            <c:symbol val="none"/>
          </c:marker>
          <c:val>
            <c:numRef>
              <c:f>'80dB Click (100Hz)'!$AG$44:$AG$531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25-D0E4-FF45-A187-8C6AE74B62EB}"/>
            </c:ext>
          </c:extLst>
        </c:ser>
        <c:ser>
          <c:idx val="38"/>
          <c:order val="38"/>
          <c:tx>
            <c:v>avg het</c:v>
          </c:tx>
          <c:spPr>
            <a:ln w="25400">
              <a:solidFill>
                <a:srgbClr val="000000"/>
              </a:solidFill>
              <a:prstDash val="solid"/>
            </a:ln>
          </c:spPr>
          <c:marker>
            <c:symbol val="none"/>
          </c:marker>
          <c:val>
            <c:numRef>
              <c:f>'80dB Click (100Hz)'!$AW$44:$AW$531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26-D0E4-FF45-A187-8C6AE74B62EB}"/>
            </c:ext>
          </c:extLst>
        </c:ser>
        <c:dLbls>
          <c:showLegendKey val="0"/>
          <c:showVal val="0"/>
          <c:showCatName val="0"/>
          <c:showSerName val="0"/>
          <c:showPercent val="0"/>
          <c:showBubbleSize val="0"/>
        </c:dLbls>
        <c:smooth val="0"/>
        <c:axId val="1611041871"/>
        <c:axId val="1"/>
      </c:lineChart>
      <c:catAx>
        <c:axId val="1611041871"/>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DE"/>
          </a:p>
        </c:txPr>
        <c:crossAx val="1"/>
        <c:crosses val="autoZero"/>
        <c:auto val="1"/>
        <c:lblAlgn val="ctr"/>
        <c:lblOffset val="100"/>
        <c:tickLblSkip val="10"/>
        <c:tickMarkSkip val="1"/>
        <c:noMultiLvlLbl val="0"/>
      </c:catAx>
      <c:valAx>
        <c:axId val="1"/>
        <c:scaling>
          <c:orientation val="minMax"/>
        </c:scaling>
        <c:delete val="0"/>
        <c:axPos val="l"/>
        <c:majorGridlines>
          <c:spPr>
            <a:ln w="3175">
              <a:solidFill>
                <a:srgbClr val="000000"/>
              </a:solidFill>
              <a:prstDash val="solid"/>
            </a:ln>
          </c:spPr>
        </c:majorGridlines>
        <c:numFmt formatCode="0.00" sourceLinked="0"/>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DE"/>
          </a:p>
        </c:txPr>
        <c:crossAx val="1611041871"/>
        <c:crosses val="autoZero"/>
        <c:crossBetween val="between"/>
      </c:valAx>
      <c:spPr>
        <a:noFill/>
        <a:ln w="25400">
          <a:noFill/>
        </a:ln>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legendEntry>
        <c:idx val="22"/>
        <c:delete val="1"/>
      </c:legendEntry>
      <c:legendEntry>
        <c:idx val="25"/>
        <c:delete val="1"/>
      </c:legendEntry>
      <c:legendEntry>
        <c:idx val="26"/>
        <c:delete val="1"/>
      </c:legendEntry>
      <c:legendEntry>
        <c:idx val="27"/>
        <c:delete val="1"/>
      </c:legendEntry>
      <c:legendEntry>
        <c:idx val="28"/>
        <c:delete val="1"/>
      </c:legendEntry>
      <c:legendEntry>
        <c:idx val="29"/>
        <c:delete val="1"/>
      </c:legendEntry>
      <c:legendEntry>
        <c:idx val="30"/>
        <c:delete val="1"/>
      </c:legendEntry>
      <c:legendEntry>
        <c:idx val="31"/>
        <c:delete val="1"/>
      </c:legendEntry>
      <c:legendEntry>
        <c:idx val="32"/>
        <c:delete val="1"/>
      </c:legendEntry>
      <c:legendEntry>
        <c:idx val="33"/>
        <c:delete val="1"/>
      </c:legendEntry>
      <c:legendEntry>
        <c:idx val="34"/>
        <c:delete val="1"/>
      </c:legendEntry>
      <c:legendEntry>
        <c:idx val="35"/>
        <c:delete val="1"/>
      </c:legendEntry>
      <c:layout>
        <c:manualLayout>
          <c:xMode val="edge"/>
          <c:yMode val="edge"/>
          <c:wMode val="edge"/>
          <c:hMode val="edge"/>
          <c:x val="0.94378806758977773"/>
          <c:y val="0.41694067440043275"/>
          <c:w val="0.99180054999946288"/>
          <c:h val="0.56271322954859648"/>
        </c:manualLayout>
      </c:layout>
      <c:overlay val="0"/>
      <c:spPr>
        <a:solidFill>
          <a:srgbClr val="FFFFFF"/>
        </a:solidFill>
        <a:ln w="3175">
          <a:solidFill>
            <a:srgbClr val="000000"/>
          </a:solidFill>
          <a:prstDash val="solid"/>
        </a:ln>
      </c:spPr>
      <c:txPr>
        <a:bodyPr/>
        <a:lstStyle/>
        <a:p>
          <a:pPr>
            <a:defRPr sz="740"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900"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2.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a:ea typeface="Arial"/>
                <a:cs typeface="Arial"/>
              </a:defRPr>
            </a:pPr>
            <a:r>
              <a:rPr lang="en-US"/>
              <a:t>latencies</a:t>
            </a:r>
          </a:p>
        </c:rich>
      </c:tx>
      <c:layout>
        <c:manualLayout>
          <c:xMode val="edge"/>
          <c:yMode val="edge"/>
          <c:x val="0.44649507379416775"/>
          <c:y val="2.8880987894134381E-2"/>
        </c:manualLayout>
      </c:layout>
      <c:overlay val="0"/>
      <c:spPr>
        <a:noFill/>
        <a:ln w="25400">
          <a:noFill/>
        </a:ln>
      </c:spPr>
    </c:title>
    <c:autoTitleDeleted val="0"/>
    <c:plotArea>
      <c:layout>
        <c:manualLayout>
          <c:layoutTarget val="inner"/>
          <c:xMode val="edge"/>
          <c:yMode val="edge"/>
          <c:x val="7.5030840433339616E-2"/>
          <c:y val="3.7906137184115521E-2"/>
          <c:w val="0.75645847322137483"/>
          <c:h val="0.83032490974729245"/>
        </c:manualLayout>
      </c:layout>
      <c:lineChart>
        <c:grouping val="standard"/>
        <c:varyColors val="0"/>
        <c:ser>
          <c:idx val="0"/>
          <c:order val="0"/>
          <c:tx>
            <c:v>V ko</c:v>
          </c:tx>
          <c:spPr>
            <a:ln w="12700">
              <a:solidFill>
                <a:srgbClr val="FF0000"/>
              </a:solidFill>
              <a:prstDash val="solid"/>
            </a:ln>
          </c:spPr>
          <c:marker>
            <c:symbol val="circle"/>
            <c:size val="5"/>
            <c:spPr>
              <a:solidFill>
                <a:srgbClr val="FF0000"/>
              </a:solidFill>
              <a:ln>
                <a:solidFill>
                  <a:srgbClr val="FF0000"/>
                </a:solidFill>
                <a:prstDash val="solid"/>
              </a:ln>
            </c:spPr>
          </c:marker>
          <c:errBars>
            <c:errDir val="y"/>
            <c:errBarType val="both"/>
            <c:errValType val="cust"/>
            <c:noEndCap val="0"/>
            <c:plus>
              <c:numRef>
                <c:f>latency!$K$77:$K$85</c:f>
                <c:numCache>
                  <c:formatCode>General</c:formatCode>
                  <c:ptCount val="9"/>
                  <c:pt idx="5">
                    <c:v>0.31890515831513266</c:v>
                  </c:pt>
                  <c:pt idx="6">
                    <c:v>0.3358757210636098</c:v>
                  </c:pt>
                  <c:pt idx="7">
                    <c:v>0.19516147160748762</c:v>
                  </c:pt>
                  <c:pt idx="8">
                    <c:v>0.10318914671611548</c:v>
                  </c:pt>
                </c:numCache>
              </c:numRef>
            </c:plus>
            <c:minus>
              <c:numRef>
                <c:f>latency!$K$77:$K$85</c:f>
                <c:numCache>
                  <c:formatCode>General</c:formatCode>
                  <c:ptCount val="9"/>
                  <c:pt idx="5">
                    <c:v>0.31890515831513266</c:v>
                  </c:pt>
                  <c:pt idx="6">
                    <c:v>0.3358757210636098</c:v>
                  </c:pt>
                  <c:pt idx="7">
                    <c:v>0.19516147160748762</c:v>
                  </c:pt>
                  <c:pt idx="8">
                    <c:v>0.10318914671611548</c:v>
                  </c:pt>
                </c:numCache>
              </c:numRef>
            </c:minus>
            <c:spPr>
              <a:ln w="12700">
                <a:solidFill>
                  <a:srgbClr val="FF0000"/>
                </a:solidFill>
                <a:prstDash val="solid"/>
              </a:ln>
            </c:spPr>
          </c:errBars>
          <c:cat>
            <c:numRef>
              <c:f>latency!$N$41:$N$49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latency!$J$77:$J$85</c:f>
              <c:numCache>
                <c:formatCode>0.00</c:formatCode>
                <c:ptCount val="9"/>
                <c:pt idx="5">
                  <c:v>6.9335000000000004</c:v>
                </c:pt>
                <c:pt idx="6">
                  <c:v>7.0465</c:v>
                </c:pt>
                <c:pt idx="7">
                  <c:v>6.8710000000000004</c:v>
                </c:pt>
                <c:pt idx="8">
                  <c:v>6.6769999999999996</c:v>
                </c:pt>
              </c:numCache>
            </c:numRef>
          </c:val>
          <c:smooth val="0"/>
          <c:extLst>
            <c:ext xmlns:c16="http://schemas.microsoft.com/office/drawing/2014/chart" uri="{C3380CC4-5D6E-409C-BE32-E72D297353CC}">
              <c16:uniqueId val="{00000000-6C1A-B249-BF60-75D7E48B209A}"/>
            </c:ext>
          </c:extLst>
        </c:ser>
        <c:ser>
          <c:idx val="1"/>
          <c:order val="1"/>
          <c:tx>
            <c:v>V wt</c:v>
          </c:tx>
          <c:spPr>
            <a:ln w="12700">
              <a:solidFill>
                <a:srgbClr val="000000"/>
              </a:solidFill>
              <a:prstDash val="solid"/>
            </a:ln>
          </c:spPr>
          <c:marker>
            <c:symbol val="circle"/>
            <c:size val="5"/>
            <c:spPr>
              <a:solidFill>
                <a:srgbClr val="000000"/>
              </a:solidFill>
              <a:ln>
                <a:solidFill>
                  <a:srgbClr val="000000"/>
                </a:solidFill>
                <a:prstDash val="solid"/>
              </a:ln>
            </c:spPr>
          </c:marker>
          <c:errBars>
            <c:errDir val="y"/>
            <c:errBarType val="both"/>
            <c:errValType val="cust"/>
            <c:noEndCap val="1"/>
            <c:plus>
              <c:numRef>
                <c:f>latency!$W$77:$W$85</c:f>
                <c:numCache>
                  <c:formatCode>General</c:formatCode>
                  <c:ptCount val="9"/>
                  <c:pt idx="3">
                    <c:v>0</c:v>
                  </c:pt>
                  <c:pt idx="4">
                    <c:v>0.30087393539487628</c:v>
                  </c:pt>
                  <c:pt idx="5">
                    <c:v>8.8388347648318433E-2</c:v>
                  </c:pt>
                  <c:pt idx="6">
                    <c:v>0</c:v>
                  </c:pt>
                  <c:pt idx="7">
                    <c:v>0</c:v>
                  </c:pt>
                  <c:pt idx="8">
                    <c:v>0.15945257915756664</c:v>
                  </c:pt>
                </c:numCache>
              </c:numRef>
            </c:plus>
            <c:minus>
              <c:numRef>
                <c:f>latency!$W$77:$W$85</c:f>
                <c:numCache>
                  <c:formatCode>General</c:formatCode>
                  <c:ptCount val="9"/>
                  <c:pt idx="3">
                    <c:v>0</c:v>
                  </c:pt>
                  <c:pt idx="4">
                    <c:v>0.30087393539487628</c:v>
                  </c:pt>
                  <c:pt idx="5">
                    <c:v>8.8388347648318433E-2</c:v>
                  </c:pt>
                  <c:pt idx="6">
                    <c:v>0</c:v>
                  </c:pt>
                  <c:pt idx="7">
                    <c:v>0</c:v>
                  </c:pt>
                  <c:pt idx="8">
                    <c:v>0.15945257915756664</c:v>
                  </c:pt>
                </c:numCache>
              </c:numRef>
            </c:minus>
            <c:spPr>
              <a:ln w="12700">
                <a:solidFill>
                  <a:srgbClr val="000000"/>
                </a:solidFill>
                <a:prstDash val="solid"/>
              </a:ln>
            </c:spPr>
          </c:errBars>
          <c:cat>
            <c:numRef>
              <c:f>latency!$N$41:$N$49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latency!$U$77:$U$85</c:f>
              <c:numCache>
                <c:formatCode>0.00</c:formatCode>
                <c:ptCount val="9"/>
                <c:pt idx="3">
                  <c:v>8.6859999999999999</c:v>
                </c:pt>
                <c:pt idx="4">
                  <c:v>7.6595000000000004</c:v>
                </c:pt>
                <c:pt idx="5">
                  <c:v>7.2839999999999998</c:v>
                </c:pt>
                <c:pt idx="6">
                  <c:v>7.7850000000000001</c:v>
                </c:pt>
                <c:pt idx="7">
                  <c:v>8.0350000000000001</c:v>
                </c:pt>
                <c:pt idx="8">
                  <c:v>7.8094999999999999</c:v>
                </c:pt>
              </c:numCache>
            </c:numRef>
          </c:val>
          <c:smooth val="0"/>
          <c:extLst>
            <c:ext xmlns:c16="http://schemas.microsoft.com/office/drawing/2014/chart" uri="{C3380CC4-5D6E-409C-BE32-E72D297353CC}">
              <c16:uniqueId val="{00000001-6C1A-B249-BF60-75D7E48B209A}"/>
            </c:ext>
          </c:extLst>
        </c:ser>
        <c:ser>
          <c:idx val="2"/>
          <c:order val="2"/>
          <c:tx>
            <c:v>IV ko</c:v>
          </c:tx>
          <c:spPr>
            <a:ln w="12700">
              <a:solidFill>
                <a:srgbClr val="FF0000"/>
              </a:solidFill>
              <a:prstDash val="solid"/>
            </a:ln>
          </c:spPr>
          <c:marker>
            <c:symbol val="triangle"/>
            <c:size val="5"/>
            <c:spPr>
              <a:solidFill>
                <a:srgbClr val="FF0000"/>
              </a:solidFill>
              <a:ln>
                <a:solidFill>
                  <a:srgbClr val="FF0000"/>
                </a:solidFill>
                <a:prstDash val="solid"/>
              </a:ln>
            </c:spPr>
          </c:marker>
          <c:errBars>
            <c:errDir val="y"/>
            <c:errBarType val="both"/>
            <c:errValType val="cust"/>
            <c:noEndCap val="0"/>
            <c:plus>
              <c:numRef>
                <c:f>latency!$K$68:$K$76</c:f>
                <c:numCache>
                  <c:formatCode>General</c:formatCode>
                  <c:ptCount val="9"/>
                  <c:pt idx="3">
                    <c:v>0.29418701534908015</c:v>
                  </c:pt>
                  <c:pt idx="4">
                    <c:v>0.12541597452743697</c:v>
                  </c:pt>
                  <c:pt idx="5">
                    <c:v>0.11981788263861121</c:v>
                  </c:pt>
                  <c:pt idx="6">
                    <c:v>8.612534470177749E-2</c:v>
                  </c:pt>
                  <c:pt idx="7">
                    <c:v>0.17405715536378652</c:v>
                  </c:pt>
                  <c:pt idx="8">
                    <c:v>9.2954962212891123E-2</c:v>
                  </c:pt>
                </c:numCache>
              </c:numRef>
            </c:plus>
            <c:minus>
              <c:numRef>
                <c:f>latency!$K$68:$K$76</c:f>
                <c:numCache>
                  <c:formatCode>General</c:formatCode>
                  <c:ptCount val="9"/>
                  <c:pt idx="3">
                    <c:v>0.29418701534908015</c:v>
                  </c:pt>
                  <c:pt idx="4">
                    <c:v>0.12541597452743697</c:v>
                  </c:pt>
                  <c:pt idx="5">
                    <c:v>0.11981788263861121</c:v>
                  </c:pt>
                  <c:pt idx="6">
                    <c:v>8.612534470177749E-2</c:v>
                  </c:pt>
                  <c:pt idx="7">
                    <c:v>0.17405715536378652</c:v>
                  </c:pt>
                  <c:pt idx="8">
                    <c:v>9.2954962212891123E-2</c:v>
                  </c:pt>
                </c:numCache>
              </c:numRef>
            </c:minus>
            <c:spPr>
              <a:ln w="12700">
                <a:solidFill>
                  <a:srgbClr val="FF0000"/>
                </a:solidFill>
                <a:prstDash val="solid"/>
              </a:ln>
            </c:spPr>
          </c:errBars>
          <c:cat>
            <c:numRef>
              <c:f>latency!$N$41:$N$49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latency!$J$68:$J$76</c:f>
              <c:numCache>
                <c:formatCode>0.00</c:formatCode>
                <c:ptCount val="9"/>
                <c:pt idx="2">
                  <c:v>7.484</c:v>
                </c:pt>
                <c:pt idx="3">
                  <c:v>5.7240000000000002</c:v>
                </c:pt>
                <c:pt idx="4">
                  <c:v>5.3653333333333331</c:v>
                </c:pt>
                <c:pt idx="5">
                  <c:v>5.2316000000000003</c:v>
                </c:pt>
                <c:pt idx="6">
                  <c:v>5.2016000000000009</c:v>
                </c:pt>
                <c:pt idx="7">
                  <c:v>5.1773333333333333</c:v>
                </c:pt>
                <c:pt idx="8">
                  <c:v>5.5170000000000003</c:v>
                </c:pt>
              </c:numCache>
            </c:numRef>
          </c:val>
          <c:smooth val="0"/>
          <c:extLst>
            <c:ext xmlns:c16="http://schemas.microsoft.com/office/drawing/2014/chart" uri="{C3380CC4-5D6E-409C-BE32-E72D297353CC}">
              <c16:uniqueId val="{00000002-6C1A-B249-BF60-75D7E48B209A}"/>
            </c:ext>
          </c:extLst>
        </c:ser>
        <c:ser>
          <c:idx val="3"/>
          <c:order val="3"/>
          <c:tx>
            <c:v>IV wt</c:v>
          </c:tx>
          <c:spPr>
            <a:ln w="12700">
              <a:solidFill>
                <a:srgbClr val="000000"/>
              </a:solidFill>
              <a:prstDash val="solid"/>
            </a:ln>
          </c:spPr>
          <c:marker>
            <c:symbol val="triangle"/>
            <c:size val="5"/>
            <c:spPr>
              <a:solidFill>
                <a:srgbClr val="000000"/>
              </a:solidFill>
              <a:ln>
                <a:solidFill>
                  <a:srgbClr val="000000"/>
                </a:solidFill>
                <a:prstDash val="solid"/>
              </a:ln>
            </c:spPr>
          </c:marker>
          <c:errBars>
            <c:errDir val="y"/>
            <c:errBarType val="both"/>
            <c:errValType val="cust"/>
            <c:noEndCap val="0"/>
            <c:plus>
              <c:numRef>
                <c:f>latency!$W$68:$W$76</c:f>
                <c:numCache>
                  <c:formatCode>General</c:formatCode>
                  <c:ptCount val="9"/>
                  <c:pt idx="3">
                    <c:v>0.38502323162231233</c:v>
                  </c:pt>
                  <c:pt idx="4">
                    <c:v>0.28606183772044819</c:v>
                  </c:pt>
                  <c:pt idx="5">
                    <c:v>0.16015514938646205</c:v>
                  </c:pt>
                  <c:pt idx="6">
                    <c:v>0.26636840090371089</c:v>
                  </c:pt>
                  <c:pt idx="7">
                    <c:v>0.18552218595489187</c:v>
                  </c:pt>
                  <c:pt idx="8">
                    <c:v>0.20436687462611067</c:v>
                  </c:pt>
                </c:numCache>
              </c:numRef>
            </c:plus>
            <c:minus>
              <c:numRef>
                <c:f>latency!$W$68:$W$76</c:f>
                <c:numCache>
                  <c:formatCode>General</c:formatCode>
                  <c:ptCount val="9"/>
                  <c:pt idx="3">
                    <c:v>0.38502323162231233</c:v>
                  </c:pt>
                  <c:pt idx="4">
                    <c:v>0.28606183772044819</c:v>
                  </c:pt>
                  <c:pt idx="5">
                    <c:v>0.16015514938646205</c:v>
                  </c:pt>
                  <c:pt idx="6">
                    <c:v>0.26636840090371089</c:v>
                  </c:pt>
                  <c:pt idx="7">
                    <c:v>0.18552218595489187</c:v>
                  </c:pt>
                  <c:pt idx="8">
                    <c:v>0.20436687462611067</c:v>
                  </c:pt>
                </c:numCache>
              </c:numRef>
            </c:minus>
            <c:spPr>
              <a:ln w="12700">
                <a:solidFill>
                  <a:srgbClr val="000000"/>
                </a:solidFill>
                <a:prstDash val="solid"/>
              </a:ln>
            </c:spPr>
          </c:errBars>
          <c:cat>
            <c:numRef>
              <c:f>latency!$N$41:$N$49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latency!$U$68:$U$76</c:f>
              <c:numCache>
                <c:formatCode>0.00</c:formatCode>
                <c:ptCount val="9"/>
                <c:pt idx="3">
                  <c:v>6.0160000000000009</c:v>
                </c:pt>
                <c:pt idx="4">
                  <c:v>5.706999999999999</c:v>
                </c:pt>
                <c:pt idx="5">
                  <c:v>5.41275</c:v>
                </c:pt>
                <c:pt idx="6">
                  <c:v>5.3129999999999997</c:v>
                </c:pt>
                <c:pt idx="7">
                  <c:v>5.5026666666666664</c:v>
                </c:pt>
                <c:pt idx="8">
                  <c:v>5.4235000000000007</c:v>
                </c:pt>
              </c:numCache>
            </c:numRef>
          </c:val>
          <c:smooth val="0"/>
          <c:extLst>
            <c:ext xmlns:c16="http://schemas.microsoft.com/office/drawing/2014/chart" uri="{C3380CC4-5D6E-409C-BE32-E72D297353CC}">
              <c16:uniqueId val="{00000003-6C1A-B249-BF60-75D7E48B209A}"/>
            </c:ext>
          </c:extLst>
        </c:ser>
        <c:ser>
          <c:idx val="4"/>
          <c:order val="4"/>
          <c:tx>
            <c:v>III ko</c:v>
          </c:tx>
          <c:spPr>
            <a:ln w="12700">
              <a:solidFill>
                <a:srgbClr val="FF0000"/>
              </a:solidFill>
              <a:prstDash val="solid"/>
            </a:ln>
          </c:spPr>
          <c:marker>
            <c:symbol val="circle"/>
            <c:size val="5"/>
            <c:spPr>
              <a:noFill/>
              <a:ln>
                <a:solidFill>
                  <a:srgbClr val="FF0000"/>
                </a:solidFill>
                <a:prstDash val="solid"/>
              </a:ln>
            </c:spPr>
          </c:marker>
          <c:errBars>
            <c:errDir val="y"/>
            <c:errBarType val="both"/>
            <c:errValType val="cust"/>
            <c:noEndCap val="1"/>
            <c:plus>
              <c:numRef>
                <c:f>latency!$K$59:$K$67</c:f>
                <c:numCache>
                  <c:formatCode>General</c:formatCode>
                  <c:ptCount val="9"/>
                  <c:pt idx="2">
                    <c:v>0.21283914113715091</c:v>
                  </c:pt>
                  <c:pt idx="3">
                    <c:v>0.18811598815624372</c:v>
                  </c:pt>
                  <c:pt idx="4">
                    <c:v>0.1361184043397512</c:v>
                  </c:pt>
                  <c:pt idx="5">
                    <c:v>9.4604615814099333E-2</c:v>
                  </c:pt>
                  <c:pt idx="6">
                    <c:v>9.3800497511118422E-2</c:v>
                  </c:pt>
                  <c:pt idx="7">
                    <c:v>5.0703385817254268E-2</c:v>
                  </c:pt>
                  <c:pt idx="8">
                    <c:v>5.730037812557031E-2</c:v>
                  </c:pt>
                </c:numCache>
              </c:numRef>
            </c:plus>
            <c:minus>
              <c:numRef>
                <c:f>latency!$K$59:$K$67</c:f>
                <c:numCache>
                  <c:formatCode>General</c:formatCode>
                  <c:ptCount val="9"/>
                  <c:pt idx="2">
                    <c:v>0.21283914113715091</c:v>
                  </c:pt>
                  <c:pt idx="3">
                    <c:v>0.18811598815624372</c:v>
                  </c:pt>
                  <c:pt idx="4">
                    <c:v>0.1361184043397512</c:v>
                  </c:pt>
                  <c:pt idx="5">
                    <c:v>9.4604615814099333E-2</c:v>
                  </c:pt>
                  <c:pt idx="6">
                    <c:v>9.3800497511118422E-2</c:v>
                  </c:pt>
                  <c:pt idx="7">
                    <c:v>5.0703385817254268E-2</c:v>
                  </c:pt>
                  <c:pt idx="8">
                    <c:v>5.730037812557031E-2</c:v>
                  </c:pt>
                </c:numCache>
              </c:numRef>
            </c:minus>
            <c:spPr>
              <a:ln w="12700">
                <a:solidFill>
                  <a:srgbClr val="FF0000"/>
                </a:solidFill>
                <a:prstDash val="solid"/>
              </a:ln>
            </c:spPr>
          </c:errBars>
          <c:cat>
            <c:numRef>
              <c:f>latency!$N$41:$N$49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latency!$J$59:$J$67</c:f>
              <c:numCache>
                <c:formatCode>0.00</c:formatCode>
                <c:ptCount val="9"/>
                <c:pt idx="2">
                  <c:v>4.4305000000000003</c:v>
                </c:pt>
                <c:pt idx="3">
                  <c:v>4.7359999999999998</c:v>
                </c:pt>
                <c:pt idx="4">
                  <c:v>4.4014999999999995</c:v>
                </c:pt>
                <c:pt idx="5">
                  <c:v>4.1968333333333332</c:v>
                </c:pt>
                <c:pt idx="6">
                  <c:v>4.0843333333333334</c:v>
                </c:pt>
                <c:pt idx="7">
                  <c:v>4.0591666666666661</c:v>
                </c:pt>
                <c:pt idx="8">
                  <c:v>3.8966666666666665</c:v>
                </c:pt>
              </c:numCache>
            </c:numRef>
          </c:val>
          <c:smooth val="0"/>
          <c:extLst>
            <c:ext xmlns:c16="http://schemas.microsoft.com/office/drawing/2014/chart" uri="{C3380CC4-5D6E-409C-BE32-E72D297353CC}">
              <c16:uniqueId val="{00000004-6C1A-B249-BF60-75D7E48B209A}"/>
            </c:ext>
          </c:extLst>
        </c:ser>
        <c:ser>
          <c:idx val="5"/>
          <c:order val="5"/>
          <c:tx>
            <c:v>III wt</c:v>
          </c:tx>
          <c:spPr>
            <a:ln w="12700">
              <a:solidFill>
                <a:srgbClr val="000000"/>
              </a:solidFill>
              <a:prstDash val="solid"/>
            </a:ln>
          </c:spPr>
          <c:marker>
            <c:symbol val="circle"/>
            <c:size val="5"/>
            <c:spPr>
              <a:solidFill>
                <a:srgbClr val="FFFFFF"/>
              </a:solidFill>
              <a:ln>
                <a:solidFill>
                  <a:srgbClr val="000000"/>
                </a:solidFill>
                <a:prstDash val="solid"/>
              </a:ln>
            </c:spPr>
          </c:marker>
          <c:errBars>
            <c:errDir val="y"/>
            <c:errBarType val="both"/>
            <c:errValType val="cust"/>
            <c:noEndCap val="1"/>
            <c:plus>
              <c:numRef>
                <c:f>latency!$W$59:$W$67</c:f>
                <c:numCache>
                  <c:formatCode>General</c:formatCode>
                  <c:ptCount val="9"/>
                  <c:pt idx="2">
                    <c:v>0</c:v>
                  </c:pt>
                  <c:pt idx="3">
                    <c:v>0.10884513718530975</c:v>
                  </c:pt>
                  <c:pt idx="4">
                    <c:v>0.11959584719657562</c:v>
                  </c:pt>
                  <c:pt idx="5">
                    <c:v>9.2541482190020799E-2</c:v>
                  </c:pt>
                  <c:pt idx="6">
                    <c:v>0.11556840206369373</c:v>
                  </c:pt>
                  <c:pt idx="7">
                    <c:v>7.0567310919223594E-2</c:v>
                  </c:pt>
                  <c:pt idx="8">
                    <c:v>8.1365658421537826E-2</c:v>
                  </c:pt>
                </c:numCache>
              </c:numRef>
            </c:plus>
            <c:minus>
              <c:numRef>
                <c:f>latency!$W$59:$W$67</c:f>
                <c:numCache>
                  <c:formatCode>General</c:formatCode>
                  <c:ptCount val="9"/>
                  <c:pt idx="2">
                    <c:v>0</c:v>
                  </c:pt>
                  <c:pt idx="3">
                    <c:v>0.10884513718530975</c:v>
                  </c:pt>
                  <c:pt idx="4">
                    <c:v>0.11959584719657562</c:v>
                  </c:pt>
                  <c:pt idx="5">
                    <c:v>9.2541482190020799E-2</c:v>
                  </c:pt>
                  <c:pt idx="6">
                    <c:v>0.11556840206369373</c:v>
                  </c:pt>
                  <c:pt idx="7">
                    <c:v>7.0567310919223594E-2</c:v>
                  </c:pt>
                  <c:pt idx="8">
                    <c:v>8.1365658421537826E-2</c:v>
                  </c:pt>
                </c:numCache>
              </c:numRef>
            </c:minus>
            <c:spPr>
              <a:ln w="12700">
                <a:solidFill>
                  <a:srgbClr val="000000"/>
                </a:solidFill>
                <a:prstDash val="solid"/>
              </a:ln>
            </c:spPr>
          </c:errBars>
          <c:cat>
            <c:numRef>
              <c:f>latency!$N$41:$N$49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latency!$U$59:$U$67</c:f>
              <c:numCache>
                <c:formatCode>0.00</c:formatCode>
                <c:ptCount val="9"/>
                <c:pt idx="2">
                  <c:v>4.9059999999999997</c:v>
                </c:pt>
                <c:pt idx="3">
                  <c:v>4.5554999999999994</c:v>
                </c:pt>
                <c:pt idx="4">
                  <c:v>4.4180000000000001</c:v>
                </c:pt>
                <c:pt idx="5">
                  <c:v>4.238666666666667</c:v>
                </c:pt>
                <c:pt idx="6">
                  <c:v>4.1720000000000006</c:v>
                </c:pt>
                <c:pt idx="7">
                  <c:v>4.0091666666666663</c:v>
                </c:pt>
                <c:pt idx="8">
                  <c:v>3.938333333333333</c:v>
                </c:pt>
              </c:numCache>
            </c:numRef>
          </c:val>
          <c:smooth val="0"/>
          <c:extLst>
            <c:ext xmlns:c16="http://schemas.microsoft.com/office/drawing/2014/chart" uri="{C3380CC4-5D6E-409C-BE32-E72D297353CC}">
              <c16:uniqueId val="{00000005-6C1A-B249-BF60-75D7E48B209A}"/>
            </c:ext>
          </c:extLst>
        </c:ser>
        <c:ser>
          <c:idx val="6"/>
          <c:order val="6"/>
          <c:tx>
            <c:v>II ko</c:v>
          </c:tx>
          <c:spPr>
            <a:ln w="12700">
              <a:solidFill>
                <a:srgbClr val="FF0000"/>
              </a:solidFill>
              <a:prstDash val="solid"/>
            </a:ln>
          </c:spPr>
          <c:marker>
            <c:symbol val="square"/>
            <c:size val="5"/>
            <c:spPr>
              <a:solidFill>
                <a:srgbClr val="FF0000"/>
              </a:solidFill>
              <a:ln>
                <a:solidFill>
                  <a:srgbClr val="FF0000"/>
                </a:solidFill>
                <a:prstDash val="solid"/>
              </a:ln>
            </c:spPr>
          </c:marker>
          <c:errBars>
            <c:errDir val="y"/>
            <c:errBarType val="both"/>
            <c:errValType val="cust"/>
            <c:noEndCap val="0"/>
            <c:plus>
              <c:numRef>
                <c:f>latency!$K$50:$K$58</c:f>
                <c:numCache>
                  <c:formatCode>General</c:formatCode>
                  <c:ptCount val="9"/>
                  <c:pt idx="2">
                    <c:v>0.12374368670764573</c:v>
                  </c:pt>
                  <c:pt idx="3">
                    <c:v>0.10709824150439319</c:v>
                  </c:pt>
                  <c:pt idx="4">
                    <c:v>0.11279645243774149</c:v>
                  </c:pt>
                  <c:pt idx="5">
                    <c:v>0.1101930124826434</c:v>
                  </c:pt>
                  <c:pt idx="6">
                    <c:v>0.1188705444978122</c:v>
                  </c:pt>
                  <c:pt idx="7">
                    <c:v>0.16352042249036808</c:v>
                  </c:pt>
                  <c:pt idx="8">
                    <c:v>0.16530762568953367</c:v>
                  </c:pt>
                </c:numCache>
              </c:numRef>
            </c:plus>
            <c:minus>
              <c:numRef>
                <c:f>latency!$K$50:$K$58</c:f>
                <c:numCache>
                  <c:formatCode>General</c:formatCode>
                  <c:ptCount val="9"/>
                  <c:pt idx="2">
                    <c:v>0.12374368670764573</c:v>
                  </c:pt>
                  <c:pt idx="3">
                    <c:v>0.10709824150439319</c:v>
                  </c:pt>
                  <c:pt idx="4">
                    <c:v>0.11279645243774149</c:v>
                  </c:pt>
                  <c:pt idx="5">
                    <c:v>0.1101930124826434</c:v>
                  </c:pt>
                  <c:pt idx="6">
                    <c:v>0.1188705444978122</c:v>
                  </c:pt>
                  <c:pt idx="7">
                    <c:v>0.16352042249036808</c:v>
                  </c:pt>
                  <c:pt idx="8">
                    <c:v>0.16530762568953367</c:v>
                  </c:pt>
                </c:numCache>
              </c:numRef>
            </c:minus>
            <c:spPr>
              <a:ln w="12700">
                <a:solidFill>
                  <a:srgbClr val="FF0000"/>
                </a:solidFill>
                <a:prstDash val="solid"/>
              </a:ln>
            </c:spPr>
          </c:errBars>
          <c:cat>
            <c:numRef>
              <c:f>latency!$N$41:$N$49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latency!$J$50:$J$58</c:f>
              <c:numCache>
                <c:formatCode>0.00</c:formatCode>
                <c:ptCount val="9"/>
                <c:pt idx="2">
                  <c:v>3.1789999999999998</c:v>
                </c:pt>
                <c:pt idx="3">
                  <c:v>3.2958333333333338</c:v>
                </c:pt>
                <c:pt idx="4">
                  <c:v>3.2112857142857143</c:v>
                </c:pt>
                <c:pt idx="5">
                  <c:v>2.9929999999999999</c:v>
                </c:pt>
                <c:pt idx="6">
                  <c:v>2.9107142857142856</c:v>
                </c:pt>
                <c:pt idx="7">
                  <c:v>2.8322857142857143</c:v>
                </c:pt>
                <c:pt idx="8">
                  <c:v>2.8860000000000001</c:v>
                </c:pt>
              </c:numCache>
            </c:numRef>
          </c:val>
          <c:smooth val="0"/>
          <c:extLst>
            <c:ext xmlns:c16="http://schemas.microsoft.com/office/drawing/2014/chart" uri="{C3380CC4-5D6E-409C-BE32-E72D297353CC}">
              <c16:uniqueId val="{00000006-6C1A-B249-BF60-75D7E48B209A}"/>
            </c:ext>
          </c:extLst>
        </c:ser>
        <c:ser>
          <c:idx val="7"/>
          <c:order val="7"/>
          <c:tx>
            <c:v>II wt</c:v>
          </c:tx>
          <c:spPr>
            <a:ln w="12700">
              <a:solidFill>
                <a:srgbClr val="000000"/>
              </a:solidFill>
              <a:prstDash val="solid"/>
            </a:ln>
          </c:spPr>
          <c:marker>
            <c:symbol val="square"/>
            <c:size val="5"/>
            <c:spPr>
              <a:solidFill>
                <a:srgbClr val="000000"/>
              </a:solidFill>
              <a:ln>
                <a:solidFill>
                  <a:srgbClr val="000000"/>
                </a:solidFill>
                <a:prstDash val="solid"/>
              </a:ln>
            </c:spPr>
          </c:marker>
          <c:errBars>
            <c:errDir val="y"/>
            <c:errBarType val="both"/>
            <c:errValType val="cust"/>
            <c:noEndCap val="1"/>
            <c:plus>
              <c:numRef>
                <c:f>latency!$W$50:$W$58</c:f>
                <c:numCache>
                  <c:formatCode>General</c:formatCode>
                  <c:ptCount val="9"/>
                  <c:pt idx="2">
                    <c:v>0.12095300587265136</c:v>
                  </c:pt>
                  <c:pt idx="3">
                    <c:v>6.648308055437864E-2</c:v>
                  </c:pt>
                  <c:pt idx="4">
                    <c:v>7.2191392992670703E-2</c:v>
                  </c:pt>
                  <c:pt idx="5">
                    <c:v>6.8479011383050806E-2</c:v>
                  </c:pt>
                  <c:pt idx="6">
                    <c:v>8.5641181898879912E-2</c:v>
                  </c:pt>
                  <c:pt idx="7">
                    <c:v>6.4618108916928221E-2</c:v>
                  </c:pt>
                  <c:pt idx="8">
                    <c:v>8.3021890241425228E-2</c:v>
                  </c:pt>
                </c:numCache>
              </c:numRef>
            </c:plus>
            <c:minus>
              <c:numRef>
                <c:f>latency!$W$50:$W$58</c:f>
                <c:numCache>
                  <c:formatCode>General</c:formatCode>
                  <c:ptCount val="9"/>
                  <c:pt idx="2">
                    <c:v>0.12095300587265136</c:v>
                  </c:pt>
                  <c:pt idx="3">
                    <c:v>6.648308055437864E-2</c:v>
                  </c:pt>
                  <c:pt idx="4">
                    <c:v>7.2191392992670703E-2</c:v>
                  </c:pt>
                  <c:pt idx="5">
                    <c:v>6.8479011383050806E-2</c:v>
                  </c:pt>
                  <c:pt idx="6">
                    <c:v>8.5641181898879912E-2</c:v>
                  </c:pt>
                  <c:pt idx="7">
                    <c:v>6.4618108916928221E-2</c:v>
                  </c:pt>
                  <c:pt idx="8">
                    <c:v>8.3021890241425228E-2</c:v>
                  </c:pt>
                </c:numCache>
              </c:numRef>
            </c:minus>
            <c:spPr>
              <a:ln w="12700">
                <a:solidFill>
                  <a:srgbClr val="000000"/>
                </a:solidFill>
                <a:prstDash val="solid"/>
              </a:ln>
            </c:spPr>
          </c:errBars>
          <c:cat>
            <c:numRef>
              <c:f>latency!$N$41:$N$49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latency!$U$50:$U$58</c:f>
              <c:numCache>
                <c:formatCode>0.00</c:formatCode>
                <c:ptCount val="9"/>
                <c:pt idx="2">
                  <c:v>3.3123333333333331</c:v>
                </c:pt>
                <c:pt idx="3">
                  <c:v>3.2589999999999995</c:v>
                </c:pt>
                <c:pt idx="4">
                  <c:v>3.0455000000000001</c:v>
                </c:pt>
                <c:pt idx="5">
                  <c:v>2.9205000000000001</c:v>
                </c:pt>
                <c:pt idx="6">
                  <c:v>2.8328333333333338</c:v>
                </c:pt>
                <c:pt idx="7">
                  <c:v>2.7450000000000006</c:v>
                </c:pt>
                <c:pt idx="8">
                  <c:v>2.7118333333333333</c:v>
                </c:pt>
              </c:numCache>
            </c:numRef>
          </c:val>
          <c:smooth val="0"/>
          <c:extLst>
            <c:ext xmlns:c16="http://schemas.microsoft.com/office/drawing/2014/chart" uri="{C3380CC4-5D6E-409C-BE32-E72D297353CC}">
              <c16:uniqueId val="{00000007-6C1A-B249-BF60-75D7E48B209A}"/>
            </c:ext>
          </c:extLst>
        </c:ser>
        <c:ser>
          <c:idx val="8"/>
          <c:order val="8"/>
          <c:tx>
            <c:v>I ko</c:v>
          </c:tx>
          <c:spPr>
            <a:ln w="12700">
              <a:solidFill>
                <a:srgbClr val="FF0000"/>
              </a:solidFill>
              <a:prstDash val="solid"/>
            </a:ln>
          </c:spPr>
          <c:marker>
            <c:symbol val="x"/>
            <c:size val="5"/>
            <c:spPr>
              <a:noFill/>
              <a:ln>
                <a:solidFill>
                  <a:srgbClr val="FF0000"/>
                </a:solidFill>
                <a:prstDash val="solid"/>
              </a:ln>
            </c:spPr>
          </c:marker>
          <c:errBars>
            <c:errDir val="y"/>
            <c:errBarType val="both"/>
            <c:errValType val="cust"/>
            <c:noEndCap val="1"/>
            <c:plus>
              <c:numRef>
                <c:f>latency!$K$41:$K$49</c:f>
                <c:numCache>
                  <c:formatCode>General</c:formatCode>
                  <c:ptCount val="9"/>
                  <c:pt idx="2">
                    <c:v>6.1645491860043318E-2</c:v>
                  </c:pt>
                  <c:pt idx="3">
                    <c:v>9.9036457933430633E-2</c:v>
                  </c:pt>
                  <c:pt idx="4">
                    <c:v>9.2609009126696798E-2</c:v>
                  </c:pt>
                  <c:pt idx="5">
                    <c:v>8.3450061104906201E-2</c:v>
                  </c:pt>
                  <c:pt idx="6">
                    <c:v>8.1528065086971649E-2</c:v>
                  </c:pt>
                  <c:pt idx="7">
                    <c:v>9.6053060733067908E-2</c:v>
                  </c:pt>
                  <c:pt idx="8">
                    <c:v>9.7080395418453064E-2</c:v>
                  </c:pt>
                </c:numCache>
              </c:numRef>
            </c:plus>
            <c:minus>
              <c:numRef>
                <c:f>latency!$K$41:$K$49</c:f>
                <c:numCache>
                  <c:formatCode>General</c:formatCode>
                  <c:ptCount val="9"/>
                  <c:pt idx="2">
                    <c:v>6.1645491860043318E-2</c:v>
                  </c:pt>
                  <c:pt idx="3">
                    <c:v>9.9036457933430633E-2</c:v>
                  </c:pt>
                  <c:pt idx="4">
                    <c:v>9.2609009126696798E-2</c:v>
                  </c:pt>
                  <c:pt idx="5">
                    <c:v>8.3450061104906201E-2</c:v>
                  </c:pt>
                  <c:pt idx="6">
                    <c:v>8.1528065086971649E-2</c:v>
                  </c:pt>
                  <c:pt idx="7">
                    <c:v>9.6053060733067908E-2</c:v>
                  </c:pt>
                  <c:pt idx="8">
                    <c:v>9.7080395418453064E-2</c:v>
                  </c:pt>
                </c:numCache>
              </c:numRef>
            </c:minus>
            <c:spPr>
              <a:ln w="12700">
                <a:solidFill>
                  <a:srgbClr val="FF0000"/>
                </a:solidFill>
                <a:prstDash val="solid"/>
              </a:ln>
            </c:spPr>
          </c:errBars>
          <c:cat>
            <c:numRef>
              <c:f>latency!$N$41:$N$49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latency!$J$41:$J$49</c:f>
              <c:numCache>
                <c:formatCode>0.00</c:formatCode>
                <c:ptCount val="9"/>
                <c:pt idx="2">
                  <c:v>1.9023333333333337</c:v>
                </c:pt>
                <c:pt idx="3">
                  <c:v>1.9065000000000001</c:v>
                </c:pt>
                <c:pt idx="4">
                  <c:v>1.8522857142857141</c:v>
                </c:pt>
                <c:pt idx="5">
                  <c:v>1.7271428571428571</c:v>
                </c:pt>
                <c:pt idx="6">
                  <c:v>1.6305714285714286</c:v>
                </c:pt>
                <c:pt idx="7">
                  <c:v>1.5591428571428574</c:v>
                </c:pt>
                <c:pt idx="8">
                  <c:v>1.5055714285714286</c:v>
                </c:pt>
              </c:numCache>
            </c:numRef>
          </c:val>
          <c:smooth val="0"/>
          <c:extLst>
            <c:ext xmlns:c16="http://schemas.microsoft.com/office/drawing/2014/chart" uri="{C3380CC4-5D6E-409C-BE32-E72D297353CC}">
              <c16:uniqueId val="{00000008-6C1A-B249-BF60-75D7E48B209A}"/>
            </c:ext>
          </c:extLst>
        </c:ser>
        <c:ser>
          <c:idx val="9"/>
          <c:order val="9"/>
          <c:tx>
            <c:v>I wt</c:v>
          </c:tx>
          <c:spPr>
            <a:ln w="12700">
              <a:solidFill>
                <a:srgbClr val="000000"/>
              </a:solidFill>
              <a:prstDash val="solid"/>
            </a:ln>
          </c:spPr>
          <c:marker>
            <c:symbol val="x"/>
            <c:size val="5"/>
            <c:spPr>
              <a:noFill/>
              <a:ln>
                <a:solidFill>
                  <a:srgbClr val="000000"/>
                </a:solidFill>
                <a:prstDash val="solid"/>
              </a:ln>
            </c:spPr>
          </c:marker>
          <c:errBars>
            <c:errDir val="y"/>
            <c:errBarType val="both"/>
            <c:errValType val="cust"/>
            <c:noEndCap val="1"/>
            <c:plus>
              <c:numRef>
                <c:f>latency!$W$41:$W$49</c:f>
                <c:numCache>
                  <c:formatCode>General</c:formatCode>
                  <c:ptCount val="9"/>
                  <c:pt idx="2">
                    <c:v>0.1479116352821909</c:v>
                  </c:pt>
                  <c:pt idx="3">
                    <c:v>3.0658890922415822E-2</c:v>
                  </c:pt>
                  <c:pt idx="4">
                    <c:v>3.2274861218395109E-2</c:v>
                  </c:pt>
                  <c:pt idx="5">
                    <c:v>4.2763345328724049E-2</c:v>
                  </c:pt>
                  <c:pt idx="6">
                    <c:v>4.0682829210768913E-2</c:v>
                  </c:pt>
                  <c:pt idx="7">
                    <c:v>3.385016001931649E-2</c:v>
                  </c:pt>
                  <c:pt idx="8">
                    <c:v>2.8514534955066385E-2</c:v>
                  </c:pt>
                </c:numCache>
              </c:numRef>
            </c:plus>
            <c:minus>
              <c:numRef>
                <c:f>latency!$W$41:$W$49</c:f>
                <c:numCache>
                  <c:formatCode>General</c:formatCode>
                  <c:ptCount val="9"/>
                  <c:pt idx="2">
                    <c:v>0.1479116352821909</c:v>
                  </c:pt>
                  <c:pt idx="3">
                    <c:v>3.0658890922415822E-2</c:v>
                  </c:pt>
                  <c:pt idx="4">
                    <c:v>3.2274861218395109E-2</c:v>
                  </c:pt>
                  <c:pt idx="5">
                    <c:v>4.2763345328724049E-2</c:v>
                  </c:pt>
                  <c:pt idx="6">
                    <c:v>4.0682829210768913E-2</c:v>
                  </c:pt>
                  <c:pt idx="7">
                    <c:v>3.385016001931649E-2</c:v>
                  </c:pt>
                  <c:pt idx="8">
                    <c:v>2.8514534955066385E-2</c:v>
                  </c:pt>
                </c:numCache>
              </c:numRef>
            </c:minus>
            <c:spPr>
              <a:ln w="12700">
                <a:solidFill>
                  <a:srgbClr val="000000"/>
                </a:solidFill>
                <a:prstDash val="solid"/>
              </a:ln>
            </c:spPr>
          </c:errBars>
          <c:cat>
            <c:numRef>
              <c:f>latency!$N$41:$N$49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latency!$U$41:$U$49</c:f>
              <c:numCache>
                <c:formatCode>0.00</c:formatCode>
                <c:ptCount val="9"/>
                <c:pt idx="2">
                  <c:v>2.2276666666666665</c:v>
                </c:pt>
                <c:pt idx="3">
                  <c:v>2.0151666666666661</c:v>
                </c:pt>
                <c:pt idx="4">
                  <c:v>1.827</c:v>
                </c:pt>
                <c:pt idx="5">
                  <c:v>1.710333333333333</c:v>
                </c:pt>
                <c:pt idx="6">
                  <c:v>1.6353333333333333</c:v>
                </c:pt>
                <c:pt idx="7">
                  <c:v>1.5520000000000003</c:v>
                </c:pt>
                <c:pt idx="8">
                  <c:v>1.4728333333333332</c:v>
                </c:pt>
              </c:numCache>
            </c:numRef>
          </c:val>
          <c:smooth val="0"/>
          <c:extLst>
            <c:ext xmlns:c16="http://schemas.microsoft.com/office/drawing/2014/chart" uri="{C3380CC4-5D6E-409C-BE32-E72D297353CC}">
              <c16:uniqueId val="{00000009-6C1A-B249-BF60-75D7E48B209A}"/>
            </c:ext>
          </c:extLst>
        </c:ser>
        <c:dLbls>
          <c:showLegendKey val="0"/>
          <c:showVal val="0"/>
          <c:showCatName val="0"/>
          <c:showSerName val="0"/>
          <c:showPercent val="0"/>
          <c:showBubbleSize val="0"/>
        </c:dLbls>
        <c:marker val="1"/>
        <c:smooth val="0"/>
        <c:axId val="1600084239"/>
        <c:axId val="1"/>
      </c:lineChart>
      <c:catAx>
        <c:axId val="1600084239"/>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US"/>
                  <a:t>Click dB SPL / wave </a:t>
                </a:r>
              </a:p>
            </c:rich>
          </c:tx>
          <c:layout>
            <c:manualLayout>
              <c:xMode val="edge"/>
              <c:yMode val="edge"/>
              <c:x val="0.37146401297827719"/>
              <c:y val="0.92599292379201503"/>
            </c:manualLayout>
          </c:layout>
          <c:overlay val="0"/>
          <c:spPr>
            <a:noFill/>
            <a:ln w="25400">
              <a:noFill/>
            </a:ln>
          </c:spPr>
        </c:title>
        <c:numFmt formatCode="0" sourceLinked="0"/>
        <c:majorTickMark val="none"/>
        <c:minorTickMark val="none"/>
        <c:tickLblPos val="nextTo"/>
        <c:spPr>
          <a:ln w="12700">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000" b="1" i="0" u="none" strike="noStrike" baseline="0%">
                    <a:solidFill>
                      <a:srgbClr val="000000"/>
                    </a:solidFill>
                    <a:latin typeface="Arial"/>
                    <a:ea typeface="Arial"/>
                    <a:cs typeface="Arial"/>
                  </a:defRPr>
                </a:pPr>
                <a:r>
                  <a:rPr lang="en-US"/>
                  <a:t>latency (ms)</a:t>
                </a:r>
              </a:p>
            </c:rich>
          </c:tx>
          <c:layout>
            <c:manualLayout>
              <c:xMode val="edge"/>
              <c:yMode val="edge"/>
              <c:x val="2.214022870256796E-2"/>
              <c:y val="0.3808664886052238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DE"/>
          </a:p>
        </c:txPr>
        <c:crossAx val="1600084239"/>
        <c:crosses val="autoZero"/>
        <c:crossBetween val="between"/>
      </c:valAx>
      <c:spPr>
        <a:noFill/>
        <a:ln w="25400">
          <a:noFill/>
        </a:ln>
      </c:spPr>
    </c:plotArea>
    <c:legend>
      <c:legendPos val="r"/>
      <c:layout>
        <c:manualLayout>
          <c:xMode val="edge"/>
          <c:yMode val="edge"/>
          <c:wMode val="edge"/>
          <c:hMode val="edge"/>
          <c:x val="0.8840608554583943"/>
          <c:y val="6.095008498387041E-2"/>
          <c:w val="0.98490431158416758"/>
          <c:h val="0.99100228936140689"/>
        </c:manualLayout>
      </c:layout>
      <c:overlay val="0"/>
      <c:spPr>
        <a:noFill/>
        <a:ln w="25400">
          <a:noFill/>
        </a:ln>
      </c:spPr>
      <c:txPr>
        <a:bodyPr/>
        <a:lstStyle/>
        <a:p>
          <a:pPr>
            <a:defRPr sz="92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72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orientation="landscape" horizontalDpi="300" verticalDpi="300"/>
  </c:printSettings>
</c:chartSpace>
</file>

<file path=xl/charts/chart20.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75" b="1" i="0" u="none" strike="noStrike" baseline="0%">
                <a:solidFill>
                  <a:srgbClr val="000000"/>
                </a:solidFill>
                <a:latin typeface="Arial"/>
                <a:ea typeface="Arial"/>
                <a:cs typeface="Arial"/>
              </a:defRPr>
            </a:pPr>
            <a:r>
              <a:rPr lang="en-US"/>
              <a:t>click 80dB 20Hz</a:t>
            </a:r>
          </a:p>
        </c:rich>
      </c:tx>
      <c:layout>
        <c:manualLayout>
          <c:xMode val="edge"/>
          <c:yMode val="edge"/>
          <c:x val="0.46201265334790892"/>
          <c:y val="2.8006464981351016E-2"/>
        </c:manualLayout>
      </c:layout>
      <c:overlay val="0"/>
      <c:spPr>
        <a:noFill/>
        <a:ln w="25400">
          <a:noFill/>
        </a:ln>
      </c:spPr>
    </c:title>
    <c:autoTitleDeleted val="0"/>
    <c:plotArea>
      <c:layout>
        <c:manualLayout>
          <c:layoutTarget val="inner"/>
          <c:xMode val="edge"/>
          <c:yMode val="edge"/>
          <c:x val="4.3805641874707146E-2"/>
          <c:y val="6.9192806895469916E-2"/>
          <c:w val="0.89801565843149656"/>
          <c:h val="0.8006596226475805"/>
        </c:manualLayout>
      </c:layout>
      <c:lineChart>
        <c:grouping val="standard"/>
        <c:varyColors val="0"/>
        <c:ser>
          <c:idx val="0"/>
          <c:order val="0"/>
          <c:tx>
            <c:v>ko</c:v>
          </c:tx>
          <c:spPr>
            <a:ln w="12700">
              <a:solidFill>
                <a:srgbClr val="FF0000"/>
              </a:solidFill>
              <a:prstDash val="solid"/>
            </a:ln>
          </c:spPr>
          <c:marker>
            <c:symbol val="square"/>
            <c:size val="2"/>
            <c:spPr>
              <a:solidFill>
                <a:srgbClr val="FF0000"/>
              </a:solidFill>
              <a:ln>
                <a:solidFill>
                  <a:srgbClr val="FF0000"/>
                </a:solidFill>
                <a:prstDash val="solid"/>
              </a:ln>
            </c:spPr>
          </c:marker>
          <c:errBars>
            <c:errDir val="y"/>
            <c:errBarType val="both"/>
            <c:errValType val="cust"/>
            <c:noEndCap val="0"/>
            <c:plus>
              <c:numRef>
                <c:f>'80dB Click (5Hz) '!$O$44:$O$531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plus>
            <c:minus>
              <c:numRef>
                <c:f>'80dB Click (5Hz) '!$O$44:$O$531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minus>
            <c:spPr>
              <a:ln w="12700">
                <a:solidFill>
                  <a:srgbClr val="FF0000"/>
                </a:solidFill>
                <a:prstDash val="solid"/>
              </a:ln>
            </c:spPr>
          </c:errBars>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'!$N$44:$N$531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0-C037-1048-9021-4A5A66614D76}"/>
            </c:ext>
          </c:extLst>
        </c:ser>
        <c:ser>
          <c:idx val="1"/>
          <c:order val="1"/>
          <c:tx>
            <c:v>wt</c:v>
          </c:tx>
          <c:spPr>
            <a:ln w="12700">
              <a:solidFill>
                <a:srgbClr val="000000"/>
              </a:solidFill>
              <a:prstDash val="solid"/>
            </a:ln>
          </c:spPr>
          <c:marker>
            <c:symbol val="square"/>
            <c:size val="2"/>
            <c:spPr>
              <a:solidFill>
                <a:srgbClr val="000000"/>
              </a:solidFill>
              <a:ln>
                <a:solidFill>
                  <a:srgbClr val="000000"/>
                </a:solidFill>
                <a:prstDash val="solid"/>
              </a:ln>
            </c:spPr>
          </c:marker>
          <c:errBars>
            <c:errDir val="y"/>
            <c:errBarType val="both"/>
            <c:errValType val="cust"/>
            <c:noEndCap val="0"/>
            <c:plus>
              <c:numRef>
                <c:f>'80dB Click (5Hz) '!$AH$44:$AH$531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plus>
            <c:minus>
              <c:numRef>
                <c:f>'80dB Click (5Hz) '!$AH$44:$AH$531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minus>
            <c:spPr>
              <a:ln w="12700">
                <a:solidFill>
                  <a:srgbClr val="000000"/>
                </a:solidFill>
                <a:prstDash val="solid"/>
              </a:ln>
            </c:spPr>
          </c:errBars>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'!$AG$44:$AG$531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1-C037-1048-9021-4A5A66614D76}"/>
            </c:ext>
          </c:extLst>
        </c:ser>
        <c:ser>
          <c:idx val="2"/>
          <c:order val="2"/>
          <c:tx>
            <c:v>het</c:v>
          </c:tx>
          <c:spPr>
            <a:ln w="12700">
              <a:solidFill>
                <a:srgbClr val="99CC00"/>
              </a:solidFill>
              <a:prstDash val="solid"/>
            </a:ln>
          </c:spPr>
          <c:marker>
            <c:symbol val="square"/>
            <c:size val="2"/>
            <c:spPr>
              <a:solidFill>
                <a:srgbClr val="99CC00"/>
              </a:solidFill>
              <a:ln>
                <a:solidFill>
                  <a:srgbClr val="99CC00"/>
                </a:solidFill>
                <a:prstDash val="solid"/>
              </a:ln>
            </c:spPr>
          </c:marker>
          <c:errBars>
            <c:errDir val="y"/>
            <c:errBarType val="both"/>
            <c:errValType val="cust"/>
            <c:noEndCap val="0"/>
            <c:plus>
              <c:numRef>
                <c:f>'80dB Click (5Hz) '!$AX$44:$AX$531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plus>
            <c:minus>
              <c:numRef>
                <c:f>'80dB Click (5Hz) '!$AX$44:$AX$531</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minus>
            <c:spPr>
              <a:ln w="12700">
                <a:solidFill>
                  <a:srgbClr val="99CC00"/>
                </a:solidFill>
                <a:prstDash val="solid"/>
              </a:ln>
            </c:spPr>
          </c:errBars>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'!$AW$44:$AW$531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2-C037-1048-9021-4A5A66614D76}"/>
            </c:ext>
          </c:extLst>
        </c:ser>
        <c:dLbls>
          <c:showLegendKey val="0"/>
          <c:showVal val="0"/>
          <c:showCatName val="0"/>
          <c:showSerName val="0"/>
          <c:showPercent val="0"/>
          <c:showBubbleSize val="0"/>
        </c:dLbls>
        <c:marker val="1"/>
        <c:smooth val="0"/>
        <c:axId val="1612065839"/>
        <c:axId val="1"/>
      </c:lineChart>
      <c:catAx>
        <c:axId val="1612065839"/>
        <c:scaling>
          <c:orientation val="minMax"/>
        </c:scaling>
        <c:delete val="0"/>
        <c:axPos val="b"/>
        <c:title>
          <c:tx>
            <c:rich>
              <a:bodyPr/>
              <a:lstStyle/>
              <a:p>
                <a:pPr>
                  <a:defRPr sz="1050" b="1" i="0" u="none" strike="noStrike" baseline="0%">
                    <a:solidFill>
                      <a:srgbClr val="000000"/>
                    </a:solidFill>
                    <a:latin typeface="Arial"/>
                    <a:ea typeface="Arial"/>
                    <a:cs typeface="Arial"/>
                  </a:defRPr>
                </a:pPr>
                <a:r>
                  <a:rPr lang="en-US"/>
                  <a:t>ms</a:t>
                </a:r>
              </a:p>
            </c:rich>
          </c:tx>
          <c:layout>
            <c:manualLayout>
              <c:xMode val="edge"/>
              <c:yMode val="edge"/>
              <c:x val="0.48459993557143383"/>
              <c:y val="0.93575018648984665"/>
            </c:manualLayout>
          </c:layout>
          <c:overlay val="0"/>
          <c:spPr>
            <a:noFill/>
            <a:ln w="25400">
              <a:noFill/>
            </a:ln>
          </c:spPr>
        </c:title>
        <c:numFmt formatCode="General" sourceLinked="1"/>
        <c:majorTickMark val="none"/>
        <c:minorTickMark val="none"/>
        <c:tickLblPos val="low"/>
        <c:spPr>
          <a:ln w="3175">
            <a:solidFill>
              <a:srgbClr val="000000"/>
            </a:solidFill>
            <a:prstDash val="solid"/>
          </a:ln>
        </c:spPr>
        <c:txPr>
          <a:bodyPr rot="-5400000" vert="horz"/>
          <a:lstStyle/>
          <a:p>
            <a:pPr>
              <a:defRPr sz="1050" b="0" i="0" u="none" strike="noStrike" baseline="0%">
                <a:solidFill>
                  <a:srgbClr val="000000"/>
                </a:solidFill>
                <a:latin typeface="Arial"/>
                <a:ea typeface="Arial"/>
                <a:cs typeface="Arial"/>
              </a:defRPr>
            </a:pPr>
            <a:endParaRPr lang="en-DE"/>
          </a:p>
        </c:txPr>
        <c:crossAx val="1"/>
        <c:crosses val="autoZero"/>
        <c:auto val="1"/>
        <c:lblAlgn val="ctr"/>
        <c:lblOffset val="100"/>
        <c:tickLblSkip val="9"/>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000" b="1" i="0" u="none" strike="noStrike" baseline="0%">
                    <a:solidFill>
                      <a:srgbClr val="000000"/>
                    </a:solidFill>
                    <a:latin typeface="Arial"/>
                    <a:ea typeface="Arial"/>
                    <a:cs typeface="Arial"/>
                  </a:defRPr>
                </a:pPr>
                <a:r>
                  <a:rPr lang="en-US"/>
                  <a:t>µV</a:t>
                </a:r>
              </a:p>
            </c:rich>
          </c:tx>
          <c:layout>
            <c:manualLayout>
              <c:xMode val="edge"/>
              <c:yMode val="edge"/>
              <c:x val="7.5291116779416653E-3"/>
              <c:y val="9.8847907169498546E-3"/>
            </c:manualLayout>
          </c:layout>
          <c:overlay val="0"/>
          <c:spPr>
            <a:noFill/>
            <a:ln w="25400">
              <a:noFill/>
            </a:ln>
          </c:spPr>
        </c:title>
        <c:numFmt formatCode="0.E+00" sourceLinked="0"/>
        <c:majorTickMark val="out"/>
        <c:minorTickMark val="none"/>
        <c:tickLblPos val="nextTo"/>
        <c:spPr>
          <a:ln w="3175">
            <a:solidFill>
              <a:srgbClr val="000000"/>
            </a:solidFill>
            <a:prstDash val="solid"/>
          </a:ln>
        </c:spPr>
        <c:txPr>
          <a:bodyPr rot="0" vert="horz"/>
          <a:lstStyle/>
          <a:p>
            <a:pPr>
              <a:defRPr sz="1050" b="0" i="0" u="none" strike="noStrike" baseline="0%">
                <a:solidFill>
                  <a:srgbClr val="000000"/>
                </a:solidFill>
                <a:latin typeface="Arial"/>
                <a:ea typeface="Arial"/>
                <a:cs typeface="Arial"/>
              </a:defRPr>
            </a:pPr>
            <a:endParaRPr lang="en-DE"/>
          </a:p>
        </c:txPr>
        <c:crossAx val="1612065839"/>
        <c:crosses val="autoZero"/>
        <c:crossBetween val="between"/>
      </c:valAx>
      <c:spPr>
        <a:solidFill>
          <a:srgbClr val="FFFFFF"/>
        </a:solidFill>
        <a:ln w="12700">
          <a:solidFill>
            <a:srgbClr val="FFFFFF"/>
          </a:solidFill>
          <a:prstDash val="solid"/>
        </a:ln>
      </c:spPr>
    </c:plotArea>
    <c:legend>
      <c:legendPos val="r"/>
      <c:layout>
        <c:manualLayout>
          <c:xMode val="edge"/>
          <c:yMode val="edge"/>
          <c:wMode val="edge"/>
          <c:hMode val="edge"/>
          <c:x val="0.94935038049821241"/>
          <c:y val="0.4316313302942395"/>
          <c:w val="0.99520941924512962"/>
          <c:h val="0.5667220886862826"/>
        </c:manualLayout>
      </c:layout>
      <c:overlay val="0"/>
      <c:spPr>
        <a:solidFill>
          <a:srgbClr val="FFFFFF"/>
        </a:solidFill>
        <a:ln w="3175">
          <a:solidFill>
            <a:srgbClr val="000000"/>
          </a:solidFill>
          <a:prstDash val="solid"/>
        </a:ln>
      </c:spPr>
      <c:txPr>
        <a:bodyPr/>
        <a:lstStyle/>
        <a:p>
          <a:pPr>
            <a:defRPr sz="120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42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paperSize="9" orientation="landscape" horizontalDpi="1200"/>
  </c:printSettings>
</c:chartSpace>
</file>

<file path=xl/charts/chart21.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4576271186440681E-2"/>
          <c:y val="4.1533546325878593E-2"/>
          <c:w val="0.9044067796610169"/>
          <c:h val="0.81629392971246006"/>
        </c:manualLayout>
      </c:layout>
      <c:lineChart>
        <c:grouping val="standard"/>
        <c:varyColors val="0"/>
        <c:ser>
          <c:idx val="0"/>
          <c:order val="0"/>
          <c:tx>
            <c:v>1ko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'!$B$44:$B$531</c:f>
              <c:numCache>
                <c:formatCode>0.00E+00</c:formatCode>
                <c:ptCount val="488"/>
              </c:numCache>
            </c:numRef>
          </c:val>
          <c:smooth val="0"/>
          <c:extLst>
            <c:ext xmlns:c16="http://schemas.microsoft.com/office/drawing/2014/chart" uri="{C3380CC4-5D6E-409C-BE32-E72D297353CC}">
              <c16:uniqueId val="{00000000-9AED-5A40-9A2D-6EE5C591D8DF}"/>
            </c:ext>
          </c:extLst>
        </c:ser>
        <c:ser>
          <c:idx val="1"/>
          <c:order val="1"/>
          <c:tx>
            <c:v>2ko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'!$C$44:$C$531</c:f>
              <c:numCache>
                <c:formatCode>0.00E+00</c:formatCode>
                <c:ptCount val="488"/>
              </c:numCache>
            </c:numRef>
          </c:val>
          <c:smooth val="0"/>
          <c:extLst>
            <c:ext xmlns:c16="http://schemas.microsoft.com/office/drawing/2014/chart" uri="{C3380CC4-5D6E-409C-BE32-E72D297353CC}">
              <c16:uniqueId val="{00000001-9AED-5A40-9A2D-6EE5C591D8DF}"/>
            </c:ext>
          </c:extLst>
        </c:ser>
        <c:ser>
          <c:idx val="2"/>
          <c:order val="2"/>
          <c:tx>
            <c:v>3ko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'!$D$44:$D$531</c:f>
              <c:numCache>
                <c:formatCode>0.00E+00</c:formatCode>
                <c:ptCount val="488"/>
              </c:numCache>
            </c:numRef>
          </c:val>
          <c:smooth val="0"/>
          <c:extLst>
            <c:ext xmlns:c16="http://schemas.microsoft.com/office/drawing/2014/chart" uri="{C3380CC4-5D6E-409C-BE32-E72D297353CC}">
              <c16:uniqueId val="{00000002-9AED-5A40-9A2D-6EE5C591D8DF}"/>
            </c:ext>
          </c:extLst>
        </c:ser>
        <c:ser>
          <c:idx val="3"/>
          <c:order val="3"/>
          <c:tx>
            <c:v>4ko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'!$E$44:$E$531</c:f>
              <c:numCache>
                <c:formatCode>0.00E+00</c:formatCode>
                <c:ptCount val="488"/>
              </c:numCache>
            </c:numRef>
          </c:val>
          <c:smooth val="0"/>
          <c:extLst>
            <c:ext xmlns:c16="http://schemas.microsoft.com/office/drawing/2014/chart" uri="{C3380CC4-5D6E-409C-BE32-E72D297353CC}">
              <c16:uniqueId val="{00000003-9AED-5A40-9A2D-6EE5C591D8DF}"/>
            </c:ext>
          </c:extLst>
        </c:ser>
        <c:ser>
          <c:idx val="4"/>
          <c:order val="4"/>
          <c:tx>
            <c:v>5ko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'!$F$44:$F$531</c:f>
              <c:numCache>
                <c:formatCode>0.00E+00</c:formatCode>
                <c:ptCount val="488"/>
              </c:numCache>
            </c:numRef>
          </c:val>
          <c:smooth val="0"/>
          <c:extLst>
            <c:ext xmlns:c16="http://schemas.microsoft.com/office/drawing/2014/chart" uri="{C3380CC4-5D6E-409C-BE32-E72D297353CC}">
              <c16:uniqueId val="{00000004-9AED-5A40-9A2D-6EE5C591D8DF}"/>
            </c:ext>
          </c:extLst>
        </c:ser>
        <c:ser>
          <c:idx val="5"/>
          <c:order val="5"/>
          <c:tx>
            <c:v>6ko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'!$G$44:$G$531</c:f>
              <c:numCache>
                <c:formatCode>0.00E+00</c:formatCode>
                <c:ptCount val="488"/>
              </c:numCache>
            </c:numRef>
          </c:val>
          <c:smooth val="0"/>
          <c:extLst>
            <c:ext xmlns:c16="http://schemas.microsoft.com/office/drawing/2014/chart" uri="{C3380CC4-5D6E-409C-BE32-E72D297353CC}">
              <c16:uniqueId val="{00000005-9AED-5A40-9A2D-6EE5C591D8DF}"/>
            </c:ext>
          </c:extLst>
        </c:ser>
        <c:ser>
          <c:idx val="6"/>
          <c:order val="6"/>
          <c:tx>
            <c:v>7ko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'!$H$44:$H$531</c:f>
              <c:numCache>
                <c:formatCode>0.00E+00</c:formatCode>
                <c:ptCount val="488"/>
              </c:numCache>
            </c:numRef>
          </c:val>
          <c:smooth val="0"/>
          <c:extLst>
            <c:ext xmlns:c16="http://schemas.microsoft.com/office/drawing/2014/chart" uri="{C3380CC4-5D6E-409C-BE32-E72D297353CC}">
              <c16:uniqueId val="{00000006-9AED-5A40-9A2D-6EE5C591D8DF}"/>
            </c:ext>
          </c:extLst>
        </c:ser>
        <c:ser>
          <c:idx val="7"/>
          <c:order val="7"/>
          <c:tx>
            <c:v>8ko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'!$I$44:$I$531</c:f>
              <c:numCache>
                <c:formatCode>0.00E+00</c:formatCode>
                <c:ptCount val="488"/>
              </c:numCache>
            </c:numRef>
          </c:val>
          <c:smooth val="0"/>
          <c:extLst>
            <c:ext xmlns:c16="http://schemas.microsoft.com/office/drawing/2014/chart" uri="{C3380CC4-5D6E-409C-BE32-E72D297353CC}">
              <c16:uniqueId val="{00000007-9AED-5A40-9A2D-6EE5C591D8DF}"/>
            </c:ext>
          </c:extLst>
        </c:ser>
        <c:ser>
          <c:idx val="8"/>
          <c:order val="8"/>
          <c:tx>
            <c:v>9ko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'!#REF!</c:f>
              <c:numCache>
                <c:formatCode>General</c:formatCode>
                <c:ptCount val="1"/>
                <c:pt idx="0">
                  <c:v>1</c:v>
                </c:pt>
              </c:numCache>
            </c:numRef>
          </c:val>
          <c:smooth val="0"/>
          <c:extLst>
            <c:ext xmlns:c16="http://schemas.microsoft.com/office/drawing/2014/chart" uri="{C3380CC4-5D6E-409C-BE32-E72D297353CC}">
              <c16:uniqueId val="{00000008-9AED-5A40-9A2D-6EE5C591D8DF}"/>
            </c:ext>
          </c:extLst>
        </c:ser>
        <c:ser>
          <c:idx val="9"/>
          <c:order val="9"/>
          <c:tx>
            <c:v>10ko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'!$K$44:$K$531</c:f>
              <c:numCache>
                <c:formatCode>0.00E+00</c:formatCode>
                <c:ptCount val="488"/>
              </c:numCache>
            </c:numRef>
          </c:val>
          <c:smooth val="0"/>
          <c:extLst>
            <c:ext xmlns:c16="http://schemas.microsoft.com/office/drawing/2014/chart" uri="{C3380CC4-5D6E-409C-BE32-E72D297353CC}">
              <c16:uniqueId val="{00000009-9AED-5A40-9A2D-6EE5C591D8DF}"/>
            </c:ext>
          </c:extLst>
        </c:ser>
        <c:ser>
          <c:idx val="10"/>
          <c:order val="10"/>
          <c:tx>
            <c:v>11ko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'!$L$44:$L$531</c:f>
              <c:numCache>
                <c:formatCode>0.00E+00</c:formatCode>
                <c:ptCount val="488"/>
              </c:numCache>
            </c:numRef>
          </c:val>
          <c:smooth val="0"/>
          <c:extLst>
            <c:ext xmlns:c16="http://schemas.microsoft.com/office/drawing/2014/chart" uri="{C3380CC4-5D6E-409C-BE32-E72D297353CC}">
              <c16:uniqueId val="{0000000A-9AED-5A40-9A2D-6EE5C591D8DF}"/>
            </c:ext>
          </c:extLst>
        </c:ser>
        <c:ser>
          <c:idx val="11"/>
          <c:order val="11"/>
          <c:tx>
            <c:v>ko</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'!$M$44:$M$531</c:f>
              <c:numCache>
                <c:formatCode>0.00E+00</c:formatCode>
                <c:ptCount val="488"/>
              </c:numCache>
            </c:numRef>
          </c:val>
          <c:smooth val="0"/>
          <c:extLst>
            <c:ext xmlns:c16="http://schemas.microsoft.com/office/drawing/2014/chart" uri="{C3380CC4-5D6E-409C-BE32-E72D297353CC}">
              <c16:uniqueId val="{0000000B-9AED-5A40-9A2D-6EE5C591D8DF}"/>
            </c:ext>
          </c:extLst>
        </c:ser>
        <c:ser>
          <c:idx val="12"/>
          <c:order val="12"/>
          <c:tx>
            <c:v>avg</c:v>
          </c:tx>
          <c:spPr>
            <a:ln w="25400">
              <a:solidFill>
                <a:srgbClr val="FF000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'!$N$44:$N$531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C-9AED-5A40-9A2D-6EE5C591D8DF}"/>
            </c:ext>
          </c:extLst>
        </c:ser>
        <c:dLbls>
          <c:showLegendKey val="0"/>
          <c:showVal val="0"/>
          <c:showCatName val="0"/>
          <c:showSerName val="0"/>
          <c:showPercent val="0"/>
          <c:showBubbleSize val="0"/>
        </c:dLbls>
        <c:smooth val="0"/>
        <c:axId val="1601636607"/>
        <c:axId val="1"/>
      </c:lineChart>
      <c:catAx>
        <c:axId val="1601636607"/>
        <c:scaling>
          <c:orientation val="minMax"/>
        </c:scaling>
        <c:delete val="0"/>
        <c:axPos val="b"/>
        <c:title>
          <c:tx>
            <c:rich>
              <a:bodyPr/>
              <a:lstStyle/>
              <a:p>
                <a:pPr>
                  <a:defRPr sz="875" b="1" i="0" u="none" strike="noStrike" baseline="0%">
                    <a:solidFill>
                      <a:srgbClr val="000000"/>
                    </a:solidFill>
                    <a:latin typeface="Arial"/>
                    <a:ea typeface="Arial"/>
                    <a:cs typeface="Arial"/>
                  </a:defRPr>
                </a:pPr>
                <a:r>
                  <a:rPr lang="en-US"/>
                  <a:t>ms</a:t>
                </a:r>
              </a:p>
            </c:rich>
          </c:tx>
          <c:layout>
            <c:manualLayout>
              <c:xMode val="edge"/>
              <c:yMode val="edge"/>
              <c:x val="0.47932202946743213"/>
              <c:y val="0.9408945266770371"/>
            </c:manualLayout>
          </c:layout>
          <c:overlay val="0"/>
          <c:spPr>
            <a:noFill/>
            <a:ln w="25400">
              <a:noFill/>
            </a:ln>
          </c:spPr>
        </c:title>
        <c:numFmt formatCode="General" sourceLinked="1"/>
        <c:majorTickMark val="none"/>
        <c:minorTickMark val="none"/>
        <c:tickLblPos val="low"/>
        <c:spPr>
          <a:ln w="3175">
            <a:solidFill>
              <a:srgbClr val="000000"/>
            </a:solidFill>
            <a:prstDash val="solid"/>
          </a:ln>
        </c:spPr>
        <c:txPr>
          <a:bodyPr rot="-2700000" vert="horz"/>
          <a:lstStyle/>
          <a:p>
            <a:pPr>
              <a:defRPr sz="875" b="0" i="0" u="none" strike="noStrike" baseline="0%">
                <a:solidFill>
                  <a:srgbClr val="000000"/>
                </a:solidFill>
                <a:latin typeface="Arial"/>
                <a:ea typeface="Arial"/>
                <a:cs typeface="Arial"/>
              </a:defRPr>
            </a:pPr>
            <a:endParaRPr lang="en-DE"/>
          </a:p>
        </c:txPr>
        <c:crossAx val="1"/>
        <c:crosses val="autoZero"/>
        <c:auto val="1"/>
        <c:lblAlgn val="ctr"/>
        <c:lblOffset val="100"/>
        <c:tickLblSkip val="9"/>
        <c:tickMarkSkip val="1"/>
        <c:noMultiLvlLbl val="0"/>
      </c:catAx>
      <c:valAx>
        <c:axId val="1"/>
        <c:scaling>
          <c:orientation val="minMax"/>
        </c:scaling>
        <c:delete val="0"/>
        <c:axPos val="l"/>
        <c:majorGridlines>
          <c:spPr>
            <a:ln w="3175">
              <a:solidFill>
                <a:srgbClr val="000000"/>
              </a:solidFill>
              <a:prstDash val="solid"/>
            </a:ln>
          </c:spPr>
        </c:majorGridlines>
        <c:numFmt formatCode="0.00" sourceLinked="0"/>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DE"/>
          </a:p>
        </c:txPr>
        <c:crossAx val="1601636607"/>
        <c:crosses val="autoZero"/>
        <c:crossBetween val="between"/>
      </c:valAx>
      <c:spPr>
        <a:noFill/>
        <a:ln w="25400">
          <a:noFill/>
        </a:ln>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wMode val="edge"/>
          <c:hMode val="edge"/>
          <c:x val="0.94862732795850724"/>
          <c:y val="0.41128614269448494"/>
          <c:w val="0.99268741307734942"/>
          <c:h val="0.50105922350337573"/>
        </c:manualLayout>
      </c:layout>
      <c:overlay val="0"/>
      <c:spPr>
        <a:solidFill>
          <a:srgbClr val="FFFFFF"/>
        </a:solidFill>
        <a:ln w="3175">
          <a:solidFill>
            <a:srgbClr val="000000"/>
          </a:solidFill>
          <a:prstDash val="solid"/>
        </a:ln>
      </c:spPr>
      <c:txPr>
        <a:bodyPr/>
        <a:lstStyle/>
        <a:p>
          <a:pPr>
            <a:defRPr sz="120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42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paperSize="9" orientation="landscape"/>
  </c:printSettings>
</c:chartSpace>
</file>

<file path=xl/charts/chart22.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7389543342360949E-2"/>
          <c:y val="4.1600032500025391E-2"/>
          <c:w val="0.90142789949037494"/>
          <c:h val="0.81600063750049801"/>
        </c:manualLayout>
      </c:layout>
      <c:lineChart>
        <c:grouping val="standard"/>
        <c:varyColors val="0"/>
        <c:ser>
          <c:idx val="0"/>
          <c:order val="0"/>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'!$U$44:$U$531</c:f>
              <c:numCache>
                <c:formatCode>0.00E+00</c:formatCode>
                <c:ptCount val="488"/>
              </c:numCache>
            </c:numRef>
          </c:val>
          <c:smooth val="0"/>
          <c:extLst>
            <c:ext xmlns:c16="http://schemas.microsoft.com/office/drawing/2014/chart" uri="{C3380CC4-5D6E-409C-BE32-E72D297353CC}">
              <c16:uniqueId val="{00000000-238E-E040-8466-88094A549F6A}"/>
            </c:ext>
          </c:extLst>
        </c:ser>
        <c:ser>
          <c:idx val="1"/>
          <c:order val="1"/>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'!$V$44:$V$531</c:f>
              <c:numCache>
                <c:formatCode>0.00E+00</c:formatCode>
                <c:ptCount val="488"/>
              </c:numCache>
            </c:numRef>
          </c:val>
          <c:smooth val="0"/>
          <c:extLst>
            <c:ext xmlns:c16="http://schemas.microsoft.com/office/drawing/2014/chart" uri="{C3380CC4-5D6E-409C-BE32-E72D297353CC}">
              <c16:uniqueId val="{00000001-238E-E040-8466-88094A549F6A}"/>
            </c:ext>
          </c:extLst>
        </c:ser>
        <c:ser>
          <c:idx val="2"/>
          <c:order val="2"/>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'!$W$44:$W$531</c:f>
              <c:numCache>
                <c:formatCode>0.00E+00</c:formatCode>
                <c:ptCount val="488"/>
              </c:numCache>
            </c:numRef>
          </c:val>
          <c:smooth val="0"/>
          <c:extLst>
            <c:ext xmlns:c16="http://schemas.microsoft.com/office/drawing/2014/chart" uri="{C3380CC4-5D6E-409C-BE32-E72D297353CC}">
              <c16:uniqueId val="{00000002-238E-E040-8466-88094A549F6A}"/>
            </c:ext>
          </c:extLst>
        </c:ser>
        <c:ser>
          <c:idx val="3"/>
          <c:order val="3"/>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'!#REF!</c:f>
              <c:numCache>
                <c:formatCode>General</c:formatCode>
                <c:ptCount val="1"/>
                <c:pt idx="0">
                  <c:v>1</c:v>
                </c:pt>
              </c:numCache>
            </c:numRef>
          </c:val>
          <c:smooth val="0"/>
          <c:extLst>
            <c:ext xmlns:c16="http://schemas.microsoft.com/office/drawing/2014/chart" uri="{C3380CC4-5D6E-409C-BE32-E72D297353CC}">
              <c16:uniqueId val="{00000003-238E-E040-8466-88094A549F6A}"/>
            </c:ext>
          </c:extLst>
        </c:ser>
        <c:ser>
          <c:idx val="4"/>
          <c:order val="4"/>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'!#REF!</c:f>
              <c:numCache>
                <c:formatCode>General</c:formatCode>
                <c:ptCount val="1"/>
                <c:pt idx="0">
                  <c:v>1</c:v>
                </c:pt>
              </c:numCache>
            </c:numRef>
          </c:val>
          <c:smooth val="0"/>
          <c:extLst>
            <c:ext xmlns:c16="http://schemas.microsoft.com/office/drawing/2014/chart" uri="{C3380CC4-5D6E-409C-BE32-E72D297353CC}">
              <c16:uniqueId val="{00000004-238E-E040-8466-88094A549F6A}"/>
            </c:ext>
          </c:extLst>
        </c:ser>
        <c:ser>
          <c:idx val="5"/>
          <c:order val="5"/>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'!$Z$44:$Z$531</c:f>
              <c:numCache>
                <c:formatCode>0.00E+00</c:formatCode>
                <c:ptCount val="488"/>
              </c:numCache>
            </c:numRef>
          </c:val>
          <c:smooth val="0"/>
          <c:extLst>
            <c:ext xmlns:c16="http://schemas.microsoft.com/office/drawing/2014/chart" uri="{C3380CC4-5D6E-409C-BE32-E72D297353CC}">
              <c16:uniqueId val="{00000005-238E-E040-8466-88094A549F6A}"/>
            </c:ext>
          </c:extLst>
        </c:ser>
        <c:ser>
          <c:idx val="6"/>
          <c:order val="6"/>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'!$AA$44:$AA$531</c:f>
              <c:numCache>
                <c:formatCode>0.00E+00</c:formatCode>
                <c:ptCount val="488"/>
              </c:numCache>
            </c:numRef>
          </c:val>
          <c:smooth val="0"/>
          <c:extLst>
            <c:ext xmlns:c16="http://schemas.microsoft.com/office/drawing/2014/chart" uri="{C3380CC4-5D6E-409C-BE32-E72D297353CC}">
              <c16:uniqueId val="{00000006-238E-E040-8466-88094A549F6A}"/>
            </c:ext>
          </c:extLst>
        </c:ser>
        <c:ser>
          <c:idx val="7"/>
          <c:order val="7"/>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'!$X$44:$X$531</c:f>
              <c:numCache>
                <c:formatCode>0.00E+00</c:formatCode>
                <c:ptCount val="488"/>
              </c:numCache>
            </c:numRef>
          </c:val>
          <c:smooth val="0"/>
          <c:extLst>
            <c:ext xmlns:c16="http://schemas.microsoft.com/office/drawing/2014/chart" uri="{C3380CC4-5D6E-409C-BE32-E72D297353CC}">
              <c16:uniqueId val="{00000007-238E-E040-8466-88094A549F6A}"/>
            </c:ext>
          </c:extLst>
        </c:ser>
        <c:ser>
          <c:idx val="8"/>
          <c:order val="8"/>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'!$Y$44:$Y$531</c:f>
              <c:numCache>
                <c:formatCode>0.00E+00</c:formatCode>
                <c:ptCount val="488"/>
              </c:numCache>
            </c:numRef>
          </c:val>
          <c:smooth val="0"/>
          <c:extLst>
            <c:ext xmlns:c16="http://schemas.microsoft.com/office/drawing/2014/chart" uri="{C3380CC4-5D6E-409C-BE32-E72D297353CC}">
              <c16:uniqueId val="{00000008-238E-E040-8466-88094A549F6A}"/>
            </c:ext>
          </c:extLst>
        </c:ser>
        <c:ser>
          <c:idx val="9"/>
          <c:order val="9"/>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'!$AD$44:$AD$531</c:f>
              <c:numCache>
                <c:formatCode>0.00E+00</c:formatCode>
                <c:ptCount val="488"/>
              </c:numCache>
            </c:numRef>
          </c:val>
          <c:smooth val="0"/>
          <c:extLst>
            <c:ext xmlns:c16="http://schemas.microsoft.com/office/drawing/2014/chart" uri="{C3380CC4-5D6E-409C-BE32-E72D297353CC}">
              <c16:uniqueId val="{00000009-238E-E040-8466-88094A549F6A}"/>
            </c:ext>
          </c:extLst>
        </c:ser>
        <c:ser>
          <c:idx val="10"/>
          <c:order val="10"/>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'!$AE$44:$AE$531</c:f>
              <c:numCache>
                <c:formatCode>0.00E+00</c:formatCode>
                <c:ptCount val="488"/>
              </c:numCache>
            </c:numRef>
          </c:val>
          <c:smooth val="0"/>
          <c:extLst>
            <c:ext xmlns:c16="http://schemas.microsoft.com/office/drawing/2014/chart" uri="{C3380CC4-5D6E-409C-BE32-E72D297353CC}">
              <c16:uniqueId val="{0000000A-238E-E040-8466-88094A549F6A}"/>
            </c:ext>
          </c:extLst>
        </c:ser>
        <c:ser>
          <c:idx val="11"/>
          <c:order val="11"/>
          <c:tx>
            <c:v>wt</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'!$AF$44:$AF$531</c:f>
              <c:numCache>
                <c:formatCode>0.00E+00</c:formatCode>
                <c:ptCount val="488"/>
              </c:numCache>
            </c:numRef>
          </c:val>
          <c:smooth val="0"/>
          <c:extLst>
            <c:ext xmlns:c16="http://schemas.microsoft.com/office/drawing/2014/chart" uri="{C3380CC4-5D6E-409C-BE32-E72D297353CC}">
              <c16:uniqueId val="{0000000B-238E-E040-8466-88094A549F6A}"/>
            </c:ext>
          </c:extLst>
        </c:ser>
        <c:ser>
          <c:idx val="12"/>
          <c:order val="12"/>
          <c:tx>
            <c:v>avg</c:v>
          </c:tx>
          <c:spPr>
            <a:ln w="25400">
              <a:solidFill>
                <a:srgbClr val="FF000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'!$AG$44:$AG$531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C-238E-E040-8466-88094A549F6A}"/>
            </c:ext>
          </c:extLst>
        </c:ser>
        <c:dLbls>
          <c:showLegendKey val="0"/>
          <c:showVal val="0"/>
          <c:showCatName val="0"/>
          <c:showSerName val="0"/>
          <c:showPercent val="0"/>
          <c:showBubbleSize val="0"/>
        </c:dLbls>
        <c:smooth val="0"/>
        <c:axId val="1615200175"/>
        <c:axId val="1"/>
      </c:lineChart>
      <c:catAx>
        <c:axId val="1615200175"/>
        <c:scaling>
          <c:orientation val="minMax"/>
        </c:scaling>
        <c:delete val="0"/>
        <c:axPos val="b"/>
        <c:title>
          <c:tx>
            <c:rich>
              <a:bodyPr/>
              <a:lstStyle/>
              <a:p>
                <a:pPr>
                  <a:defRPr sz="875" b="1" i="0" u="none" strike="noStrike" baseline="0%">
                    <a:solidFill>
                      <a:srgbClr val="000000"/>
                    </a:solidFill>
                    <a:latin typeface="Arial"/>
                    <a:ea typeface="Arial"/>
                    <a:cs typeface="Arial"/>
                  </a:defRPr>
                </a:pPr>
                <a:r>
                  <a:rPr lang="en-US"/>
                  <a:t>ms</a:t>
                </a:r>
              </a:p>
            </c:rich>
          </c:tx>
          <c:layout>
            <c:manualLayout>
              <c:xMode val="edge"/>
              <c:yMode val="edge"/>
              <c:x val="0.48062557010600038"/>
              <c:y val="0.94080073919331519"/>
            </c:manualLayout>
          </c:layout>
          <c:overlay val="0"/>
          <c:spPr>
            <a:noFill/>
            <a:ln w="25400">
              <a:noFill/>
            </a:ln>
          </c:spPr>
        </c:title>
        <c:numFmt formatCode="General" sourceLinked="1"/>
        <c:majorTickMark val="none"/>
        <c:minorTickMark val="none"/>
        <c:tickLblPos val="low"/>
        <c:spPr>
          <a:ln w="3175">
            <a:solidFill>
              <a:srgbClr val="000000"/>
            </a:solidFill>
            <a:prstDash val="solid"/>
          </a:ln>
        </c:spPr>
        <c:txPr>
          <a:bodyPr rot="-2700000" vert="horz"/>
          <a:lstStyle/>
          <a:p>
            <a:pPr>
              <a:defRPr sz="875" b="0" i="0" u="none" strike="noStrike" baseline="0%">
                <a:solidFill>
                  <a:srgbClr val="000000"/>
                </a:solidFill>
                <a:latin typeface="Arial"/>
                <a:ea typeface="Arial"/>
                <a:cs typeface="Arial"/>
              </a:defRPr>
            </a:pPr>
            <a:endParaRPr lang="en-DE"/>
          </a:p>
        </c:txPr>
        <c:crossAx val="1"/>
        <c:crosses val="autoZero"/>
        <c:auto val="1"/>
        <c:lblAlgn val="ctr"/>
        <c:lblOffset val="100"/>
        <c:tickLblSkip val="9"/>
        <c:tickMarkSkip val="1"/>
        <c:noMultiLvlLbl val="0"/>
      </c:catAx>
      <c:valAx>
        <c:axId val="1"/>
        <c:scaling>
          <c:orientation val="minMax"/>
        </c:scaling>
        <c:delete val="0"/>
        <c:axPos val="l"/>
        <c:majorGridlines>
          <c:spPr>
            <a:ln w="3175">
              <a:solidFill>
                <a:srgbClr val="000000"/>
              </a:solidFill>
              <a:prstDash val="solid"/>
            </a:ln>
          </c:spPr>
        </c:majorGridlines>
        <c:numFmt formatCode="0.00" sourceLinked="0"/>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DE"/>
          </a:p>
        </c:txPr>
        <c:crossAx val="1615200175"/>
        <c:crosses val="autoZero"/>
        <c:crossBetween val="between"/>
      </c:valAx>
      <c:spPr>
        <a:noFill/>
        <a:ln w="25400">
          <a:noFill/>
        </a:ln>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wMode val="edge"/>
          <c:hMode val="edge"/>
          <c:x val="0.94715104270421591"/>
          <c:y val="0.41005511811023621"/>
          <c:w val="0.99132909401637714"/>
          <c:h val="0.50001623011409291"/>
        </c:manualLayout>
      </c:layout>
      <c:overlay val="0"/>
      <c:spPr>
        <a:solidFill>
          <a:srgbClr val="FFFFFF"/>
        </a:solidFill>
        <a:ln w="3175">
          <a:solidFill>
            <a:srgbClr val="000000"/>
          </a:solidFill>
          <a:prstDash val="solid"/>
        </a:ln>
      </c:spPr>
      <c:txPr>
        <a:bodyPr/>
        <a:lstStyle/>
        <a:p>
          <a:pPr>
            <a:defRPr sz="120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42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23.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536495303243831E-2"/>
          <c:y val="4.1467369211288269E-2"/>
          <c:w val="0.85957794098949081"/>
          <c:h val="0.87559944988450999"/>
        </c:manualLayout>
      </c:layout>
      <c:lineChart>
        <c:grouping val="standard"/>
        <c:varyColors val="0"/>
        <c:ser>
          <c:idx val="0"/>
          <c:order val="0"/>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'!$AK$44:$AK$531</c:f>
              <c:numCache>
                <c:formatCode>0.00E+00</c:formatCode>
                <c:ptCount val="488"/>
              </c:numCache>
            </c:numRef>
          </c:val>
          <c:smooth val="0"/>
          <c:extLst>
            <c:ext xmlns:c16="http://schemas.microsoft.com/office/drawing/2014/chart" uri="{C3380CC4-5D6E-409C-BE32-E72D297353CC}">
              <c16:uniqueId val="{00000000-3520-1146-B822-4EBD7AAF07DA}"/>
            </c:ext>
          </c:extLst>
        </c:ser>
        <c:ser>
          <c:idx val="1"/>
          <c:order val="1"/>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'!$AL$44:$AL$531</c:f>
              <c:numCache>
                <c:formatCode>0.00E+00</c:formatCode>
                <c:ptCount val="488"/>
              </c:numCache>
            </c:numRef>
          </c:val>
          <c:smooth val="0"/>
          <c:extLst>
            <c:ext xmlns:c16="http://schemas.microsoft.com/office/drawing/2014/chart" uri="{C3380CC4-5D6E-409C-BE32-E72D297353CC}">
              <c16:uniqueId val="{00000001-3520-1146-B822-4EBD7AAF07DA}"/>
            </c:ext>
          </c:extLst>
        </c:ser>
        <c:ser>
          <c:idx val="2"/>
          <c:order val="2"/>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'!$AM$44:$AM$531</c:f>
              <c:numCache>
                <c:formatCode>0.00E+00</c:formatCode>
                <c:ptCount val="488"/>
              </c:numCache>
            </c:numRef>
          </c:val>
          <c:smooth val="0"/>
          <c:extLst>
            <c:ext xmlns:c16="http://schemas.microsoft.com/office/drawing/2014/chart" uri="{C3380CC4-5D6E-409C-BE32-E72D297353CC}">
              <c16:uniqueId val="{00000002-3520-1146-B822-4EBD7AAF07DA}"/>
            </c:ext>
          </c:extLst>
        </c:ser>
        <c:ser>
          <c:idx val="3"/>
          <c:order val="3"/>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'!$AN$44:$AN$531</c:f>
              <c:numCache>
                <c:formatCode>0.00E+00</c:formatCode>
                <c:ptCount val="488"/>
              </c:numCache>
            </c:numRef>
          </c:val>
          <c:smooth val="0"/>
          <c:extLst>
            <c:ext xmlns:c16="http://schemas.microsoft.com/office/drawing/2014/chart" uri="{C3380CC4-5D6E-409C-BE32-E72D297353CC}">
              <c16:uniqueId val="{00000003-3520-1146-B822-4EBD7AAF07DA}"/>
            </c:ext>
          </c:extLst>
        </c:ser>
        <c:ser>
          <c:idx val="4"/>
          <c:order val="4"/>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'!$AO$44:$AO$531</c:f>
              <c:numCache>
                <c:formatCode>0.00E+00</c:formatCode>
                <c:ptCount val="488"/>
              </c:numCache>
            </c:numRef>
          </c:val>
          <c:smooth val="0"/>
          <c:extLst>
            <c:ext xmlns:c16="http://schemas.microsoft.com/office/drawing/2014/chart" uri="{C3380CC4-5D6E-409C-BE32-E72D297353CC}">
              <c16:uniqueId val="{00000004-3520-1146-B822-4EBD7AAF07DA}"/>
            </c:ext>
          </c:extLst>
        </c:ser>
        <c:ser>
          <c:idx val="5"/>
          <c:order val="5"/>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'!$AP$44:$AP$531</c:f>
              <c:numCache>
                <c:formatCode>0.00E+00</c:formatCode>
                <c:ptCount val="488"/>
              </c:numCache>
            </c:numRef>
          </c:val>
          <c:smooth val="0"/>
          <c:extLst>
            <c:ext xmlns:c16="http://schemas.microsoft.com/office/drawing/2014/chart" uri="{C3380CC4-5D6E-409C-BE32-E72D297353CC}">
              <c16:uniqueId val="{00000005-3520-1146-B822-4EBD7AAF07DA}"/>
            </c:ext>
          </c:extLst>
        </c:ser>
        <c:ser>
          <c:idx val="6"/>
          <c:order val="6"/>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'!$AQ$44:$AQ$531</c:f>
              <c:numCache>
                <c:formatCode>0.00E+00</c:formatCode>
                <c:ptCount val="488"/>
              </c:numCache>
            </c:numRef>
          </c:val>
          <c:smooth val="0"/>
          <c:extLst>
            <c:ext xmlns:c16="http://schemas.microsoft.com/office/drawing/2014/chart" uri="{C3380CC4-5D6E-409C-BE32-E72D297353CC}">
              <c16:uniqueId val="{00000006-3520-1146-B822-4EBD7AAF07DA}"/>
            </c:ext>
          </c:extLst>
        </c:ser>
        <c:ser>
          <c:idx val="7"/>
          <c:order val="7"/>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'!$AR$44:$AR$531</c:f>
              <c:numCache>
                <c:formatCode>0.00E+00</c:formatCode>
                <c:ptCount val="488"/>
              </c:numCache>
            </c:numRef>
          </c:val>
          <c:smooth val="0"/>
          <c:extLst>
            <c:ext xmlns:c16="http://schemas.microsoft.com/office/drawing/2014/chart" uri="{C3380CC4-5D6E-409C-BE32-E72D297353CC}">
              <c16:uniqueId val="{00000007-3520-1146-B822-4EBD7AAF07DA}"/>
            </c:ext>
          </c:extLst>
        </c:ser>
        <c:ser>
          <c:idx val="8"/>
          <c:order val="8"/>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'!$AS$44:$AS$531</c:f>
              <c:numCache>
                <c:formatCode>0.00E+00</c:formatCode>
                <c:ptCount val="488"/>
              </c:numCache>
            </c:numRef>
          </c:val>
          <c:smooth val="0"/>
          <c:extLst>
            <c:ext xmlns:c16="http://schemas.microsoft.com/office/drawing/2014/chart" uri="{C3380CC4-5D6E-409C-BE32-E72D297353CC}">
              <c16:uniqueId val="{00000008-3520-1146-B822-4EBD7AAF07DA}"/>
            </c:ext>
          </c:extLst>
        </c:ser>
        <c:ser>
          <c:idx val="9"/>
          <c:order val="9"/>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'!$AT$44:$AT$531</c:f>
              <c:numCache>
                <c:formatCode>0.00E+00</c:formatCode>
                <c:ptCount val="488"/>
              </c:numCache>
            </c:numRef>
          </c:val>
          <c:smooth val="0"/>
          <c:extLst>
            <c:ext xmlns:c16="http://schemas.microsoft.com/office/drawing/2014/chart" uri="{C3380CC4-5D6E-409C-BE32-E72D297353CC}">
              <c16:uniqueId val="{00000009-3520-1146-B822-4EBD7AAF07DA}"/>
            </c:ext>
          </c:extLst>
        </c:ser>
        <c:ser>
          <c:idx val="10"/>
          <c:order val="10"/>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'!$AU$44:$AU$531</c:f>
              <c:numCache>
                <c:formatCode>0.00E+00</c:formatCode>
                <c:ptCount val="488"/>
              </c:numCache>
            </c:numRef>
          </c:val>
          <c:smooth val="0"/>
          <c:extLst>
            <c:ext xmlns:c16="http://schemas.microsoft.com/office/drawing/2014/chart" uri="{C3380CC4-5D6E-409C-BE32-E72D297353CC}">
              <c16:uniqueId val="{0000000A-3520-1146-B822-4EBD7AAF07DA}"/>
            </c:ext>
          </c:extLst>
        </c:ser>
        <c:ser>
          <c:idx val="11"/>
          <c:order val="11"/>
          <c:tx>
            <c:v>het</c:v>
          </c:tx>
          <c:spPr>
            <a:ln w="12700">
              <a:solidFill>
                <a:srgbClr val="C0C0C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'!$AV$44:$AV$531</c:f>
              <c:numCache>
                <c:formatCode>0.00E+00</c:formatCode>
                <c:ptCount val="488"/>
              </c:numCache>
            </c:numRef>
          </c:val>
          <c:smooth val="0"/>
          <c:extLst>
            <c:ext xmlns:c16="http://schemas.microsoft.com/office/drawing/2014/chart" uri="{C3380CC4-5D6E-409C-BE32-E72D297353CC}">
              <c16:uniqueId val="{0000000B-3520-1146-B822-4EBD7AAF07DA}"/>
            </c:ext>
          </c:extLst>
        </c:ser>
        <c:ser>
          <c:idx val="12"/>
          <c:order val="12"/>
          <c:tx>
            <c:v>avg</c:v>
          </c:tx>
          <c:spPr>
            <a:ln w="25400">
              <a:solidFill>
                <a:srgbClr val="FF0000"/>
              </a:solidFill>
              <a:prstDash val="solid"/>
            </a:ln>
          </c:spPr>
          <c:marker>
            <c:symbol val="none"/>
          </c:marker>
          <c:cat>
            <c:numRef>
              <c:f>'80dB Click (5Hz) '!$A$44:$A$531</c:f>
              <c:numCache>
                <c:formatCode>General</c:formatCode>
                <c:ptCount val="488"/>
                <c:pt idx="0">
                  <c:v>2.5000000000000001E-2</c:v>
                </c:pt>
                <c:pt idx="1">
                  <c:v>0.05</c:v>
                </c:pt>
                <c:pt idx="2">
                  <c:v>7.4999999999999997E-2</c:v>
                </c:pt>
                <c:pt idx="3">
                  <c:v>0.1</c:v>
                </c:pt>
                <c:pt idx="4">
                  <c:v>0.125</c:v>
                </c:pt>
                <c:pt idx="5">
                  <c:v>0.15</c:v>
                </c:pt>
                <c:pt idx="6">
                  <c:v>0.17499999999999999</c:v>
                </c:pt>
                <c:pt idx="7">
                  <c:v>0.2</c:v>
                </c:pt>
                <c:pt idx="8">
                  <c:v>0.22500000000000001</c:v>
                </c:pt>
                <c:pt idx="9">
                  <c:v>0.25</c:v>
                </c:pt>
                <c:pt idx="10">
                  <c:v>0.27500000000000002</c:v>
                </c:pt>
                <c:pt idx="11">
                  <c:v>0.3</c:v>
                </c:pt>
                <c:pt idx="12">
                  <c:v>0.32500000000000001</c:v>
                </c:pt>
                <c:pt idx="13">
                  <c:v>0.35</c:v>
                </c:pt>
                <c:pt idx="14">
                  <c:v>0.375</c:v>
                </c:pt>
                <c:pt idx="15">
                  <c:v>0.4</c:v>
                </c:pt>
                <c:pt idx="16">
                  <c:v>0.42499999999999999</c:v>
                </c:pt>
                <c:pt idx="17">
                  <c:v>0.45</c:v>
                </c:pt>
                <c:pt idx="18">
                  <c:v>0.47499999999999998</c:v>
                </c:pt>
                <c:pt idx="19">
                  <c:v>0.5</c:v>
                </c:pt>
                <c:pt idx="20">
                  <c:v>0.52500000000000002</c:v>
                </c:pt>
                <c:pt idx="21">
                  <c:v>0.55000000000000004</c:v>
                </c:pt>
                <c:pt idx="22">
                  <c:v>0.57499999999999996</c:v>
                </c:pt>
                <c:pt idx="23">
                  <c:v>0.6</c:v>
                </c:pt>
                <c:pt idx="24">
                  <c:v>0.625</c:v>
                </c:pt>
                <c:pt idx="25">
                  <c:v>0.65</c:v>
                </c:pt>
                <c:pt idx="26">
                  <c:v>0.67500000000000004</c:v>
                </c:pt>
                <c:pt idx="27">
                  <c:v>0.7</c:v>
                </c:pt>
                <c:pt idx="28">
                  <c:v>0.72499999999999998</c:v>
                </c:pt>
                <c:pt idx="29">
                  <c:v>0.75</c:v>
                </c:pt>
                <c:pt idx="30">
                  <c:v>0.77500000000000002</c:v>
                </c:pt>
                <c:pt idx="31">
                  <c:v>0.8</c:v>
                </c:pt>
                <c:pt idx="32">
                  <c:v>0.82499999999999996</c:v>
                </c:pt>
                <c:pt idx="33">
                  <c:v>0.85</c:v>
                </c:pt>
                <c:pt idx="34">
                  <c:v>0.875</c:v>
                </c:pt>
                <c:pt idx="35">
                  <c:v>0.9</c:v>
                </c:pt>
                <c:pt idx="36">
                  <c:v>0.92500000000000004</c:v>
                </c:pt>
                <c:pt idx="37">
                  <c:v>0.95</c:v>
                </c:pt>
                <c:pt idx="38">
                  <c:v>0.97499999999999998</c:v>
                </c:pt>
                <c:pt idx="39">
                  <c:v>1</c:v>
                </c:pt>
                <c:pt idx="40">
                  <c:v>1.0249999999999999</c:v>
                </c:pt>
                <c:pt idx="41">
                  <c:v>1.05</c:v>
                </c:pt>
                <c:pt idx="42">
                  <c:v>1.075</c:v>
                </c:pt>
                <c:pt idx="43">
                  <c:v>1.1000000000000001</c:v>
                </c:pt>
                <c:pt idx="44">
                  <c:v>1.125</c:v>
                </c:pt>
                <c:pt idx="45">
                  <c:v>1.1499999999999999</c:v>
                </c:pt>
                <c:pt idx="46">
                  <c:v>1.175</c:v>
                </c:pt>
                <c:pt idx="47">
                  <c:v>1.2</c:v>
                </c:pt>
                <c:pt idx="48">
                  <c:v>1.2250000000000001</c:v>
                </c:pt>
                <c:pt idx="49">
                  <c:v>1.25</c:v>
                </c:pt>
                <c:pt idx="50">
                  <c:v>1.2749999999999999</c:v>
                </c:pt>
                <c:pt idx="51">
                  <c:v>1.3</c:v>
                </c:pt>
                <c:pt idx="52">
                  <c:v>1.325</c:v>
                </c:pt>
                <c:pt idx="53">
                  <c:v>1.35</c:v>
                </c:pt>
                <c:pt idx="54">
                  <c:v>1.375</c:v>
                </c:pt>
                <c:pt idx="55">
                  <c:v>1.4</c:v>
                </c:pt>
                <c:pt idx="56">
                  <c:v>1.425</c:v>
                </c:pt>
                <c:pt idx="57">
                  <c:v>1.45</c:v>
                </c:pt>
                <c:pt idx="58">
                  <c:v>1.4750000000000001</c:v>
                </c:pt>
                <c:pt idx="59">
                  <c:v>1.5</c:v>
                </c:pt>
                <c:pt idx="60">
                  <c:v>1.5249999999999999</c:v>
                </c:pt>
                <c:pt idx="61">
                  <c:v>1.55</c:v>
                </c:pt>
                <c:pt idx="62">
                  <c:v>1.575</c:v>
                </c:pt>
                <c:pt idx="63">
                  <c:v>1.6</c:v>
                </c:pt>
                <c:pt idx="64">
                  <c:v>1.625</c:v>
                </c:pt>
                <c:pt idx="65">
                  <c:v>1.65</c:v>
                </c:pt>
                <c:pt idx="66">
                  <c:v>1.675</c:v>
                </c:pt>
                <c:pt idx="67">
                  <c:v>1.7</c:v>
                </c:pt>
                <c:pt idx="68">
                  <c:v>1.7250000000000001</c:v>
                </c:pt>
                <c:pt idx="69">
                  <c:v>1.75</c:v>
                </c:pt>
                <c:pt idx="70">
                  <c:v>1.7749999999999999</c:v>
                </c:pt>
                <c:pt idx="71">
                  <c:v>1.8</c:v>
                </c:pt>
                <c:pt idx="72">
                  <c:v>1.825</c:v>
                </c:pt>
                <c:pt idx="73">
                  <c:v>1.85</c:v>
                </c:pt>
                <c:pt idx="74">
                  <c:v>1.875</c:v>
                </c:pt>
                <c:pt idx="75">
                  <c:v>1.9</c:v>
                </c:pt>
                <c:pt idx="76">
                  <c:v>1.925</c:v>
                </c:pt>
                <c:pt idx="77">
                  <c:v>1.95</c:v>
                </c:pt>
                <c:pt idx="78">
                  <c:v>1.9750000000000001</c:v>
                </c:pt>
                <c:pt idx="79">
                  <c:v>2</c:v>
                </c:pt>
                <c:pt idx="80">
                  <c:v>2.0249999999999999</c:v>
                </c:pt>
                <c:pt idx="81">
                  <c:v>2.0499999999999998</c:v>
                </c:pt>
                <c:pt idx="82">
                  <c:v>2.0750000000000002</c:v>
                </c:pt>
                <c:pt idx="83">
                  <c:v>2.1</c:v>
                </c:pt>
                <c:pt idx="84">
                  <c:v>2.125</c:v>
                </c:pt>
                <c:pt idx="85">
                  <c:v>2.15</c:v>
                </c:pt>
                <c:pt idx="86">
                  <c:v>2.1749999999999998</c:v>
                </c:pt>
                <c:pt idx="87">
                  <c:v>2.2000000000000002</c:v>
                </c:pt>
                <c:pt idx="88">
                  <c:v>2.2250000000000001</c:v>
                </c:pt>
                <c:pt idx="89">
                  <c:v>2.25</c:v>
                </c:pt>
                <c:pt idx="90">
                  <c:v>2.2749999999999999</c:v>
                </c:pt>
                <c:pt idx="91">
                  <c:v>2.2999999999999998</c:v>
                </c:pt>
                <c:pt idx="92">
                  <c:v>2.3250000000000002</c:v>
                </c:pt>
                <c:pt idx="93">
                  <c:v>2.35</c:v>
                </c:pt>
                <c:pt idx="94">
                  <c:v>2.375</c:v>
                </c:pt>
                <c:pt idx="95">
                  <c:v>2.4</c:v>
                </c:pt>
                <c:pt idx="96">
                  <c:v>2.4249999999999998</c:v>
                </c:pt>
                <c:pt idx="97">
                  <c:v>2.4500000000000002</c:v>
                </c:pt>
                <c:pt idx="98">
                  <c:v>2.4750000000000001</c:v>
                </c:pt>
                <c:pt idx="99">
                  <c:v>2.5</c:v>
                </c:pt>
                <c:pt idx="100">
                  <c:v>2.5249999999999999</c:v>
                </c:pt>
                <c:pt idx="101">
                  <c:v>2.5499999999999998</c:v>
                </c:pt>
                <c:pt idx="102">
                  <c:v>2.5750000000000002</c:v>
                </c:pt>
                <c:pt idx="103">
                  <c:v>2.6</c:v>
                </c:pt>
                <c:pt idx="104">
                  <c:v>2.625</c:v>
                </c:pt>
                <c:pt idx="105">
                  <c:v>2.65</c:v>
                </c:pt>
                <c:pt idx="106">
                  <c:v>2.6749999999999998</c:v>
                </c:pt>
                <c:pt idx="107">
                  <c:v>2.7</c:v>
                </c:pt>
                <c:pt idx="108">
                  <c:v>2.7250000000000001</c:v>
                </c:pt>
                <c:pt idx="109">
                  <c:v>2.75</c:v>
                </c:pt>
                <c:pt idx="110">
                  <c:v>2.7749999999999999</c:v>
                </c:pt>
                <c:pt idx="111">
                  <c:v>2.8</c:v>
                </c:pt>
                <c:pt idx="112">
                  <c:v>2.8250000000000002</c:v>
                </c:pt>
                <c:pt idx="113">
                  <c:v>2.85</c:v>
                </c:pt>
                <c:pt idx="114">
                  <c:v>2.875</c:v>
                </c:pt>
                <c:pt idx="115">
                  <c:v>2.9</c:v>
                </c:pt>
                <c:pt idx="116">
                  <c:v>2.9249999999999998</c:v>
                </c:pt>
                <c:pt idx="117">
                  <c:v>2.95</c:v>
                </c:pt>
                <c:pt idx="118">
                  <c:v>2.9750000000000001</c:v>
                </c:pt>
                <c:pt idx="119">
                  <c:v>3</c:v>
                </c:pt>
                <c:pt idx="120">
                  <c:v>3.0249999999999999</c:v>
                </c:pt>
                <c:pt idx="121">
                  <c:v>3.05</c:v>
                </c:pt>
                <c:pt idx="122">
                  <c:v>3.0750000000000002</c:v>
                </c:pt>
                <c:pt idx="123">
                  <c:v>3.1</c:v>
                </c:pt>
                <c:pt idx="124">
                  <c:v>3.125</c:v>
                </c:pt>
                <c:pt idx="125">
                  <c:v>3.15</c:v>
                </c:pt>
                <c:pt idx="126">
                  <c:v>3.1749999999999998</c:v>
                </c:pt>
                <c:pt idx="127">
                  <c:v>3.2</c:v>
                </c:pt>
                <c:pt idx="128">
                  <c:v>3.2250000000000001</c:v>
                </c:pt>
                <c:pt idx="129">
                  <c:v>3.25</c:v>
                </c:pt>
                <c:pt idx="130">
                  <c:v>3.2749999999999999</c:v>
                </c:pt>
                <c:pt idx="131">
                  <c:v>3.3</c:v>
                </c:pt>
                <c:pt idx="132">
                  <c:v>3.3250000000000002</c:v>
                </c:pt>
                <c:pt idx="133">
                  <c:v>3.35</c:v>
                </c:pt>
                <c:pt idx="134">
                  <c:v>3.375</c:v>
                </c:pt>
                <c:pt idx="135">
                  <c:v>3.4</c:v>
                </c:pt>
                <c:pt idx="136">
                  <c:v>3.4249999999999998</c:v>
                </c:pt>
                <c:pt idx="137">
                  <c:v>3.45</c:v>
                </c:pt>
                <c:pt idx="138">
                  <c:v>3.4750000000000001</c:v>
                </c:pt>
                <c:pt idx="139">
                  <c:v>3.5</c:v>
                </c:pt>
                <c:pt idx="140">
                  <c:v>3.5249999999999999</c:v>
                </c:pt>
                <c:pt idx="141">
                  <c:v>3.55</c:v>
                </c:pt>
                <c:pt idx="142">
                  <c:v>3.5750000000000002</c:v>
                </c:pt>
                <c:pt idx="143">
                  <c:v>3.6</c:v>
                </c:pt>
                <c:pt idx="144">
                  <c:v>3.625</c:v>
                </c:pt>
                <c:pt idx="145">
                  <c:v>3.65</c:v>
                </c:pt>
                <c:pt idx="146">
                  <c:v>3.6749999999999998</c:v>
                </c:pt>
                <c:pt idx="147">
                  <c:v>3.7</c:v>
                </c:pt>
                <c:pt idx="148">
                  <c:v>3.7250000000000001</c:v>
                </c:pt>
                <c:pt idx="149">
                  <c:v>3.75</c:v>
                </c:pt>
                <c:pt idx="150">
                  <c:v>3.7749999999999999</c:v>
                </c:pt>
                <c:pt idx="151">
                  <c:v>3.8</c:v>
                </c:pt>
                <c:pt idx="152">
                  <c:v>3.8250000000000002</c:v>
                </c:pt>
                <c:pt idx="153">
                  <c:v>3.85</c:v>
                </c:pt>
                <c:pt idx="154">
                  <c:v>3.875</c:v>
                </c:pt>
                <c:pt idx="155">
                  <c:v>3.9</c:v>
                </c:pt>
                <c:pt idx="156">
                  <c:v>3.9249999999999998</c:v>
                </c:pt>
                <c:pt idx="157">
                  <c:v>3.95</c:v>
                </c:pt>
                <c:pt idx="158">
                  <c:v>3.9750000000000001</c:v>
                </c:pt>
                <c:pt idx="159">
                  <c:v>4</c:v>
                </c:pt>
                <c:pt idx="160">
                  <c:v>4.0250000000000004</c:v>
                </c:pt>
                <c:pt idx="161">
                  <c:v>4.05</c:v>
                </c:pt>
                <c:pt idx="162">
                  <c:v>4.0750000000000002</c:v>
                </c:pt>
                <c:pt idx="163">
                  <c:v>4.0999999999999996</c:v>
                </c:pt>
                <c:pt idx="164">
                  <c:v>4.125</c:v>
                </c:pt>
                <c:pt idx="165">
                  <c:v>4.1500000000000004</c:v>
                </c:pt>
                <c:pt idx="166">
                  <c:v>4.1749999999999998</c:v>
                </c:pt>
                <c:pt idx="167">
                  <c:v>4.2</c:v>
                </c:pt>
                <c:pt idx="168">
                  <c:v>4.2249999999999996</c:v>
                </c:pt>
                <c:pt idx="169">
                  <c:v>4.25</c:v>
                </c:pt>
                <c:pt idx="170">
                  <c:v>4.2750000000000004</c:v>
                </c:pt>
                <c:pt idx="171">
                  <c:v>4.3</c:v>
                </c:pt>
                <c:pt idx="172">
                  <c:v>4.3250000000000002</c:v>
                </c:pt>
                <c:pt idx="173">
                  <c:v>4.3499999999999996</c:v>
                </c:pt>
                <c:pt idx="174">
                  <c:v>4.375</c:v>
                </c:pt>
                <c:pt idx="175">
                  <c:v>4.4000000000000004</c:v>
                </c:pt>
                <c:pt idx="176">
                  <c:v>4.4249999999999998</c:v>
                </c:pt>
                <c:pt idx="177">
                  <c:v>4.45</c:v>
                </c:pt>
                <c:pt idx="178">
                  <c:v>4.4749999999999996</c:v>
                </c:pt>
                <c:pt idx="179">
                  <c:v>4.5</c:v>
                </c:pt>
                <c:pt idx="180">
                  <c:v>4.5250000000000004</c:v>
                </c:pt>
                <c:pt idx="181">
                  <c:v>4.55</c:v>
                </c:pt>
                <c:pt idx="182">
                  <c:v>4.5750000000000002</c:v>
                </c:pt>
                <c:pt idx="183">
                  <c:v>4.5999999999999996</c:v>
                </c:pt>
                <c:pt idx="184">
                  <c:v>4.625</c:v>
                </c:pt>
                <c:pt idx="185">
                  <c:v>4.6500000000000004</c:v>
                </c:pt>
                <c:pt idx="186">
                  <c:v>4.6749999999999998</c:v>
                </c:pt>
                <c:pt idx="187">
                  <c:v>4.7</c:v>
                </c:pt>
                <c:pt idx="188">
                  <c:v>4.7249999999999996</c:v>
                </c:pt>
                <c:pt idx="189">
                  <c:v>4.75</c:v>
                </c:pt>
                <c:pt idx="190">
                  <c:v>4.7750000000000004</c:v>
                </c:pt>
                <c:pt idx="191">
                  <c:v>4.8</c:v>
                </c:pt>
                <c:pt idx="192">
                  <c:v>4.8250000000000002</c:v>
                </c:pt>
                <c:pt idx="193">
                  <c:v>4.8499999999999996</c:v>
                </c:pt>
                <c:pt idx="194">
                  <c:v>4.875</c:v>
                </c:pt>
                <c:pt idx="195">
                  <c:v>4.9000000000000004</c:v>
                </c:pt>
                <c:pt idx="196">
                  <c:v>4.9249999999999998</c:v>
                </c:pt>
                <c:pt idx="197">
                  <c:v>4.95</c:v>
                </c:pt>
                <c:pt idx="198">
                  <c:v>4.9749999999999996</c:v>
                </c:pt>
                <c:pt idx="199">
                  <c:v>5</c:v>
                </c:pt>
                <c:pt idx="200">
                  <c:v>5.0250000000000004</c:v>
                </c:pt>
                <c:pt idx="201">
                  <c:v>5.05</c:v>
                </c:pt>
                <c:pt idx="202">
                  <c:v>5.0750000000000002</c:v>
                </c:pt>
                <c:pt idx="203">
                  <c:v>5.0999999999999996</c:v>
                </c:pt>
                <c:pt idx="204">
                  <c:v>5.125</c:v>
                </c:pt>
                <c:pt idx="205">
                  <c:v>5.15</c:v>
                </c:pt>
                <c:pt idx="206">
                  <c:v>5.1749999999999998</c:v>
                </c:pt>
                <c:pt idx="207">
                  <c:v>5.2</c:v>
                </c:pt>
                <c:pt idx="208">
                  <c:v>5.2249999999999996</c:v>
                </c:pt>
                <c:pt idx="209">
                  <c:v>5.25</c:v>
                </c:pt>
                <c:pt idx="210">
                  <c:v>5.2750000000000004</c:v>
                </c:pt>
                <c:pt idx="211">
                  <c:v>5.3</c:v>
                </c:pt>
                <c:pt idx="212">
                  <c:v>5.3250000000000002</c:v>
                </c:pt>
                <c:pt idx="213">
                  <c:v>5.35</c:v>
                </c:pt>
                <c:pt idx="214">
                  <c:v>5.375</c:v>
                </c:pt>
                <c:pt idx="215">
                  <c:v>5.4</c:v>
                </c:pt>
                <c:pt idx="216">
                  <c:v>5.4249999999999998</c:v>
                </c:pt>
                <c:pt idx="217">
                  <c:v>5.45</c:v>
                </c:pt>
                <c:pt idx="218">
                  <c:v>5.4749999999999996</c:v>
                </c:pt>
                <c:pt idx="219">
                  <c:v>5.5</c:v>
                </c:pt>
                <c:pt idx="220">
                  <c:v>5.5250000000000004</c:v>
                </c:pt>
                <c:pt idx="221">
                  <c:v>5.55</c:v>
                </c:pt>
                <c:pt idx="222">
                  <c:v>5.5750000000000002</c:v>
                </c:pt>
                <c:pt idx="223">
                  <c:v>5.6</c:v>
                </c:pt>
                <c:pt idx="224">
                  <c:v>5.625</c:v>
                </c:pt>
                <c:pt idx="225">
                  <c:v>5.65</c:v>
                </c:pt>
                <c:pt idx="226">
                  <c:v>5.6749999999999998</c:v>
                </c:pt>
                <c:pt idx="227">
                  <c:v>5.7</c:v>
                </c:pt>
                <c:pt idx="228">
                  <c:v>5.7249999999999996</c:v>
                </c:pt>
                <c:pt idx="229">
                  <c:v>5.75</c:v>
                </c:pt>
                <c:pt idx="230">
                  <c:v>5.7750000000000004</c:v>
                </c:pt>
                <c:pt idx="231">
                  <c:v>5.8</c:v>
                </c:pt>
                <c:pt idx="232">
                  <c:v>5.8250000000000002</c:v>
                </c:pt>
                <c:pt idx="233">
                  <c:v>5.85</c:v>
                </c:pt>
                <c:pt idx="234">
                  <c:v>5.875</c:v>
                </c:pt>
                <c:pt idx="235">
                  <c:v>5.9</c:v>
                </c:pt>
                <c:pt idx="236">
                  <c:v>5.9249999999999998</c:v>
                </c:pt>
                <c:pt idx="237">
                  <c:v>5.95</c:v>
                </c:pt>
                <c:pt idx="238">
                  <c:v>5.9749999999999996</c:v>
                </c:pt>
                <c:pt idx="239">
                  <c:v>6</c:v>
                </c:pt>
                <c:pt idx="240">
                  <c:v>6.0250000000000004</c:v>
                </c:pt>
                <c:pt idx="241">
                  <c:v>6.05</c:v>
                </c:pt>
                <c:pt idx="242">
                  <c:v>6.0750000000000002</c:v>
                </c:pt>
                <c:pt idx="243">
                  <c:v>6.1</c:v>
                </c:pt>
                <c:pt idx="244">
                  <c:v>6.125</c:v>
                </c:pt>
                <c:pt idx="245">
                  <c:v>6.15</c:v>
                </c:pt>
                <c:pt idx="246">
                  <c:v>6.1749999999999998</c:v>
                </c:pt>
                <c:pt idx="247">
                  <c:v>6.2</c:v>
                </c:pt>
                <c:pt idx="248">
                  <c:v>6.2249999999999996</c:v>
                </c:pt>
                <c:pt idx="249">
                  <c:v>6.25</c:v>
                </c:pt>
                <c:pt idx="250">
                  <c:v>6.2750000000000004</c:v>
                </c:pt>
                <c:pt idx="251">
                  <c:v>6.3</c:v>
                </c:pt>
                <c:pt idx="252">
                  <c:v>6.3250000000000002</c:v>
                </c:pt>
                <c:pt idx="253">
                  <c:v>6.35</c:v>
                </c:pt>
                <c:pt idx="254">
                  <c:v>6.375</c:v>
                </c:pt>
                <c:pt idx="255">
                  <c:v>6.4</c:v>
                </c:pt>
                <c:pt idx="256">
                  <c:v>6.4249999999999998</c:v>
                </c:pt>
                <c:pt idx="257">
                  <c:v>6.45</c:v>
                </c:pt>
                <c:pt idx="258">
                  <c:v>6.4749999999999996</c:v>
                </c:pt>
                <c:pt idx="259">
                  <c:v>6.5</c:v>
                </c:pt>
                <c:pt idx="260">
                  <c:v>6.5250000000000004</c:v>
                </c:pt>
                <c:pt idx="261">
                  <c:v>6.55</c:v>
                </c:pt>
                <c:pt idx="262">
                  <c:v>6.5750000000000002</c:v>
                </c:pt>
                <c:pt idx="263">
                  <c:v>6.6</c:v>
                </c:pt>
                <c:pt idx="264">
                  <c:v>6.625</c:v>
                </c:pt>
                <c:pt idx="265">
                  <c:v>6.65</c:v>
                </c:pt>
                <c:pt idx="266">
                  <c:v>6.6749999999999998</c:v>
                </c:pt>
                <c:pt idx="267">
                  <c:v>6.7</c:v>
                </c:pt>
                <c:pt idx="268">
                  <c:v>6.7249999999999996</c:v>
                </c:pt>
                <c:pt idx="269">
                  <c:v>6.75</c:v>
                </c:pt>
                <c:pt idx="270">
                  <c:v>6.7750000000000004</c:v>
                </c:pt>
                <c:pt idx="271">
                  <c:v>6.8</c:v>
                </c:pt>
                <c:pt idx="272">
                  <c:v>6.8250000000000002</c:v>
                </c:pt>
                <c:pt idx="273">
                  <c:v>6.85</c:v>
                </c:pt>
                <c:pt idx="274">
                  <c:v>6.875</c:v>
                </c:pt>
                <c:pt idx="275">
                  <c:v>6.9</c:v>
                </c:pt>
                <c:pt idx="276">
                  <c:v>6.9249999999999998</c:v>
                </c:pt>
                <c:pt idx="277">
                  <c:v>6.95</c:v>
                </c:pt>
                <c:pt idx="278">
                  <c:v>6.9749999999999996</c:v>
                </c:pt>
                <c:pt idx="279">
                  <c:v>7</c:v>
                </c:pt>
                <c:pt idx="280">
                  <c:v>7.0250000000000004</c:v>
                </c:pt>
                <c:pt idx="281">
                  <c:v>7.05</c:v>
                </c:pt>
                <c:pt idx="282">
                  <c:v>7.0750000000000002</c:v>
                </c:pt>
                <c:pt idx="283">
                  <c:v>7.1</c:v>
                </c:pt>
                <c:pt idx="284">
                  <c:v>7.125</c:v>
                </c:pt>
                <c:pt idx="285">
                  <c:v>7.15</c:v>
                </c:pt>
                <c:pt idx="286">
                  <c:v>7.1749999999999998</c:v>
                </c:pt>
                <c:pt idx="287">
                  <c:v>7.2</c:v>
                </c:pt>
                <c:pt idx="288">
                  <c:v>7.2249999999999996</c:v>
                </c:pt>
                <c:pt idx="289">
                  <c:v>7.25</c:v>
                </c:pt>
                <c:pt idx="290">
                  <c:v>7.2750000000000004</c:v>
                </c:pt>
                <c:pt idx="291">
                  <c:v>7.3</c:v>
                </c:pt>
                <c:pt idx="292">
                  <c:v>7.3250000000000002</c:v>
                </c:pt>
                <c:pt idx="293">
                  <c:v>7.35</c:v>
                </c:pt>
                <c:pt idx="294">
                  <c:v>7.375</c:v>
                </c:pt>
                <c:pt idx="295">
                  <c:v>7.4</c:v>
                </c:pt>
                <c:pt idx="296">
                  <c:v>7.4249999999999998</c:v>
                </c:pt>
                <c:pt idx="297">
                  <c:v>7.45</c:v>
                </c:pt>
                <c:pt idx="298">
                  <c:v>7.4749999999999996</c:v>
                </c:pt>
                <c:pt idx="299">
                  <c:v>7.5</c:v>
                </c:pt>
                <c:pt idx="300">
                  <c:v>7.5250000000000004</c:v>
                </c:pt>
                <c:pt idx="301">
                  <c:v>7.55</c:v>
                </c:pt>
                <c:pt idx="302">
                  <c:v>7.5750000000000002</c:v>
                </c:pt>
                <c:pt idx="303">
                  <c:v>7.6</c:v>
                </c:pt>
                <c:pt idx="304">
                  <c:v>7.625</c:v>
                </c:pt>
                <c:pt idx="305">
                  <c:v>7.65</c:v>
                </c:pt>
                <c:pt idx="306">
                  <c:v>7.6749999999999998</c:v>
                </c:pt>
                <c:pt idx="307">
                  <c:v>7.7</c:v>
                </c:pt>
                <c:pt idx="308">
                  <c:v>7.7249999999999996</c:v>
                </c:pt>
                <c:pt idx="309">
                  <c:v>7.75</c:v>
                </c:pt>
                <c:pt idx="310">
                  <c:v>7.7750000000000004</c:v>
                </c:pt>
                <c:pt idx="311">
                  <c:v>7.8</c:v>
                </c:pt>
                <c:pt idx="312">
                  <c:v>7.8250000000000002</c:v>
                </c:pt>
                <c:pt idx="313">
                  <c:v>7.85</c:v>
                </c:pt>
                <c:pt idx="314">
                  <c:v>7.875</c:v>
                </c:pt>
                <c:pt idx="315">
                  <c:v>7.9</c:v>
                </c:pt>
                <c:pt idx="316">
                  <c:v>7.9249999999999998</c:v>
                </c:pt>
                <c:pt idx="317">
                  <c:v>7.95</c:v>
                </c:pt>
                <c:pt idx="318">
                  <c:v>7.9749999999999996</c:v>
                </c:pt>
                <c:pt idx="319">
                  <c:v>8</c:v>
                </c:pt>
                <c:pt idx="320">
                  <c:v>8.0250000000000004</c:v>
                </c:pt>
                <c:pt idx="321">
                  <c:v>8.0500000000000007</c:v>
                </c:pt>
                <c:pt idx="322">
                  <c:v>8.0749999999999993</c:v>
                </c:pt>
                <c:pt idx="323">
                  <c:v>8.1</c:v>
                </c:pt>
                <c:pt idx="324">
                  <c:v>8.125</c:v>
                </c:pt>
                <c:pt idx="325">
                  <c:v>8.15</c:v>
                </c:pt>
                <c:pt idx="326">
                  <c:v>8.1750000000000007</c:v>
                </c:pt>
                <c:pt idx="327">
                  <c:v>8.1999999999999993</c:v>
                </c:pt>
                <c:pt idx="328">
                  <c:v>8.2249999999999996</c:v>
                </c:pt>
                <c:pt idx="329">
                  <c:v>8.25</c:v>
                </c:pt>
                <c:pt idx="330">
                  <c:v>8.2750000000000004</c:v>
                </c:pt>
                <c:pt idx="331">
                  <c:v>8.3000000000000007</c:v>
                </c:pt>
                <c:pt idx="332">
                  <c:v>8.3249999999999993</c:v>
                </c:pt>
                <c:pt idx="333">
                  <c:v>8.35</c:v>
                </c:pt>
                <c:pt idx="334">
                  <c:v>8.375</c:v>
                </c:pt>
                <c:pt idx="335">
                  <c:v>8.4</c:v>
                </c:pt>
                <c:pt idx="336">
                  <c:v>8.4250000000000007</c:v>
                </c:pt>
                <c:pt idx="337">
                  <c:v>8.4499999999999993</c:v>
                </c:pt>
                <c:pt idx="338">
                  <c:v>8.4749999999999996</c:v>
                </c:pt>
                <c:pt idx="339">
                  <c:v>8.5</c:v>
                </c:pt>
                <c:pt idx="340">
                  <c:v>8.5250000000000004</c:v>
                </c:pt>
                <c:pt idx="341">
                  <c:v>8.5500000000000007</c:v>
                </c:pt>
                <c:pt idx="342">
                  <c:v>8.5749999999999993</c:v>
                </c:pt>
                <c:pt idx="343">
                  <c:v>8.6</c:v>
                </c:pt>
                <c:pt idx="344">
                  <c:v>8.625</c:v>
                </c:pt>
                <c:pt idx="345">
                  <c:v>8.65</c:v>
                </c:pt>
                <c:pt idx="346">
                  <c:v>8.6750000000000007</c:v>
                </c:pt>
                <c:pt idx="347">
                  <c:v>8.6999999999999993</c:v>
                </c:pt>
                <c:pt idx="348">
                  <c:v>8.7249999999999996</c:v>
                </c:pt>
                <c:pt idx="349">
                  <c:v>8.75</c:v>
                </c:pt>
                <c:pt idx="350">
                  <c:v>8.7750000000000004</c:v>
                </c:pt>
                <c:pt idx="351">
                  <c:v>8.8000000000000007</c:v>
                </c:pt>
                <c:pt idx="352">
                  <c:v>8.8249999999999993</c:v>
                </c:pt>
                <c:pt idx="353">
                  <c:v>8.85</c:v>
                </c:pt>
                <c:pt idx="354">
                  <c:v>8.875</c:v>
                </c:pt>
                <c:pt idx="355">
                  <c:v>8.9</c:v>
                </c:pt>
                <c:pt idx="356">
                  <c:v>8.9250000000000007</c:v>
                </c:pt>
                <c:pt idx="357">
                  <c:v>8.9499999999999993</c:v>
                </c:pt>
                <c:pt idx="358">
                  <c:v>8.9749999999999996</c:v>
                </c:pt>
                <c:pt idx="359">
                  <c:v>9</c:v>
                </c:pt>
                <c:pt idx="360">
                  <c:v>9.0250000000000004</c:v>
                </c:pt>
                <c:pt idx="361">
                  <c:v>9.0500000000000007</c:v>
                </c:pt>
                <c:pt idx="362">
                  <c:v>9.0749999999999993</c:v>
                </c:pt>
                <c:pt idx="363">
                  <c:v>9.1</c:v>
                </c:pt>
                <c:pt idx="364">
                  <c:v>9.125</c:v>
                </c:pt>
                <c:pt idx="365">
                  <c:v>9.15</c:v>
                </c:pt>
                <c:pt idx="366">
                  <c:v>9.1750000000000007</c:v>
                </c:pt>
                <c:pt idx="367">
                  <c:v>9.1999999999999993</c:v>
                </c:pt>
                <c:pt idx="368">
                  <c:v>9.2249999999999996</c:v>
                </c:pt>
                <c:pt idx="369">
                  <c:v>9.25</c:v>
                </c:pt>
                <c:pt idx="370">
                  <c:v>9.2750000000000004</c:v>
                </c:pt>
                <c:pt idx="371">
                  <c:v>9.3000000000000007</c:v>
                </c:pt>
                <c:pt idx="372">
                  <c:v>9.3249999999999993</c:v>
                </c:pt>
                <c:pt idx="373">
                  <c:v>9.35</c:v>
                </c:pt>
                <c:pt idx="374">
                  <c:v>9.375</c:v>
                </c:pt>
                <c:pt idx="375">
                  <c:v>9.4</c:v>
                </c:pt>
                <c:pt idx="376">
                  <c:v>9.4250000000000007</c:v>
                </c:pt>
                <c:pt idx="377">
                  <c:v>9.4499999999999993</c:v>
                </c:pt>
                <c:pt idx="378">
                  <c:v>9.4749999999999996</c:v>
                </c:pt>
                <c:pt idx="379">
                  <c:v>9.5</c:v>
                </c:pt>
                <c:pt idx="380">
                  <c:v>9.5250000000000004</c:v>
                </c:pt>
                <c:pt idx="381">
                  <c:v>9.5500000000000007</c:v>
                </c:pt>
                <c:pt idx="382">
                  <c:v>9.5749999999999993</c:v>
                </c:pt>
                <c:pt idx="383">
                  <c:v>9.6</c:v>
                </c:pt>
                <c:pt idx="384">
                  <c:v>9.625</c:v>
                </c:pt>
                <c:pt idx="385">
                  <c:v>9.65</c:v>
                </c:pt>
                <c:pt idx="386">
                  <c:v>9.6750000000000007</c:v>
                </c:pt>
                <c:pt idx="387">
                  <c:v>9.6999999999999993</c:v>
                </c:pt>
                <c:pt idx="388">
                  <c:v>9.7249999999999996</c:v>
                </c:pt>
                <c:pt idx="389">
                  <c:v>9.75</c:v>
                </c:pt>
                <c:pt idx="390">
                  <c:v>9.7750000000000004</c:v>
                </c:pt>
                <c:pt idx="391">
                  <c:v>9.8000000000000007</c:v>
                </c:pt>
                <c:pt idx="392">
                  <c:v>9.8249999999999993</c:v>
                </c:pt>
                <c:pt idx="393">
                  <c:v>9.85</c:v>
                </c:pt>
                <c:pt idx="394">
                  <c:v>9.875</c:v>
                </c:pt>
                <c:pt idx="395">
                  <c:v>9.9</c:v>
                </c:pt>
                <c:pt idx="396">
                  <c:v>9.9250000000000007</c:v>
                </c:pt>
                <c:pt idx="397">
                  <c:v>9.9499999999999993</c:v>
                </c:pt>
                <c:pt idx="398">
                  <c:v>9.9749999999999996</c:v>
                </c:pt>
                <c:pt idx="399">
                  <c:v>10</c:v>
                </c:pt>
                <c:pt idx="400">
                  <c:v>10.025</c:v>
                </c:pt>
                <c:pt idx="401">
                  <c:v>10.050000000000001</c:v>
                </c:pt>
                <c:pt idx="402">
                  <c:v>10.074999999999999</c:v>
                </c:pt>
                <c:pt idx="403">
                  <c:v>10.1</c:v>
                </c:pt>
                <c:pt idx="404">
                  <c:v>10.125</c:v>
                </c:pt>
                <c:pt idx="405">
                  <c:v>10.15</c:v>
                </c:pt>
                <c:pt idx="406">
                  <c:v>10.175000000000001</c:v>
                </c:pt>
                <c:pt idx="407">
                  <c:v>10.199999999999999</c:v>
                </c:pt>
                <c:pt idx="408">
                  <c:v>10.225</c:v>
                </c:pt>
                <c:pt idx="409">
                  <c:v>10.25</c:v>
                </c:pt>
                <c:pt idx="410">
                  <c:v>10.275</c:v>
                </c:pt>
                <c:pt idx="411">
                  <c:v>10.3</c:v>
                </c:pt>
                <c:pt idx="412">
                  <c:v>10.324999999999999</c:v>
                </c:pt>
                <c:pt idx="413">
                  <c:v>10.35</c:v>
                </c:pt>
                <c:pt idx="414">
                  <c:v>10.375</c:v>
                </c:pt>
                <c:pt idx="415">
                  <c:v>10.4</c:v>
                </c:pt>
                <c:pt idx="416">
                  <c:v>10.425000000000001</c:v>
                </c:pt>
                <c:pt idx="417">
                  <c:v>10.45</c:v>
                </c:pt>
                <c:pt idx="418">
                  <c:v>10.475</c:v>
                </c:pt>
                <c:pt idx="419">
                  <c:v>10.5</c:v>
                </c:pt>
                <c:pt idx="420">
                  <c:v>10.525</c:v>
                </c:pt>
                <c:pt idx="421">
                  <c:v>10.55</c:v>
                </c:pt>
                <c:pt idx="422">
                  <c:v>10.574999999999999</c:v>
                </c:pt>
                <c:pt idx="423">
                  <c:v>10.6</c:v>
                </c:pt>
                <c:pt idx="424">
                  <c:v>10.625</c:v>
                </c:pt>
                <c:pt idx="425">
                  <c:v>10.65</c:v>
                </c:pt>
                <c:pt idx="426">
                  <c:v>10.675000000000001</c:v>
                </c:pt>
                <c:pt idx="427">
                  <c:v>10.7</c:v>
                </c:pt>
                <c:pt idx="428">
                  <c:v>10.725</c:v>
                </c:pt>
                <c:pt idx="429">
                  <c:v>10.75</c:v>
                </c:pt>
                <c:pt idx="430">
                  <c:v>10.775</c:v>
                </c:pt>
                <c:pt idx="431">
                  <c:v>10.8</c:v>
                </c:pt>
                <c:pt idx="432">
                  <c:v>10.824999999999999</c:v>
                </c:pt>
                <c:pt idx="433">
                  <c:v>10.85</c:v>
                </c:pt>
                <c:pt idx="434">
                  <c:v>10.875</c:v>
                </c:pt>
                <c:pt idx="435">
                  <c:v>10.9</c:v>
                </c:pt>
                <c:pt idx="436">
                  <c:v>10.925000000000001</c:v>
                </c:pt>
                <c:pt idx="437">
                  <c:v>10.95</c:v>
                </c:pt>
                <c:pt idx="438">
                  <c:v>10.975</c:v>
                </c:pt>
                <c:pt idx="439">
                  <c:v>11</c:v>
                </c:pt>
                <c:pt idx="440">
                  <c:v>11.025</c:v>
                </c:pt>
                <c:pt idx="441">
                  <c:v>11.05</c:v>
                </c:pt>
                <c:pt idx="442">
                  <c:v>11.074999999999999</c:v>
                </c:pt>
                <c:pt idx="443">
                  <c:v>11.1</c:v>
                </c:pt>
                <c:pt idx="444">
                  <c:v>11.125</c:v>
                </c:pt>
                <c:pt idx="445">
                  <c:v>11.15</c:v>
                </c:pt>
                <c:pt idx="446">
                  <c:v>11.175000000000001</c:v>
                </c:pt>
                <c:pt idx="447">
                  <c:v>11.2</c:v>
                </c:pt>
                <c:pt idx="448">
                  <c:v>11.225</c:v>
                </c:pt>
                <c:pt idx="449">
                  <c:v>11.25</c:v>
                </c:pt>
                <c:pt idx="450">
                  <c:v>11.275</c:v>
                </c:pt>
                <c:pt idx="451">
                  <c:v>11.3</c:v>
                </c:pt>
                <c:pt idx="452">
                  <c:v>11.324999999999999</c:v>
                </c:pt>
                <c:pt idx="453">
                  <c:v>11.35</c:v>
                </c:pt>
                <c:pt idx="454">
                  <c:v>11.375</c:v>
                </c:pt>
                <c:pt idx="455">
                  <c:v>11.4</c:v>
                </c:pt>
                <c:pt idx="456">
                  <c:v>11.425000000000001</c:v>
                </c:pt>
                <c:pt idx="457">
                  <c:v>11.45</c:v>
                </c:pt>
                <c:pt idx="458">
                  <c:v>11.475</c:v>
                </c:pt>
                <c:pt idx="459">
                  <c:v>11.5</c:v>
                </c:pt>
                <c:pt idx="460">
                  <c:v>11.525</c:v>
                </c:pt>
                <c:pt idx="461">
                  <c:v>11.55</c:v>
                </c:pt>
                <c:pt idx="462">
                  <c:v>11.574999999999999</c:v>
                </c:pt>
                <c:pt idx="463">
                  <c:v>11.6</c:v>
                </c:pt>
                <c:pt idx="464">
                  <c:v>11.625</c:v>
                </c:pt>
                <c:pt idx="465">
                  <c:v>11.65</c:v>
                </c:pt>
                <c:pt idx="466">
                  <c:v>11.675000000000001</c:v>
                </c:pt>
                <c:pt idx="467">
                  <c:v>11.7</c:v>
                </c:pt>
                <c:pt idx="468">
                  <c:v>11.725</c:v>
                </c:pt>
                <c:pt idx="469">
                  <c:v>11.75</c:v>
                </c:pt>
                <c:pt idx="470">
                  <c:v>11.775</c:v>
                </c:pt>
                <c:pt idx="471">
                  <c:v>11.8</c:v>
                </c:pt>
                <c:pt idx="472">
                  <c:v>11.824999999999999</c:v>
                </c:pt>
                <c:pt idx="473">
                  <c:v>11.85</c:v>
                </c:pt>
                <c:pt idx="474">
                  <c:v>11.875</c:v>
                </c:pt>
                <c:pt idx="475">
                  <c:v>11.9</c:v>
                </c:pt>
                <c:pt idx="476">
                  <c:v>11.925000000000001</c:v>
                </c:pt>
                <c:pt idx="477">
                  <c:v>11.95</c:v>
                </c:pt>
                <c:pt idx="478">
                  <c:v>11.975</c:v>
                </c:pt>
                <c:pt idx="479">
                  <c:v>12</c:v>
                </c:pt>
                <c:pt idx="480">
                  <c:v>12.025</c:v>
                </c:pt>
                <c:pt idx="481">
                  <c:v>12.05</c:v>
                </c:pt>
                <c:pt idx="482">
                  <c:v>12.074999999999999</c:v>
                </c:pt>
                <c:pt idx="483">
                  <c:v>12.1</c:v>
                </c:pt>
                <c:pt idx="484">
                  <c:v>12.125</c:v>
                </c:pt>
                <c:pt idx="485">
                  <c:v>12.15</c:v>
                </c:pt>
                <c:pt idx="486">
                  <c:v>12.175000000000001</c:v>
                </c:pt>
                <c:pt idx="487">
                  <c:v>12.2</c:v>
                </c:pt>
              </c:numCache>
            </c:numRef>
          </c:cat>
          <c:val>
            <c:numRef>
              <c:f>'80dB Click (5Hz) '!$AW$44:$AW$531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C-3520-1146-B822-4EBD7AAF07DA}"/>
            </c:ext>
          </c:extLst>
        </c:ser>
        <c:dLbls>
          <c:showLegendKey val="0"/>
          <c:showVal val="0"/>
          <c:showCatName val="0"/>
          <c:showSerName val="0"/>
          <c:showPercent val="0"/>
          <c:showBubbleSize val="0"/>
        </c:dLbls>
        <c:smooth val="0"/>
        <c:axId val="1528954303"/>
        <c:axId val="1"/>
      </c:lineChart>
      <c:catAx>
        <c:axId val="1528954303"/>
        <c:scaling>
          <c:orientation val="minMax"/>
        </c:scaling>
        <c:delete val="0"/>
        <c:axPos val="b"/>
        <c:numFmt formatCode="General" sourceLinked="1"/>
        <c:majorTickMark val="none"/>
        <c:minorTickMark val="none"/>
        <c:tickLblPos val="low"/>
        <c:spPr>
          <a:ln w="3175">
            <a:solidFill>
              <a:srgbClr val="000000"/>
            </a:solidFill>
            <a:prstDash val="solid"/>
          </a:ln>
        </c:spPr>
        <c:txPr>
          <a:bodyPr rot="-5400000" vert="horz"/>
          <a:lstStyle/>
          <a:p>
            <a:pPr>
              <a:defRPr sz="875" b="0" i="0" u="none" strike="noStrike" baseline="0%">
                <a:solidFill>
                  <a:srgbClr val="000000"/>
                </a:solidFill>
                <a:latin typeface="Arial"/>
                <a:ea typeface="Arial"/>
                <a:cs typeface="Arial"/>
              </a:defRPr>
            </a:pPr>
            <a:endParaRPr lang="en-DE"/>
          </a:p>
        </c:txPr>
        <c:crossAx val="1"/>
        <c:crosses val="autoZero"/>
        <c:auto val="1"/>
        <c:lblAlgn val="ctr"/>
        <c:lblOffset val="100"/>
        <c:tickLblSkip val="9"/>
        <c:tickMarkSkip val="1"/>
        <c:noMultiLvlLbl val="0"/>
      </c:catAx>
      <c:valAx>
        <c:axId val="1"/>
        <c:scaling>
          <c:orientation val="minMax"/>
        </c:scaling>
        <c:delete val="0"/>
        <c:axPos val="l"/>
        <c:majorGridlines>
          <c:spPr>
            <a:ln w="3175">
              <a:solidFill>
                <a:srgbClr val="000000"/>
              </a:solidFill>
              <a:prstDash val="solid"/>
            </a:ln>
          </c:spPr>
        </c:majorGridlines>
        <c:numFmt formatCode="0.00" sourceLinked="0"/>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DE"/>
          </a:p>
        </c:txPr>
        <c:crossAx val="1528954303"/>
        <c:crosses val="autoZero"/>
        <c:crossBetween val="between"/>
      </c:valAx>
      <c:spPr>
        <a:noFill/>
        <a:ln w="25400">
          <a:noFill/>
        </a:ln>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wMode val="edge"/>
          <c:hMode val="edge"/>
          <c:x val="0.94633805704193519"/>
          <c:y val="0.44051445707779396"/>
          <c:w val="0.9906347571039601"/>
          <c:h val="0.5302875378866847"/>
        </c:manualLayout>
      </c:layout>
      <c:overlay val="0"/>
      <c:spPr>
        <a:solidFill>
          <a:srgbClr val="FFFFFF"/>
        </a:solidFill>
        <a:ln w="3175">
          <a:solidFill>
            <a:srgbClr val="000000"/>
          </a:solidFill>
          <a:prstDash val="solid"/>
        </a:ln>
      </c:spPr>
      <c:txPr>
        <a:bodyPr/>
        <a:lstStyle/>
        <a:p>
          <a:pPr>
            <a:defRPr sz="120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42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24.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515320334261836E-2"/>
          <c:y val="3.1137742759252643E-2"/>
          <c:w val="0.89693593314763231"/>
          <c:h val="0.91616820041647196"/>
        </c:manualLayout>
      </c:layout>
      <c:lineChart>
        <c:grouping val="standard"/>
        <c:varyColors val="0"/>
        <c:ser>
          <c:idx val="0"/>
          <c:order val="0"/>
          <c:spPr>
            <a:ln w="12700">
              <a:solidFill>
                <a:srgbClr val="FFCC00"/>
              </a:solidFill>
              <a:prstDash val="solid"/>
            </a:ln>
          </c:spPr>
          <c:marker>
            <c:symbol val="none"/>
          </c:marker>
          <c:val>
            <c:numRef>
              <c:f>'80dB Click (5Hz) '!$B$44:$B$531</c:f>
              <c:numCache>
                <c:formatCode>0.00E+00</c:formatCode>
                <c:ptCount val="488"/>
              </c:numCache>
            </c:numRef>
          </c:val>
          <c:smooth val="0"/>
          <c:extLst>
            <c:ext xmlns:c16="http://schemas.microsoft.com/office/drawing/2014/chart" uri="{C3380CC4-5D6E-409C-BE32-E72D297353CC}">
              <c16:uniqueId val="{00000000-3024-F64C-9FEB-7EC3DF31AB1C}"/>
            </c:ext>
          </c:extLst>
        </c:ser>
        <c:ser>
          <c:idx val="1"/>
          <c:order val="1"/>
          <c:spPr>
            <a:ln w="12700">
              <a:solidFill>
                <a:srgbClr val="FFCC00"/>
              </a:solidFill>
              <a:prstDash val="solid"/>
            </a:ln>
          </c:spPr>
          <c:marker>
            <c:symbol val="none"/>
          </c:marker>
          <c:val>
            <c:numRef>
              <c:f>'80dB Click (5Hz) '!$C$44:$C$531</c:f>
              <c:numCache>
                <c:formatCode>0.00E+00</c:formatCode>
                <c:ptCount val="488"/>
              </c:numCache>
            </c:numRef>
          </c:val>
          <c:smooth val="0"/>
          <c:extLst>
            <c:ext xmlns:c16="http://schemas.microsoft.com/office/drawing/2014/chart" uri="{C3380CC4-5D6E-409C-BE32-E72D297353CC}">
              <c16:uniqueId val="{00000001-3024-F64C-9FEB-7EC3DF31AB1C}"/>
            </c:ext>
          </c:extLst>
        </c:ser>
        <c:ser>
          <c:idx val="2"/>
          <c:order val="2"/>
          <c:spPr>
            <a:ln w="12700">
              <a:solidFill>
                <a:srgbClr val="FFCC00"/>
              </a:solidFill>
              <a:prstDash val="solid"/>
            </a:ln>
          </c:spPr>
          <c:marker>
            <c:symbol val="none"/>
          </c:marker>
          <c:val>
            <c:numRef>
              <c:f>'80dB Click (5Hz) '!$D$44:$D$531</c:f>
              <c:numCache>
                <c:formatCode>0.00E+00</c:formatCode>
                <c:ptCount val="488"/>
              </c:numCache>
            </c:numRef>
          </c:val>
          <c:smooth val="0"/>
          <c:extLst>
            <c:ext xmlns:c16="http://schemas.microsoft.com/office/drawing/2014/chart" uri="{C3380CC4-5D6E-409C-BE32-E72D297353CC}">
              <c16:uniqueId val="{00000002-3024-F64C-9FEB-7EC3DF31AB1C}"/>
            </c:ext>
          </c:extLst>
        </c:ser>
        <c:ser>
          <c:idx val="3"/>
          <c:order val="3"/>
          <c:spPr>
            <a:ln w="12700">
              <a:solidFill>
                <a:srgbClr val="FFCC00"/>
              </a:solidFill>
              <a:prstDash val="solid"/>
            </a:ln>
          </c:spPr>
          <c:marker>
            <c:symbol val="none"/>
          </c:marker>
          <c:val>
            <c:numRef>
              <c:f>'80dB Click (5Hz) '!$E$44:$E$531</c:f>
              <c:numCache>
                <c:formatCode>0.00E+00</c:formatCode>
                <c:ptCount val="488"/>
              </c:numCache>
            </c:numRef>
          </c:val>
          <c:smooth val="0"/>
          <c:extLst>
            <c:ext xmlns:c16="http://schemas.microsoft.com/office/drawing/2014/chart" uri="{C3380CC4-5D6E-409C-BE32-E72D297353CC}">
              <c16:uniqueId val="{00000003-3024-F64C-9FEB-7EC3DF31AB1C}"/>
            </c:ext>
          </c:extLst>
        </c:ser>
        <c:ser>
          <c:idx val="4"/>
          <c:order val="4"/>
          <c:spPr>
            <a:ln w="12700">
              <a:solidFill>
                <a:srgbClr val="FFCC00"/>
              </a:solidFill>
              <a:prstDash val="solid"/>
            </a:ln>
          </c:spPr>
          <c:marker>
            <c:symbol val="none"/>
          </c:marker>
          <c:val>
            <c:numRef>
              <c:f>'80dB Click (5Hz) '!$F$44:$F$531</c:f>
              <c:numCache>
                <c:formatCode>0.00E+00</c:formatCode>
                <c:ptCount val="488"/>
              </c:numCache>
            </c:numRef>
          </c:val>
          <c:smooth val="0"/>
          <c:extLst>
            <c:ext xmlns:c16="http://schemas.microsoft.com/office/drawing/2014/chart" uri="{C3380CC4-5D6E-409C-BE32-E72D297353CC}">
              <c16:uniqueId val="{00000004-3024-F64C-9FEB-7EC3DF31AB1C}"/>
            </c:ext>
          </c:extLst>
        </c:ser>
        <c:ser>
          <c:idx val="5"/>
          <c:order val="5"/>
          <c:spPr>
            <a:ln w="12700">
              <a:solidFill>
                <a:srgbClr val="FFCC00"/>
              </a:solidFill>
              <a:prstDash val="solid"/>
            </a:ln>
          </c:spPr>
          <c:marker>
            <c:symbol val="none"/>
          </c:marker>
          <c:val>
            <c:numRef>
              <c:f>'80dB Click (5Hz) '!$G$44:$G$531</c:f>
              <c:numCache>
                <c:formatCode>0.00E+00</c:formatCode>
                <c:ptCount val="488"/>
              </c:numCache>
            </c:numRef>
          </c:val>
          <c:smooth val="0"/>
          <c:extLst>
            <c:ext xmlns:c16="http://schemas.microsoft.com/office/drawing/2014/chart" uri="{C3380CC4-5D6E-409C-BE32-E72D297353CC}">
              <c16:uniqueId val="{00000005-3024-F64C-9FEB-7EC3DF31AB1C}"/>
            </c:ext>
          </c:extLst>
        </c:ser>
        <c:ser>
          <c:idx val="6"/>
          <c:order val="6"/>
          <c:spPr>
            <a:ln w="12700">
              <a:solidFill>
                <a:srgbClr val="FFCC00"/>
              </a:solidFill>
              <a:prstDash val="solid"/>
            </a:ln>
          </c:spPr>
          <c:marker>
            <c:symbol val="none"/>
          </c:marker>
          <c:val>
            <c:numRef>
              <c:f>'80dB Click (5Hz) '!$H$44:$H$531</c:f>
              <c:numCache>
                <c:formatCode>0.00E+00</c:formatCode>
                <c:ptCount val="488"/>
              </c:numCache>
            </c:numRef>
          </c:val>
          <c:smooth val="0"/>
          <c:extLst>
            <c:ext xmlns:c16="http://schemas.microsoft.com/office/drawing/2014/chart" uri="{C3380CC4-5D6E-409C-BE32-E72D297353CC}">
              <c16:uniqueId val="{00000006-3024-F64C-9FEB-7EC3DF31AB1C}"/>
            </c:ext>
          </c:extLst>
        </c:ser>
        <c:ser>
          <c:idx val="7"/>
          <c:order val="7"/>
          <c:spPr>
            <a:ln w="12700">
              <a:solidFill>
                <a:srgbClr val="FFCC00"/>
              </a:solidFill>
              <a:prstDash val="solid"/>
            </a:ln>
          </c:spPr>
          <c:marker>
            <c:symbol val="none"/>
          </c:marker>
          <c:val>
            <c:numRef>
              <c:f>'80dB Click (5Hz) '!$I$44:$I$531</c:f>
              <c:numCache>
                <c:formatCode>0.00E+00</c:formatCode>
                <c:ptCount val="488"/>
              </c:numCache>
            </c:numRef>
          </c:val>
          <c:smooth val="0"/>
          <c:extLst>
            <c:ext xmlns:c16="http://schemas.microsoft.com/office/drawing/2014/chart" uri="{C3380CC4-5D6E-409C-BE32-E72D297353CC}">
              <c16:uniqueId val="{00000007-3024-F64C-9FEB-7EC3DF31AB1C}"/>
            </c:ext>
          </c:extLst>
        </c:ser>
        <c:ser>
          <c:idx val="8"/>
          <c:order val="8"/>
          <c:spPr>
            <a:ln w="12700">
              <a:solidFill>
                <a:srgbClr val="FFCC00"/>
              </a:solidFill>
              <a:prstDash val="solid"/>
            </a:ln>
          </c:spPr>
          <c:marker>
            <c:symbol val="none"/>
          </c:marker>
          <c:val>
            <c:numRef>
              <c:f>'80dB Click (5Hz) '!#REF!</c:f>
              <c:numCache>
                <c:formatCode>General</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08-3024-F64C-9FEB-7EC3DF31AB1C}"/>
            </c:ext>
          </c:extLst>
        </c:ser>
        <c:ser>
          <c:idx val="9"/>
          <c:order val="9"/>
          <c:spPr>
            <a:ln w="12700">
              <a:solidFill>
                <a:srgbClr val="FFCC00"/>
              </a:solidFill>
              <a:prstDash val="solid"/>
            </a:ln>
          </c:spPr>
          <c:marker>
            <c:symbol val="none"/>
          </c:marker>
          <c:val>
            <c:numRef>
              <c:f>'80dB Click (5Hz) '!$K$44:$K$531</c:f>
              <c:numCache>
                <c:formatCode>0.00E+00</c:formatCode>
                <c:ptCount val="488"/>
              </c:numCache>
            </c:numRef>
          </c:val>
          <c:smooth val="0"/>
          <c:extLst>
            <c:ext xmlns:c16="http://schemas.microsoft.com/office/drawing/2014/chart" uri="{C3380CC4-5D6E-409C-BE32-E72D297353CC}">
              <c16:uniqueId val="{00000009-3024-F64C-9FEB-7EC3DF31AB1C}"/>
            </c:ext>
          </c:extLst>
        </c:ser>
        <c:ser>
          <c:idx val="10"/>
          <c:order val="10"/>
          <c:spPr>
            <a:ln w="12700">
              <a:solidFill>
                <a:srgbClr val="FFCC00"/>
              </a:solidFill>
              <a:prstDash val="solid"/>
            </a:ln>
          </c:spPr>
          <c:marker>
            <c:symbol val="none"/>
          </c:marker>
          <c:val>
            <c:numRef>
              <c:f>'80dB Click (5Hz) '!$L$44:$L$531</c:f>
              <c:numCache>
                <c:formatCode>0.00E+00</c:formatCode>
                <c:ptCount val="488"/>
              </c:numCache>
            </c:numRef>
          </c:val>
          <c:smooth val="0"/>
          <c:extLst>
            <c:ext xmlns:c16="http://schemas.microsoft.com/office/drawing/2014/chart" uri="{C3380CC4-5D6E-409C-BE32-E72D297353CC}">
              <c16:uniqueId val="{0000000A-3024-F64C-9FEB-7EC3DF31AB1C}"/>
            </c:ext>
          </c:extLst>
        </c:ser>
        <c:ser>
          <c:idx val="11"/>
          <c:order val="11"/>
          <c:tx>
            <c:v>ko</c:v>
          </c:tx>
          <c:spPr>
            <a:ln w="12700">
              <a:solidFill>
                <a:srgbClr val="FFCC00"/>
              </a:solidFill>
              <a:prstDash val="solid"/>
            </a:ln>
          </c:spPr>
          <c:marker>
            <c:symbol val="none"/>
          </c:marker>
          <c:val>
            <c:numRef>
              <c:f>'80dB Click (5Hz) '!$M$44:$M$531</c:f>
              <c:numCache>
                <c:formatCode>0.00E+00</c:formatCode>
                <c:ptCount val="488"/>
              </c:numCache>
            </c:numRef>
          </c:val>
          <c:smooth val="0"/>
          <c:extLst>
            <c:ext xmlns:c16="http://schemas.microsoft.com/office/drawing/2014/chart" uri="{C3380CC4-5D6E-409C-BE32-E72D297353CC}">
              <c16:uniqueId val="{0000000B-3024-F64C-9FEB-7EC3DF31AB1C}"/>
            </c:ext>
          </c:extLst>
        </c:ser>
        <c:ser>
          <c:idx val="12"/>
          <c:order val="12"/>
          <c:spPr>
            <a:ln w="12700">
              <a:solidFill>
                <a:srgbClr val="FFFF00"/>
              </a:solidFill>
              <a:prstDash val="solid"/>
            </a:ln>
          </c:spPr>
          <c:marker>
            <c:symbol val="none"/>
          </c:marker>
          <c:val>
            <c:numRef>
              <c:f>'80dB Click (5Hz) '!$U$44:$U$531</c:f>
              <c:numCache>
                <c:formatCode>0.00E+00</c:formatCode>
                <c:ptCount val="488"/>
              </c:numCache>
            </c:numRef>
          </c:val>
          <c:smooth val="0"/>
          <c:extLst>
            <c:ext xmlns:c16="http://schemas.microsoft.com/office/drawing/2014/chart" uri="{C3380CC4-5D6E-409C-BE32-E72D297353CC}">
              <c16:uniqueId val="{0000000C-3024-F64C-9FEB-7EC3DF31AB1C}"/>
            </c:ext>
          </c:extLst>
        </c:ser>
        <c:ser>
          <c:idx val="13"/>
          <c:order val="13"/>
          <c:spPr>
            <a:ln w="12700">
              <a:solidFill>
                <a:srgbClr val="FFFF00"/>
              </a:solidFill>
              <a:prstDash val="solid"/>
            </a:ln>
          </c:spPr>
          <c:marker>
            <c:symbol val="none"/>
          </c:marker>
          <c:val>
            <c:numRef>
              <c:f>'80dB Click (5Hz) '!$V$44:$V$531</c:f>
              <c:numCache>
                <c:formatCode>0.00E+00</c:formatCode>
                <c:ptCount val="488"/>
              </c:numCache>
            </c:numRef>
          </c:val>
          <c:smooth val="0"/>
          <c:extLst>
            <c:ext xmlns:c16="http://schemas.microsoft.com/office/drawing/2014/chart" uri="{C3380CC4-5D6E-409C-BE32-E72D297353CC}">
              <c16:uniqueId val="{0000000D-3024-F64C-9FEB-7EC3DF31AB1C}"/>
            </c:ext>
          </c:extLst>
        </c:ser>
        <c:ser>
          <c:idx val="14"/>
          <c:order val="14"/>
          <c:spPr>
            <a:ln w="12700">
              <a:solidFill>
                <a:srgbClr val="FFFF00"/>
              </a:solidFill>
              <a:prstDash val="solid"/>
            </a:ln>
          </c:spPr>
          <c:marker>
            <c:symbol val="none"/>
          </c:marker>
          <c:val>
            <c:numRef>
              <c:f>'80dB Click (5Hz) '!$W$44:$W$531</c:f>
              <c:numCache>
                <c:formatCode>0.00E+00</c:formatCode>
                <c:ptCount val="488"/>
              </c:numCache>
            </c:numRef>
          </c:val>
          <c:smooth val="0"/>
          <c:extLst>
            <c:ext xmlns:c16="http://schemas.microsoft.com/office/drawing/2014/chart" uri="{C3380CC4-5D6E-409C-BE32-E72D297353CC}">
              <c16:uniqueId val="{0000000E-3024-F64C-9FEB-7EC3DF31AB1C}"/>
            </c:ext>
          </c:extLst>
        </c:ser>
        <c:ser>
          <c:idx val="15"/>
          <c:order val="15"/>
          <c:spPr>
            <a:ln w="12700">
              <a:solidFill>
                <a:srgbClr val="FFFF00"/>
              </a:solidFill>
              <a:prstDash val="solid"/>
            </a:ln>
          </c:spPr>
          <c:marker>
            <c:symbol val="none"/>
          </c:marker>
          <c:val>
            <c:numRef>
              <c:f>'80dB Click (5Hz) '!#REF!</c:f>
              <c:numCache>
                <c:formatCode>General</c:formatCode>
                <c:ptCount val="1"/>
                <c:pt idx="0">
                  <c:v>1</c:v>
                </c:pt>
              </c:numCache>
            </c:numRef>
          </c:val>
          <c:smooth val="0"/>
          <c:extLst>
            <c:ext xmlns:c16="http://schemas.microsoft.com/office/drawing/2014/chart" uri="{C3380CC4-5D6E-409C-BE32-E72D297353CC}">
              <c16:uniqueId val="{0000000F-3024-F64C-9FEB-7EC3DF31AB1C}"/>
            </c:ext>
          </c:extLst>
        </c:ser>
        <c:ser>
          <c:idx val="16"/>
          <c:order val="16"/>
          <c:spPr>
            <a:ln w="12700">
              <a:solidFill>
                <a:srgbClr val="FFFF00"/>
              </a:solidFill>
              <a:prstDash val="solid"/>
            </a:ln>
          </c:spPr>
          <c:marker>
            <c:symbol val="none"/>
          </c:marker>
          <c:val>
            <c:numRef>
              <c:f>'80dB Click (5Hz) '!#REF!</c:f>
              <c:numCache>
                <c:formatCode>General</c:formatCode>
                <c:ptCount val="1"/>
                <c:pt idx="0">
                  <c:v>1</c:v>
                </c:pt>
              </c:numCache>
            </c:numRef>
          </c:val>
          <c:smooth val="0"/>
          <c:extLst>
            <c:ext xmlns:c16="http://schemas.microsoft.com/office/drawing/2014/chart" uri="{C3380CC4-5D6E-409C-BE32-E72D297353CC}">
              <c16:uniqueId val="{00000010-3024-F64C-9FEB-7EC3DF31AB1C}"/>
            </c:ext>
          </c:extLst>
        </c:ser>
        <c:ser>
          <c:idx val="17"/>
          <c:order val="17"/>
          <c:spPr>
            <a:ln w="12700">
              <a:solidFill>
                <a:srgbClr val="FFFF00"/>
              </a:solidFill>
              <a:prstDash val="solid"/>
            </a:ln>
          </c:spPr>
          <c:marker>
            <c:symbol val="none"/>
          </c:marker>
          <c:val>
            <c:numRef>
              <c:f>'80dB Click (5Hz) '!$Z$44:$Z$531</c:f>
              <c:numCache>
                <c:formatCode>0.00E+00</c:formatCode>
                <c:ptCount val="488"/>
              </c:numCache>
            </c:numRef>
          </c:val>
          <c:smooth val="0"/>
          <c:extLst>
            <c:ext xmlns:c16="http://schemas.microsoft.com/office/drawing/2014/chart" uri="{C3380CC4-5D6E-409C-BE32-E72D297353CC}">
              <c16:uniqueId val="{00000011-3024-F64C-9FEB-7EC3DF31AB1C}"/>
            </c:ext>
          </c:extLst>
        </c:ser>
        <c:ser>
          <c:idx val="18"/>
          <c:order val="18"/>
          <c:spPr>
            <a:ln w="12700">
              <a:solidFill>
                <a:srgbClr val="FFFF00"/>
              </a:solidFill>
              <a:prstDash val="solid"/>
            </a:ln>
          </c:spPr>
          <c:marker>
            <c:symbol val="none"/>
          </c:marker>
          <c:val>
            <c:numRef>
              <c:f>'80dB Click (5Hz) '!$AA$44:$AA$531</c:f>
              <c:numCache>
                <c:formatCode>0.00E+00</c:formatCode>
                <c:ptCount val="488"/>
              </c:numCache>
            </c:numRef>
          </c:val>
          <c:smooth val="0"/>
          <c:extLst>
            <c:ext xmlns:c16="http://schemas.microsoft.com/office/drawing/2014/chart" uri="{C3380CC4-5D6E-409C-BE32-E72D297353CC}">
              <c16:uniqueId val="{00000012-3024-F64C-9FEB-7EC3DF31AB1C}"/>
            </c:ext>
          </c:extLst>
        </c:ser>
        <c:ser>
          <c:idx val="19"/>
          <c:order val="19"/>
          <c:spPr>
            <a:ln w="12700">
              <a:solidFill>
                <a:srgbClr val="FFFF00"/>
              </a:solidFill>
              <a:prstDash val="solid"/>
            </a:ln>
          </c:spPr>
          <c:marker>
            <c:symbol val="none"/>
          </c:marker>
          <c:val>
            <c:numRef>
              <c:f>'80dB Click (5Hz) '!$X$44:$X$531</c:f>
              <c:numCache>
                <c:formatCode>0.00E+00</c:formatCode>
                <c:ptCount val="488"/>
              </c:numCache>
            </c:numRef>
          </c:val>
          <c:smooth val="0"/>
          <c:extLst>
            <c:ext xmlns:c16="http://schemas.microsoft.com/office/drawing/2014/chart" uri="{C3380CC4-5D6E-409C-BE32-E72D297353CC}">
              <c16:uniqueId val="{00000013-3024-F64C-9FEB-7EC3DF31AB1C}"/>
            </c:ext>
          </c:extLst>
        </c:ser>
        <c:ser>
          <c:idx val="20"/>
          <c:order val="20"/>
          <c:spPr>
            <a:ln w="12700">
              <a:solidFill>
                <a:srgbClr val="FFFF00"/>
              </a:solidFill>
              <a:prstDash val="solid"/>
            </a:ln>
          </c:spPr>
          <c:marker>
            <c:symbol val="none"/>
          </c:marker>
          <c:val>
            <c:numRef>
              <c:f>'80dB Click (5Hz) '!$Y$44:$Y$531</c:f>
              <c:numCache>
                <c:formatCode>0.00E+00</c:formatCode>
                <c:ptCount val="488"/>
              </c:numCache>
            </c:numRef>
          </c:val>
          <c:smooth val="0"/>
          <c:extLst>
            <c:ext xmlns:c16="http://schemas.microsoft.com/office/drawing/2014/chart" uri="{C3380CC4-5D6E-409C-BE32-E72D297353CC}">
              <c16:uniqueId val="{00000014-3024-F64C-9FEB-7EC3DF31AB1C}"/>
            </c:ext>
          </c:extLst>
        </c:ser>
        <c:ser>
          <c:idx val="21"/>
          <c:order val="21"/>
          <c:tx>
            <c:v>ko</c:v>
          </c:tx>
          <c:spPr>
            <a:ln w="12700">
              <a:solidFill>
                <a:srgbClr val="FFFF00"/>
              </a:solidFill>
              <a:prstDash val="solid"/>
            </a:ln>
          </c:spPr>
          <c:marker>
            <c:symbol val="none"/>
          </c:marker>
          <c:val>
            <c:numRef>
              <c:f>'80dB Click (5Hz) '!$AD$44:$AD$531</c:f>
              <c:numCache>
                <c:formatCode>0.00E+00</c:formatCode>
                <c:ptCount val="488"/>
              </c:numCache>
            </c:numRef>
          </c:val>
          <c:smooth val="0"/>
          <c:extLst>
            <c:ext xmlns:c16="http://schemas.microsoft.com/office/drawing/2014/chart" uri="{C3380CC4-5D6E-409C-BE32-E72D297353CC}">
              <c16:uniqueId val="{00000015-3024-F64C-9FEB-7EC3DF31AB1C}"/>
            </c:ext>
          </c:extLst>
        </c:ser>
        <c:ser>
          <c:idx val="22"/>
          <c:order val="22"/>
          <c:spPr>
            <a:ln w="12700">
              <a:solidFill>
                <a:srgbClr val="FFFF00"/>
              </a:solidFill>
              <a:prstDash val="solid"/>
            </a:ln>
          </c:spPr>
          <c:marker>
            <c:symbol val="none"/>
          </c:marker>
          <c:val>
            <c:numRef>
              <c:f>'80dB Click (5Hz) '!$AE$44:$AE$531</c:f>
              <c:numCache>
                <c:formatCode>0.00E+00</c:formatCode>
                <c:ptCount val="488"/>
              </c:numCache>
            </c:numRef>
          </c:val>
          <c:smooth val="0"/>
          <c:extLst>
            <c:ext xmlns:c16="http://schemas.microsoft.com/office/drawing/2014/chart" uri="{C3380CC4-5D6E-409C-BE32-E72D297353CC}">
              <c16:uniqueId val="{00000016-3024-F64C-9FEB-7EC3DF31AB1C}"/>
            </c:ext>
          </c:extLst>
        </c:ser>
        <c:ser>
          <c:idx val="23"/>
          <c:order val="23"/>
          <c:tx>
            <c:v>wt</c:v>
          </c:tx>
          <c:spPr>
            <a:ln w="12700">
              <a:solidFill>
                <a:srgbClr val="FFFF00"/>
              </a:solidFill>
              <a:prstDash val="solid"/>
            </a:ln>
          </c:spPr>
          <c:marker>
            <c:symbol val="none"/>
          </c:marker>
          <c:val>
            <c:numRef>
              <c:f>'80dB Click (5Hz) '!$AF$44:$AF$531</c:f>
              <c:numCache>
                <c:formatCode>0.00E+00</c:formatCode>
                <c:ptCount val="488"/>
              </c:numCache>
            </c:numRef>
          </c:val>
          <c:smooth val="0"/>
          <c:extLst>
            <c:ext xmlns:c16="http://schemas.microsoft.com/office/drawing/2014/chart" uri="{C3380CC4-5D6E-409C-BE32-E72D297353CC}">
              <c16:uniqueId val="{00000017-3024-F64C-9FEB-7EC3DF31AB1C}"/>
            </c:ext>
          </c:extLst>
        </c:ser>
        <c:ser>
          <c:idx val="24"/>
          <c:order val="24"/>
          <c:tx>
            <c:v>het</c:v>
          </c:tx>
          <c:spPr>
            <a:ln w="12700">
              <a:solidFill>
                <a:srgbClr val="C0C0C0"/>
              </a:solidFill>
              <a:prstDash val="solid"/>
            </a:ln>
          </c:spPr>
          <c:marker>
            <c:symbol val="none"/>
          </c:marker>
          <c:val>
            <c:numRef>
              <c:f>'80dB Click (5Hz) '!$AK$44:$AK$531</c:f>
              <c:numCache>
                <c:formatCode>0.00E+00</c:formatCode>
                <c:ptCount val="488"/>
              </c:numCache>
            </c:numRef>
          </c:val>
          <c:smooth val="0"/>
          <c:extLst>
            <c:ext xmlns:c16="http://schemas.microsoft.com/office/drawing/2014/chart" uri="{C3380CC4-5D6E-409C-BE32-E72D297353CC}">
              <c16:uniqueId val="{00000018-3024-F64C-9FEB-7EC3DF31AB1C}"/>
            </c:ext>
          </c:extLst>
        </c:ser>
        <c:ser>
          <c:idx val="25"/>
          <c:order val="25"/>
          <c:spPr>
            <a:ln w="12700">
              <a:solidFill>
                <a:srgbClr val="C0C0C0"/>
              </a:solidFill>
              <a:prstDash val="solid"/>
            </a:ln>
          </c:spPr>
          <c:marker>
            <c:symbol val="none"/>
          </c:marker>
          <c:val>
            <c:numRef>
              <c:f>'80dB Click (5Hz) '!$AL$44:$AL$531</c:f>
              <c:numCache>
                <c:formatCode>0.00E+00</c:formatCode>
                <c:ptCount val="488"/>
              </c:numCache>
            </c:numRef>
          </c:val>
          <c:smooth val="0"/>
          <c:extLst>
            <c:ext xmlns:c16="http://schemas.microsoft.com/office/drawing/2014/chart" uri="{C3380CC4-5D6E-409C-BE32-E72D297353CC}">
              <c16:uniqueId val="{00000019-3024-F64C-9FEB-7EC3DF31AB1C}"/>
            </c:ext>
          </c:extLst>
        </c:ser>
        <c:ser>
          <c:idx val="26"/>
          <c:order val="26"/>
          <c:spPr>
            <a:ln w="12700">
              <a:solidFill>
                <a:srgbClr val="C0C0C0"/>
              </a:solidFill>
              <a:prstDash val="solid"/>
            </a:ln>
          </c:spPr>
          <c:marker>
            <c:symbol val="none"/>
          </c:marker>
          <c:val>
            <c:numRef>
              <c:f>'80dB Click (5Hz) '!$AM$44:$AM$531</c:f>
              <c:numCache>
                <c:formatCode>0.00E+00</c:formatCode>
                <c:ptCount val="488"/>
              </c:numCache>
            </c:numRef>
          </c:val>
          <c:smooth val="0"/>
          <c:extLst>
            <c:ext xmlns:c16="http://schemas.microsoft.com/office/drawing/2014/chart" uri="{C3380CC4-5D6E-409C-BE32-E72D297353CC}">
              <c16:uniqueId val="{0000001A-3024-F64C-9FEB-7EC3DF31AB1C}"/>
            </c:ext>
          </c:extLst>
        </c:ser>
        <c:ser>
          <c:idx val="27"/>
          <c:order val="27"/>
          <c:spPr>
            <a:ln w="12700">
              <a:solidFill>
                <a:srgbClr val="C0C0C0"/>
              </a:solidFill>
              <a:prstDash val="solid"/>
            </a:ln>
          </c:spPr>
          <c:marker>
            <c:symbol val="none"/>
          </c:marker>
          <c:val>
            <c:numRef>
              <c:f>'80dB Click (5Hz) '!$AN$44:$AN$531</c:f>
              <c:numCache>
                <c:formatCode>0.00E+00</c:formatCode>
                <c:ptCount val="488"/>
              </c:numCache>
            </c:numRef>
          </c:val>
          <c:smooth val="0"/>
          <c:extLst>
            <c:ext xmlns:c16="http://schemas.microsoft.com/office/drawing/2014/chart" uri="{C3380CC4-5D6E-409C-BE32-E72D297353CC}">
              <c16:uniqueId val="{0000001B-3024-F64C-9FEB-7EC3DF31AB1C}"/>
            </c:ext>
          </c:extLst>
        </c:ser>
        <c:ser>
          <c:idx val="28"/>
          <c:order val="28"/>
          <c:spPr>
            <a:ln w="12700">
              <a:solidFill>
                <a:srgbClr val="C0C0C0"/>
              </a:solidFill>
              <a:prstDash val="solid"/>
            </a:ln>
          </c:spPr>
          <c:marker>
            <c:symbol val="none"/>
          </c:marker>
          <c:val>
            <c:numRef>
              <c:f>'80dB Click (5Hz) '!$AO$44:$AO$531</c:f>
              <c:numCache>
                <c:formatCode>0.00E+00</c:formatCode>
                <c:ptCount val="488"/>
              </c:numCache>
            </c:numRef>
          </c:val>
          <c:smooth val="0"/>
          <c:extLst>
            <c:ext xmlns:c16="http://schemas.microsoft.com/office/drawing/2014/chart" uri="{C3380CC4-5D6E-409C-BE32-E72D297353CC}">
              <c16:uniqueId val="{0000001C-3024-F64C-9FEB-7EC3DF31AB1C}"/>
            </c:ext>
          </c:extLst>
        </c:ser>
        <c:ser>
          <c:idx val="29"/>
          <c:order val="29"/>
          <c:spPr>
            <a:ln w="12700">
              <a:solidFill>
                <a:srgbClr val="C0C0C0"/>
              </a:solidFill>
              <a:prstDash val="solid"/>
            </a:ln>
          </c:spPr>
          <c:marker>
            <c:symbol val="none"/>
          </c:marker>
          <c:val>
            <c:numRef>
              <c:f>'80dB Click (5Hz) '!$AP$44:$AP$531</c:f>
              <c:numCache>
                <c:formatCode>0.00E+00</c:formatCode>
                <c:ptCount val="488"/>
              </c:numCache>
            </c:numRef>
          </c:val>
          <c:smooth val="0"/>
          <c:extLst>
            <c:ext xmlns:c16="http://schemas.microsoft.com/office/drawing/2014/chart" uri="{C3380CC4-5D6E-409C-BE32-E72D297353CC}">
              <c16:uniqueId val="{0000001D-3024-F64C-9FEB-7EC3DF31AB1C}"/>
            </c:ext>
          </c:extLst>
        </c:ser>
        <c:ser>
          <c:idx val="30"/>
          <c:order val="30"/>
          <c:spPr>
            <a:ln w="12700">
              <a:solidFill>
                <a:srgbClr val="C0C0C0"/>
              </a:solidFill>
              <a:prstDash val="solid"/>
            </a:ln>
          </c:spPr>
          <c:marker>
            <c:symbol val="none"/>
          </c:marker>
          <c:val>
            <c:numRef>
              <c:f>'80dB Click (5Hz) '!$AQ$44:$AQ$531</c:f>
              <c:numCache>
                <c:formatCode>0.00E+00</c:formatCode>
                <c:ptCount val="488"/>
              </c:numCache>
            </c:numRef>
          </c:val>
          <c:smooth val="0"/>
          <c:extLst>
            <c:ext xmlns:c16="http://schemas.microsoft.com/office/drawing/2014/chart" uri="{C3380CC4-5D6E-409C-BE32-E72D297353CC}">
              <c16:uniqueId val="{0000001E-3024-F64C-9FEB-7EC3DF31AB1C}"/>
            </c:ext>
          </c:extLst>
        </c:ser>
        <c:ser>
          <c:idx val="31"/>
          <c:order val="31"/>
          <c:spPr>
            <a:ln w="12700">
              <a:solidFill>
                <a:srgbClr val="C0C0C0"/>
              </a:solidFill>
              <a:prstDash val="solid"/>
            </a:ln>
          </c:spPr>
          <c:marker>
            <c:symbol val="none"/>
          </c:marker>
          <c:val>
            <c:numRef>
              <c:f>'80dB Click (5Hz) '!$AR$44:$AR$531</c:f>
              <c:numCache>
                <c:formatCode>0.00E+00</c:formatCode>
                <c:ptCount val="488"/>
              </c:numCache>
            </c:numRef>
          </c:val>
          <c:smooth val="0"/>
          <c:extLst>
            <c:ext xmlns:c16="http://schemas.microsoft.com/office/drawing/2014/chart" uri="{C3380CC4-5D6E-409C-BE32-E72D297353CC}">
              <c16:uniqueId val="{0000001F-3024-F64C-9FEB-7EC3DF31AB1C}"/>
            </c:ext>
          </c:extLst>
        </c:ser>
        <c:ser>
          <c:idx val="32"/>
          <c:order val="32"/>
          <c:spPr>
            <a:ln w="12700">
              <a:solidFill>
                <a:srgbClr val="C0C0C0"/>
              </a:solidFill>
              <a:prstDash val="solid"/>
            </a:ln>
          </c:spPr>
          <c:marker>
            <c:symbol val="none"/>
          </c:marker>
          <c:val>
            <c:numRef>
              <c:f>'80dB Click (5Hz) '!$AS$44:$AS$531</c:f>
              <c:numCache>
                <c:formatCode>0.00E+00</c:formatCode>
                <c:ptCount val="488"/>
              </c:numCache>
            </c:numRef>
          </c:val>
          <c:smooth val="0"/>
          <c:extLst>
            <c:ext xmlns:c16="http://schemas.microsoft.com/office/drawing/2014/chart" uri="{C3380CC4-5D6E-409C-BE32-E72D297353CC}">
              <c16:uniqueId val="{00000020-3024-F64C-9FEB-7EC3DF31AB1C}"/>
            </c:ext>
          </c:extLst>
        </c:ser>
        <c:ser>
          <c:idx val="33"/>
          <c:order val="33"/>
          <c:spPr>
            <a:ln w="12700">
              <a:solidFill>
                <a:srgbClr val="C0C0C0"/>
              </a:solidFill>
              <a:prstDash val="solid"/>
            </a:ln>
          </c:spPr>
          <c:marker>
            <c:symbol val="none"/>
          </c:marker>
          <c:val>
            <c:numRef>
              <c:f>'80dB Click (5Hz) '!$AT$44:$AT$531</c:f>
              <c:numCache>
                <c:formatCode>0.00E+00</c:formatCode>
                <c:ptCount val="488"/>
              </c:numCache>
            </c:numRef>
          </c:val>
          <c:smooth val="0"/>
          <c:extLst>
            <c:ext xmlns:c16="http://schemas.microsoft.com/office/drawing/2014/chart" uri="{C3380CC4-5D6E-409C-BE32-E72D297353CC}">
              <c16:uniqueId val="{00000021-3024-F64C-9FEB-7EC3DF31AB1C}"/>
            </c:ext>
          </c:extLst>
        </c:ser>
        <c:ser>
          <c:idx val="34"/>
          <c:order val="34"/>
          <c:spPr>
            <a:ln w="12700">
              <a:solidFill>
                <a:srgbClr val="C0C0C0"/>
              </a:solidFill>
              <a:prstDash val="solid"/>
            </a:ln>
          </c:spPr>
          <c:marker>
            <c:symbol val="none"/>
          </c:marker>
          <c:val>
            <c:numRef>
              <c:f>'80dB Click (5Hz) '!$AU$44:$AU$531</c:f>
              <c:numCache>
                <c:formatCode>0.00E+00</c:formatCode>
                <c:ptCount val="488"/>
              </c:numCache>
            </c:numRef>
          </c:val>
          <c:smooth val="0"/>
          <c:extLst>
            <c:ext xmlns:c16="http://schemas.microsoft.com/office/drawing/2014/chart" uri="{C3380CC4-5D6E-409C-BE32-E72D297353CC}">
              <c16:uniqueId val="{00000022-3024-F64C-9FEB-7EC3DF31AB1C}"/>
            </c:ext>
          </c:extLst>
        </c:ser>
        <c:ser>
          <c:idx val="35"/>
          <c:order val="35"/>
          <c:tx>
            <c:v>het</c:v>
          </c:tx>
          <c:spPr>
            <a:ln w="12700">
              <a:solidFill>
                <a:srgbClr val="C0C0C0"/>
              </a:solidFill>
              <a:prstDash val="solid"/>
            </a:ln>
          </c:spPr>
          <c:marker>
            <c:symbol val="none"/>
          </c:marker>
          <c:val>
            <c:numRef>
              <c:f>'80dB Click (5Hz) '!$AV$44:$AV$531</c:f>
              <c:numCache>
                <c:formatCode>0.00E+00</c:formatCode>
                <c:ptCount val="488"/>
              </c:numCache>
            </c:numRef>
          </c:val>
          <c:smooth val="0"/>
          <c:extLst>
            <c:ext xmlns:c16="http://schemas.microsoft.com/office/drawing/2014/chart" uri="{C3380CC4-5D6E-409C-BE32-E72D297353CC}">
              <c16:uniqueId val="{00000023-3024-F64C-9FEB-7EC3DF31AB1C}"/>
            </c:ext>
          </c:extLst>
        </c:ser>
        <c:ser>
          <c:idx val="36"/>
          <c:order val="36"/>
          <c:tx>
            <c:v>avg ko</c:v>
          </c:tx>
          <c:spPr>
            <a:ln w="25400">
              <a:solidFill>
                <a:srgbClr val="FF0000"/>
              </a:solidFill>
              <a:prstDash val="solid"/>
            </a:ln>
          </c:spPr>
          <c:marker>
            <c:symbol val="none"/>
          </c:marker>
          <c:val>
            <c:numRef>
              <c:f>'80dB Click (5Hz) '!$N$44:$N$531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24-3024-F64C-9FEB-7EC3DF31AB1C}"/>
            </c:ext>
          </c:extLst>
        </c:ser>
        <c:ser>
          <c:idx val="37"/>
          <c:order val="37"/>
          <c:tx>
            <c:v>avg wt</c:v>
          </c:tx>
          <c:spPr>
            <a:ln w="25400">
              <a:solidFill>
                <a:srgbClr val="339966"/>
              </a:solidFill>
              <a:prstDash val="solid"/>
            </a:ln>
          </c:spPr>
          <c:marker>
            <c:symbol val="none"/>
          </c:marker>
          <c:val>
            <c:numRef>
              <c:f>'80dB Click (5Hz) '!$AG$44:$AG$531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25-3024-F64C-9FEB-7EC3DF31AB1C}"/>
            </c:ext>
          </c:extLst>
        </c:ser>
        <c:ser>
          <c:idx val="38"/>
          <c:order val="38"/>
          <c:tx>
            <c:v>avg het</c:v>
          </c:tx>
          <c:spPr>
            <a:ln w="25400">
              <a:solidFill>
                <a:srgbClr val="000000"/>
              </a:solidFill>
              <a:prstDash val="solid"/>
            </a:ln>
          </c:spPr>
          <c:marker>
            <c:symbol val="none"/>
          </c:marker>
          <c:val>
            <c:numRef>
              <c:f>'80dB Click (5Hz) '!$AW$44:$AW$531</c:f>
              <c:numCache>
                <c:formatCode>0.00E+00</c:formatCode>
                <c:ptCount val="4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numCache>
            </c:numRef>
          </c:val>
          <c:smooth val="0"/>
          <c:extLst>
            <c:ext xmlns:c16="http://schemas.microsoft.com/office/drawing/2014/chart" uri="{C3380CC4-5D6E-409C-BE32-E72D297353CC}">
              <c16:uniqueId val="{00000026-3024-F64C-9FEB-7EC3DF31AB1C}"/>
            </c:ext>
          </c:extLst>
        </c:ser>
        <c:dLbls>
          <c:showLegendKey val="0"/>
          <c:showVal val="0"/>
          <c:showCatName val="0"/>
          <c:showSerName val="0"/>
          <c:showPercent val="0"/>
          <c:showBubbleSize val="0"/>
        </c:dLbls>
        <c:smooth val="0"/>
        <c:axId val="1613629391"/>
        <c:axId val="1"/>
      </c:lineChart>
      <c:catAx>
        <c:axId val="1613629391"/>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DE"/>
          </a:p>
        </c:txPr>
        <c:crossAx val="1"/>
        <c:crosses val="autoZero"/>
        <c:auto val="1"/>
        <c:lblAlgn val="ctr"/>
        <c:lblOffset val="100"/>
        <c:tickLblSkip val="10"/>
        <c:tickMarkSkip val="1"/>
        <c:noMultiLvlLbl val="0"/>
      </c:catAx>
      <c:valAx>
        <c:axId val="1"/>
        <c:scaling>
          <c:orientation val="minMax"/>
        </c:scaling>
        <c:delete val="0"/>
        <c:axPos val="l"/>
        <c:majorGridlines>
          <c:spPr>
            <a:ln w="3175">
              <a:solidFill>
                <a:srgbClr val="000000"/>
              </a:solidFill>
              <a:prstDash val="solid"/>
            </a:ln>
          </c:spPr>
        </c:majorGridlines>
        <c:numFmt formatCode="0.00" sourceLinked="0"/>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DE"/>
          </a:p>
        </c:txPr>
        <c:crossAx val="1613629391"/>
        <c:crosses val="autoZero"/>
        <c:crossBetween val="between"/>
      </c:valAx>
      <c:spPr>
        <a:noFill/>
        <a:ln w="25400">
          <a:noFill/>
        </a:ln>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legendEntry>
        <c:idx val="22"/>
        <c:delete val="1"/>
      </c:legendEntry>
      <c:legendEntry>
        <c:idx val="25"/>
        <c:delete val="1"/>
      </c:legendEntry>
      <c:legendEntry>
        <c:idx val="26"/>
        <c:delete val="1"/>
      </c:legendEntry>
      <c:legendEntry>
        <c:idx val="27"/>
        <c:delete val="1"/>
      </c:legendEntry>
      <c:legendEntry>
        <c:idx val="28"/>
        <c:delete val="1"/>
      </c:legendEntry>
      <c:legendEntry>
        <c:idx val="29"/>
        <c:delete val="1"/>
      </c:legendEntry>
      <c:legendEntry>
        <c:idx val="30"/>
        <c:delete val="1"/>
      </c:legendEntry>
      <c:legendEntry>
        <c:idx val="31"/>
        <c:delete val="1"/>
      </c:legendEntry>
      <c:legendEntry>
        <c:idx val="32"/>
        <c:delete val="1"/>
      </c:legendEntry>
      <c:legendEntry>
        <c:idx val="33"/>
        <c:delete val="1"/>
      </c:legendEntry>
      <c:legendEntry>
        <c:idx val="34"/>
        <c:delete val="1"/>
      </c:legendEntry>
      <c:legendEntry>
        <c:idx val="35"/>
        <c:delete val="1"/>
      </c:legendEntry>
      <c:layout>
        <c:manualLayout>
          <c:xMode val="edge"/>
          <c:yMode val="edge"/>
          <c:wMode val="edge"/>
          <c:hMode val="edge"/>
          <c:x val="0.94378806758977773"/>
          <c:y val="0.41694067440043275"/>
          <c:w val="0.99180054999946288"/>
          <c:h val="0.56271322954859648"/>
        </c:manualLayout>
      </c:layout>
      <c:overlay val="0"/>
      <c:spPr>
        <a:solidFill>
          <a:srgbClr val="FFFFFF"/>
        </a:solidFill>
        <a:ln w="3175">
          <a:solidFill>
            <a:srgbClr val="000000"/>
          </a:solidFill>
          <a:prstDash val="solid"/>
        </a:ln>
      </c:spPr>
      <c:txPr>
        <a:bodyPr/>
        <a:lstStyle/>
        <a:p>
          <a:pPr>
            <a:defRPr sz="740"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900"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3.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ko</c:v>
          </c:tx>
          <c:spPr>
            <a:solidFill>
              <a:srgbClr val="FF0000"/>
            </a:solidFill>
            <a:ln w="12700">
              <a:solidFill>
                <a:srgbClr val="000000"/>
              </a:solidFill>
              <a:prstDash val="solid"/>
            </a:ln>
          </c:spPr>
          <c:invertIfNegative val="0"/>
          <c:errBars>
            <c:errBarType val="plus"/>
            <c:errValType val="cust"/>
            <c:noEndCap val="0"/>
            <c:plus>
              <c:numRef>
                <c:f>latency!#REF!</c:f>
                <c:numCache>
                  <c:formatCode>General</c:formatCode>
                  <c:ptCount val="1"/>
                  <c:pt idx="0">
                    <c:v>2</c:v>
                  </c:pt>
                </c:numCache>
              </c:numRef>
            </c:plus>
            <c:spPr>
              <a:ln w="12700">
                <a:solidFill>
                  <a:srgbClr val="000000"/>
                </a:solidFill>
                <a:prstDash val="solid"/>
              </a:ln>
            </c:spPr>
          </c:errBars>
          <c:cat>
            <c:numRef>
              <c:f>latency!#REF!</c:f>
              <c:numCache>
                <c:formatCode>General</c:formatCode>
                <c:ptCount val="1"/>
                <c:pt idx="0">
                  <c:v>1</c:v>
                </c:pt>
              </c:numCache>
            </c:numRef>
          </c:cat>
          <c:val>
            <c:numRef>
              <c:f>latency!#REF!</c:f>
              <c:numCache>
                <c:formatCode>General</c:formatCode>
                <c:ptCount val="1"/>
                <c:pt idx="0">
                  <c:v>1</c:v>
                </c:pt>
              </c:numCache>
            </c:numRef>
          </c:val>
          <c:extLst>
            <c:ext xmlns:c16="http://schemas.microsoft.com/office/drawing/2014/chart" uri="{C3380CC4-5D6E-409C-BE32-E72D297353CC}">
              <c16:uniqueId val="{00000000-0BD5-374C-BD5D-715214F131CC}"/>
            </c:ext>
          </c:extLst>
        </c:ser>
        <c:ser>
          <c:idx val="2"/>
          <c:order val="1"/>
          <c:tx>
            <c:v>wt</c:v>
          </c:tx>
          <c:spPr>
            <a:solidFill>
              <a:srgbClr val="000000"/>
            </a:solidFill>
            <a:ln w="12700">
              <a:solidFill>
                <a:srgbClr val="000000"/>
              </a:solidFill>
              <a:prstDash val="solid"/>
            </a:ln>
          </c:spPr>
          <c:invertIfNegative val="0"/>
          <c:errBars>
            <c:errBarType val="plus"/>
            <c:errValType val="cust"/>
            <c:noEndCap val="0"/>
            <c:plus>
              <c:numRef>
                <c:f>latency!#REF!</c:f>
                <c:numCache>
                  <c:formatCode>General</c:formatCode>
                  <c:ptCount val="1"/>
                  <c:pt idx="0">
                    <c:v>2</c:v>
                  </c:pt>
                </c:numCache>
              </c:numRef>
            </c:plus>
            <c:spPr>
              <a:ln w="12700">
                <a:solidFill>
                  <a:srgbClr val="000000"/>
                </a:solidFill>
                <a:prstDash val="solid"/>
              </a:ln>
            </c:spPr>
          </c:errBars>
          <c:cat>
            <c:numRef>
              <c:f>latency!#REF!</c:f>
              <c:numCache>
                <c:formatCode>General</c:formatCode>
                <c:ptCount val="1"/>
                <c:pt idx="0">
                  <c:v>1</c:v>
                </c:pt>
              </c:numCache>
            </c:numRef>
          </c:cat>
          <c:val>
            <c:numRef>
              <c:f>latency!#REF!</c:f>
              <c:numCache>
                <c:formatCode>General</c:formatCode>
                <c:ptCount val="1"/>
                <c:pt idx="0">
                  <c:v>1</c:v>
                </c:pt>
              </c:numCache>
            </c:numRef>
          </c:val>
          <c:extLst>
            <c:ext xmlns:c16="http://schemas.microsoft.com/office/drawing/2014/chart" uri="{C3380CC4-5D6E-409C-BE32-E72D297353CC}">
              <c16:uniqueId val="{00000001-0BD5-374C-BD5D-715214F131CC}"/>
            </c:ext>
          </c:extLst>
        </c:ser>
        <c:dLbls>
          <c:showLegendKey val="0"/>
          <c:showVal val="0"/>
          <c:showCatName val="0"/>
          <c:showSerName val="0"/>
          <c:showPercent val="0"/>
          <c:showBubbleSize val="0"/>
        </c:dLbls>
        <c:gapWidth val="150"/>
        <c:axId val="1611587551"/>
        <c:axId val="1"/>
      </c:barChart>
      <c:catAx>
        <c:axId val="1611587551"/>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Click dB SPL / wave latency difference </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75" b="1" i="0" u="none" strike="noStrike" baseline="0%">
                    <a:solidFill>
                      <a:srgbClr val="000000"/>
                    </a:solidFill>
                    <a:latin typeface="Arial"/>
                    <a:ea typeface="Arial"/>
                    <a:cs typeface="Arial"/>
                  </a:defRPr>
                </a:pPr>
                <a:r>
                  <a:rPr lang="en-US"/>
                  <a:t>latency (ms)</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611587551"/>
        <c:crosses val="autoZero"/>
        <c:crossBetween val="between"/>
      </c:valAx>
      <c:spPr>
        <a:noFill/>
        <a:ln w="25400">
          <a:noFill/>
        </a:ln>
      </c:spPr>
    </c:plotArea>
    <c:legend>
      <c:legendPos val="r"/>
      <c:overlay val="0"/>
      <c:spPr>
        <a:noFill/>
        <a:ln w="25400">
          <a:noFill/>
        </a:ln>
      </c:spPr>
      <c:txPr>
        <a:bodyPr/>
        <a:lstStyle/>
        <a:p>
          <a:pPr>
            <a:defRPr sz="14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paperSize="9" orientation="landscape"/>
  </c:printSettings>
</c:chartSpace>
</file>

<file path=xl/charts/chart4.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ko</c:v>
          </c:tx>
          <c:spPr>
            <a:solidFill>
              <a:srgbClr val="FF0000"/>
            </a:solidFill>
            <a:ln w="12700">
              <a:solidFill>
                <a:srgbClr val="000000"/>
              </a:solidFill>
              <a:prstDash val="solid"/>
            </a:ln>
          </c:spPr>
          <c:invertIfNegative val="0"/>
          <c:errBars>
            <c:errBarType val="plus"/>
            <c:errValType val="cust"/>
            <c:noEndCap val="0"/>
            <c:plus>
              <c:numRef>
                <c:f>latency!#REF!</c:f>
                <c:numCache>
                  <c:formatCode>General</c:formatCode>
                  <c:ptCount val="1"/>
                  <c:pt idx="0">
                    <c:v>2</c:v>
                  </c:pt>
                </c:numCache>
              </c:numRef>
            </c:plus>
            <c:spPr>
              <a:ln w="12700">
                <a:solidFill>
                  <a:srgbClr val="000000"/>
                </a:solidFill>
                <a:prstDash val="solid"/>
              </a:ln>
            </c:spPr>
          </c:errBars>
          <c:cat>
            <c:numRef>
              <c:f>latency!#REF!</c:f>
              <c:numCache>
                <c:formatCode>General</c:formatCode>
                <c:ptCount val="1"/>
                <c:pt idx="0">
                  <c:v>1</c:v>
                </c:pt>
              </c:numCache>
            </c:numRef>
          </c:cat>
          <c:val>
            <c:numRef>
              <c:f>latency!#REF!</c:f>
              <c:numCache>
                <c:formatCode>General</c:formatCode>
                <c:ptCount val="1"/>
                <c:pt idx="0">
                  <c:v>1</c:v>
                </c:pt>
              </c:numCache>
            </c:numRef>
          </c:val>
          <c:extLst>
            <c:ext xmlns:c16="http://schemas.microsoft.com/office/drawing/2014/chart" uri="{C3380CC4-5D6E-409C-BE32-E72D297353CC}">
              <c16:uniqueId val="{00000000-1E61-7649-881D-B5DFC5279CE3}"/>
            </c:ext>
          </c:extLst>
        </c:ser>
        <c:ser>
          <c:idx val="2"/>
          <c:order val="1"/>
          <c:tx>
            <c:v>wt</c:v>
          </c:tx>
          <c:spPr>
            <a:solidFill>
              <a:srgbClr val="000000"/>
            </a:solidFill>
            <a:ln w="12700">
              <a:solidFill>
                <a:srgbClr val="000000"/>
              </a:solidFill>
              <a:prstDash val="solid"/>
            </a:ln>
          </c:spPr>
          <c:invertIfNegative val="0"/>
          <c:errBars>
            <c:errBarType val="plus"/>
            <c:errValType val="cust"/>
            <c:noEndCap val="0"/>
            <c:plus>
              <c:numRef>
                <c:f>latency!#REF!</c:f>
                <c:numCache>
                  <c:formatCode>General</c:formatCode>
                  <c:ptCount val="1"/>
                  <c:pt idx="0">
                    <c:v>2</c:v>
                  </c:pt>
                </c:numCache>
              </c:numRef>
            </c:plus>
            <c:spPr>
              <a:ln w="12700">
                <a:solidFill>
                  <a:srgbClr val="000000"/>
                </a:solidFill>
                <a:prstDash val="solid"/>
              </a:ln>
            </c:spPr>
          </c:errBars>
          <c:cat>
            <c:numRef>
              <c:f>latency!#REF!</c:f>
              <c:numCache>
                <c:formatCode>General</c:formatCode>
                <c:ptCount val="1"/>
                <c:pt idx="0">
                  <c:v>1</c:v>
                </c:pt>
              </c:numCache>
            </c:numRef>
          </c:cat>
          <c:val>
            <c:numRef>
              <c:f>latency!#REF!</c:f>
              <c:numCache>
                <c:formatCode>General</c:formatCode>
                <c:ptCount val="1"/>
                <c:pt idx="0">
                  <c:v>1</c:v>
                </c:pt>
              </c:numCache>
            </c:numRef>
          </c:val>
          <c:extLst>
            <c:ext xmlns:c16="http://schemas.microsoft.com/office/drawing/2014/chart" uri="{C3380CC4-5D6E-409C-BE32-E72D297353CC}">
              <c16:uniqueId val="{00000001-1E61-7649-881D-B5DFC5279CE3}"/>
            </c:ext>
          </c:extLst>
        </c:ser>
        <c:dLbls>
          <c:showLegendKey val="0"/>
          <c:showVal val="0"/>
          <c:showCatName val="0"/>
          <c:showSerName val="0"/>
          <c:showPercent val="0"/>
          <c:showBubbleSize val="0"/>
        </c:dLbls>
        <c:gapWidth val="150"/>
        <c:axId val="1611068767"/>
        <c:axId val="1"/>
      </c:barChart>
      <c:catAx>
        <c:axId val="1611068767"/>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Click dB SPL / wave </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75" b="1" i="0" u="none" strike="noStrike" baseline="0%">
                    <a:solidFill>
                      <a:srgbClr val="000000"/>
                    </a:solidFill>
                    <a:latin typeface="Arial"/>
                    <a:ea typeface="Arial"/>
                    <a:cs typeface="Arial"/>
                  </a:defRPr>
                </a:pPr>
                <a:r>
                  <a:rPr lang="en-US"/>
                  <a:t>latency (ms)</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611068767"/>
        <c:crosses val="autoZero"/>
        <c:crossBetween val="between"/>
      </c:valAx>
      <c:spPr>
        <a:noFill/>
        <a:ln w="25400">
          <a:noFill/>
        </a:ln>
      </c:spPr>
    </c:plotArea>
    <c:legend>
      <c:legendPos val="r"/>
      <c:overlay val="0"/>
      <c:spPr>
        <a:noFill/>
        <a:ln w="25400">
          <a:noFill/>
        </a:ln>
      </c:spPr>
      <c:txPr>
        <a:bodyPr/>
        <a:lstStyle/>
        <a:p>
          <a:pPr>
            <a:defRPr sz="14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5.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ko</c:v>
          </c:tx>
          <c:spPr>
            <a:solidFill>
              <a:srgbClr val="FF0000"/>
            </a:solidFill>
            <a:ln w="12700">
              <a:solidFill>
                <a:srgbClr val="000000"/>
              </a:solidFill>
              <a:prstDash val="solid"/>
            </a:ln>
          </c:spPr>
          <c:invertIfNegative val="0"/>
          <c:errBars>
            <c:errBarType val="plus"/>
            <c:errValType val="cust"/>
            <c:noEndCap val="0"/>
            <c:plus>
              <c:numRef>
                <c:f>latency!#REF!</c:f>
                <c:numCache>
                  <c:formatCode>General</c:formatCode>
                  <c:ptCount val="1"/>
                  <c:pt idx="0">
                    <c:v>2</c:v>
                  </c:pt>
                </c:numCache>
              </c:numRef>
            </c:plus>
            <c:spPr>
              <a:ln w="12700">
                <a:solidFill>
                  <a:srgbClr val="000000"/>
                </a:solidFill>
                <a:prstDash val="solid"/>
              </a:ln>
            </c:spPr>
          </c:errBars>
          <c:cat>
            <c:numRef>
              <c:f>latency!#REF!</c:f>
              <c:numCache>
                <c:formatCode>General</c:formatCode>
                <c:ptCount val="1"/>
                <c:pt idx="0">
                  <c:v>1</c:v>
                </c:pt>
              </c:numCache>
            </c:numRef>
          </c:cat>
          <c:val>
            <c:numRef>
              <c:f>latency!#REF!</c:f>
              <c:numCache>
                <c:formatCode>General</c:formatCode>
                <c:ptCount val="1"/>
                <c:pt idx="0">
                  <c:v>1</c:v>
                </c:pt>
              </c:numCache>
            </c:numRef>
          </c:val>
          <c:extLst>
            <c:ext xmlns:c16="http://schemas.microsoft.com/office/drawing/2014/chart" uri="{C3380CC4-5D6E-409C-BE32-E72D297353CC}">
              <c16:uniqueId val="{00000000-53B7-0546-8C35-2451F31E1749}"/>
            </c:ext>
          </c:extLst>
        </c:ser>
        <c:ser>
          <c:idx val="2"/>
          <c:order val="1"/>
          <c:tx>
            <c:v>wt</c:v>
          </c:tx>
          <c:spPr>
            <a:solidFill>
              <a:srgbClr val="000000"/>
            </a:solidFill>
            <a:ln w="12700">
              <a:solidFill>
                <a:srgbClr val="000000"/>
              </a:solidFill>
              <a:prstDash val="solid"/>
            </a:ln>
          </c:spPr>
          <c:invertIfNegative val="0"/>
          <c:errBars>
            <c:errBarType val="plus"/>
            <c:errValType val="cust"/>
            <c:noEndCap val="0"/>
            <c:plus>
              <c:numRef>
                <c:f>latency!#REF!</c:f>
                <c:numCache>
                  <c:formatCode>General</c:formatCode>
                  <c:ptCount val="1"/>
                  <c:pt idx="0">
                    <c:v>2</c:v>
                  </c:pt>
                </c:numCache>
              </c:numRef>
            </c:plus>
            <c:spPr>
              <a:ln w="12700">
                <a:solidFill>
                  <a:srgbClr val="000000"/>
                </a:solidFill>
                <a:prstDash val="solid"/>
              </a:ln>
            </c:spPr>
          </c:errBars>
          <c:cat>
            <c:numRef>
              <c:f>latency!#REF!</c:f>
              <c:numCache>
                <c:formatCode>General</c:formatCode>
                <c:ptCount val="1"/>
                <c:pt idx="0">
                  <c:v>1</c:v>
                </c:pt>
              </c:numCache>
            </c:numRef>
          </c:cat>
          <c:val>
            <c:numRef>
              <c:f>latency!#REF!</c:f>
              <c:numCache>
                <c:formatCode>General</c:formatCode>
                <c:ptCount val="1"/>
                <c:pt idx="0">
                  <c:v>1</c:v>
                </c:pt>
              </c:numCache>
            </c:numRef>
          </c:val>
          <c:extLst>
            <c:ext xmlns:c16="http://schemas.microsoft.com/office/drawing/2014/chart" uri="{C3380CC4-5D6E-409C-BE32-E72D297353CC}">
              <c16:uniqueId val="{00000001-53B7-0546-8C35-2451F31E1749}"/>
            </c:ext>
          </c:extLst>
        </c:ser>
        <c:dLbls>
          <c:showLegendKey val="0"/>
          <c:showVal val="0"/>
          <c:showCatName val="0"/>
          <c:showSerName val="0"/>
          <c:showPercent val="0"/>
          <c:showBubbleSize val="0"/>
        </c:dLbls>
        <c:gapWidth val="150"/>
        <c:axId val="1522574911"/>
        <c:axId val="1"/>
      </c:barChart>
      <c:catAx>
        <c:axId val="1522574911"/>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Click dB SPL / wave latency difference </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75" b="1" i="0" u="none" strike="noStrike" baseline="0%">
                    <a:solidFill>
                      <a:srgbClr val="000000"/>
                    </a:solidFill>
                    <a:latin typeface="Arial"/>
                    <a:ea typeface="Arial"/>
                    <a:cs typeface="Arial"/>
                  </a:defRPr>
                </a:pPr>
                <a:r>
                  <a:rPr lang="en-US"/>
                  <a:t>latency (ms)</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522574911"/>
        <c:crosses val="autoZero"/>
        <c:crossBetween val="between"/>
      </c:valAx>
      <c:spPr>
        <a:noFill/>
        <a:ln w="25400">
          <a:noFill/>
        </a:ln>
      </c:spPr>
    </c:plotArea>
    <c:legend>
      <c:legendPos val="r"/>
      <c:overlay val="0"/>
      <c:spPr>
        <a:noFill/>
        <a:ln w="25400">
          <a:noFill/>
        </a:ln>
      </c:spPr>
      <c:txPr>
        <a:bodyPr/>
        <a:lstStyle/>
        <a:p>
          <a:pPr>
            <a:defRPr sz="14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6.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ko</c:v>
          </c:tx>
          <c:spPr>
            <a:solidFill>
              <a:srgbClr val="FF0000"/>
            </a:solidFill>
            <a:ln w="12700">
              <a:solidFill>
                <a:srgbClr val="000000"/>
              </a:solidFill>
              <a:prstDash val="solid"/>
            </a:ln>
          </c:spPr>
          <c:invertIfNegative val="0"/>
          <c:errBars>
            <c:errBarType val="plus"/>
            <c:errValType val="cust"/>
            <c:noEndCap val="0"/>
            <c:plus>
              <c:numRef>
                <c:f>latency!$K$41:$K$85</c:f>
                <c:numCache>
                  <c:formatCode>General</c:formatCode>
                  <c:ptCount val="45"/>
                  <c:pt idx="2">
                    <c:v>6.1645491860043318E-2</c:v>
                  </c:pt>
                  <c:pt idx="3">
                    <c:v>9.9036457933430633E-2</c:v>
                  </c:pt>
                  <c:pt idx="4">
                    <c:v>9.2609009126696798E-2</c:v>
                  </c:pt>
                  <c:pt idx="5">
                    <c:v>8.3450061104906201E-2</c:v>
                  </c:pt>
                  <c:pt idx="6">
                    <c:v>8.1528065086971649E-2</c:v>
                  </c:pt>
                  <c:pt idx="7">
                    <c:v>9.6053060733067908E-2</c:v>
                  </c:pt>
                  <c:pt idx="8">
                    <c:v>9.7080395418453064E-2</c:v>
                  </c:pt>
                  <c:pt idx="11">
                    <c:v>0.12374368670764573</c:v>
                  </c:pt>
                  <c:pt idx="12">
                    <c:v>0.10709824150439319</c:v>
                  </c:pt>
                  <c:pt idx="13">
                    <c:v>0.11279645243774149</c:v>
                  </c:pt>
                  <c:pt idx="14">
                    <c:v>0.1101930124826434</c:v>
                  </c:pt>
                  <c:pt idx="15">
                    <c:v>0.1188705444978122</c:v>
                  </c:pt>
                  <c:pt idx="16">
                    <c:v>0.16352042249036808</c:v>
                  </c:pt>
                  <c:pt idx="17">
                    <c:v>0.16530762568953367</c:v>
                  </c:pt>
                  <c:pt idx="20">
                    <c:v>0.21283914113715091</c:v>
                  </c:pt>
                  <c:pt idx="21">
                    <c:v>0.18811598815624372</c:v>
                  </c:pt>
                  <c:pt idx="22">
                    <c:v>0.1361184043397512</c:v>
                  </c:pt>
                  <c:pt idx="23">
                    <c:v>9.4604615814099333E-2</c:v>
                  </c:pt>
                  <c:pt idx="24">
                    <c:v>9.3800497511118422E-2</c:v>
                  </c:pt>
                  <c:pt idx="25">
                    <c:v>5.0703385817254268E-2</c:v>
                  </c:pt>
                  <c:pt idx="26">
                    <c:v>5.730037812557031E-2</c:v>
                  </c:pt>
                  <c:pt idx="30">
                    <c:v>0.29418701534908015</c:v>
                  </c:pt>
                  <c:pt idx="31">
                    <c:v>0.12541597452743697</c:v>
                  </c:pt>
                  <c:pt idx="32">
                    <c:v>0.11981788263861121</c:v>
                  </c:pt>
                  <c:pt idx="33">
                    <c:v>8.612534470177749E-2</c:v>
                  </c:pt>
                  <c:pt idx="34">
                    <c:v>0.17405715536378652</c:v>
                  </c:pt>
                  <c:pt idx="35">
                    <c:v>9.2954962212891123E-2</c:v>
                  </c:pt>
                  <c:pt idx="41">
                    <c:v>0.31890515831513266</c:v>
                  </c:pt>
                  <c:pt idx="42">
                    <c:v>0.3358757210636098</c:v>
                  </c:pt>
                  <c:pt idx="43">
                    <c:v>0.19516147160748762</c:v>
                  </c:pt>
                  <c:pt idx="44">
                    <c:v>0.10318914671611548</c:v>
                  </c:pt>
                </c:numCache>
              </c:numRef>
            </c:plus>
            <c:spPr>
              <a:ln w="12700">
                <a:solidFill>
                  <a:srgbClr val="000000"/>
                </a:solidFill>
                <a:prstDash val="solid"/>
              </a:ln>
            </c:spPr>
          </c:errBars>
          <c:cat>
            <c:multiLvlStrRef>
              <c:f>latency!$M$41:$N$85</c:f>
              <c:multiLvlStrCache>
                <c:ptCount val="45"/>
                <c:lvl>
                  <c:pt idx="0">
                    <c:v>20</c:v>
                  </c:pt>
                  <c:pt idx="1">
                    <c:v>30</c:v>
                  </c:pt>
                  <c:pt idx="2">
                    <c:v>40</c:v>
                  </c:pt>
                  <c:pt idx="3">
                    <c:v>50</c:v>
                  </c:pt>
                  <c:pt idx="4">
                    <c:v>60</c:v>
                  </c:pt>
                  <c:pt idx="5">
                    <c:v>70</c:v>
                  </c:pt>
                  <c:pt idx="6">
                    <c:v>80</c:v>
                  </c:pt>
                  <c:pt idx="7">
                    <c:v>90</c:v>
                  </c:pt>
                  <c:pt idx="8">
                    <c:v>100</c:v>
                  </c:pt>
                  <c:pt idx="9">
                    <c:v>20</c:v>
                  </c:pt>
                  <c:pt idx="10">
                    <c:v>30</c:v>
                  </c:pt>
                  <c:pt idx="11">
                    <c:v>40</c:v>
                  </c:pt>
                  <c:pt idx="12">
                    <c:v>50</c:v>
                  </c:pt>
                  <c:pt idx="13">
                    <c:v>60</c:v>
                  </c:pt>
                  <c:pt idx="14">
                    <c:v>70</c:v>
                  </c:pt>
                  <c:pt idx="15">
                    <c:v>80</c:v>
                  </c:pt>
                  <c:pt idx="16">
                    <c:v>90</c:v>
                  </c:pt>
                  <c:pt idx="17">
                    <c:v>100</c:v>
                  </c:pt>
                  <c:pt idx="18">
                    <c:v>20</c:v>
                  </c:pt>
                  <c:pt idx="19">
                    <c:v>30</c:v>
                  </c:pt>
                  <c:pt idx="20">
                    <c:v>40</c:v>
                  </c:pt>
                  <c:pt idx="21">
                    <c:v>50</c:v>
                  </c:pt>
                  <c:pt idx="22">
                    <c:v>60</c:v>
                  </c:pt>
                  <c:pt idx="23">
                    <c:v>70</c:v>
                  </c:pt>
                  <c:pt idx="24">
                    <c:v>80</c:v>
                  </c:pt>
                  <c:pt idx="25">
                    <c:v>90</c:v>
                  </c:pt>
                  <c:pt idx="26">
                    <c:v>100</c:v>
                  </c:pt>
                  <c:pt idx="27">
                    <c:v>20</c:v>
                  </c:pt>
                  <c:pt idx="28">
                    <c:v>30</c:v>
                  </c:pt>
                  <c:pt idx="29">
                    <c:v>40</c:v>
                  </c:pt>
                  <c:pt idx="30">
                    <c:v>50</c:v>
                  </c:pt>
                  <c:pt idx="31">
                    <c:v>60</c:v>
                  </c:pt>
                  <c:pt idx="32">
                    <c:v>70</c:v>
                  </c:pt>
                  <c:pt idx="33">
                    <c:v>80</c:v>
                  </c:pt>
                  <c:pt idx="34">
                    <c:v>90</c:v>
                  </c:pt>
                  <c:pt idx="35">
                    <c:v>100</c:v>
                  </c:pt>
                  <c:pt idx="36">
                    <c:v>20</c:v>
                  </c:pt>
                  <c:pt idx="37">
                    <c:v>30</c:v>
                  </c:pt>
                  <c:pt idx="38">
                    <c:v>40</c:v>
                  </c:pt>
                  <c:pt idx="39">
                    <c:v>50</c:v>
                  </c:pt>
                  <c:pt idx="40">
                    <c:v>60</c:v>
                  </c:pt>
                  <c:pt idx="41">
                    <c:v>70</c:v>
                  </c:pt>
                  <c:pt idx="42">
                    <c:v>80</c:v>
                  </c:pt>
                  <c:pt idx="43">
                    <c:v>90</c:v>
                  </c:pt>
                  <c:pt idx="44">
                    <c:v>100</c:v>
                  </c:pt>
                </c:lvl>
                <c:lvl>
                  <c:pt idx="0">
                    <c:v>I</c:v>
                  </c:pt>
                  <c:pt idx="9">
                    <c:v>II</c:v>
                  </c:pt>
                  <c:pt idx="18">
                    <c:v>III</c:v>
                  </c:pt>
                  <c:pt idx="27">
                    <c:v>IV</c:v>
                  </c:pt>
                  <c:pt idx="36">
                    <c:v>V</c:v>
                  </c:pt>
                </c:lvl>
              </c:multiLvlStrCache>
            </c:multiLvlStrRef>
          </c:cat>
          <c:val>
            <c:numRef>
              <c:f>latency!$J$41:$J$85</c:f>
              <c:numCache>
                <c:formatCode>0.00</c:formatCode>
                <c:ptCount val="45"/>
                <c:pt idx="2">
                  <c:v>1.9023333333333337</c:v>
                </c:pt>
                <c:pt idx="3">
                  <c:v>1.9065000000000001</c:v>
                </c:pt>
                <c:pt idx="4">
                  <c:v>1.8522857142857141</c:v>
                </c:pt>
                <c:pt idx="5">
                  <c:v>1.7271428571428571</c:v>
                </c:pt>
                <c:pt idx="6">
                  <c:v>1.6305714285714286</c:v>
                </c:pt>
                <c:pt idx="7">
                  <c:v>1.5591428571428574</c:v>
                </c:pt>
                <c:pt idx="8">
                  <c:v>1.5055714285714286</c:v>
                </c:pt>
                <c:pt idx="11">
                  <c:v>3.1789999999999998</c:v>
                </c:pt>
                <c:pt idx="12">
                  <c:v>3.2958333333333338</c:v>
                </c:pt>
                <c:pt idx="13">
                  <c:v>3.2112857142857143</c:v>
                </c:pt>
                <c:pt idx="14">
                  <c:v>2.9929999999999999</c:v>
                </c:pt>
                <c:pt idx="15">
                  <c:v>2.9107142857142856</c:v>
                </c:pt>
                <c:pt idx="16">
                  <c:v>2.8322857142857143</c:v>
                </c:pt>
                <c:pt idx="17">
                  <c:v>2.8860000000000001</c:v>
                </c:pt>
                <c:pt idx="20">
                  <c:v>4.4305000000000003</c:v>
                </c:pt>
                <c:pt idx="21">
                  <c:v>4.7359999999999998</c:v>
                </c:pt>
                <c:pt idx="22">
                  <c:v>4.4014999999999995</c:v>
                </c:pt>
                <c:pt idx="23">
                  <c:v>4.1968333333333332</c:v>
                </c:pt>
                <c:pt idx="24">
                  <c:v>4.0843333333333334</c:v>
                </c:pt>
                <c:pt idx="25">
                  <c:v>4.0591666666666661</c:v>
                </c:pt>
                <c:pt idx="26">
                  <c:v>3.8966666666666665</c:v>
                </c:pt>
                <c:pt idx="29">
                  <c:v>7.484</c:v>
                </c:pt>
                <c:pt idx="30">
                  <c:v>5.7240000000000002</c:v>
                </c:pt>
                <c:pt idx="31">
                  <c:v>5.3653333333333331</c:v>
                </c:pt>
                <c:pt idx="32">
                  <c:v>5.2316000000000003</c:v>
                </c:pt>
                <c:pt idx="33">
                  <c:v>5.2016000000000009</c:v>
                </c:pt>
                <c:pt idx="34">
                  <c:v>5.1773333333333333</c:v>
                </c:pt>
                <c:pt idx="35">
                  <c:v>5.5170000000000003</c:v>
                </c:pt>
                <c:pt idx="41">
                  <c:v>6.9335000000000004</c:v>
                </c:pt>
                <c:pt idx="42">
                  <c:v>7.0465</c:v>
                </c:pt>
                <c:pt idx="43">
                  <c:v>6.8710000000000004</c:v>
                </c:pt>
                <c:pt idx="44">
                  <c:v>6.6769999999999996</c:v>
                </c:pt>
              </c:numCache>
            </c:numRef>
          </c:val>
          <c:extLst>
            <c:ext xmlns:c16="http://schemas.microsoft.com/office/drawing/2014/chart" uri="{C3380CC4-5D6E-409C-BE32-E72D297353CC}">
              <c16:uniqueId val="{00000000-8DA7-1247-8EA4-6F74E9E120D1}"/>
            </c:ext>
          </c:extLst>
        </c:ser>
        <c:ser>
          <c:idx val="2"/>
          <c:order val="1"/>
          <c:tx>
            <c:v>wt</c:v>
          </c:tx>
          <c:spPr>
            <a:solidFill>
              <a:srgbClr val="000000"/>
            </a:solidFill>
            <a:ln w="12700">
              <a:solidFill>
                <a:srgbClr val="000000"/>
              </a:solidFill>
              <a:prstDash val="solid"/>
            </a:ln>
          </c:spPr>
          <c:invertIfNegative val="0"/>
          <c:errBars>
            <c:errBarType val="plus"/>
            <c:errValType val="cust"/>
            <c:noEndCap val="0"/>
            <c:plus>
              <c:numRef>
                <c:f>latency!$V$41:$V$85</c:f>
              </c:numRef>
            </c:plus>
            <c:spPr>
              <a:ln w="12700">
                <a:solidFill>
                  <a:srgbClr val="000000"/>
                </a:solidFill>
                <a:prstDash val="solid"/>
              </a:ln>
            </c:spPr>
          </c:errBars>
          <c:cat>
            <c:multiLvlStrRef>
              <c:f>latency!$M$41:$N$85</c:f>
              <c:multiLvlStrCache>
                <c:ptCount val="45"/>
                <c:lvl>
                  <c:pt idx="0">
                    <c:v>20</c:v>
                  </c:pt>
                  <c:pt idx="1">
                    <c:v>30</c:v>
                  </c:pt>
                  <c:pt idx="2">
                    <c:v>40</c:v>
                  </c:pt>
                  <c:pt idx="3">
                    <c:v>50</c:v>
                  </c:pt>
                  <c:pt idx="4">
                    <c:v>60</c:v>
                  </c:pt>
                  <c:pt idx="5">
                    <c:v>70</c:v>
                  </c:pt>
                  <c:pt idx="6">
                    <c:v>80</c:v>
                  </c:pt>
                  <c:pt idx="7">
                    <c:v>90</c:v>
                  </c:pt>
                  <c:pt idx="8">
                    <c:v>100</c:v>
                  </c:pt>
                  <c:pt idx="9">
                    <c:v>20</c:v>
                  </c:pt>
                  <c:pt idx="10">
                    <c:v>30</c:v>
                  </c:pt>
                  <c:pt idx="11">
                    <c:v>40</c:v>
                  </c:pt>
                  <c:pt idx="12">
                    <c:v>50</c:v>
                  </c:pt>
                  <c:pt idx="13">
                    <c:v>60</c:v>
                  </c:pt>
                  <c:pt idx="14">
                    <c:v>70</c:v>
                  </c:pt>
                  <c:pt idx="15">
                    <c:v>80</c:v>
                  </c:pt>
                  <c:pt idx="16">
                    <c:v>90</c:v>
                  </c:pt>
                  <c:pt idx="17">
                    <c:v>100</c:v>
                  </c:pt>
                  <c:pt idx="18">
                    <c:v>20</c:v>
                  </c:pt>
                  <c:pt idx="19">
                    <c:v>30</c:v>
                  </c:pt>
                  <c:pt idx="20">
                    <c:v>40</c:v>
                  </c:pt>
                  <c:pt idx="21">
                    <c:v>50</c:v>
                  </c:pt>
                  <c:pt idx="22">
                    <c:v>60</c:v>
                  </c:pt>
                  <c:pt idx="23">
                    <c:v>70</c:v>
                  </c:pt>
                  <c:pt idx="24">
                    <c:v>80</c:v>
                  </c:pt>
                  <c:pt idx="25">
                    <c:v>90</c:v>
                  </c:pt>
                  <c:pt idx="26">
                    <c:v>100</c:v>
                  </c:pt>
                  <c:pt idx="27">
                    <c:v>20</c:v>
                  </c:pt>
                  <c:pt idx="28">
                    <c:v>30</c:v>
                  </c:pt>
                  <c:pt idx="29">
                    <c:v>40</c:v>
                  </c:pt>
                  <c:pt idx="30">
                    <c:v>50</c:v>
                  </c:pt>
                  <c:pt idx="31">
                    <c:v>60</c:v>
                  </c:pt>
                  <c:pt idx="32">
                    <c:v>70</c:v>
                  </c:pt>
                  <c:pt idx="33">
                    <c:v>80</c:v>
                  </c:pt>
                  <c:pt idx="34">
                    <c:v>90</c:v>
                  </c:pt>
                  <c:pt idx="35">
                    <c:v>100</c:v>
                  </c:pt>
                  <c:pt idx="36">
                    <c:v>20</c:v>
                  </c:pt>
                  <c:pt idx="37">
                    <c:v>30</c:v>
                  </c:pt>
                  <c:pt idx="38">
                    <c:v>40</c:v>
                  </c:pt>
                  <c:pt idx="39">
                    <c:v>50</c:v>
                  </c:pt>
                  <c:pt idx="40">
                    <c:v>60</c:v>
                  </c:pt>
                  <c:pt idx="41">
                    <c:v>70</c:v>
                  </c:pt>
                  <c:pt idx="42">
                    <c:v>80</c:v>
                  </c:pt>
                  <c:pt idx="43">
                    <c:v>90</c:v>
                  </c:pt>
                  <c:pt idx="44">
                    <c:v>100</c:v>
                  </c:pt>
                </c:lvl>
                <c:lvl>
                  <c:pt idx="0">
                    <c:v>I</c:v>
                  </c:pt>
                  <c:pt idx="9">
                    <c:v>II</c:v>
                  </c:pt>
                  <c:pt idx="18">
                    <c:v>III</c:v>
                  </c:pt>
                  <c:pt idx="27">
                    <c:v>IV</c:v>
                  </c:pt>
                  <c:pt idx="36">
                    <c:v>V</c:v>
                  </c:pt>
                </c:lvl>
              </c:multiLvlStrCache>
            </c:multiLvlStrRef>
          </c:cat>
          <c:val>
            <c:numRef>
              <c:f>latency!$U$41:$U$85</c:f>
              <c:numCache>
                <c:formatCode>0.00</c:formatCode>
                <c:ptCount val="45"/>
                <c:pt idx="2">
                  <c:v>2.2276666666666665</c:v>
                </c:pt>
                <c:pt idx="3">
                  <c:v>2.0151666666666661</c:v>
                </c:pt>
                <c:pt idx="4">
                  <c:v>1.827</c:v>
                </c:pt>
                <c:pt idx="5">
                  <c:v>1.710333333333333</c:v>
                </c:pt>
                <c:pt idx="6">
                  <c:v>1.6353333333333333</c:v>
                </c:pt>
                <c:pt idx="7">
                  <c:v>1.5520000000000003</c:v>
                </c:pt>
                <c:pt idx="8">
                  <c:v>1.4728333333333332</c:v>
                </c:pt>
                <c:pt idx="11">
                  <c:v>3.3123333333333331</c:v>
                </c:pt>
                <c:pt idx="12">
                  <c:v>3.2589999999999995</c:v>
                </c:pt>
                <c:pt idx="13">
                  <c:v>3.0455000000000001</c:v>
                </c:pt>
                <c:pt idx="14">
                  <c:v>2.9205000000000001</c:v>
                </c:pt>
                <c:pt idx="15">
                  <c:v>2.8328333333333338</c:v>
                </c:pt>
                <c:pt idx="16">
                  <c:v>2.7450000000000006</c:v>
                </c:pt>
                <c:pt idx="17">
                  <c:v>2.7118333333333333</c:v>
                </c:pt>
                <c:pt idx="20">
                  <c:v>4.9059999999999997</c:v>
                </c:pt>
                <c:pt idx="21">
                  <c:v>4.5554999999999994</c:v>
                </c:pt>
                <c:pt idx="22">
                  <c:v>4.4180000000000001</c:v>
                </c:pt>
                <c:pt idx="23">
                  <c:v>4.238666666666667</c:v>
                </c:pt>
                <c:pt idx="24">
                  <c:v>4.1720000000000006</c:v>
                </c:pt>
                <c:pt idx="25">
                  <c:v>4.0091666666666663</c:v>
                </c:pt>
                <c:pt idx="26">
                  <c:v>3.938333333333333</c:v>
                </c:pt>
                <c:pt idx="30">
                  <c:v>6.0160000000000009</c:v>
                </c:pt>
                <c:pt idx="31">
                  <c:v>5.706999999999999</c:v>
                </c:pt>
                <c:pt idx="32">
                  <c:v>5.41275</c:v>
                </c:pt>
                <c:pt idx="33">
                  <c:v>5.3129999999999997</c:v>
                </c:pt>
                <c:pt idx="34">
                  <c:v>5.5026666666666664</c:v>
                </c:pt>
                <c:pt idx="35">
                  <c:v>5.4235000000000007</c:v>
                </c:pt>
                <c:pt idx="39">
                  <c:v>8.6859999999999999</c:v>
                </c:pt>
                <c:pt idx="40">
                  <c:v>7.6595000000000004</c:v>
                </c:pt>
                <c:pt idx="41">
                  <c:v>7.2839999999999998</c:v>
                </c:pt>
                <c:pt idx="42">
                  <c:v>7.7850000000000001</c:v>
                </c:pt>
                <c:pt idx="43">
                  <c:v>8.0350000000000001</c:v>
                </c:pt>
                <c:pt idx="44">
                  <c:v>7.8094999999999999</c:v>
                </c:pt>
              </c:numCache>
            </c:numRef>
          </c:val>
          <c:extLst>
            <c:ext xmlns:c16="http://schemas.microsoft.com/office/drawing/2014/chart" uri="{C3380CC4-5D6E-409C-BE32-E72D297353CC}">
              <c16:uniqueId val="{00000001-8DA7-1247-8EA4-6F74E9E120D1}"/>
            </c:ext>
          </c:extLst>
        </c:ser>
        <c:dLbls>
          <c:showLegendKey val="0"/>
          <c:showVal val="0"/>
          <c:showCatName val="0"/>
          <c:showSerName val="0"/>
          <c:showPercent val="0"/>
          <c:showBubbleSize val="0"/>
        </c:dLbls>
        <c:gapWidth val="150"/>
        <c:axId val="1612830303"/>
        <c:axId val="1"/>
      </c:barChart>
      <c:catAx>
        <c:axId val="1612830303"/>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Click dB SPL / wave </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75" b="1" i="0" u="none" strike="noStrike" baseline="0%">
                    <a:solidFill>
                      <a:srgbClr val="000000"/>
                    </a:solidFill>
                    <a:latin typeface="Arial"/>
                    <a:ea typeface="Arial"/>
                    <a:cs typeface="Arial"/>
                  </a:defRPr>
                </a:pPr>
                <a:r>
                  <a:rPr lang="en-US"/>
                  <a:t>latency (ms)</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612830303"/>
        <c:crosses val="autoZero"/>
        <c:crossBetween val="between"/>
      </c:valAx>
      <c:spPr>
        <a:noFill/>
        <a:ln w="25400">
          <a:noFill/>
        </a:ln>
      </c:spPr>
    </c:plotArea>
    <c:legend>
      <c:legendPos val="r"/>
      <c:overlay val="0"/>
      <c:spPr>
        <a:noFill/>
        <a:ln w="25400">
          <a:noFill/>
        </a:ln>
      </c:spPr>
      <c:txPr>
        <a:bodyPr/>
        <a:lstStyle/>
        <a:p>
          <a:pPr>
            <a:defRPr sz="14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charts/chart7.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a:ea typeface="Arial"/>
                <a:cs typeface="Arial"/>
              </a:defRPr>
            </a:pPr>
            <a:r>
              <a:rPr lang="en-US"/>
              <a:t>latencies</a:t>
            </a:r>
          </a:p>
        </c:rich>
      </c:tx>
      <c:layout>
        <c:manualLayout>
          <c:xMode val="edge"/>
          <c:yMode val="edge"/>
          <c:x val="0.44649503516941202"/>
          <c:y val="2.888094633332124E-2"/>
        </c:manualLayout>
      </c:layout>
      <c:overlay val="0"/>
      <c:spPr>
        <a:noFill/>
        <a:ln w="25400">
          <a:noFill/>
        </a:ln>
      </c:spPr>
    </c:title>
    <c:autoTitleDeleted val="0"/>
    <c:plotArea>
      <c:layout>
        <c:manualLayout>
          <c:layoutTarget val="inner"/>
          <c:xMode val="edge"/>
          <c:yMode val="edge"/>
          <c:x val="7.5030840433339616E-2"/>
          <c:y val="3.7906137184115521E-2"/>
          <c:w val="0.75645847322137483"/>
          <c:h val="0.83032490974729245"/>
        </c:manualLayout>
      </c:layout>
      <c:lineChart>
        <c:grouping val="standard"/>
        <c:varyColors val="0"/>
        <c:ser>
          <c:idx val="0"/>
          <c:order val="0"/>
          <c:tx>
            <c:v>V ko</c:v>
          </c:tx>
          <c:spPr>
            <a:ln w="12700">
              <a:solidFill>
                <a:srgbClr val="FF0000"/>
              </a:solidFill>
              <a:prstDash val="solid"/>
            </a:ln>
          </c:spPr>
          <c:marker>
            <c:symbol val="circle"/>
            <c:size val="5"/>
            <c:spPr>
              <a:solidFill>
                <a:srgbClr val="FF0000"/>
              </a:solidFill>
              <a:ln>
                <a:solidFill>
                  <a:srgbClr val="FF0000"/>
                </a:solidFill>
                <a:prstDash val="solid"/>
              </a:ln>
            </c:spPr>
          </c:marker>
          <c:errBars>
            <c:errDir val="y"/>
            <c:errBarType val="both"/>
            <c:errValType val="cust"/>
            <c:noEndCap val="0"/>
            <c:plus>
              <c:numRef>
                <c:f>'latency (100Hz)'!$P$77:$P$85</c:f>
                <c:numCache>
                  <c:formatCode>General</c:formatCode>
                  <c:ptCount val="9"/>
                  <c:pt idx="3">
                    <c:v>0</c:v>
                  </c:pt>
                  <c:pt idx="4">
                    <c:v>0</c:v>
                  </c:pt>
                  <c:pt idx="5">
                    <c:v>0</c:v>
                  </c:pt>
                  <c:pt idx="6">
                    <c:v>0</c:v>
                  </c:pt>
                  <c:pt idx="7">
                    <c:v>0</c:v>
                  </c:pt>
                  <c:pt idx="8">
                    <c:v>0</c:v>
                  </c:pt>
                </c:numCache>
              </c:numRef>
            </c:plus>
            <c:minus>
              <c:numRef>
                <c:f>'latency (100Hz)'!$P$77:$P$85</c:f>
                <c:numCache>
                  <c:formatCode>General</c:formatCode>
                  <c:ptCount val="9"/>
                  <c:pt idx="3">
                    <c:v>0</c:v>
                  </c:pt>
                  <c:pt idx="4">
                    <c:v>0</c:v>
                  </c:pt>
                  <c:pt idx="5">
                    <c:v>0</c:v>
                  </c:pt>
                  <c:pt idx="6">
                    <c:v>0</c:v>
                  </c:pt>
                  <c:pt idx="7">
                    <c:v>0</c:v>
                  </c:pt>
                  <c:pt idx="8">
                    <c:v>0</c:v>
                  </c:pt>
                </c:numCache>
              </c:numRef>
            </c:minus>
            <c:spPr>
              <a:ln w="12700">
                <a:solidFill>
                  <a:srgbClr val="FF0000"/>
                </a:solidFill>
                <a:prstDash val="solid"/>
              </a:ln>
            </c:spPr>
          </c:errBars>
          <c:cat>
            <c:numRef>
              <c:f>'latency (100Hz)'!$V$41:$V$49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 (100Hz)'!$O$77:$O$85</c:f>
              <c:numCache>
                <c:formatCode>0.00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0-4C7D-494F-8BA5-06932AAF4648}"/>
            </c:ext>
          </c:extLst>
        </c:ser>
        <c:ser>
          <c:idx val="1"/>
          <c:order val="1"/>
          <c:tx>
            <c:v>V wt</c:v>
          </c:tx>
          <c:spPr>
            <a:ln w="12700">
              <a:solidFill>
                <a:srgbClr val="000000"/>
              </a:solidFill>
              <a:prstDash val="solid"/>
            </a:ln>
          </c:spPr>
          <c:marker>
            <c:symbol val="circle"/>
            <c:size val="5"/>
            <c:spPr>
              <a:solidFill>
                <a:srgbClr val="000000"/>
              </a:solidFill>
              <a:ln>
                <a:solidFill>
                  <a:srgbClr val="000000"/>
                </a:solidFill>
                <a:prstDash val="solid"/>
              </a:ln>
            </c:spPr>
          </c:marker>
          <c:errBars>
            <c:errDir val="y"/>
            <c:errBarType val="both"/>
            <c:errValType val="cust"/>
            <c:noEndCap val="1"/>
            <c:plus>
              <c:numRef>
                <c:f>'latency (100Hz)'!$AK$77:$AK$85</c:f>
                <c:numCache>
                  <c:formatCode>General</c:formatCode>
                  <c:ptCount val="9"/>
                  <c:pt idx="2">
                    <c:v>0</c:v>
                  </c:pt>
                  <c:pt idx="3">
                    <c:v>0</c:v>
                  </c:pt>
                  <c:pt idx="4">
                    <c:v>0</c:v>
                  </c:pt>
                  <c:pt idx="5">
                    <c:v>0</c:v>
                  </c:pt>
                  <c:pt idx="6">
                    <c:v>0</c:v>
                  </c:pt>
                  <c:pt idx="7">
                    <c:v>0</c:v>
                  </c:pt>
                  <c:pt idx="8">
                    <c:v>0</c:v>
                  </c:pt>
                </c:numCache>
              </c:numRef>
            </c:plus>
            <c:minus>
              <c:numRef>
                <c:f>'latency (100Hz)'!$AK$77:$AK$85</c:f>
                <c:numCache>
                  <c:formatCode>General</c:formatCode>
                  <c:ptCount val="9"/>
                  <c:pt idx="2">
                    <c:v>0</c:v>
                  </c:pt>
                  <c:pt idx="3">
                    <c:v>0</c:v>
                  </c:pt>
                  <c:pt idx="4">
                    <c:v>0</c:v>
                  </c:pt>
                  <c:pt idx="5">
                    <c:v>0</c:v>
                  </c:pt>
                  <c:pt idx="6">
                    <c:v>0</c:v>
                  </c:pt>
                  <c:pt idx="7">
                    <c:v>0</c:v>
                  </c:pt>
                  <c:pt idx="8">
                    <c:v>0</c:v>
                  </c:pt>
                </c:numCache>
              </c:numRef>
            </c:minus>
            <c:spPr>
              <a:ln w="12700">
                <a:solidFill>
                  <a:srgbClr val="000000"/>
                </a:solidFill>
                <a:prstDash val="solid"/>
              </a:ln>
            </c:spPr>
          </c:errBars>
          <c:cat>
            <c:numRef>
              <c:f>'latency (100Hz)'!$V$41:$V$49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 (100Hz)'!$AI$77:$AI$85</c:f>
              <c:numCache>
                <c:formatCode>0.00</c:formatCode>
                <c:ptCount val="9"/>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1-4C7D-494F-8BA5-06932AAF4648}"/>
            </c:ext>
          </c:extLst>
        </c:ser>
        <c:ser>
          <c:idx val="2"/>
          <c:order val="2"/>
          <c:tx>
            <c:v>IV ko</c:v>
          </c:tx>
          <c:spPr>
            <a:ln w="12700">
              <a:solidFill>
                <a:srgbClr val="FF0000"/>
              </a:solidFill>
              <a:prstDash val="solid"/>
            </a:ln>
          </c:spPr>
          <c:marker>
            <c:symbol val="triangle"/>
            <c:size val="5"/>
            <c:spPr>
              <a:solidFill>
                <a:srgbClr val="FF0000"/>
              </a:solidFill>
              <a:ln>
                <a:solidFill>
                  <a:srgbClr val="FF0000"/>
                </a:solidFill>
                <a:prstDash val="solid"/>
              </a:ln>
            </c:spPr>
          </c:marker>
          <c:errBars>
            <c:errDir val="y"/>
            <c:errBarType val="both"/>
            <c:errValType val="cust"/>
            <c:noEndCap val="0"/>
            <c:plus>
              <c:numRef>
                <c:f>'latency (100Hz)'!$P$68:$P$76</c:f>
                <c:numCache>
                  <c:formatCode>General</c:formatCode>
                  <c:ptCount val="9"/>
                  <c:pt idx="3">
                    <c:v>0</c:v>
                  </c:pt>
                  <c:pt idx="4">
                    <c:v>0</c:v>
                  </c:pt>
                  <c:pt idx="5">
                    <c:v>0</c:v>
                  </c:pt>
                  <c:pt idx="6">
                    <c:v>0</c:v>
                  </c:pt>
                  <c:pt idx="7">
                    <c:v>0</c:v>
                  </c:pt>
                  <c:pt idx="8">
                    <c:v>0</c:v>
                  </c:pt>
                </c:numCache>
              </c:numRef>
            </c:plus>
            <c:minus>
              <c:numRef>
                <c:f>'latency (100Hz)'!$P$68:$P$76</c:f>
                <c:numCache>
                  <c:formatCode>General</c:formatCode>
                  <c:ptCount val="9"/>
                  <c:pt idx="3">
                    <c:v>0</c:v>
                  </c:pt>
                  <c:pt idx="4">
                    <c:v>0</c:v>
                  </c:pt>
                  <c:pt idx="5">
                    <c:v>0</c:v>
                  </c:pt>
                  <c:pt idx="6">
                    <c:v>0</c:v>
                  </c:pt>
                  <c:pt idx="7">
                    <c:v>0</c:v>
                  </c:pt>
                  <c:pt idx="8">
                    <c:v>0</c:v>
                  </c:pt>
                </c:numCache>
              </c:numRef>
            </c:minus>
            <c:spPr>
              <a:ln w="12700">
                <a:solidFill>
                  <a:srgbClr val="FF0000"/>
                </a:solidFill>
                <a:prstDash val="solid"/>
              </a:ln>
            </c:spPr>
          </c:errBars>
          <c:cat>
            <c:numRef>
              <c:f>'latency (100Hz)'!$V$41:$V$49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 (100Hz)'!$O$68:$O$76</c:f>
              <c:numCache>
                <c:formatCode>0.00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2-4C7D-494F-8BA5-06932AAF4648}"/>
            </c:ext>
          </c:extLst>
        </c:ser>
        <c:ser>
          <c:idx val="3"/>
          <c:order val="3"/>
          <c:tx>
            <c:v>IV wt</c:v>
          </c:tx>
          <c:spPr>
            <a:ln w="12700">
              <a:solidFill>
                <a:srgbClr val="000000"/>
              </a:solidFill>
              <a:prstDash val="solid"/>
            </a:ln>
          </c:spPr>
          <c:marker>
            <c:symbol val="triangle"/>
            <c:size val="5"/>
            <c:spPr>
              <a:solidFill>
                <a:srgbClr val="000000"/>
              </a:solidFill>
              <a:ln>
                <a:solidFill>
                  <a:srgbClr val="000000"/>
                </a:solidFill>
                <a:prstDash val="solid"/>
              </a:ln>
            </c:spPr>
          </c:marker>
          <c:errBars>
            <c:errDir val="y"/>
            <c:errBarType val="both"/>
            <c:errValType val="cust"/>
            <c:noEndCap val="0"/>
            <c:plus>
              <c:numRef>
                <c:f>'latency (100Hz)'!$AK$68:$AK$76</c:f>
                <c:numCache>
                  <c:formatCode>General</c:formatCode>
                  <c:ptCount val="9"/>
                  <c:pt idx="1">
                    <c:v>0</c:v>
                  </c:pt>
                  <c:pt idx="2">
                    <c:v>0</c:v>
                  </c:pt>
                  <c:pt idx="3">
                    <c:v>0</c:v>
                  </c:pt>
                  <c:pt idx="4">
                    <c:v>0</c:v>
                  </c:pt>
                  <c:pt idx="5">
                    <c:v>0</c:v>
                  </c:pt>
                  <c:pt idx="6">
                    <c:v>0</c:v>
                  </c:pt>
                  <c:pt idx="7">
                    <c:v>0</c:v>
                  </c:pt>
                  <c:pt idx="8">
                    <c:v>0</c:v>
                  </c:pt>
                </c:numCache>
              </c:numRef>
            </c:plus>
            <c:minus>
              <c:numRef>
                <c:f>'latency (100Hz)'!$AK$68:$AK$76</c:f>
                <c:numCache>
                  <c:formatCode>General</c:formatCode>
                  <c:ptCount val="9"/>
                  <c:pt idx="1">
                    <c:v>0</c:v>
                  </c:pt>
                  <c:pt idx="2">
                    <c:v>0</c:v>
                  </c:pt>
                  <c:pt idx="3">
                    <c:v>0</c:v>
                  </c:pt>
                  <c:pt idx="4">
                    <c:v>0</c:v>
                  </c:pt>
                  <c:pt idx="5">
                    <c:v>0</c:v>
                  </c:pt>
                  <c:pt idx="6">
                    <c:v>0</c:v>
                  </c:pt>
                  <c:pt idx="7">
                    <c:v>0</c:v>
                  </c:pt>
                  <c:pt idx="8">
                    <c:v>0</c:v>
                  </c:pt>
                </c:numCache>
              </c:numRef>
            </c:minus>
            <c:spPr>
              <a:ln w="12700">
                <a:solidFill>
                  <a:srgbClr val="000000"/>
                </a:solidFill>
                <a:prstDash val="solid"/>
              </a:ln>
            </c:spPr>
          </c:errBars>
          <c:cat>
            <c:numRef>
              <c:f>'latency (100Hz)'!$V$41:$V$49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 (100Hz)'!$AI$68:$AI$76</c:f>
              <c:numCache>
                <c:formatCode>0.00</c:formatCode>
                <c:ptCount val="9"/>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3-4C7D-494F-8BA5-06932AAF4648}"/>
            </c:ext>
          </c:extLst>
        </c:ser>
        <c:ser>
          <c:idx val="4"/>
          <c:order val="4"/>
          <c:tx>
            <c:v>III ko</c:v>
          </c:tx>
          <c:spPr>
            <a:ln w="12700">
              <a:solidFill>
                <a:srgbClr val="FF0000"/>
              </a:solidFill>
              <a:prstDash val="solid"/>
            </a:ln>
          </c:spPr>
          <c:marker>
            <c:symbol val="circle"/>
            <c:size val="5"/>
            <c:spPr>
              <a:noFill/>
              <a:ln>
                <a:solidFill>
                  <a:srgbClr val="FF0000"/>
                </a:solidFill>
                <a:prstDash val="solid"/>
              </a:ln>
            </c:spPr>
          </c:marker>
          <c:errBars>
            <c:errDir val="y"/>
            <c:errBarType val="both"/>
            <c:errValType val="cust"/>
            <c:noEndCap val="1"/>
            <c:plus>
              <c:numRef>
                <c:f>'latency (100Hz)'!$P$59:$P$67</c:f>
                <c:numCache>
                  <c:formatCode>General</c:formatCode>
                  <c:ptCount val="9"/>
                  <c:pt idx="3">
                    <c:v>0</c:v>
                  </c:pt>
                  <c:pt idx="4">
                    <c:v>0</c:v>
                  </c:pt>
                  <c:pt idx="5">
                    <c:v>0</c:v>
                  </c:pt>
                  <c:pt idx="6">
                    <c:v>0</c:v>
                  </c:pt>
                  <c:pt idx="7">
                    <c:v>0</c:v>
                  </c:pt>
                  <c:pt idx="8">
                    <c:v>0</c:v>
                  </c:pt>
                </c:numCache>
              </c:numRef>
            </c:plus>
            <c:minus>
              <c:numRef>
                <c:f>'latency (100Hz)'!$P$59:$P$67</c:f>
                <c:numCache>
                  <c:formatCode>General</c:formatCode>
                  <c:ptCount val="9"/>
                  <c:pt idx="3">
                    <c:v>0</c:v>
                  </c:pt>
                  <c:pt idx="4">
                    <c:v>0</c:v>
                  </c:pt>
                  <c:pt idx="5">
                    <c:v>0</c:v>
                  </c:pt>
                  <c:pt idx="6">
                    <c:v>0</c:v>
                  </c:pt>
                  <c:pt idx="7">
                    <c:v>0</c:v>
                  </c:pt>
                  <c:pt idx="8">
                    <c:v>0</c:v>
                  </c:pt>
                </c:numCache>
              </c:numRef>
            </c:minus>
            <c:spPr>
              <a:ln w="12700">
                <a:solidFill>
                  <a:srgbClr val="FF0000"/>
                </a:solidFill>
                <a:prstDash val="solid"/>
              </a:ln>
            </c:spPr>
          </c:errBars>
          <c:cat>
            <c:numRef>
              <c:f>'latency (100Hz)'!$V$41:$V$49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 (100Hz)'!$O$59:$O$67</c:f>
              <c:numCache>
                <c:formatCode>0.00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4-4C7D-494F-8BA5-06932AAF4648}"/>
            </c:ext>
          </c:extLst>
        </c:ser>
        <c:ser>
          <c:idx val="5"/>
          <c:order val="5"/>
          <c:tx>
            <c:v>III wt</c:v>
          </c:tx>
          <c:spPr>
            <a:ln w="12700">
              <a:solidFill>
                <a:srgbClr val="000000"/>
              </a:solidFill>
              <a:prstDash val="solid"/>
            </a:ln>
          </c:spPr>
          <c:marker>
            <c:symbol val="circle"/>
            <c:size val="5"/>
            <c:spPr>
              <a:solidFill>
                <a:srgbClr val="FFFFFF"/>
              </a:solidFill>
              <a:ln>
                <a:solidFill>
                  <a:srgbClr val="000000"/>
                </a:solidFill>
                <a:prstDash val="solid"/>
              </a:ln>
            </c:spPr>
          </c:marker>
          <c:errBars>
            <c:errDir val="y"/>
            <c:errBarType val="both"/>
            <c:errValType val="cust"/>
            <c:noEndCap val="1"/>
            <c:plus>
              <c:numRef>
                <c:f>'latency (100Hz)'!$AK$59:$AK$67</c:f>
                <c:numCache>
                  <c:formatCode>General</c:formatCode>
                  <c:ptCount val="9"/>
                  <c:pt idx="1">
                    <c:v>0</c:v>
                  </c:pt>
                  <c:pt idx="2">
                    <c:v>0</c:v>
                  </c:pt>
                  <c:pt idx="3">
                    <c:v>0</c:v>
                  </c:pt>
                  <c:pt idx="4">
                    <c:v>0</c:v>
                  </c:pt>
                  <c:pt idx="5">
                    <c:v>0</c:v>
                  </c:pt>
                  <c:pt idx="6">
                    <c:v>0</c:v>
                  </c:pt>
                  <c:pt idx="7">
                    <c:v>0</c:v>
                  </c:pt>
                  <c:pt idx="8">
                    <c:v>0</c:v>
                  </c:pt>
                </c:numCache>
              </c:numRef>
            </c:plus>
            <c:minus>
              <c:numRef>
                <c:f>'latency (100Hz)'!$AK$59:$AK$67</c:f>
                <c:numCache>
                  <c:formatCode>General</c:formatCode>
                  <c:ptCount val="9"/>
                  <c:pt idx="1">
                    <c:v>0</c:v>
                  </c:pt>
                  <c:pt idx="2">
                    <c:v>0</c:v>
                  </c:pt>
                  <c:pt idx="3">
                    <c:v>0</c:v>
                  </c:pt>
                  <c:pt idx="4">
                    <c:v>0</c:v>
                  </c:pt>
                  <c:pt idx="5">
                    <c:v>0</c:v>
                  </c:pt>
                  <c:pt idx="6">
                    <c:v>0</c:v>
                  </c:pt>
                  <c:pt idx="7">
                    <c:v>0</c:v>
                  </c:pt>
                  <c:pt idx="8">
                    <c:v>0</c:v>
                  </c:pt>
                </c:numCache>
              </c:numRef>
            </c:minus>
            <c:spPr>
              <a:ln w="12700">
                <a:solidFill>
                  <a:srgbClr val="000000"/>
                </a:solidFill>
                <a:prstDash val="solid"/>
              </a:ln>
            </c:spPr>
          </c:errBars>
          <c:cat>
            <c:numRef>
              <c:f>'latency (100Hz)'!$V$41:$V$49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 (100Hz)'!$AI$59:$AI$67</c:f>
              <c:numCache>
                <c:formatCode>0.00</c:formatCode>
                <c:ptCount val="9"/>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5-4C7D-494F-8BA5-06932AAF4648}"/>
            </c:ext>
          </c:extLst>
        </c:ser>
        <c:ser>
          <c:idx val="6"/>
          <c:order val="6"/>
          <c:tx>
            <c:v>II ko</c:v>
          </c:tx>
          <c:spPr>
            <a:ln w="12700">
              <a:solidFill>
                <a:srgbClr val="FF0000"/>
              </a:solidFill>
              <a:prstDash val="solid"/>
            </a:ln>
          </c:spPr>
          <c:marker>
            <c:symbol val="square"/>
            <c:size val="5"/>
            <c:spPr>
              <a:solidFill>
                <a:srgbClr val="FF0000"/>
              </a:solidFill>
              <a:ln>
                <a:solidFill>
                  <a:srgbClr val="FF0000"/>
                </a:solidFill>
                <a:prstDash val="solid"/>
              </a:ln>
            </c:spPr>
          </c:marker>
          <c:errBars>
            <c:errDir val="y"/>
            <c:errBarType val="both"/>
            <c:errValType val="cust"/>
            <c:noEndCap val="0"/>
            <c:plus>
              <c:numRef>
                <c:f>'latency (100Hz)'!$P$50:$P$58</c:f>
                <c:numCache>
                  <c:formatCode>General</c:formatCode>
                  <c:ptCount val="9"/>
                  <c:pt idx="3">
                    <c:v>0</c:v>
                  </c:pt>
                  <c:pt idx="4">
                    <c:v>0</c:v>
                  </c:pt>
                  <c:pt idx="5">
                    <c:v>0</c:v>
                  </c:pt>
                  <c:pt idx="6">
                    <c:v>0</c:v>
                  </c:pt>
                  <c:pt idx="7">
                    <c:v>0</c:v>
                  </c:pt>
                  <c:pt idx="8">
                    <c:v>0</c:v>
                  </c:pt>
                </c:numCache>
              </c:numRef>
            </c:plus>
            <c:minus>
              <c:numRef>
                <c:f>'latency (100Hz)'!$P$50:$P$58</c:f>
                <c:numCache>
                  <c:formatCode>General</c:formatCode>
                  <c:ptCount val="9"/>
                  <c:pt idx="3">
                    <c:v>0</c:v>
                  </c:pt>
                  <c:pt idx="4">
                    <c:v>0</c:v>
                  </c:pt>
                  <c:pt idx="5">
                    <c:v>0</c:v>
                  </c:pt>
                  <c:pt idx="6">
                    <c:v>0</c:v>
                  </c:pt>
                  <c:pt idx="7">
                    <c:v>0</c:v>
                  </c:pt>
                  <c:pt idx="8">
                    <c:v>0</c:v>
                  </c:pt>
                </c:numCache>
              </c:numRef>
            </c:minus>
            <c:spPr>
              <a:ln w="12700">
                <a:solidFill>
                  <a:srgbClr val="FF0000"/>
                </a:solidFill>
                <a:prstDash val="solid"/>
              </a:ln>
            </c:spPr>
          </c:errBars>
          <c:cat>
            <c:numRef>
              <c:f>'latency (100Hz)'!$V$41:$V$49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 (100Hz)'!$O$50:$O$58</c:f>
              <c:numCache>
                <c:formatCode>0.00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6-4C7D-494F-8BA5-06932AAF4648}"/>
            </c:ext>
          </c:extLst>
        </c:ser>
        <c:ser>
          <c:idx val="7"/>
          <c:order val="7"/>
          <c:tx>
            <c:v>II wt</c:v>
          </c:tx>
          <c:spPr>
            <a:ln w="12700">
              <a:solidFill>
                <a:srgbClr val="000000"/>
              </a:solidFill>
              <a:prstDash val="solid"/>
            </a:ln>
          </c:spPr>
          <c:marker>
            <c:symbol val="square"/>
            <c:size val="5"/>
            <c:spPr>
              <a:solidFill>
                <a:srgbClr val="000000"/>
              </a:solidFill>
              <a:ln>
                <a:solidFill>
                  <a:srgbClr val="000000"/>
                </a:solidFill>
                <a:prstDash val="solid"/>
              </a:ln>
            </c:spPr>
          </c:marker>
          <c:errBars>
            <c:errDir val="y"/>
            <c:errBarType val="both"/>
            <c:errValType val="cust"/>
            <c:noEndCap val="1"/>
            <c:plus>
              <c:numRef>
                <c:f>'latency (100Hz)'!$AK$50:$AK$58</c:f>
                <c:numCache>
                  <c:formatCode>General</c:formatCode>
                  <c:ptCount val="9"/>
                  <c:pt idx="1">
                    <c:v>0</c:v>
                  </c:pt>
                  <c:pt idx="2">
                    <c:v>0</c:v>
                  </c:pt>
                  <c:pt idx="3">
                    <c:v>0</c:v>
                  </c:pt>
                  <c:pt idx="4">
                    <c:v>0</c:v>
                  </c:pt>
                  <c:pt idx="5">
                    <c:v>0</c:v>
                  </c:pt>
                  <c:pt idx="6">
                    <c:v>0</c:v>
                  </c:pt>
                  <c:pt idx="7">
                    <c:v>0</c:v>
                  </c:pt>
                  <c:pt idx="8">
                    <c:v>0</c:v>
                  </c:pt>
                </c:numCache>
              </c:numRef>
            </c:plus>
            <c:minus>
              <c:numRef>
                <c:f>'latency (100Hz)'!$AK$50:$AK$58</c:f>
                <c:numCache>
                  <c:formatCode>General</c:formatCode>
                  <c:ptCount val="9"/>
                  <c:pt idx="1">
                    <c:v>0</c:v>
                  </c:pt>
                  <c:pt idx="2">
                    <c:v>0</c:v>
                  </c:pt>
                  <c:pt idx="3">
                    <c:v>0</c:v>
                  </c:pt>
                  <c:pt idx="4">
                    <c:v>0</c:v>
                  </c:pt>
                  <c:pt idx="5">
                    <c:v>0</c:v>
                  </c:pt>
                  <c:pt idx="6">
                    <c:v>0</c:v>
                  </c:pt>
                  <c:pt idx="7">
                    <c:v>0</c:v>
                  </c:pt>
                  <c:pt idx="8">
                    <c:v>0</c:v>
                  </c:pt>
                </c:numCache>
              </c:numRef>
            </c:minus>
            <c:spPr>
              <a:ln w="12700">
                <a:solidFill>
                  <a:srgbClr val="000000"/>
                </a:solidFill>
                <a:prstDash val="solid"/>
              </a:ln>
            </c:spPr>
          </c:errBars>
          <c:cat>
            <c:numRef>
              <c:f>'latency (100Hz)'!$V$41:$V$49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 (100Hz)'!$AI$50:$AI$58</c:f>
              <c:numCache>
                <c:formatCode>0.00</c:formatCode>
                <c:ptCount val="9"/>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7-4C7D-494F-8BA5-06932AAF4648}"/>
            </c:ext>
          </c:extLst>
        </c:ser>
        <c:ser>
          <c:idx val="8"/>
          <c:order val="8"/>
          <c:tx>
            <c:v>I ko</c:v>
          </c:tx>
          <c:spPr>
            <a:ln w="12700">
              <a:solidFill>
                <a:srgbClr val="FF0000"/>
              </a:solidFill>
              <a:prstDash val="solid"/>
            </a:ln>
          </c:spPr>
          <c:marker>
            <c:symbol val="x"/>
            <c:size val="5"/>
            <c:spPr>
              <a:noFill/>
              <a:ln>
                <a:solidFill>
                  <a:srgbClr val="FF0000"/>
                </a:solidFill>
                <a:prstDash val="solid"/>
              </a:ln>
            </c:spPr>
          </c:marker>
          <c:errBars>
            <c:errDir val="y"/>
            <c:errBarType val="both"/>
            <c:errValType val="cust"/>
            <c:noEndCap val="1"/>
            <c:plus>
              <c:numRef>
                <c:f>'latency (100Hz)'!$P$41:$P$49</c:f>
                <c:numCache>
                  <c:formatCode>General</c:formatCode>
                  <c:ptCount val="9"/>
                  <c:pt idx="3">
                    <c:v>0</c:v>
                  </c:pt>
                  <c:pt idx="4">
                    <c:v>0</c:v>
                  </c:pt>
                  <c:pt idx="5">
                    <c:v>0</c:v>
                  </c:pt>
                  <c:pt idx="6">
                    <c:v>0</c:v>
                  </c:pt>
                  <c:pt idx="7">
                    <c:v>0</c:v>
                  </c:pt>
                  <c:pt idx="8">
                    <c:v>0</c:v>
                  </c:pt>
                </c:numCache>
              </c:numRef>
            </c:plus>
            <c:minus>
              <c:numRef>
                <c:f>'latency (100Hz)'!$P$41:$P$49</c:f>
                <c:numCache>
                  <c:formatCode>General</c:formatCode>
                  <c:ptCount val="9"/>
                  <c:pt idx="3">
                    <c:v>0</c:v>
                  </c:pt>
                  <c:pt idx="4">
                    <c:v>0</c:v>
                  </c:pt>
                  <c:pt idx="5">
                    <c:v>0</c:v>
                  </c:pt>
                  <c:pt idx="6">
                    <c:v>0</c:v>
                  </c:pt>
                  <c:pt idx="7">
                    <c:v>0</c:v>
                  </c:pt>
                  <c:pt idx="8">
                    <c:v>0</c:v>
                  </c:pt>
                </c:numCache>
              </c:numRef>
            </c:minus>
            <c:spPr>
              <a:ln w="12700">
                <a:solidFill>
                  <a:srgbClr val="FF0000"/>
                </a:solidFill>
                <a:prstDash val="solid"/>
              </a:ln>
            </c:spPr>
          </c:errBars>
          <c:cat>
            <c:numRef>
              <c:f>'latency (100Hz)'!$V$41:$V$49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 (100Hz)'!$O$41:$O$49</c:f>
              <c:numCache>
                <c:formatCode>0.00</c:formatCode>
                <c:ptCount val="9"/>
                <c:pt idx="3">
                  <c:v>0</c:v>
                </c:pt>
                <c:pt idx="4">
                  <c:v>0</c:v>
                </c:pt>
                <c:pt idx="5">
                  <c:v>0</c:v>
                </c:pt>
                <c:pt idx="6">
                  <c:v>0</c:v>
                </c:pt>
                <c:pt idx="7">
                  <c:v>0</c:v>
                </c:pt>
                <c:pt idx="8">
                  <c:v>0</c:v>
                </c:pt>
              </c:numCache>
            </c:numRef>
          </c:val>
          <c:smooth val="0"/>
          <c:extLst>
            <c:ext xmlns:c16="http://schemas.microsoft.com/office/drawing/2014/chart" uri="{C3380CC4-5D6E-409C-BE32-E72D297353CC}">
              <c16:uniqueId val="{00000008-4C7D-494F-8BA5-06932AAF4648}"/>
            </c:ext>
          </c:extLst>
        </c:ser>
        <c:ser>
          <c:idx val="9"/>
          <c:order val="9"/>
          <c:tx>
            <c:v>I wt</c:v>
          </c:tx>
          <c:spPr>
            <a:ln w="12700">
              <a:solidFill>
                <a:srgbClr val="000000"/>
              </a:solidFill>
              <a:prstDash val="solid"/>
            </a:ln>
          </c:spPr>
          <c:marker>
            <c:symbol val="x"/>
            <c:size val="5"/>
            <c:spPr>
              <a:noFill/>
              <a:ln>
                <a:solidFill>
                  <a:srgbClr val="000000"/>
                </a:solidFill>
                <a:prstDash val="solid"/>
              </a:ln>
            </c:spPr>
          </c:marker>
          <c:errBars>
            <c:errDir val="y"/>
            <c:errBarType val="both"/>
            <c:errValType val="cust"/>
            <c:noEndCap val="1"/>
            <c:plus>
              <c:numRef>
                <c:f>'latency (100Hz)'!$AK$41:$AK$49</c:f>
                <c:numCache>
                  <c:formatCode>General</c:formatCode>
                  <c:ptCount val="9"/>
                  <c:pt idx="1">
                    <c:v>0</c:v>
                  </c:pt>
                  <c:pt idx="2">
                    <c:v>0</c:v>
                  </c:pt>
                  <c:pt idx="3">
                    <c:v>0</c:v>
                  </c:pt>
                  <c:pt idx="4">
                    <c:v>0</c:v>
                  </c:pt>
                  <c:pt idx="5">
                    <c:v>0</c:v>
                  </c:pt>
                  <c:pt idx="6">
                    <c:v>0</c:v>
                  </c:pt>
                  <c:pt idx="7">
                    <c:v>0</c:v>
                  </c:pt>
                  <c:pt idx="8">
                    <c:v>0</c:v>
                  </c:pt>
                </c:numCache>
              </c:numRef>
            </c:plus>
            <c:minus>
              <c:numRef>
                <c:f>'latency (100Hz)'!$AK$41:$AK$49</c:f>
                <c:numCache>
                  <c:formatCode>General</c:formatCode>
                  <c:ptCount val="9"/>
                  <c:pt idx="1">
                    <c:v>0</c:v>
                  </c:pt>
                  <c:pt idx="2">
                    <c:v>0</c:v>
                  </c:pt>
                  <c:pt idx="3">
                    <c:v>0</c:v>
                  </c:pt>
                  <c:pt idx="4">
                    <c:v>0</c:v>
                  </c:pt>
                  <c:pt idx="5">
                    <c:v>0</c:v>
                  </c:pt>
                  <c:pt idx="6">
                    <c:v>0</c:v>
                  </c:pt>
                  <c:pt idx="7">
                    <c:v>0</c:v>
                  </c:pt>
                  <c:pt idx="8">
                    <c:v>0</c:v>
                  </c:pt>
                </c:numCache>
              </c:numRef>
            </c:minus>
            <c:spPr>
              <a:ln w="12700">
                <a:solidFill>
                  <a:srgbClr val="000000"/>
                </a:solidFill>
                <a:prstDash val="solid"/>
              </a:ln>
            </c:spPr>
          </c:errBars>
          <c:cat>
            <c:numRef>
              <c:f>'latency (100Hz)'!$V$41:$V$49</c:f>
              <c:numCache>
                <c:formatCode>General</c:formatCode>
                <c:ptCount val="9"/>
                <c:pt idx="0">
                  <c:v>20</c:v>
                </c:pt>
                <c:pt idx="1">
                  <c:v>30</c:v>
                </c:pt>
                <c:pt idx="2">
                  <c:v>40</c:v>
                </c:pt>
                <c:pt idx="3">
                  <c:v>50</c:v>
                </c:pt>
                <c:pt idx="4">
                  <c:v>60</c:v>
                </c:pt>
                <c:pt idx="5">
                  <c:v>70</c:v>
                </c:pt>
                <c:pt idx="6">
                  <c:v>80</c:v>
                </c:pt>
                <c:pt idx="7">
                  <c:v>90</c:v>
                </c:pt>
                <c:pt idx="8">
                  <c:v>100</c:v>
                </c:pt>
              </c:numCache>
            </c:numRef>
          </c:cat>
          <c:val>
            <c:numRef>
              <c:f>'latency (100Hz)'!$AI$41:$AI$49</c:f>
              <c:numCache>
                <c:formatCode>0.00</c:formatCode>
                <c:ptCount val="9"/>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9-4C7D-494F-8BA5-06932AAF4648}"/>
            </c:ext>
          </c:extLst>
        </c:ser>
        <c:ser>
          <c:idx val="10"/>
          <c:order val="10"/>
          <c:tx>
            <c:v>V het</c:v>
          </c:tx>
          <c:spPr>
            <a:ln w="12700">
              <a:solidFill>
                <a:srgbClr val="99CC00"/>
              </a:solidFill>
              <a:prstDash val="solid"/>
            </a:ln>
          </c:spPr>
          <c:marker>
            <c:symbol val="square"/>
            <c:size val="3"/>
            <c:spPr>
              <a:solidFill>
                <a:srgbClr val="99CC00"/>
              </a:solidFill>
              <a:ln>
                <a:solidFill>
                  <a:srgbClr val="99CC00"/>
                </a:solidFill>
                <a:prstDash val="solid"/>
              </a:ln>
            </c:spPr>
          </c:marker>
          <c:errBars>
            <c:errDir val="y"/>
            <c:errBarType val="both"/>
            <c:errValType val="cust"/>
            <c:noEndCap val="0"/>
            <c:plus>
              <c:numRef>
                <c:f>'latency (100Hz)'!$BB$77:$BB$85</c:f>
                <c:numCache>
                  <c:formatCode>General</c:formatCode>
                  <c:ptCount val="9"/>
                  <c:pt idx="0">
                    <c:v>0</c:v>
                  </c:pt>
                  <c:pt idx="1">
                    <c:v>0</c:v>
                  </c:pt>
                  <c:pt idx="2">
                    <c:v>0</c:v>
                  </c:pt>
                  <c:pt idx="3">
                    <c:v>0</c:v>
                  </c:pt>
                  <c:pt idx="4">
                    <c:v>0</c:v>
                  </c:pt>
                  <c:pt idx="5">
                    <c:v>0</c:v>
                  </c:pt>
                  <c:pt idx="6">
                    <c:v>0</c:v>
                  </c:pt>
                  <c:pt idx="7">
                    <c:v>0</c:v>
                  </c:pt>
                  <c:pt idx="8">
                    <c:v>0</c:v>
                  </c:pt>
                </c:numCache>
              </c:numRef>
            </c:plus>
            <c:minus>
              <c:numRef>
                <c:f>'latency (100Hz)'!$BB$77:$BB$85</c:f>
                <c:numCache>
                  <c:formatCode>General</c:formatCode>
                  <c:ptCount val="9"/>
                  <c:pt idx="0">
                    <c:v>0</c:v>
                  </c:pt>
                  <c:pt idx="1">
                    <c:v>0</c:v>
                  </c:pt>
                  <c:pt idx="2">
                    <c:v>0</c:v>
                  </c:pt>
                  <c:pt idx="3">
                    <c:v>0</c:v>
                  </c:pt>
                  <c:pt idx="4">
                    <c:v>0</c:v>
                  </c:pt>
                  <c:pt idx="5">
                    <c:v>0</c:v>
                  </c:pt>
                  <c:pt idx="6">
                    <c:v>0</c:v>
                  </c:pt>
                  <c:pt idx="7">
                    <c:v>0</c:v>
                  </c:pt>
                  <c:pt idx="8">
                    <c:v>0</c:v>
                  </c:pt>
                </c:numCache>
              </c:numRef>
            </c:minus>
            <c:spPr>
              <a:ln w="12700">
                <a:solidFill>
                  <a:srgbClr val="99CC00"/>
                </a:solidFill>
                <a:prstDash val="solid"/>
              </a:ln>
            </c:spPr>
          </c:errBars>
          <c:val>
            <c:numRef>
              <c:f>'latency (100Hz)'!$BA$77:$BA$85</c:f>
              <c:numCache>
                <c:formatCode>0.00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A-4C7D-494F-8BA5-06932AAF4648}"/>
            </c:ext>
          </c:extLst>
        </c:ser>
        <c:ser>
          <c:idx val="11"/>
          <c:order val="11"/>
          <c:tx>
            <c:v>IV het</c:v>
          </c:tx>
          <c:spPr>
            <a:ln w="12700">
              <a:solidFill>
                <a:srgbClr val="99CC00"/>
              </a:solidFill>
              <a:prstDash val="solid"/>
            </a:ln>
          </c:spPr>
          <c:marker>
            <c:symbol val="triangle"/>
            <c:size val="3"/>
            <c:spPr>
              <a:solidFill>
                <a:srgbClr val="99CC00"/>
              </a:solidFill>
              <a:ln>
                <a:solidFill>
                  <a:srgbClr val="99CC00"/>
                </a:solidFill>
                <a:prstDash val="solid"/>
              </a:ln>
            </c:spPr>
          </c:marker>
          <c:errBars>
            <c:errDir val="y"/>
            <c:errBarType val="both"/>
            <c:errValType val="cust"/>
            <c:noEndCap val="0"/>
            <c:plus>
              <c:numRef>
                <c:f>'latency (100Hz)'!$BB$68:$BB$76</c:f>
                <c:numCache>
                  <c:formatCode>General</c:formatCode>
                  <c:ptCount val="9"/>
                  <c:pt idx="0">
                    <c:v>0</c:v>
                  </c:pt>
                  <c:pt idx="1">
                    <c:v>0</c:v>
                  </c:pt>
                  <c:pt idx="2">
                    <c:v>0</c:v>
                  </c:pt>
                  <c:pt idx="3">
                    <c:v>0</c:v>
                  </c:pt>
                  <c:pt idx="4">
                    <c:v>0</c:v>
                  </c:pt>
                  <c:pt idx="5">
                    <c:v>0</c:v>
                  </c:pt>
                  <c:pt idx="6">
                    <c:v>0</c:v>
                  </c:pt>
                  <c:pt idx="7">
                    <c:v>0</c:v>
                  </c:pt>
                  <c:pt idx="8">
                    <c:v>0</c:v>
                  </c:pt>
                </c:numCache>
              </c:numRef>
            </c:plus>
            <c:minus>
              <c:numRef>
                <c:f>'latency (100Hz)'!$BB$68:$BB$76</c:f>
                <c:numCache>
                  <c:formatCode>General</c:formatCode>
                  <c:ptCount val="9"/>
                  <c:pt idx="0">
                    <c:v>0</c:v>
                  </c:pt>
                  <c:pt idx="1">
                    <c:v>0</c:v>
                  </c:pt>
                  <c:pt idx="2">
                    <c:v>0</c:v>
                  </c:pt>
                  <c:pt idx="3">
                    <c:v>0</c:v>
                  </c:pt>
                  <c:pt idx="4">
                    <c:v>0</c:v>
                  </c:pt>
                  <c:pt idx="5">
                    <c:v>0</c:v>
                  </c:pt>
                  <c:pt idx="6">
                    <c:v>0</c:v>
                  </c:pt>
                  <c:pt idx="7">
                    <c:v>0</c:v>
                  </c:pt>
                  <c:pt idx="8">
                    <c:v>0</c:v>
                  </c:pt>
                </c:numCache>
              </c:numRef>
            </c:minus>
            <c:spPr>
              <a:ln w="12700">
                <a:solidFill>
                  <a:srgbClr val="99CC00"/>
                </a:solidFill>
                <a:prstDash val="solid"/>
              </a:ln>
            </c:spPr>
          </c:errBars>
          <c:val>
            <c:numRef>
              <c:f>'latency (100Hz)'!$BA$68:$BA$76</c:f>
              <c:numCache>
                <c:formatCode>0.00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B-4C7D-494F-8BA5-06932AAF4648}"/>
            </c:ext>
          </c:extLst>
        </c:ser>
        <c:ser>
          <c:idx val="12"/>
          <c:order val="12"/>
          <c:tx>
            <c:v>III het</c:v>
          </c:tx>
          <c:spPr>
            <a:ln w="12700">
              <a:solidFill>
                <a:srgbClr val="99CC00"/>
              </a:solidFill>
              <a:prstDash val="solid"/>
            </a:ln>
          </c:spPr>
          <c:marker>
            <c:symbol val="x"/>
            <c:size val="2"/>
            <c:spPr>
              <a:solidFill>
                <a:srgbClr val="99CC00"/>
              </a:solidFill>
              <a:ln>
                <a:solidFill>
                  <a:srgbClr val="99CC00"/>
                </a:solidFill>
                <a:prstDash val="solid"/>
              </a:ln>
            </c:spPr>
          </c:marker>
          <c:errBars>
            <c:errDir val="y"/>
            <c:errBarType val="both"/>
            <c:errValType val="cust"/>
            <c:noEndCap val="0"/>
            <c:plus>
              <c:numRef>
                <c:f>'latency (100Hz)'!$BB$59:$BB$67</c:f>
                <c:numCache>
                  <c:formatCode>General</c:formatCode>
                  <c:ptCount val="9"/>
                  <c:pt idx="0">
                    <c:v>0</c:v>
                  </c:pt>
                  <c:pt idx="1">
                    <c:v>0</c:v>
                  </c:pt>
                  <c:pt idx="2">
                    <c:v>0</c:v>
                  </c:pt>
                  <c:pt idx="3">
                    <c:v>0</c:v>
                  </c:pt>
                  <c:pt idx="4">
                    <c:v>0</c:v>
                  </c:pt>
                  <c:pt idx="5">
                    <c:v>0</c:v>
                  </c:pt>
                  <c:pt idx="6">
                    <c:v>0</c:v>
                  </c:pt>
                  <c:pt idx="7">
                    <c:v>0</c:v>
                  </c:pt>
                  <c:pt idx="8">
                    <c:v>0</c:v>
                  </c:pt>
                </c:numCache>
              </c:numRef>
            </c:plus>
            <c:minus>
              <c:numRef>
                <c:f>'latency (100Hz)'!$BB$59:$BB$67</c:f>
                <c:numCache>
                  <c:formatCode>General</c:formatCode>
                  <c:ptCount val="9"/>
                  <c:pt idx="0">
                    <c:v>0</c:v>
                  </c:pt>
                  <c:pt idx="1">
                    <c:v>0</c:v>
                  </c:pt>
                  <c:pt idx="2">
                    <c:v>0</c:v>
                  </c:pt>
                  <c:pt idx="3">
                    <c:v>0</c:v>
                  </c:pt>
                  <c:pt idx="4">
                    <c:v>0</c:v>
                  </c:pt>
                  <c:pt idx="5">
                    <c:v>0</c:v>
                  </c:pt>
                  <c:pt idx="6">
                    <c:v>0</c:v>
                  </c:pt>
                  <c:pt idx="7">
                    <c:v>0</c:v>
                  </c:pt>
                  <c:pt idx="8">
                    <c:v>0</c:v>
                  </c:pt>
                </c:numCache>
              </c:numRef>
            </c:minus>
            <c:spPr>
              <a:ln w="12700">
                <a:solidFill>
                  <a:srgbClr val="99CC00"/>
                </a:solidFill>
                <a:prstDash val="solid"/>
              </a:ln>
            </c:spPr>
          </c:errBars>
          <c:val>
            <c:numRef>
              <c:f>'latency (100Hz)'!$BA$59:$BA$67</c:f>
              <c:numCache>
                <c:formatCode>0.00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C-4C7D-494F-8BA5-06932AAF4648}"/>
            </c:ext>
          </c:extLst>
        </c:ser>
        <c:ser>
          <c:idx val="13"/>
          <c:order val="13"/>
          <c:tx>
            <c:v>II het</c:v>
          </c:tx>
          <c:spPr>
            <a:ln w="12700">
              <a:solidFill>
                <a:srgbClr val="99CC00"/>
              </a:solidFill>
              <a:prstDash val="solid"/>
            </a:ln>
          </c:spPr>
          <c:marker>
            <c:symbol val="star"/>
            <c:size val="2"/>
            <c:spPr>
              <a:solidFill>
                <a:srgbClr val="99CC00"/>
              </a:solidFill>
              <a:ln>
                <a:solidFill>
                  <a:srgbClr val="99CC00"/>
                </a:solidFill>
                <a:prstDash val="solid"/>
              </a:ln>
            </c:spPr>
          </c:marker>
          <c:errBars>
            <c:errDir val="y"/>
            <c:errBarType val="both"/>
            <c:errValType val="cust"/>
            <c:noEndCap val="0"/>
            <c:plus>
              <c:numRef>
                <c:f>'latency (100Hz)'!$BB$50:$BB$58</c:f>
                <c:numCache>
                  <c:formatCode>General</c:formatCode>
                  <c:ptCount val="9"/>
                  <c:pt idx="0">
                    <c:v>0</c:v>
                  </c:pt>
                  <c:pt idx="1">
                    <c:v>0</c:v>
                  </c:pt>
                  <c:pt idx="2">
                    <c:v>0</c:v>
                  </c:pt>
                  <c:pt idx="3">
                    <c:v>0</c:v>
                  </c:pt>
                  <c:pt idx="4">
                    <c:v>0</c:v>
                  </c:pt>
                  <c:pt idx="5">
                    <c:v>0</c:v>
                  </c:pt>
                  <c:pt idx="6">
                    <c:v>0</c:v>
                  </c:pt>
                  <c:pt idx="7">
                    <c:v>0</c:v>
                  </c:pt>
                  <c:pt idx="8">
                    <c:v>0</c:v>
                  </c:pt>
                </c:numCache>
              </c:numRef>
            </c:plus>
            <c:minus>
              <c:numRef>
                <c:f>'latency (100Hz)'!$BB$50:$BB$58</c:f>
                <c:numCache>
                  <c:formatCode>General</c:formatCode>
                  <c:ptCount val="9"/>
                  <c:pt idx="0">
                    <c:v>0</c:v>
                  </c:pt>
                  <c:pt idx="1">
                    <c:v>0</c:v>
                  </c:pt>
                  <c:pt idx="2">
                    <c:v>0</c:v>
                  </c:pt>
                  <c:pt idx="3">
                    <c:v>0</c:v>
                  </c:pt>
                  <c:pt idx="4">
                    <c:v>0</c:v>
                  </c:pt>
                  <c:pt idx="5">
                    <c:v>0</c:v>
                  </c:pt>
                  <c:pt idx="6">
                    <c:v>0</c:v>
                  </c:pt>
                  <c:pt idx="7">
                    <c:v>0</c:v>
                  </c:pt>
                  <c:pt idx="8">
                    <c:v>0</c:v>
                  </c:pt>
                </c:numCache>
              </c:numRef>
            </c:minus>
            <c:spPr>
              <a:ln w="12700">
                <a:solidFill>
                  <a:srgbClr val="99CC00"/>
                </a:solidFill>
                <a:prstDash val="solid"/>
              </a:ln>
            </c:spPr>
          </c:errBars>
          <c:val>
            <c:numRef>
              <c:f>'latency (100Hz)'!$BA$50:$BA$58</c:f>
              <c:numCache>
                <c:formatCode>0.00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D-4C7D-494F-8BA5-06932AAF4648}"/>
            </c:ext>
          </c:extLst>
        </c:ser>
        <c:ser>
          <c:idx val="14"/>
          <c:order val="14"/>
          <c:tx>
            <c:v>I het</c:v>
          </c:tx>
          <c:spPr>
            <a:ln w="12700">
              <a:solidFill>
                <a:srgbClr val="99CC00"/>
              </a:solidFill>
              <a:prstDash val="solid"/>
            </a:ln>
          </c:spPr>
          <c:marker>
            <c:symbol val="circle"/>
            <c:size val="4"/>
            <c:spPr>
              <a:solidFill>
                <a:srgbClr val="99CC00"/>
              </a:solidFill>
              <a:ln>
                <a:solidFill>
                  <a:srgbClr val="99CC00"/>
                </a:solidFill>
                <a:prstDash val="solid"/>
              </a:ln>
            </c:spPr>
          </c:marker>
          <c:errBars>
            <c:errDir val="y"/>
            <c:errBarType val="both"/>
            <c:errValType val="cust"/>
            <c:noEndCap val="0"/>
            <c:plus>
              <c:numRef>
                <c:f>'latency (100Hz)'!$BB$41:$BB$49</c:f>
                <c:numCache>
                  <c:formatCode>General</c:formatCode>
                  <c:ptCount val="9"/>
                  <c:pt idx="0">
                    <c:v>0</c:v>
                  </c:pt>
                  <c:pt idx="1">
                    <c:v>0</c:v>
                  </c:pt>
                  <c:pt idx="2">
                    <c:v>0</c:v>
                  </c:pt>
                  <c:pt idx="3">
                    <c:v>0</c:v>
                  </c:pt>
                  <c:pt idx="4">
                    <c:v>0</c:v>
                  </c:pt>
                  <c:pt idx="5">
                    <c:v>0</c:v>
                  </c:pt>
                  <c:pt idx="6">
                    <c:v>0</c:v>
                  </c:pt>
                  <c:pt idx="7">
                    <c:v>0</c:v>
                  </c:pt>
                  <c:pt idx="8">
                    <c:v>0</c:v>
                  </c:pt>
                </c:numCache>
              </c:numRef>
            </c:plus>
            <c:minus>
              <c:numRef>
                <c:f>'latency (100Hz)'!$BB$41:$BB$49</c:f>
                <c:numCache>
                  <c:formatCode>General</c:formatCode>
                  <c:ptCount val="9"/>
                  <c:pt idx="0">
                    <c:v>0</c:v>
                  </c:pt>
                  <c:pt idx="1">
                    <c:v>0</c:v>
                  </c:pt>
                  <c:pt idx="2">
                    <c:v>0</c:v>
                  </c:pt>
                  <c:pt idx="3">
                    <c:v>0</c:v>
                  </c:pt>
                  <c:pt idx="4">
                    <c:v>0</c:v>
                  </c:pt>
                  <c:pt idx="5">
                    <c:v>0</c:v>
                  </c:pt>
                  <c:pt idx="6">
                    <c:v>0</c:v>
                  </c:pt>
                  <c:pt idx="7">
                    <c:v>0</c:v>
                  </c:pt>
                  <c:pt idx="8">
                    <c:v>0</c:v>
                  </c:pt>
                </c:numCache>
              </c:numRef>
            </c:minus>
            <c:spPr>
              <a:ln w="12700">
                <a:solidFill>
                  <a:srgbClr val="99CC00"/>
                </a:solidFill>
                <a:prstDash val="solid"/>
              </a:ln>
            </c:spPr>
          </c:errBars>
          <c:val>
            <c:numRef>
              <c:f>'latency (100Hz)'!$BA$41:$BA$49</c:f>
              <c:numCache>
                <c:formatCode>0.00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E-4C7D-494F-8BA5-06932AAF4648}"/>
            </c:ext>
          </c:extLst>
        </c:ser>
        <c:dLbls>
          <c:showLegendKey val="0"/>
          <c:showVal val="0"/>
          <c:showCatName val="0"/>
          <c:showSerName val="0"/>
          <c:showPercent val="0"/>
          <c:showBubbleSize val="0"/>
        </c:dLbls>
        <c:marker val="1"/>
        <c:smooth val="0"/>
        <c:axId val="1591875567"/>
        <c:axId val="1"/>
      </c:lineChart>
      <c:catAx>
        <c:axId val="1591875567"/>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US"/>
                  <a:t>Click dB SPL / wave </a:t>
                </a:r>
              </a:p>
            </c:rich>
          </c:tx>
          <c:layout>
            <c:manualLayout>
              <c:xMode val="edge"/>
              <c:yMode val="edge"/>
              <c:x val="0.37146415580004827"/>
              <c:y val="0.92599277912841538"/>
            </c:manualLayout>
          </c:layout>
          <c:overlay val="0"/>
          <c:spPr>
            <a:noFill/>
            <a:ln w="25400">
              <a:noFill/>
            </a:ln>
          </c:spPr>
        </c:title>
        <c:numFmt formatCode="0" sourceLinked="0"/>
        <c:majorTickMark val="none"/>
        <c:minorTickMark val="none"/>
        <c:tickLblPos val="nextTo"/>
        <c:spPr>
          <a:ln w="12700">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000" b="1" i="0" u="none" strike="noStrike" baseline="0%">
                    <a:solidFill>
                      <a:srgbClr val="000000"/>
                    </a:solidFill>
                    <a:latin typeface="Arial"/>
                    <a:ea typeface="Arial"/>
                    <a:cs typeface="Arial"/>
                  </a:defRPr>
                </a:pPr>
                <a:r>
                  <a:rPr lang="en-US"/>
                  <a:t>latency (ms)</a:t>
                </a:r>
              </a:p>
            </c:rich>
          </c:tx>
          <c:layout>
            <c:manualLayout>
              <c:xMode val="edge"/>
              <c:yMode val="edge"/>
              <c:x val="2.2140284394076167E-2"/>
              <c:y val="0.38086650459015209"/>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DE"/>
          </a:p>
        </c:txPr>
        <c:crossAx val="1591875567"/>
        <c:crosses val="autoZero"/>
        <c:crossBetween val="between"/>
      </c:valAx>
      <c:spPr>
        <a:noFill/>
        <a:ln w="25400">
          <a:noFill/>
        </a:ln>
      </c:spPr>
    </c:plotArea>
    <c:legend>
      <c:legendPos val="r"/>
      <c:layout>
        <c:manualLayout>
          <c:xMode val="edge"/>
          <c:yMode val="edge"/>
          <c:wMode val="edge"/>
          <c:hMode val="edge"/>
          <c:x val="0.88486267394782236"/>
          <c:y val="5.4247069922711277E-2"/>
          <c:w val="0.98634819058514389"/>
          <c:h val="0.98352207990130269"/>
        </c:manualLayout>
      </c:layout>
      <c:overlay val="0"/>
      <c:spPr>
        <a:noFill/>
        <a:ln w="25400">
          <a:noFill/>
        </a:ln>
      </c:spPr>
      <c:txPr>
        <a:bodyPr/>
        <a:lstStyle/>
        <a:p>
          <a:pPr>
            <a:defRPr sz="92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72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orientation="landscape" horizontalDpi="300" verticalDpi="300"/>
  </c:printSettings>
</c:chartSpace>
</file>

<file path=xl/charts/chart8.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ko</c:v>
          </c:tx>
          <c:spPr>
            <a:solidFill>
              <a:srgbClr val="FF0000"/>
            </a:solidFill>
            <a:ln w="12700">
              <a:solidFill>
                <a:srgbClr val="000000"/>
              </a:solidFill>
              <a:prstDash val="solid"/>
            </a:ln>
          </c:spPr>
          <c:invertIfNegative val="0"/>
          <c:errBars>
            <c:errBarType val="plus"/>
            <c:errValType val="cust"/>
            <c:noEndCap val="0"/>
            <c:plus>
              <c:numRef>
                <c:f>'latency (100Hz)'!#REF!</c:f>
                <c:numCache>
                  <c:formatCode>General</c:formatCode>
                  <c:ptCount val="1"/>
                  <c:pt idx="0">
                    <c:v>2</c:v>
                  </c:pt>
                </c:numCache>
              </c:numRef>
            </c:plus>
            <c:spPr>
              <a:ln w="12700">
                <a:solidFill>
                  <a:srgbClr val="000000"/>
                </a:solidFill>
                <a:prstDash val="solid"/>
              </a:ln>
            </c:spPr>
          </c:errBars>
          <c:cat>
            <c:numRef>
              <c:f>'latency (100Hz)'!#REF!</c:f>
              <c:numCache>
                <c:formatCode>General</c:formatCode>
                <c:ptCount val="1"/>
                <c:pt idx="0">
                  <c:v>1</c:v>
                </c:pt>
              </c:numCache>
            </c:numRef>
          </c:cat>
          <c:val>
            <c:numRef>
              <c:f>'latency (100Hz)'!#REF!</c:f>
              <c:numCache>
                <c:formatCode>General</c:formatCode>
                <c:ptCount val="1"/>
                <c:pt idx="0">
                  <c:v>1</c:v>
                </c:pt>
              </c:numCache>
            </c:numRef>
          </c:val>
          <c:extLst>
            <c:ext xmlns:c16="http://schemas.microsoft.com/office/drawing/2014/chart" uri="{C3380CC4-5D6E-409C-BE32-E72D297353CC}">
              <c16:uniqueId val="{00000000-66D9-1D49-9531-9F35319532E6}"/>
            </c:ext>
          </c:extLst>
        </c:ser>
        <c:ser>
          <c:idx val="2"/>
          <c:order val="1"/>
          <c:tx>
            <c:v>wt</c:v>
          </c:tx>
          <c:spPr>
            <a:solidFill>
              <a:srgbClr val="000000"/>
            </a:solidFill>
            <a:ln w="12700">
              <a:solidFill>
                <a:srgbClr val="000000"/>
              </a:solidFill>
              <a:prstDash val="solid"/>
            </a:ln>
          </c:spPr>
          <c:invertIfNegative val="0"/>
          <c:errBars>
            <c:errBarType val="plus"/>
            <c:errValType val="cust"/>
            <c:noEndCap val="0"/>
            <c:plus>
              <c:numRef>
                <c:f>'latency (100Hz)'!#REF!</c:f>
                <c:numCache>
                  <c:formatCode>General</c:formatCode>
                  <c:ptCount val="1"/>
                  <c:pt idx="0">
                    <c:v>2</c:v>
                  </c:pt>
                </c:numCache>
              </c:numRef>
            </c:plus>
            <c:spPr>
              <a:ln w="12700">
                <a:solidFill>
                  <a:srgbClr val="000000"/>
                </a:solidFill>
                <a:prstDash val="solid"/>
              </a:ln>
            </c:spPr>
          </c:errBars>
          <c:cat>
            <c:numRef>
              <c:f>'latency (100Hz)'!#REF!</c:f>
              <c:numCache>
                <c:formatCode>General</c:formatCode>
                <c:ptCount val="1"/>
                <c:pt idx="0">
                  <c:v>1</c:v>
                </c:pt>
              </c:numCache>
            </c:numRef>
          </c:cat>
          <c:val>
            <c:numRef>
              <c:f>'latency (100Hz)'!#REF!</c:f>
              <c:numCache>
                <c:formatCode>General</c:formatCode>
                <c:ptCount val="1"/>
                <c:pt idx="0">
                  <c:v>1</c:v>
                </c:pt>
              </c:numCache>
            </c:numRef>
          </c:val>
          <c:extLst>
            <c:ext xmlns:c16="http://schemas.microsoft.com/office/drawing/2014/chart" uri="{C3380CC4-5D6E-409C-BE32-E72D297353CC}">
              <c16:uniqueId val="{00000001-66D9-1D49-9531-9F35319532E6}"/>
            </c:ext>
          </c:extLst>
        </c:ser>
        <c:dLbls>
          <c:showLegendKey val="0"/>
          <c:showVal val="0"/>
          <c:showCatName val="0"/>
          <c:showSerName val="0"/>
          <c:showPercent val="0"/>
          <c:showBubbleSize val="0"/>
        </c:dLbls>
        <c:gapWidth val="150"/>
        <c:axId val="1528876687"/>
        <c:axId val="1"/>
      </c:barChart>
      <c:catAx>
        <c:axId val="1528876687"/>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Click dB SPL / wave latency difference </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75" b="1" i="0" u="none" strike="noStrike" baseline="0%">
                    <a:solidFill>
                      <a:srgbClr val="000000"/>
                    </a:solidFill>
                    <a:latin typeface="Arial"/>
                    <a:ea typeface="Arial"/>
                    <a:cs typeface="Arial"/>
                  </a:defRPr>
                </a:pPr>
                <a:r>
                  <a:rPr lang="en-US"/>
                  <a:t>latency (ms)</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528876687"/>
        <c:crosses val="autoZero"/>
        <c:crossBetween val="between"/>
      </c:valAx>
      <c:spPr>
        <a:noFill/>
        <a:ln w="25400">
          <a:noFill/>
        </a:ln>
      </c:spPr>
    </c:plotArea>
    <c:legend>
      <c:legendPos val="r"/>
      <c:overlay val="0"/>
      <c:spPr>
        <a:noFill/>
        <a:ln w="25400">
          <a:noFill/>
        </a:ln>
      </c:spPr>
      <c:txPr>
        <a:bodyPr/>
        <a:lstStyle/>
        <a:p>
          <a:pPr>
            <a:defRPr sz="14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paperSize="9" orientation="landscape"/>
  </c:printSettings>
</c:chartSpace>
</file>

<file path=xl/charts/chart9.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ko</c:v>
          </c:tx>
          <c:spPr>
            <a:solidFill>
              <a:srgbClr val="FF0000"/>
            </a:solidFill>
            <a:ln w="12700">
              <a:solidFill>
                <a:srgbClr val="000000"/>
              </a:solidFill>
              <a:prstDash val="solid"/>
            </a:ln>
          </c:spPr>
          <c:invertIfNegative val="0"/>
          <c:errBars>
            <c:errBarType val="plus"/>
            <c:errValType val="cust"/>
            <c:noEndCap val="0"/>
            <c:plus>
              <c:numRef>
                <c:f>'latency (100Hz)'!#REF!</c:f>
                <c:numCache>
                  <c:formatCode>General</c:formatCode>
                  <c:ptCount val="1"/>
                  <c:pt idx="0">
                    <c:v>2</c:v>
                  </c:pt>
                </c:numCache>
              </c:numRef>
            </c:plus>
            <c:spPr>
              <a:ln w="12700">
                <a:solidFill>
                  <a:srgbClr val="000000"/>
                </a:solidFill>
                <a:prstDash val="solid"/>
              </a:ln>
            </c:spPr>
          </c:errBars>
          <c:cat>
            <c:numRef>
              <c:f>'latency (100Hz)'!#REF!</c:f>
              <c:numCache>
                <c:formatCode>General</c:formatCode>
                <c:ptCount val="1"/>
                <c:pt idx="0">
                  <c:v>1</c:v>
                </c:pt>
              </c:numCache>
            </c:numRef>
          </c:cat>
          <c:val>
            <c:numRef>
              <c:f>'latency (100Hz)'!#REF!</c:f>
              <c:numCache>
                <c:formatCode>General</c:formatCode>
                <c:ptCount val="1"/>
                <c:pt idx="0">
                  <c:v>1</c:v>
                </c:pt>
              </c:numCache>
            </c:numRef>
          </c:val>
          <c:extLst>
            <c:ext xmlns:c16="http://schemas.microsoft.com/office/drawing/2014/chart" uri="{C3380CC4-5D6E-409C-BE32-E72D297353CC}">
              <c16:uniqueId val="{00000000-E8E9-374D-8C2E-B598F75DF4F5}"/>
            </c:ext>
          </c:extLst>
        </c:ser>
        <c:ser>
          <c:idx val="2"/>
          <c:order val="1"/>
          <c:tx>
            <c:v>wt</c:v>
          </c:tx>
          <c:spPr>
            <a:solidFill>
              <a:srgbClr val="000000"/>
            </a:solidFill>
            <a:ln w="12700">
              <a:solidFill>
                <a:srgbClr val="000000"/>
              </a:solidFill>
              <a:prstDash val="solid"/>
            </a:ln>
          </c:spPr>
          <c:invertIfNegative val="0"/>
          <c:errBars>
            <c:errBarType val="plus"/>
            <c:errValType val="cust"/>
            <c:noEndCap val="0"/>
            <c:plus>
              <c:numRef>
                <c:f>'latency (100Hz)'!#REF!</c:f>
                <c:numCache>
                  <c:formatCode>General</c:formatCode>
                  <c:ptCount val="1"/>
                  <c:pt idx="0">
                    <c:v>2</c:v>
                  </c:pt>
                </c:numCache>
              </c:numRef>
            </c:plus>
            <c:spPr>
              <a:ln w="12700">
                <a:solidFill>
                  <a:srgbClr val="000000"/>
                </a:solidFill>
                <a:prstDash val="solid"/>
              </a:ln>
            </c:spPr>
          </c:errBars>
          <c:cat>
            <c:numRef>
              <c:f>'latency (100Hz)'!#REF!</c:f>
              <c:numCache>
                <c:formatCode>General</c:formatCode>
                <c:ptCount val="1"/>
                <c:pt idx="0">
                  <c:v>1</c:v>
                </c:pt>
              </c:numCache>
            </c:numRef>
          </c:cat>
          <c:val>
            <c:numRef>
              <c:f>'latency (100Hz)'!#REF!</c:f>
              <c:numCache>
                <c:formatCode>General</c:formatCode>
                <c:ptCount val="1"/>
                <c:pt idx="0">
                  <c:v>1</c:v>
                </c:pt>
              </c:numCache>
            </c:numRef>
          </c:val>
          <c:extLst>
            <c:ext xmlns:c16="http://schemas.microsoft.com/office/drawing/2014/chart" uri="{C3380CC4-5D6E-409C-BE32-E72D297353CC}">
              <c16:uniqueId val="{00000001-E8E9-374D-8C2E-B598F75DF4F5}"/>
            </c:ext>
          </c:extLst>
        </c:ser>
        <c:dLbls>
          <c:showLegendKey val="0"/>
          <c:showVal val="0"/>
          <c:showCatName val="0"/>
          <c:showSerName val="0"/>
          <c:showPercent val="0"/>
          <c:showBubbleSize val="0"/>
        </c:dLbls>
        <c:gapWidth val="150"/>
        <c:axId val="1602039631"/>
        <c:axId val="1"/>
      </c:barChart>
      <c:catAx>
        <c:axId val="1602039631"/>
        <c:scaling>
          <c:orientation val="minMax"/>
        </c:scaling>
        <c:delete val="0"/>
        <c:axPos val="b"/>
        <c:title>
          <c:tx>
            <c:rich>
              <a:bodyPr/>
              <a:lstStyle/>
              <a:p>
                <a:pPr>
                  <a:defRPr sz="175" b="1" i="0" u="none" strike="noStrike" baseline="0%">
                    <a:solidFill>
                      <a:srgbClr val="000000"/>
                    </a:solidFill>
                    <a:latin typeface="Arial"/>
                    <a:ea typeface="Arial"/>
                    <a:cs typeface="Arial"/>
                  </a:defRPr>
                </a:pPr>
                <a:r>
                  <a:rPr lang="en-US"/>
                  <a:t>Click dB SPL / wave </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
        <c:crosses val="autoZero"/>
        <c:auto val="1"/>
        <c:lblAlgn val="ctr"/>
        <c:lblOffset val="100"/>
        <c:tickLblSkip val="1"/>
        <c:tickMarkSkip val="1"/>
        <c:noMultiLvlLbl val="0"/>
      </c:catAx>
      <c:valAx>
        <c:axId val="1"/>
        <c:scaling>
          <c:orientation val="minMax"/>
        </c:scaling>
        <c:delete val="0"/>
        <c:axPos val="l"/>
        <c:title>
          <c:tx>
            <c:rich>
              <a:bodyPr/>
              <a:lstStyle/>
              <a:p>
                <a:pPr>
                  <a:defRPr sz="175" b="1" i="0" u="none" strike="noStrike" baseline="0%">
                    <a:solidFill>
                      <a:srgbClr val="000000"/>
                    </a:solidFill>
                    <a:latin typeface="Arial"/>
                    <a:ea typeface="Arial"/>
                    <a:cs typeface="Arial"/>
                  </a:defRPr>
                </a:pPr>
                <a:r>
                  <a:rPr lang="en-US"/>
                  <a:t>latency (ms)</a:t>
                </a:r>
              </a:p>
            </c:rich>
          </c:tx>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a:ea typeface="Arial"/>
                <a:cs typeface="Arial"/>
              </a:defRPr>
            </a:pPr>
            <a:endParaRPr lang="en-DE"/>
          </a:p>
        </c:txPr>
        <c:crossAx val="1602039631"/>
        <c:crosses val="autoZero"/>
        <c:crossBetween val="between"/>
      </c:valAx>
      <c:spPr>
        <a:noFill/>
        <a:ln w="25400">
          <a:noFill/>
        </a:ln>
      </c:spPr>
    </c:plotArea>
    <c:legend>
      <c:legendPos val="r"/>
      <c:overlay val="0"/>
      <c:spPr>
        <a:noFill/>
        <a:ln w="25400">
          <a:noFill/>
        </a:ln>
      </c:spPr>
      <c:txPr>
        <a:bodyPr/>
        <a:lstStyle/>
        <a:p>
          <a:pPr>
            <a:defRPr sz="145" b="0" i="0" u="none" strike="noStrike" baseline="0%">
              <a:solidFill>
                <a:srgbClr val="000000"/>
              </a:solidFill>
              <a:latin typeface="Arial"/>
              <a:ea typeface="Arial"/>
              <a:cs typeface="Arial"/>
            </a:defRPr>
          </a:pPr>
          <a:endParaRPr lang="en-DE"/>
        </a:p>
      </c:txPr>
    </c:legend>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a:ea typeface="Arial"/>
          <a:cs typeface="Arial"/>
        </a:defRPr>
      </a:pPr>
      <a:endParaRPr lang="en-DE"/>
    </a:p>
  </c:txPr>
  <c:printSettings>
    <c:headerFooter alignWithMargins="0"/>
    <c:pageMargins b="0.984251969" l="0.78740157499999996" r="0.78740157499999996" t="0.984251969" header="0.5" footer="0.5"/>
    <c:pageSetup/>
  </c:printSettings>
</c:chartSpace>
</file>

<file path=xl/drawings/_rels/drawing1.xml.rels><?xml version="1.0" encoding="UTF-8" standalone="yes"?>
<Relationships xmlns="http://schemas.openxmlformats.org/package/2006/relationships"><Relationship Id="rId1" Type="http://purl.oclc.org/ooxml/officeDocument/relationships/chart" Target="../charts/chart1.xml"/></Relationships>
</file>

<file path=xl/drawings/_rels/drawing2.xml.rels><?xml version="1.0" encoding="UTF-8" standalone="yes"?>
<Relationships xmlns="http://schemas.openxmlformats.org/package/2006/relationships"><Relationship Id="rId3" Type="http://purl.oclc.org/ooxml/officeDocument/relationships/chart" Target="../charts/chart4.xml"/><Relationship Id="rId2" Type="http://purl.oclc.org/ooxml/officeDocument/relationships/chart" Target="../charts/chart3.xml"/><Relationship Id="rId1" Type="http://purl.oclc.org/ooxml/officeDocument/relationships/chart" Target="../charts/chart2.xml"/><Relationship Id="rId5" Type="http://purl.oclc.org/ooxml/officeDocument/relationships/chart" Target="../charts/chart6.xml"/><Relationship Id="rId4" Type="http://purl.oclc.org/ooxml/officeDocument/relationships/chart" Target="../charts/chart5.xml"/></Relationships>
</file>

<file path=xl/drawings/_rels/drawing3.xml.rels><?xml version="1.0" encoding="UTF-8" standalone="yes"?>
<Relationships xmlns="http://schemas.openxmlformats.org/package/2006/relationships"><Relationship Id="rId3" Type="http://purl.oclc.org/ooxml/officeDocument/relationships/chart" Target="../charts/chart9.xml"/><Relationship Id="rId2" Type="http://purl.oclc.org/ooxml/officeDocument/relationships/chart" Target="../charts/chart8.xml"/><Relationship Id="rId1" Type="http://purl.oclc.org/ooxml/officeDocument/relationships/chart" Target="../charts/chart7.xml"/><Relationship Id="rId5" Type="http://purl.oclc.org/ooxml/officeDocument/relationships/chart" Target="../charts/chart11.xml"/><Relationship Id="rId4" Type="http://purl.oclc.org/ooxml/officeDocument/relationships/chart" Target="../charts/chart10.xml"/></Relationships>
</file>

<file path=xl/drawings/_rels/drawing4.xml.rels><?xml version="1.0" encoding="UTF-8" standalone="yes"?>
<Relationships xmlns="http://schemas.openxmlformats.org/package/2006/relationships"><Relationship Id="rId1" Type="http://purl.oclc.org/ooxml/officeDocument/relationships/chart" Target="../charts/chart12.xml"/></Relationships>
</file>

<file path=xl/drawings/_rels/drawing5.xml.rels><?xml version="1.0" encoding="UTF-8" standalone="yes"?>
<Relationships xmlns="http://schemas.openxmlformats.org/package/2006/relationships"><Relationship Id="rId2" Type="http://purl.oclc.org/ooxml/officeDocument/relationships/chart" Target="../charts/chart14.xml"/><Relationship Id="rId1" Type="http://purl.oclc.org/ooxml/officeDocument/relationships/chart" Target="../charts/chart13.xml"/></Relationships>
</file>

<file path=xl/drawings/_rels/drawing6.xml.rels><?xml version="1.0" encoding="UTF-8" standalone="yes"?>
<Relationships xmlns="http://schemas.openxmlformats.org/package/2006/relationships"><Relationship Id="rId3" Type="http://purl.oclc.org/ooxml/officeDocument/relationships/chart" Target="../charts/chart17.xml"/><Relationship Id="rId2" Type="http://purl.oclc.org/ooxml/officeDocument/relationships/chart" Target="../charts/chart16.xml"/><Relationship Id="rId1" Type="http://purl.oclc.org/ooxml/officeDocument/relationships/chart" Target="../charts/chart15.xml"/><Relationship Id="rId5" Type="http://purl.oclc.org/ooxml/officeDocument/relationships/chart" Target="../charts/chart19.xml"/><Relationship Id="rId4" Type="http://purl.oclc.org/ooxml/officeDocument/relationships/chart" Target="../charts/chart18.xml"/></Relationships>
</file>

<file path=xl/drawings/_rels/drawing7.xml.rels><?xml version="1.0" encoding="UTF-8" standalone="yes"?>
<Relationships xmlns="http://schemas.openxmlformats.org/package/2006/relationships"><Relationship Id="rId3" Type="http://purl.oclc.org/ooxml/officeDocument/relationships/chart" Target="../charts/chart22.xml"/><Relationship Id="rId2" Type="http://purl.oclc.org/ooxml/officeDocument/relationships/chart" Target="../charts/chart21.xml"/><Relationship Id="rId1" Type="http://purl.oclc.org/ooxml/officeDocument/relationships/chart" Target="../charts/chart20.xml"/><Relationship Id="rId5" Type="http://purl.oclc.org/ooxml/officeDocument/relationships/chart" Target="../charts/chart24.xml"/><Relationship Id="rId4" Type="http://purl.oclc.org/ooxml/officeDocument/relationships/chart" Target="../charts/chart23.xml"/></Relationships>
</file>

<file path=xl/drawings/drawing1.xml><?xml version="1.0" encoding="utf-8"?>
<xdr:wsDr xmlns:xdr="http://purl.oclc.org/ooxml/drawingml/spreadsheetDrawing" xmlns:a="http://purl.oclc.org/ooxml/drawingml/main">
  <xdr:twoCellAnchor>
    <xdr:from>
      <xdr:col>0</xdr:col>
      <xdr:colOff>152400</xdr:colOff>
      <xdr:row>0</xdr:row>
      <xdr:rowOff>152400</xdr:rowOff>
    </xdr:from>
    <xdr:to>
      <xdr:col>6</xdr:col>
      <xdr:colOff>508000</xdr:colOff>
      <xdr:row>14</xdr:row>
      <xdr:rowOff>114300</xdr:rowOff>
    </xdr:to>
    <xdr:graphicFrame macro="">
      <xdr:nvGraphicFramePr>
        <xdr:cNvPr id="4264" name="Chart 6">
          <a:extLst>
            <a:ext uri="{FF2B5EF4-FFF2-40B4-BE49-F238E27FC236}">
              <a16:creationId xmlns:a16="http://schemas.microsoft.com/office/drawing/2014/main" id="{ABF34226-58D5-6F4A-AF93-1A701E7ADBDD}"/>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wsDr>
</file>

<file path=xl/drawings/drawing2.xml><?xml version="1.0" encoding="utf-8"?>
<xdr:wsDr xmlns:xdr="http://purl.oclc.org/ooxml/drawingml/spreadsheetDrawing" xmlns:a="http://purl.oclc.org/ooxml/drawingml/main">
  <xdr:twoCellAnchor>
    <xdr:from>
      <xdr:col>0</xdr:col>
      <xdr:colOff>50800</xdr:colOff>
      <xdr:row>0</xdr:row>
      <xdr:rowOff>25400</xdr:rowOff>
    </xdr:from>
    <xdr:to>
      <xdr:col>8</xdr:col>
      <xdr:colOff>596900</xdr:colOff>
      <xdr:row>34</xdr:row>
      <xdr:rowOff>38100</xdr:rowOff>
    </xdr:to>
    <xdr:graphicFrame macro="">
      <xdr:nvGraphicFramePr>
        <xdr:cNvPr id="2230" name="Chart 1026">
          <a:extLst>
            <a:ext uri="{FF2B5EF4-FFF2-40B4-BE49-F238E27FC236}">
              <a16:creationId xmlns:a16="http://schemas.microsoft.com/office/drawing/2014/main" id="{F3706752-02DC-D945-9DA8-34D467C4A76A}"/>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13</xdr:col>
      <xdr:colOff>584200</xdr:colOff>
      <xdr:row>85</xdr:row>
      <xdr:rowOff>0</xdr:rowOff>
    </xdr:from>
    <xdr:to>
      <xdr:col>23</xdr:col>
      <xdr:colOff>0</xdr:colOff>
      <xdr:row>85</xdr:row>
      <xdr:rowOff>0</xdr:rowOff>
    </xdr:to>
    <xdr:graphicFrame macro="">
      <xdr:nvGraphicFramePr>
        <xdr:cNvPr id="2231" name="Chart 1027">
          <a:extLst>
            <a:ext uri="{FF2B5EF4-FFF2-40B4-BE49-F238E27FC236}">
              <a16:creationId xmlns:a16="http://schemas.microsoft.com/office/drawing/2014/main" id="{0F7AB6F6-D20D-1349-90BE-8A618831B574}"/>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0</xdr:col>
      <xdr:colOff>0</xdr:colOff>
      <xdr:row>86</xdr:row>
      <xdr:rowOff>0</xdr:rowOff>
    </xdr:from>
    <xdr:to>
      <xdr:col>13</xdr:col>
      <xdr:colOff>533400</xdr:colOff>
      <xdr:row>86</xdr:row>
      <xdr:rowOff>0</xdr:rowOff>
    </xdr:to>
    <xdr:graphicFrame macro="">
      <xdr:nvGraphicFramePr>
        <xdr:cNvPr id="2232" name="Chart 1028">
          <a:extLst>
            <a:ext uri="{FF2B5EF4-FFF2-40B4-BE49-F238E27FC236}">
              <a16:creationId xmlns:a16="http://schemas.microsoft.com/office/drawing/2014/main" id="{3972E014-A3B7-D644-AFF5-8709EFD91CC3}"/>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
        </a:graphicData>
      </a:graphic>
    </xdr:graphicFrame>
    <xdr:clientData/>
  </xdr:twoCellAnchor>
  <xdr:twoCellAnchor>
    <xdr:from>
      <xdr:col>13</xdr:col>
      <xdr:colOff>584200</xdr:colOff>
      <xdr:row>86</xdr:row>
      <xdr:rowOff>0</xdr:rowOff>
    </xdr:from>
    <xdr:to>
      <xdr:col>23</xdr:col>
      <xdr:colOff>0</xdr:colOff>
      <xdr:row>86</xdr:row>
      <xdr:rowOff>0</xdr:rowOff>
    </xdr:to>
    <xdr:graphicFrame macro="">
      <xdr:nvGraphicFramePr>
        <xdr:cNvPr id="2233" name="Chart 1029">
          <a:extLst>
            <a:ext uri="{FF2B5EF4-FFF2-40B4-BE49-F238E27FC236}">
              <a16:creationId xmlns:a16="http://schemas.microsoft.com/office/drawing/2014/main" id="{14ADC74B-E8BD-024F-8817-A1A10AD483C3}"/>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4"/>
        </a:graphicData>
      </a:graphic>
    </xdr:graphicFrame>
    <xdr:clientData/>
  </xdr:twoCellAnchor>
  <xdr:twoCellAnchor>
    <xdr:from>
      <xdr:col>0</xdr:col>
      <xdr:colOff>0</xdr:colOff>
      <xdr:row>85</xdr:row>
      <xdr:rowOff>0</xdr:rowOff>
    </xdr:from>
    <xdr:to>
      <xdr:col>13</xdr:col>
      <xdr:colOff>546100</xdr:colOff>
      <xdr:row>85</xdr:row>
      <xdr:rowOff>0</xdr:rowOff>
    </xdr:to>
    <xdr:graphicFrame macro="">
      <xdr:nvGraphicFramePr>
        <xdr:cNvPr id="2234" name="Chart 1032">
          <a:extLst>
            <a:ext uri="{FF2B5EF4-FFF2-40B4-BE49-F238E27FC236}">
              <a16:creationId xmlns:a16="http://schemas.microsoft.com/office/drawing/2014/main" id="{201B0873-736D-CF40-9B9F-1A69C48830AD}"/>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5"/>
        </a:graphicData>
      </a:graphic>
    </xdr:graphicFrame>
    <xdr:clientData/>
  </xdr:twoCellAnchor>
</xdr:wsDr>
</file>

<file path=xl/drawings/drawing3.xml><?xml version="1.0" encoding="utf-8"?>
<xdr:wsDr xmlns:xdr="http://purl.oclc.org/ooxml/drawingml/spreadsheetDrawing" xmlns:a="http://purl.oclc.org/ooxml/drawingml/main">
  <xdr:twoCellAnchor>
    <xdr:from>
      <xdr:col>0</xdr:col>
      <xdr:colOff>50800</xdr:colOff>
      <xdr:row>0</xdr:row>
      <xdr:rowOff>25400</xdr:rowOff>
    </xdr:from>
    <xdr:to>
      <xdr:col>12</xdr:col>
      <xdr:colOff>673100</xdr:colOff>
      <xdr:row>32</xdr:row>
      <xdr:rowOff>127000</xdr:rowOff>
    </xdr:to>
    <xdr:graphicFrame macro="">
      <xdr:nvGraphicFramePr>
        <xdr:cNvPr id="83120" name="Chart 1">
          <a:extLst>
            <a:ext uri="{FF2B5EF4-FFF2-40B4-BE49-F238E27FC236}">
              <a16:creationId xmlns:a16="http://schemas.microsoft.com/office/drawing/2014/main" id="{99EFACB5-E486-0D48-93C1-F19516C9ED1C}"/>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21</xdr:col>
      <xdr:colOff>584200</xdr:colOff>
      <xdr:row>85</xdr:row>
      <xdr:rowOff>0</xdr:rowOff>
    </xdr:from>
    <xdr:to>
      <xdr:col>37</xdr:col>
      <xdr:colOff>0</xdr:colOff>
      <xdr:row>85</xdr:row>
      <xdr:rowOff>0</xdr:rowOff>
    </xdr:to>
    <xdr:graphicFrame macro="">
      <xdr:nvGraphicFramePr>
        <xdr:cNvPr id="83121" name="Chart 2">
          <a:extLst>
            <a:ext uri="{FF2B5EF4-FFF2-40B4-BE49-F238E27FC236}">
              <a16:creationId xmlns:a16="http://schemas.microsoft.com/office/drawing/2014/main" id="{7F889193-5ABB-CB4E-8FBD-B989CDA5C5E2}"/>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0</xdr:col>
      <xdr:colOff>0</xdr:colOff>
      <xdr:row>86</xdr:row>
      <xdr:rowOff>0</xdr:rowOff>
    </xdr:from>
    <xdr:to>
      <xdr:col>21</xdr:col>
      <xdr:colOff>533400</xdr:colOff>
      <xdr:row>86</xdr:row>
      <xdr:rowOff>0</xdr:rowOff>
    </xdr:to>
    <xdr:graphicFrame macro="">
      <xdr:nvGraphicFramePr>
        <xdr:cNvPr id="83122" name="Chart 3">
          <a:extLst>
            <a:ext uri="{FF2B5EF4-FFF2-40B4-BE49-F238E27FC236}">
              <a16:creationId xmlns:a16="http://schemas.microsoft.com/office/drawing/2014/main" id="{B5F416EC-3B0E-854A-AC30-060EC0A33AB9}"/>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
        </a:graphicData>
      </a:graphic>
    </xdr:graphicFrame>
    <xdr:clientData/>
  </xdr:twoCellAnchor>
  <xdr:twoCellAnchor>
    <xdr:from>
      <xdr:col>21</xdr:col>
      <xdr:colOff>584200</xdr:colOff>
      <xdr:row>86</xdr:row>
      <xdr:rowOff>0</xdr:rowOff>
    </xdr:from>
    <xdr:to>
      <xdr:col>37</xdr:col>
      <xdr:colOff>0</xdr:colOff>
      <xdr:row>86</xdr:row>
      <xdr:rowOff>0</xdr:rowOff>
    </xdr:to>
    <xdr:graphicFrame macro="">
      <xdr:nvGraphicFramePr>
        <xdr:cNvPr id="83123" name="Chart 4">
          <a:extLst>
            <a:ext uri="{FF2B5EF4-FFF2-40B4-BE49-F238E27FC236}">
              <a16:creationId xmlns:a16="http://schemas.microsoft.com/office/drawing/2014/main" id="{98F70D78-3713-944A-A983-C5E6FD1B545A}"/>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4"/>
        </a:graphicData>
      </a:graphic>
    </xdr:graphicFrame>
    <xdr:clientData/>
  </xdr:twoCellAnchor>
  <xdr:twoCellAnchor>
    <xdr:from>
      <xdr:col>0</xdr:col>
      <xdr:colOff>0</xdr:colOff>
      <xdr:row>85</xdr:row>
      <xdr:rowOff>0</xdr:rowOff>
    </xdr:from>
    <xdr:to>
      <xdr:col>21</xdr:col>
      <xdr:colOff>546100</xdr:colOff>
      <xdr:row>85</xdr:row>
      <xdr:rowOff>0</xdr:rowOff>
    </xdr:to>
    <xdr:graphicFrame macro="">
      <xdr:nvGraphicFramePr>
        <xdr:cNvPr id="83124" name="Chart 5">
          <a:extLst>
            <a:ext uri="{FF2B5EF4-FFF2-40B4-BE49-F238E27FC236}">
              <a16:creationId xmlns:a16="http://schemas.microsoft.com/office/drawing/2014/main" id="{CAD0FCDB-C659-D446-9F30-A43263EE6C6B}"/>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5"/>
        </a:graphicData>
      </a:graphic>
    </xdr:graphicFrame>
    <xdr:clientData/>
  </xdr:twoCellAnchor>
</xdr:wsDr>
</file>

<file path=xl/drawings/drawing4.xml><?xml version="1.0" encoding="utf-8"?>
<xdr:wsDr xmlns:xdr="http://purl.oclc.org/ooxml/drawingml/spreadsheetDrawing" xmlns:a="http://purl.oclc.org/ooxml/drawingml/main">
  <xdr:twoCellAnchor>
    <xdr:from>
      <xdr:col>0</xdr:col>
      <xdr:colOff>0</xdr:colOff>
      <xdr:row>0</xdr:row>
      <xdr:rowOff>25400</xdr:rowOff>
    </xdr:from>
    <xdr:to>
      <xdr:col>16</xdr:col>
      <xdr:colOff>317500</xdr:colOff>
      <xdr:row>30</xdr:row>
      <xdr:rowOff>0</xdr:rowOff>
    </xdr:to>
    <xdr:graphicFrame macro="">
      <xdr:nvGraphicFramePr>
        <xdr:cNvPr id="3148" name="Chart 1">
          <a:extLst>
            <a:ext uri="{FF2B5EF4-FFF2-40B4-BE49-F238E27FC236}">
              <a16:creationId xmlns:a16="http://schemas.microsoft.com/office/drawing/2014/main" id="{46640B15-9737-7545-B867-5E0E3ACB5F73}"/>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wsDr>
</file>

<file path=xl/drawings/drawing5.xml><?xml version="1.0" encoding="utf-8"?>
<xdr:wsDr xmlns:xdr="http://purl.oclc.org/ooxml/drawingml/spreadsheetDrawing" xmlns:a="http://purl.oclc.org/ooxml/drawingml/main">
  <xdr:twoCellAnchor>
    <xdr:from>
      <xdr:col>0</xdr:col>
      <xdr:colOff>0</xdr:colOff>
      <xdr:row>0</xdr:row>
      <xdr:rowOff>25400</xdr:rowOff>
    </xdr:from>
    <xdr:to>
      <xdr:col>19</xdr:col>
      <xdr:colOff>812800</xdr:colOff>
      <xdr:row>29</xdr:row>
      <xdr:rowOff>0</xdr:rowOff>
    </xdr:to>
    <xdr:graphicFrame macro="">
      <xdr:nvGraphicFramePr>
        <xdr:cNvPr id="84039" name="Chart 1">
          <a:extLst>
            <a:ext uri="{FF2B5EF4-FFF2-40B4-BE49-F238E27FC236}">
              <a16:creationId xmlns:a16="http://schemas.microsoft.com/office/drawing/2014/main" id="{A23D83B9-0D82-B547-8B1F-4E55AC6E9BAE}"/>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20</xdr:col>
      <xdr:colOff>215900</xdr:colOff>
      <xdr:row>0</xdr:row>
      <xdr:rowOff>38100</xdr:rowOff>
    </xdr:from>
    <xdr:to>
      <xdr:col>27</xdr:col>
      <xdr:colOff>469900</xdr:colOff>
      <xdr:row>28</xdr:row>
      <xdr:rowOff>114300</xdr:rowOff>
    </xdr:to>
    <xdr:graphicFrame macro="">
      <xdr:nvGraphicFramePr>
        <xdr:cNvPr id="84040" name="Chart 2">
          <a:extLst>
            <a:ext uri="{FF2B5EF4-FFF2-40B4-BE49-F238E27FC236}">
              <a16:creationId xmlns:a16="http://schemas.microsoft.com/office/drawing/2014/main" id="{9DFEE616-AE36-BD4B-B5B3-A728A9E291BF}"/>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wsDr>
</file>

<file path=xl/drawings/drawing6.xml><?xml version="1.0" encoding="utf-8"?>
<xdr:wsDr xmlns:xdr="http://purl.oclc.org/ooxml/drawingml/spreadsheetDrawing" xmlns:a="http://purl.oclc.org/ooxml/drawingml/main">
  <xdr:twoCellAnchor>
    <xdr:from>
      <xdr:col>0</xdr:col>
      <xdr:colOff>38100</xdr:colOff>
      <xdr:row>0</xdr:row>
      <xdr:rowOff>25400</xdr:rowOff>
    </xdr:from>
    <xdr:to>
      <xdr:col>22</xdr:col>
      <xdr:colOff>723900</xdr:colOff>
      <xdr:row>35</xdr:row>
      <xdr:rowOff>139700</xdr:rowOff>
    </xdr:to>
    <xdr:graphicFrame macro="">
      <xdr:nvGraphicFramePr>
        <xdr:cNvPr id="87216" name="Chart 1">
          <a:extLst>
            <a:ext uri="{FF2B5EF4-FFF2-40B4-BE49-F238E27FC236}">
              <a16:creationId xmlns:a16="http://schemas.microsoft.com/office/drawing/2014/main" id="{4BE30D61-E21F-EE45-AE51-13D849651993}"/>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23</xdr:col>
      <xdr:colOff>0</xdr:colOff>
      <xdr:row>0</xdr:row>
      <xdr:rowOff>38100</xdr:rowOff>
    </xdr:from>
    <xdr:to>
      <xdr:col>46</xdr:col>
      <xdr:colOff>38100</xdr:colOff>
      <xdr:row>37</xdr:row>
      <xdr:rowOff>12700</xdr:rowOff>
    </xdr:to>
    <xdr:graphicFrame macro="">
      <xdr:nvGraphicFramePr>
        <xdr:cNvPr id="87217" name="Chart 2">
          <a:extLst>
            <a:ext uri="{FF2B5EF4-FFF2-40B4-BE49-F238E27FC236}">
              <a16:creationId xmlns:a16="http://schemas.microsoft.com/office/drawing/2014/main" id="{7FEEE037-236D-8644-B14D-13CB5F360B39}"/>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47</xdr:col>
      <xdr:colOff>0</xdr:colOff>
      <xdr:row>0</xdr:row>
      <xdr:rowOff>76200</xdr:rowOff>
    </xdr:from>
    <xdr:to>
      <xdr:col>69</xdr:col>
      <xdr:colOff>812800</xdr:colOff>
      <xdr:row>37</xdr:row>
      <xdr:rowOff>38100</xdr:rowOff>
    </xdr:to>
    <xdr:graphicFrame macro="">
      <xdr:nvGraphicFramePr>
        <xdr:cNvPr id="87218" name="Chart 3">
          <a:extLst>
            <a:ext uri="{FF2B5EF4-FFF2-40B4-BE49-F238E27FC236}">
              <a16:creationId xmlns:a16="http://schemas.microsoft.com/office/drawing/2014/main" id="{1F4AB26E-A4C9-DC41-911B-904D50C54A73}"/>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
        </a:graphicData>
      </a:graphic>
    </xdr:graphicFrame>
    <xdr:clientData/>
  </xdr:twoCellAnchor>
  <xdr:twoCellAnchor>
    <xdr:from>
      <xdr:col>70</xdr:col>
      <xdr:colOff>101600</xdr:colOff>
      <xdr:row>0</xdr:row>
      <xdr:rowOff>88900</xdr:rowOff>
    </xdr:from>
    <xdr:to>
      <xdr:col>93</xdr:col>
      <xdr:colOff>38100</xdr:colOff>
      <xdr:row>37</xdr:row>
      <xdr:rowOff>63500</xdr:rowOff>
    </xdr:to>
    <xdr:graphicFrame macro="">
      <xdr:nvGraphicFramePr>
        <xdr:cNvPr id="87219" name="Chart 4">
          <a:extLst>
            <a:ext uri="{FF2B5EF4-FFF2-40B4-BE49-F238E27FC236}">
              <a16:creationId xmlns:a16="http://schemas.microsoft.com/office/drawing/2014/main" id="{381E2504-7667-1749-9B61-F6C2495B1E09}"/>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4"/>
        </a:graphicData>
      </a:graphic>
    </xdr:graphicFrame>
    <xdr:clientData/>
  </xdr:twoCellAnchor>
  <xdr:twoCellAnchor>
    <xdr:from>
      <xdr:col>50</xdr:col>
      <xdr:colOff>355600</xdr:colOff>
      <xdr:row>38</xdr:row>
      <xdr:rowOff>12700</xdr:rowOff>
    </xdr:from>
    <xdr:to>
      <xdr:col>72</xdr:col>
      <xdr:colOff>711200</xdr:colOff>
      <xdr:row>87</xdr:row>
      <xdr:rowOff>25400</xdr:rowOff>
    </xdr:to>
    <xdr:graphicFrame macro="">
      <xdr:nvGraphicFramePr>
        <xdr:cNvPr id="87220" name="Chart 5">
          <a:extLst>
            <a:ext uri="{FF2B5EF4-FFF2-40B4-BE49-F238E27FC236}">
              <a16:creationId xmlns:a16="http://schemas.microsoft.com/office/drawing/2014/main" id="{0CE74E9D-3B05-234E-94A6-CA18D2FC2EEF}"/>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5"/>
        </a:graphicData>
      </a:graphic>
    </xdr:graphicFrame>
    <xdr:clientData/>
  </xdr:twoCellAnchor>
</xdr:wsDr>
</file>

<file path=xl/drawings/drawing7.xml><?xml version="1.0" encoding="utf-8"?>
<xdr:wsDr xmlns:xdr="http://purl.oclc.org/ooxml/drawingml/spreadsheetDrawing" xmlns:a="http://purl.oclc.org/ooxml/drawingml/main">
  <xdr:twoCellAnchor>
    <xdr:from>
      <xdr:col>0</xdr:col>
      <xdr:colOff>38100</xdr:colOff>
      <xdr:row>0</xdr:row>
      <xdr:rowOff>25400</xdr:rowOff>
    </xdr:from>
    <xdr:to>
      <xdr:col>22</xdr:col>
      <xdr:colOff>723900</xdr:colOff>
      <xdr:row>35</xdr:row>
      <xdr:rowOff>139700</xdr:rowOff>
    </xdr:to>
    <xdr:graphicFrame macro="">
      <xdr:nvGraphicFramePr>
        <xdr:cNvPr id="164006" name="Chart 1">
          <a:extLst>
            <a:ext uri="{FF2B5EF4-FFF2-40B4-BE49-F238E27FC236}">
              <a16:creationId xmlns:a16="http://schemas.microsoft.com/office/drawing/2014/main" id="{4DF82393-EAC9-134D-A0C4-6AE72B0474AC}"/>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23</xdr:col>
      <xdr:colOff>0</xdr:colOff>
      <xdr:row>0</xdr:row>
      <xdr:rowOff>38100</xdr:rowOff>
    </xdr:from>
    <xdr:to>
      <xdr:col>46</xdr:col>
      <xdr:colOff>38100</xdr:colOff>
      <xdr:row>37</xdr:row>
      <xdr:rowOff>12700</xdr:rowOff>
    </xdr:to>
    <xdr:graphicFrame macro="">
      <xdr:nvGraphicFramePr>
        <xdr:cNvPr id="164007" name="Chart 2">
          <a:extLst>
            <a:ext uri="{FF2B5EF4-FFF2-40B4-BE49-F238E27FC236}">
              <a16:creationId xmlns:a16="http://schemas.microsoft.com/office/drawing/2014/main" id="{72E70C42-1AD2-6748-BB2B-C46DA566C715}"/>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47</xdr:col>
      <xdr:colOff>0</xdr:colOff>
      <xdr:row>0</xdr:row>
      <xdr:rowOff>76200</xdr:rowOff>
    </xdr:from>
    <xdr:to>
      <xdr:col>69</xdr:col>
      <xdr:colOff>812800</xdr:colOff>
      <xdr:row>37</xdr:row>
      <xdr:rowOff>38100</xdr:rowOff>
    </xdr:to>
    <xdr:graphicFrame macro="">
      <xdr:nvGraphicFramePr>
        <xdr:cNvPr id="164008" name="Chart 3">
          <a:extLst>
            <a:ext uri="{FF2B5EF4-FFF2-40B4-BE49-F238E27FC236}">
              <a16:creationId xmlns:a16="http://schemas.microsoft.com/office/drawing/2014/main" id="{89EC7D50-9E83-214E-B528-4967A6155128}"/>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
        </a:graphicData>
      </a:graphic>
    </xdr:graphicFrame>
    <xdr:clientData/>
  </xdr:twoCellAnchor>
  <xdr:twoCellAnchor>
    <xdr:from>
      <xdr:col>70</xdr:col>
      <xdr:colOff>101600</xdr:colOff>
      <xdr:row>0</xdr:row>
      <xdr:rowOff>88900</xdr:rowOff>
    </xdr:from>
    <xdr:to>
      <xdr:col>93</xdr:col>
      <xdr:colOff>38100</xdr:colOff>
      <xdr:row>37</xdr:row>
      <xdr:rowOff>63500</xdr:rowOff>
    </xdr:to>
    <xdr:graphicFrame macro="">
      <xdr:nvGraphicFramePr>
        <xdr:cNvPr id="164009" name="Chart 4">
          <a:extLst>
            <a:ext uri="{FF2B5EF4-FFF2-40B4-BE49-F238E27FC236}">
              <a16:creationId xmlns:a16="http://schemas.microsoft.com/office/drawing/2014/main" id="{7493D223-295E-EE4E-9AF0-4EA045509503}"/>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4"/>
        </a:graphicData>
      </a:graphic>
    </xdr:graphicFrame>
    <xdr:clientData/>
  </xdr:twoCellAnchor>
  <xdr:twoCellAnchor>
    <xdr:from>
      <xdr:col>50</xdr:col>
      <xdr:colOff>355600</xdr:colOff>
      <xdr:row>38</xdr:row>
      <xdr:rowOff>12700</xdr:rowOff>
    </xdr:from>
    <xdr:to>
      <xdr:col>72</xdr:col>
      <xdr:colOff>711200</xdr:colOff>
      <xdr:row>87</xdr:row>
      <xdr:rowOff>25400</xdr:rowOff>
    </xdr:to>
    <xdr:graphicFrame macro="">
      <xdr:nvGraphicFramePr>
        <xdr:cNvPr id="164010" name="Chart 5">
          <a:extLst>
            <a:ext uri="{FF2B5EF4-FFF2-40B4-BE49-F238E27FC236}">
              <a16:creationId xmlns:a16="http://schemas.microsoft.com/office/drawing/2014/main" id="{1DB3DD7E-0055-744C-85A1-8D392E9CCBA1}"/>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5"/>
        </a:graphicData>
      </a:graphic>
    </xdr:graphicFrame>
    <xdr:clientData/>
  </xdr:twoCellAnchor>
</xdr:wsDr>
</file>

<file path=xl/theme/theme1.xml><?xml version="1.0" encoding="utf-8"?>
<a:theme xmlns:a="http://purl.oclc.org/ooxml/drawingml/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3.xml.rels><?xml version="1.0" encoding="UTF-8" standalone="yes"?>
<Relationships xmlns="http://schemas.openxmlformats.org/package/2006/relationships"><Relationship Id="rId1" Type="http://purl.oclc.org/ooxml/officeDocument/relationships/drawing" Target="../drawings/drawing1.xml"/></Relationships>
</file>

<file path=xl/worksheets/_rels/sheet4.xml.rels><?xml version="1.0" encoding="UTF-8" standalone="yes"?>
<Relationships xmlns="http://schemas.openxmlformats.org/package/2006/relationships"><Relationship Id="rId1" Type="http://purl.oclc.org/ooxml/officeDocument/relationships/drawing" Target="../drawings/drawing2.xml"/></Relationships>
</file>

<file path=xl/worksheets/_rels/sheet5.xml.rels><?xml version="1.0" encoding="UTF-8" standalone="yes"?>
<Relationships xmlns="http://schemas.openxmlformats.org/package/2006/relationships"><Relationship Id="rId1" Type="http://purl.oclc.org/ooxml/officeDocument/relationships/drawing" Target="../drawings/drawing3.xml"/></Relationships>
</file>

<file path=xl/worksheets/_rels/sheet6.xml.rels><?xml version="1.0" encoding="UTF-8" standalone="yes"?>
<Relationships xmlns="http://schemas.openxmlformats.org/package/2006/relationships"><Relationship Id="rId1" Type="http://purl.oclc.org/ooxml/officeDocument/relationships/drawing" Target="../drawings/drawing4.xml"/></Relationships>
</file>

<file path=xl/worksheets/_rels/sheet7.xml.rels><?xml version="1.0" encoding="UTF-8" standalone="yes"?>
<Relationships xmlns="http://schemas.openxmlformats.org/package/2006/relationships"><Relationship Id="rId1" Type="http://purl.oclc.org/ooxml/officeDocument/relationships/drawing" Target="../drawings/drawing5.xml"/></Relationships>
</file>

<file path=xl/worksheets/_rels/sheet8.xml.rels><?xml version="1.0" encoding="UTF-8" standalone="yes"?>
<Relationships xmlns="http://schemas.openxmlformats.org/package/2006/relationships"><Relationship Id="rId1" Type="http://purl.oclc.org/ooxml/officeDocument/relationships/drawing" Target="../drawings/drawing6.xml"/></Relationships>
</file>

<file path=xl/worksheets/_rels/sheet9.xml.rels><?xml version="1.0" encoding="UTF-8" standalone="yes"?>
<Relationships xmlns="http://schemas.openxmlformats.org/package/2006/relationships"><Relationship Id="rId1" Type="http://purl.oclc.org/ooxml/officeDocument/relationships/drawing" Target="../drawings/drawing7.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A7"/>
  <sheetViews>
    <sheetView workbookViewId="0">
      <selection activeCell="C28" sqref="C28"/>
    </sheetView>
  </sheetViews>
  <sheetFormatPr baseColWidth="10" defaultRowHeight="13" x14ac:dyDescent="0.15"/>
  <sheetData>
    <row r="1" spans="1:1" x14ac:dyDescent="0.15">
      <c r="A1" s="157" t="s">
        <v>35</v>
      </c>
    </row>
    <row r="2" spans="1:1" x14ac:dyDescent="0.15">
      <c r="A2" s="157" t="s">
        <v>36</v>
      </c>
    </row>
    <row r="3" spans="1:1" x14ac:dyDescent="0.15">
      <c r="A3" s="157" t="s">
        <v>38</v>
      </c>
    </row>
    <row r="4" spans="1:1" x14ac:dyDescent="0.15">
      <c r="A4" s="157" t="s">
        <v>37</v>
      </c>
    </row>
    <row r="5" spans="1:1" x14ac:dyDescent="0.15">
      <c r="A5" s="157" t="s">
        <v>39</v>
      </c>
    </row>
    <row r="6" spans="1:1" x14ac:dyDescent="0.15">
      <c r="A6" s="157" t="s">
        <v>40</v>
      </c>
    </row>
    <row r="7" spans="1:1" x14ac:dyDescent="0.15">
      <c r="A7" s="157" t="s">
        <v>41</v>
      </c>
    </row>
  </sheetData>
  <pageMargins left="0.7" right="0.7" top="0.78740157499999996" bottom="0.78740157499999996"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X3401"/>
  <sheetViews>
    <sheetView tabSelected="1" zoomScale="75" workbookViewId="0">
      <selection activeCell="U3" sqref="U3"/>
    </sheetView>
  </sheetViews>
  <sheetFormatPr baseColWidth="10" defaultRowHeight="13" x14ac:dyDescent="0.15"/>
  <cols>
    <col min="1" max="8" width="11.5" customWidth="1"/>
    <col min="9" max="9" width="10.5" bestFit="1" customWidth="1"/>
    <col min="10" max="10" width="11.5" customWidth="1"/>
    <col min="11" max="12" width="10.5" style="157" bestFit="1" customWidth="1"/>
    <col min="13" max="22" width="11.5" style="157" customWidth="1"/>
    <col min="23" max="24" width="10.5" style="157" bestFit="1" customWidth="1"/>
  </cols>
  <sheetData>
    <row r="1" spans="1:24" x14ac:dyDescent="0.15">
      <c r="A1" s="74" t="str">
        <f>threshold!A16</f>
        <v>KO</v>
      </c>
      <c r="B1" s="4"/>
      <c r="C1" s="4"/>
      <c r="D1" s="4"/>
      <c r="E1" s="4"/>
      <c r="F1" s="4"/>
      <c r="G1" s="4"/>
      <c r="H1" s="4"/>
      <c r="I1" s="5" t="str">
        <f>threshold!I16</f>
        <v>mean</v>
      </c>
      <c r="J1" s="6" t="str">
        <f>threshold!J16</f>
        <v>SEM</v>
      </c>
      <c r="K1" s="157" t="s">
        <v>26</v>
      </c>
      <c r="L1" s="157" t="s">
        <v>27</v>
      </c>
      <c r="N1" s="158" t="str">
        <f>threshold!A27</f>
        <v>wt</v>
      </c>
      <c r="O1" s="109"/>
      <c r="P1" s="109"/>
      <c r="Q1" s="109"/>
      <c r="R1" s="109"/>
      <c r="S1" s="110"/>
      <c r="T1" s="109"/>
      <c r="U1" s="159" t="str">
        <f>threshold!I27</f>
        <v>mean</v>
      </c>
      <c r="V1" s="160" t="str">
        <f>threshold!J27</f>
        <v>SEM</v>
      </c>
      <c r="W1" s="157" t="s">
        <v>26</v>
      </c>
      <c r="X1" s="157" t="s">
        <v>27</v>
      </c>
    </row>
    <row r="2" spans="1:24" x14ac:dyDescent="0.15">
      <c r="A2" s="19" t="str">
        <f>threshold!A17</f>
        <v>No</v>
      </c>
      <c r="B2" s="110">
        <f>threshold!B17</f>
        <v>3468</v>
      </c>
      <c r="C2" s="110">
        <f>threshold!C17</f>
        <v>3470</v>
      </c>
      <c r="D2" s="110">
        <f>threshold!D17</f>
        <v>3697</v>
      </c>
      <c r="E2" s="110">
        <f>threshold!E17</f>
        <v>3698</v>
      </c>
      <c r="F2" s="110">
        <f>threshold!F17</f>
        <v>1539</v>
      </c>
      <c r="G2" s="110">
        <f>threshold!G17</f>
        <v>1550</v>
      </c>
      <c r="H2" s="110">
        <f>threshold!H17</f>
        <v>1556</v>
      </c>
      <c r="I2" s="5">
        <f>threshold!I17</f>
        <v>0</v>
      </c>
      <c r="J2" s="6">
        <f>threshold!J17</f>
        <v>0</v>
      </c>
      <c r="N2" s="161" t="str">
        <f>threshold!A28</f>
        <v>No</v>
      </c>
      <c r="O2" s="109">
        <f>threshold!B28</f>
        <v>3473</v>
      </c>
      <c r="P2" s="109">
        <f>threshold!C28</f>
        <v>3472</v>
      </c>
      <c r="Q2" s="109">
        <f>threshold!D28</f>
        <v>3699</v>
      </c>
      <c r="R2" s="109">
        <f>threshold!E28</f>
        <v>3695</v>
      </c>
      <c r="S2" s="109">
        <f>threshold!F28</f>
        <v>1542</v>
      </c>
      <c r="T2" s="109">
        <f>threshold!G28</f>
        <v>1543</v>
      </c>
      <c r="U2" s="162">
        <f>threshold!I28</f>
        <v>0</v>
      </c>
      <c r="V2" s="160">
        <f>threshold!J28</f>
        <v>0</v>
      </c>
    </row>
    <row r="3" spans="1:24" x14ac:dyDescent="0.15">
      <c r="A3" s="10" t="str">
        <f>threshold!A18</f>
        <v>exp.date</v>
      </c>
      <c r="B3" s="14" t="d">
        <f>threshold!B18</f>
        <v>2011-05-26</v>
      </c>
      <c r="C3" s="14" t="d">
        <f>threshold!C18</f>
        <v>2011-05-26</v>
      </c>
      <c r="D3" s="14" t="d">
        <f>threshold!D18</f>
        <v>2011-07-01</v>
      </c>
      <c r="E3" s="14" t="d">
        <f>threshold!E18</f>
        <v>2011-07-01</v>
      </c>
      <c r="F3" s="14" t="d">
        <f>threshold!F18</f>
        <v>2013-06-21</v>
      </c>
      <c r="G3" s="14" t="d">
        <f>threshold!G18</f>
        <v>2013-06-21</v>
      </c>
      <c r="H3" s="11" t="d">
        <f>threshold!H18</f>
        <v>2013-06-21</v>
      </c>
      <c r="I3" s="22">
        <f>threshold!I18</f>
        <v>0</v>
      </c>
      <c r="J3" s="12">
        <f>threshold!J18</f>
        <v>0</v>
      </c>
      <c r="N3" s="163" t="str">
        <f>threshold!A29</f>
        <v>exp.date</v>
      </c>
      <c r="O3" s="141" t="d">
        <f>threshold!B29</f>
        <v>2011-05-26</v>
      </c>
      <c r="P3" s="141" t="d">
        <f>threshold!C29</f>
        <v>2011-05-26</v>
      </c>
      <c r="Q3" s="141" t="d">
        <f>threshold!D29</f>
        <v>2011-07-01</v>
      </c>
      <c r="R3" s="141" t="d">
        <f>threshold!E29</f>
        <v>2011-07-01</v>
      </c>
      <c r="S3" s="141" t="d">
        <f>threshold!F29</f>
        <v>2013-06-21</v>
      </c>
      <c r="T3" s="141" t="d">
        <f>threshold!G29</f>
        <v>2013-06-21</v>
      </c>
      <c r="U3" s="129">
        <f>threshold!I29</f>
        <v>0</v>
      </c>
      <c r="V3" s="130">
        <f>threshold!J29</f>
        <v>0</v>
      </c>
    </row>
    <row r="4" spans="1:24" x14ac:dyDescent="0.15">
      <c r="A4" s="10" t="str">
        <f>threshold!A19</f>
        <v>DOB</v>
      </c>
      <c r="B4" s="14" t="d">
        <f>threshold!B19</f>
        <v>2011-05-13</v>
      </c>
      <c r="C4" s="14" t="d">
        <f>threshold!C19</f>
        <v>2011-05-13</v>
      </c>
      <c r="D4" s="14" t="d">
        <f>threshold!D19</f>
        <v>2011-06-18</v>
      </c>
      <c r="E4" s="14" t="d">
        <f>threshold!E19</f>
        <v>2011-06-18</v>
      </c>
      <c r="F4" s="14" t="d">
        <f>threshold!F19</f>
        <v>2013-06-07</v>
      </c>
      <c r="G4" s="14" t="d">
        <f>threshold!G19</f>
        <v>2013-06-07</v>
      </c>
      <c r="H4" s="14" t="d">
        <f>threshold!H19</f>
        <v>2013-06-07</v>
      </c>
      <c r="I4" s="22">
        <f>threshold!I19</f>
        <v>0</v>
      </c>
      <c r="J4" s="12">
        <f>threshold!J19</f>
        <v>0</v>
      </c>
      <c r="N4" s="163" t="str">
        <f>threshold!A30</f>
        <v>DOB</v>
      </c>
      <c r="O4" s="142" t="d">
        <f>threshold!B30</f>
        <v>2011-05-13</v>
      </c>
      <c r="P4" s="142" t="d">
        <f>threshold!C30</f>
        <v>2011-05-13</v>
      </c>
      <c r="Q4" s="142" t="d">
        <f>threshold!D30</f>
        <v>2011-06-18</v>
      </c>
      <c r="R4" s="142" t="d">
        <f>threshold!E30</f>
        <v>2011-06-18</v>
      </c>
      <c r="S4" s="157">
        <f>threshold!F30</f>
        <v>41432</v>
      </c>
      <c r="T4" s="142" t="d">
        <f>threshold!G30</f>
        <v>2013-06-07</v>
      </c>
      <c r="U4" s="129">
        <f>threshold!I30</f>
        <v>0</v>
      </c>
      <c r="V4" s="130">
        <f>threshold!J30</f>
        <v>0</v>
      </c>
    </row>
    <row r="5" spans="1:24" x14ac:dyDescent="0.15">
      <c r="A5" s="15" t="str">
        <f>threshold!A20</f>
        <v>age (d)</v>
      </c>
      <c r="B5" s="16">
        <f>threshold!B20</f>
        <v>13</v>
      </c>
      <c r="C5" s="16">
        <f>threshold!C20</f>
        <v>13</v>
      </c>
      <c r="D5" s="16">
        <f>threshold!D20</f>
        <v>13</v>
      </c>
      <c r="E5" s="16">
        <f>threshold!E20</f>
        <v>13</v>
      </c>
      <c r="F5" s="16">
        <f>threshold!F20</f>
        <v>14</v>
      </c>
      <c r="G5" s="16">
        <f>threshold!G20</f>
        <v>14</v>
      </c>
      <c r="H5" s="16">
        <f>threshold!H20</f>
        <v>14</v>
      </c>
      <c r="I5" s="18">
        <f>threshold!I20</f>
        <v>13.428571428571429</v>
      </c>
      <c r="J5" s="17">
        <f>threshold!J20</f>
        <v>0.20203050891044214</v>
      </c>
      <c r="N5" s="164" t="str">
        <f>threshold!A31</f>
        <v>age (d)</v>
      </c>
      <c r="O5" s="140">
        <f>threshold!B31</f>
        <v>13</v>
      </c>
      <c r="P5" s="140">
        <f>threshold!C31</f>
        <v>13</v>
      </c>
      <c r="Q5" s="140">
        <f>threshold!D31</f>
        <v>13</v>
      </c>
      <c r="R5" s="140">
        <f>threshold!E31</f>
        <v>13</v>
      </c>
      <c r="S5" s="140">
        <f>threshold!F31</f>
        <v>14</v>
      </c>
      <c r="T5" s="140">
        <f>threshold!G31</f>
        <v>14</v>
      </c>
      <c r="U5" s="133">
        <f>threshold!I31</f>
        <v>13.333333333333334</v>
      </c>
      <c r="V5" s="134">
        <f>threshold!J31</f>
        <v>0.21081851067789201</v>
      </c>
    </row>
    <row r="6" spans="1:24" x14ac:dyDescent="0.15">
      <c r="A6">
        <v>2.5000000000000001E-2</v>
      </c>
      <c r="B6" s="85">
        <v>-1.6763299999999999E-8</v>
      </c>
      <c r="C6" s="85">
        <v>3.3783900000000001E-8</v>
      </c>
      <c r="D6" s="85">
        <v>-4.7318699999999999E-8</v>
      </c>
      <c r="E6" s="85">
        <v>-2.5198199999999999E-8</v>
      </c>
      <c r="F6" s="149">
        <v>-2.12392E-8</v>
      </c>
      <c r="G6" s="149">
        <v>-8.0156099999999999E-8</v>
      </c>
      <c r="H6" s="149">
        <v>5.19865E-8</v>
      </c>
      <c r="I6" s="87">
        <f t="shared" ref="I6:I69" si="0">AVERAGE(B6:H6)</f>
        <v>-1.4986442857142859E-8</v>
      </c>
      <c r="J6" s="86">
        <f t="shared" ref="J6:J69" si="1">STDEV(B6:H6)/SQRT((COUNT(B6:H6))-1)</f>
        <v>1.8486417430220632E-8</v>
      </c>
      <c r="K6" s="165">
        <f>I6-J6</f>
        <v>-3.3472860287363491E-8</v>
      </c>
      <c r="L6" s="165">
        <f>I6+J6</f>
        <v>3.4999745730777725E-9</v>
      </c>
      <c r="O6" s="165">
        <v>-4.62976E-8</v>
      </c>
      <c r="P6" s="165">
        <v>-5.3950200000000001E-8</v>
      </c>
      <c r="Q6" s="165">
        <v>9.2863599999999995E-8</v>
      </c>
      <c r="R6" s="165">
        <v>-1.73317E-8</v>
      </c>
      <c r="S6" s="166">
        <v>-8.8178800000000001E-8</v>
      </c>
      <c r="T6" s="165">
        <v>-3.4719500000000002E-8</v>
      </c>
      <c r="U6" s="167">
        <f t="shared" ref="U6:U69" si="2">AVERAGE(O6:T6)</f>
        <v>-2.4602366666666666E-8</v>
      </c>
      <c r="V6" s="168">
        <f t="shared" ref="V6:V69" si="3">STDEV(O6:T6)/SQRT((COUNT(O6:T6))-1)</f>
        <v>2.7804613755082686E-8</v>
      </c>
      <c r="W6" s="165">
        <f>U6-V6</f>
        <v>-5.2406980421749352E-8</v>
      </c>
      <c r="X6" s="165">
        <f>U6+V6</f>
        <v>3.2022470884160193E-9</v>
      </c>
    </row>
    <row r="7" spans="1:24" x14ac:dyDescent="0.15">
      <c r="A7">
        <v>0.05</v>
      </c>
      <c r="B7" s="85">
        <v>-7.8349299999999999E-8</v>
      </c>
      <c r="C7" s="85">
        <v>5.0560399999999999E-8</v>
      </c>
      <c r="D7" s="85">
        <v>5.30791E-8</v>
      </c>
      <c r="E7" s="85">
        <v>2.3030600000000001E-8</v>
      </c>
      <c r="F7" s="87">
        <v>1.8429100000000001E-8</v>
      </c>
      <c r="G7" s="87">
        <v>-5.8590600000000003E-8</v>
      </c>
      <c r="H7" s="87">
        <v>-5.79664E-9</v>
      </c>
      <c r="I7" s="87">
        <f t="shared" si="0"/>
        <v>3.3752285714285764E-10</v>
      </c>
      <c r="J7" s="86">
        <f t="shared" si="1"/>
        <v>2.0981513007172889E-8</v>
      </c>
      <c r="K7" s="165">
        <f t="shared" ref="K7:K70" si="4">I7-J7</f>
        <v>-2.0643990150030032E-8</v>
      </c>
      <c r="L7" s="165">
        <f t="shared" ref="L7:L70" si="5">I7+J7</f>
        <v>2.1319035864315746E-8</v>
      </c>
      <c r="O7" s="165">
        <v>2.86119E-8</v>
      </c>
      <c r="P7" s="165">
        <v>4.0636500000000001E-8</v>
      </c>
      <c r="Q7" s="165">
        <v>1.3261099999999999E-8</v>
      </c>
      <c r="R7" s="165">
        <v>-2.4622200000000001E-8</v>
      </c>
      <c r="S7" s="167">
        <v>1.5136999999999998E-8</v>
      </c>
      <c r="T7" s="165">
        <v>-1.18402E-9</v>
      </c>
      <c r="U7" s="167">
        <f t="shared" si="2"/>
        <v>1.1973379999999999E-8</v>
      </c>
      <c r="V7" s="168">
        <f t="shared" si="3"/>
        <v>1.0241943488467412E-8</v>
      </c>
      <c r="W7" s="165">
        <f t="shared" ref="W7:W70" si="6">U7-V7</f>
        <v>1.7314365115325878E-9</v>
      </c>
      <c r="X7" s="165">
        <f t="shared" ref="X7:X70" si="7">U7+V7</f>
        <v>2.2215323488467411E-8</v>
      </c>
    </row>
    <row r="8" spans="1:24" x14ac:dyDescent="0.15">
      <c r="A8">
        <v>7.4999999999999997E-2</v>
      </c>
      <c r="B8" s="85">
        <v>-4.93988E-8</v>
      </c>
      <c r="C8" s="85">
        <v>7.2364300000000002E-8</v>
      </c>
      <c r="D8" s="85">
        <v>7.76848E-8</v>
      </c>
      <c r="E8" s="85">
        <v>-1.5416699999999999E-8</v>
      </c>
      <c r="F8" s="87">
        <v>3.7931799999999999E-9</v>
      </c>
      <c r="G8" s="87">
        <v>-7.9543199999999997E-8</v>
      </c>
      <c r="H8" s="87">
        <v>-2.3926799999999999E-8</v>
      </c>
      <c r="I8" s="87">
        <f t="shared" si="0"/>
        <v>-2.0633171428571417E-9</v>
      </c>
      <c r="J8" s="86">
        <f t="shared" si="1"/>
        <v>2.405643586873049E-8</v>
      </c>
      <c r="K8" s="165">
        <f t="shared" si="4"/>
        <v>-2.6119753011587631E-8</v>
      </c>
      <c r="L8" s="165">
        <f t="shared" si="5"/>
        <v>2.199311872587335E-8</v>
      </c>
      <c r="O8" s="165">
        <v>-2.2776600000000001E-8</v>
      </c>
      <c r="P8" s="165">
        <v>9.7683199999999996E-9</v>
      </c>
      <c r="Q8" s="165">
        <v>1.5573599999999999E-8</v>
      </c>
      <c r="R8" s="165">
        <v>-3.3215899999999999E-8</v>
      </c>
      <c r="S8" s="167">
        <v>2.12849E-9</v>
      </c>
      <c r="T8" s="165">
        <v>1.34334E-8</v>
      </c>
      <c r="U8" s="167">
        <f t="shared" si="2"/>
        <v>-2.5147816666666661E-9</v>
      </c>
      <c r="V8" s="168">
        <f t="shared" si="3"/>
        <v>9.1805632881789631E-9</v>
      </c>
      <c r="W8" s="165">
        <f t="shared" si="6"/>
        <v>-1.1695344954845629E-8</v>
      </c>
      <c r="X8" s="165">
        <f t="shared" si="7"/>
        <v>6.6657816215122974E-9</v>
      </c>
    </row>
    <row r="9" spans="1:24" x14ac:dyDescent="0.15">
      <c r="A9">
        <v>0.1</v>
      </c>
      <c r="B9" s="85">
        <v>-8.17216E-8</v>
      </c>
      <c r="C9" s="85">
        <v>8.5561200000000005E-8</v>
      </c>
      <c r="D9" s="85">
        <v>7.4393400000000005E-8</v>
      </c>
      <c r="E9" s="85">
        <v>-4.9855400000000001E-8</v>
      </c>
      <c r="F9" s="87">
        <v>-1.6273400000000001E-8</v>
      </c>
      <c r="G9" s="87">
        <v>-3.97797E-8</v>
      </c>
      <c r="H9" s="87">
        <v>-7.1673499999999997E-8</v>
      </c>
      <c r="I9" s="87">
        <f t="shared" si="0"/>
        <v>-1.4192714285714283E-8</v>
      </c>
      <c r="J9" s="86">
        <f t="shared" si="1"/>
        <v>2.7685427592391844E-8</v>
      </c>
      <c r="K9" s="165">
        <f t="shared" si="4"/>
        <v>-4.1878141878106127E-8</v>
      </c>
      <c r="L9" s="165">
        <f t="shared" si="5"/>
        <v>1.3492713306677561E-8</v>
      </c>
      <c r="O9" s="165">
        <v>-4.8268900000000002E-8</v>
      </c>
      <c r="P9" s="165">
        <v>-6.8232100000000004E-8</v>
      </c>
      <c r="Q9" s="165">
        <v>2.6260999999999999E-8</v>
      </c>
      <c r="R9" s="165">
        <v>-5.7349199999999997E-8</v>
      </c>
      <c r="S9" s="167">
        <v>1.20317E-8</v>
      </c>
      <c r="T9" s="165">
        <v>3.80637E-8</v>
      </c>
      <c r="U9" s="167">
        <f t="shared" si="2"/>
        <v>-1.6248966666666666E-8</v>
      </c>
      <c r="V9" s="168">
        <f t="shared" si="3"/>
        <v>2.0950905083488242E-8</v>
      </c>
      <c r="W9" s="165">
        <f t="shared" si="6"/>
        <v>-3.7199871750154908E-8</v>
      </c>
      <c r="X9" s="165">
        <f t="shared" si="7"/>
        <v>4.7019384168215763E-9</v>
      </c>
    </row>
    <row r="10" spans="1:24" x14ac:dyDescent="0.15">
      <c r="A10">
        <v>0.125</v>
      </c>
      <c r="B10" s="85">
        <v>-4.1549600000000003E-8</v>
      </c>
      <c r="C10" s="85">
        <v>8.0353200000000002E-8</v>
      </c>
      <c r="D10" s="85">
        <v>1.7852099999999999E-8</v>
      </c>
      <c r="E10" s="85">
        <v>-6.2433000000000001E-8</v>
      </c>
      <c r="F10" s="87">
        <v>-3.0569199999999998E-8</v>
      </c>
      <c r="G10" s="87">
        <v>-1.5164599999999999E-8</v>
      </c>
      <c r="H10" s="87">
        <v>-7.0596599999999998E-8</v>
      </c>
      <c r="I10" s="87">
        <f t="shared" si="0"/>
        <v>-1.7443957142857143E-8</v>
      </c>
      <c r="J10" s="86">
        <f t="shared" si="1"/>
        <v>2.1355367853407842E-8</v>
      </c>
      <c r="K10" s="165">
        <f t="shared" si="4"/>
        <v>-3.8799324996264985E-8</v>
      </c>
      <c r="L10" s="165">
        <f t="shared" si="5"/>
        <v>3.9114107105506999E-9</v>
      </c>
      <c r="O10" s="165">
        <v>-3.7676300000000002E-8</v>
      </c>
      <c r="P10" s="165">
        <v>-1.14445E-7</v>
      </c>
      <c r="Q10" s="165">
        <v>4.7692699999999996E-9</v>
      </c>
      <c r="R10" s="165">
        <v>-8.9317900000000001E-8</v>
      </c>
      <c r="S10" s="167">
        <v>-1.35019E-8</v>
      </c>
      <c r="T10" s="165">
        <v>4.8857900000000001E-8</v>
      </c>
      <c r="U10" s="167">
        <f t="shared" si="2"/>
        <v>-3.3552321666666673E-8</v>
      </c>
      <c r="V10" s="168">
        <f t="shared" si="3"/>
        <v>2.7079468801372072E-8</v>
      </c>
      <c r="W10" s="165">
        <f t="shared" si="6"/>
        <v>-6.0631790468038738E-8</v>
      </c>
      <c r="X10" s="165">
        <f t="shared" si="7"/>
        <v>-6.4728528652946007E-9</v>
      </c>
    </row>
    <row r="11" spans="1:24" x14ac:dyDescent="0.15">
      <c r="A11">
        <v>0.15</v>
      </c>
      <c r="B11" s="85">
        <v>-3.9855899999999998E-8</v>
      </c>
      <c r="C11" s="85">
        <v>6.2042499999999995E-8</v>
      </c>
      <c r="D11" s="85">
        <v>-2.1611699999999999E-8</v>
      </c>
      <c r="E11" s="85">
        <v>-1.18482E-7</v>
      </c>
      <c r="F11" s="87">
        <v>-3.3617799999999999E-8</v>
      </c>
      <c r="G11" s="87">
        <v>-6.3609999999999999E-9</v>
      </c>
      <c r="H11" s="87">
        <v>-1.4281400000000001E-8</v>
      </c>
      <c r="I11" s="87">
        <f t="shared" si="0"/>
        <v>-2.4595328571428568E-8</v>
      </c>
      <c r="J11" s="86">
        <f t="shared" si="1"/>
        <v>2.1783582211658016E-8</v>
      </c>
      <c r="K11" s="165">
        <f t="shared" si="4"/>
        <v>-4.6378910783086584E-8</v>
      </c>
      <c r="L11" s="165">
        <f t="shared" si="5"/>
        <v>-2.8117463597705515E-9</v>
      </c>
      <c r="O11" s="165">
        <v>1.16705E-8</v>
      </c>
      <c r="P11" s="165">
        <v>-7.0986499999999998E-8</v>
      </c>
      <c r="Q11" s="165">
        <v>3.2858000000000002E-8</v>
      </c>
      <c r="R11" s="165">
        <v>-2.5670399999999999E-8</v>
      </c>
      <c r="S11" s="167">
        <v>-4.3553099999999998E-8</v>
      </c>
      <c r="T11" s="165">
        <v>3.5072599999999997E-8</v>
      </c>
      <c r="U11" s="167">
        <f t="shared" si="2"/>
        <v>-1.0101483333333331E-8</v>
      </c>
      <c r="V11" s="168">
        <f t="shared" si="3"/>
        <v>1.9420217660807338E-8</v>
      </c>
      <c r="W11" s="165">
        <f t="shared" si="6"/>
        <v>-2.9521700994140668E-8</v>
      </c>
      <c r="X11" s="165">
        <f t="shared" si="7"/>
        <v>9.3187343274740069E-9</v>
      </c>
    </row>
    <row r="12" spans="1:24" x14ac:dyDescent="0.15">
      <c r="A12">
        <v>0.17499999999999999</v>
      </c>
      <c r="B12" s="85">
        <v>-4.4209299999999999E-8</v>
      </c>
      <c r="C12" s="85">
        <v>5.4133200000000003E-8</v>
      </c>
      <c r="D12" s="85">
        <v>-2.3917300000000001E-8</v>
      </c>
      <c r="E12" s="85">
        <v>-1.10284E-7</v>
      </c>
      <c r="F12" s="87">
        <v>-1.0387099999999999E-8</v>
      </c>
      <c r="G12" s="87">
        <v>1.69095E-8</v>
      </c>
      <c r="H12" s="87">
        <v>2.5607900000000001E-8</v>
      </c>
      <c r="I12" s="87">
        <f t="shared" si="0"/>
        <v>-1.3163871428571425E-8</v>
      </c>
      <c r="J12" s="86">
        <f t="shared" si="1"/>
        <v>2.2020217002522356E-8</v>
      </c>
      <c r="K12" s="165">
        <f t="shared" si="4"/>
        <v>-3.518408843109378E-8</v>
      </c>
      <c r="L12" s="165">
        <f t="shared" si="5"/>
        <v>8.8563455739509304E-9</v>
      </c>
      <c r="O12" s="165">
        <v>1.0810400000000001E-8</v>
      </c>
      <c r="P12" s="165">
        <v>-2.1875200000000001E-10</v>
      </c>
      <c r="Q12" s="165">
        <v>4.2269599999999999E-8</v>
      </c>
      <c r="R12" s="165">
        <v>3.6056000000000002E-8</v>
      </c>
      <c r="S12" s="167">
        <v>-5.7751200000000003E-8</v>
      </c>
      <c r="T12" s="165">
        <v>4.5334199999999998E-8</v>
      </c>
      <c r="U12" s="167">
        <f t="shared" si="2"/>
        <v>1.2750041333333334E-8</v>
      </c>
      <c r="V12" s="168">
        <f t="shared" si="3"/>
        <v>1.7457005800339591E-8</v>
      </c>
      <c r="W12" s="165">
        <f t="shared" si="6"/>
        <v>-4.7069644670062575E-9</v>
      </c>
      <c r="X12" s="165">
        <f t="shared" si="7"/>
        <v>3.0207047133672928E-8</v>
      </c>
    </row>
    <row r="13" spans="1:24" x14ac:dyDescent="0.15">
      <c r="A13">
        <v>0.2</v>
      </c>
      <c r="B13" s="85">
        <v>-2.29995E-8</v>
      </c>
      <c r="C13" s="85">
        <v>7.2077099999999996E-8</v>
      </c>
      <c r="D13" s="85">
        <v>1.38555E-8</v>
      </c>
      <c r="E13" s="85">
        <v>-7.6275899999999995E-8</v>
      </c>
      <c r="F13" s="87">
        <v>7.7821499999999996E-9</v>
      </c>
      <c r="G13" s="87">
        <v>2.0794000000000001E-8</v>
      </c>
      <c r="H13" s="87">
        <v>4.4427099999999997E-8</v>
      </c>
      <c r="I13" s="87">
        <f t="shared" si="0"/>
        <v>8.5229214285714265E-9</v>
      </c>
      <c r="J13" s="86">
        <f t="shared" si="1"/>
        <v>1.9502358352409937E-8</v>
      </c>
      <c r="K13" s="165">
        <f t="shared" si="4"/>
        <v>-1.097943692383851E-8</v>
      </c>
      <c r="L13" s="165">
        <f t="shared" si="5"/>
        <v>2.8025279780981365E-8</v>
      </c>
      <c r="O13" s="165">
        <v>-3.5513199999999999E-8</v>
      </c>
      <c r="P13" s="165">
        <v>-1.4866800000000001E-8</v>
      </c>
      <c r="Q13" s="165">
        <v>1.7606100000000001E-8</v>
      </c>
      <c r="R13" s="165">
        <v>3.6974499999999998E-8</v>
      </c>
      <c r="S13" s="167">
        <v>2.1328999999999999E-9</v>
      </c>
      <c r="T13" s="165">
        <v>7.9584999999999994E-8</v>
      </c>
      <c r="U13" s="167">
        <f t="shared" si="2"/>
        <v>1.431975E-8</v>
      </c>
      <c r="V13" s="168">
        <f t="shared" si="3"/>
        <v>1.8184925153516575E-8</v>
      </c>
      <c r="W13" s="165">
        <f t="shared" si="6"/>
        <v>-3.8651751535165754E-9</v>
      </c>
      <c r="X13" s="165">
        <f t="shared" si="7"/>
        <v>3.2504675153516573E-8</v>
      </c>
    </row>
    <row r="14" spans="1:24" x14ac:dyDescent="0.15">
      <c r="A14">
        <v>0.22500000000000001</v>
      </c>
      <c r="B14" s="85">
        <v>-9.5580699999999994E-9</v>
      </c>
      <c r="C14" s="85">
        <v>3.456E-8</v>
      </c>
      <c r="D14" s="85">
        <v>7.1111200000000005E-8</v>
      </c>
      <c r="E14" s="85">
        <v>-6.2006599999999999E-8</v>
      </c>
      <c r="F14" s="87">
        <v>4.7090100000000001E-9</v>
      </c>
      <c r="G14" s="87">
        <v>2.79111E-8</v>
      </c>
      <c r="H14" s="87">
        <v>8.3014500000000005E-8</v>
      </c>
      <c r="I14" s="87">
        <f t="shared" si="0"/>
        <v>2.1391591428571433E-8</v>
      </c>
      <c r="J14" s="86">
        <f t="shared" si="1"/>
        <v>2.0191294681424582E-8</v>
      </c>
      <c r="K14" s="165">
        <f t="shared" si="4"/>
        <v>1.2002967471468509E-9</v>
      </c>
      <c r="L14" s="165">
        <f t="shared" si="5"/>
        <v>4.1582886109996015E-8</v>
      </c>
      <c r="O14" s="165">
        <v>-3.95396E-8</v>
      </c>
      <c r="P14" s="165">
        <v>-5.6247500000000001E-8</v>
      </c>
      <c r="Q14" s="165">
        <v>-8.7742000000000006E-9</v>
      </c>
      <c r="R14" s="165">
        <v>1.9175600000000001E-9</v>
      </c>
      <c r="S14" s="167">
        <v>2.22006E-8</v>
      </c>
      <c r="T14" s="165">
        <v>9.5406699999999999E-8</v>
      </c>
      <c r="U14" s="167">
        <f t="shared" si="2"/>
        <v>2.4939266666666654E-9</v>
      </c>
      <c r="V14" s="168">
        <f t="shared" si="3"/>
        <v>2.3971492961717117E-8</v>
      </c>
      <c r="W14" s="165">
        <f t="shared" si="6"/>
        <v>-2.147756629505045E-8</v>
      </c>
      <c r="X14" s="165">
        <f t="shared" si="7"/>
        <v>2.6465419628383783E-8</v>
      </c>
    </row>
    <row r="15" spans="1:24" x14ac:dyDescent="0.15">
      <c r="A15">
        <v>0.25</v>
      </c>
      <c r="B15" s="85">
        <v>1.4616500000000001E-8</v>
      </c>
      <c r="C15" s="85">
        <v>-4.8184099999999997E-9</v>
      </c>
      <c r="D15" s="85">
        <v>7.1433199999999999E-8</v>
      </c>
      <c r="E15" s="85">
        <v>-6.2384100000000003E-8</v>
      </c>
      <c r="F15" s="87">
        <v>-2.1210599999999999E-8</v>
      </c>
      <c r="G15" s="87">
        <v>-6.8669499999999997E-10</v>
      </c>
      <c r="H15" s="87">
        <v>8.3862E-8</v>
      </c>
      <c r="I15" s="87">
        <f t="shared" si="0"/>
        <v>1.1544556428571428E-8</v>
      </c>
      <c r="J15" s="86">
        <f t="shared" si="1"/>
        <v>2.0937470269752583E-8</v>
      </c>
      <c r="K15" s="165">
        <f t="shared" si="4"/>
        <v>-9.3929138411811545E-9</v>
      </c>
      <c r="L15" s="165">
        <f t="shared" si="5"/>
        <v>3.2482026698324012E-8</v>
      </c>
      <c r="O15" s="165">
        <v>-4.0967300000000002E-8</v>
      </c>
      <c r="P15" s="165">
        <v>-4.3816099999999999E-8</v>
      </c>
      <c r="Q15" s="165">
        <v>-4.9640599999999999E-9</v>
      </c>
      <c r="R15" s="165">
        <v>-3.6530200000000001E-8</v>
      </c>
      <c r="S15" s="167">
        <v>4.1375200000000002E-8</v>
      </c>
      <c r="T15" s="165">
        <v>6.3295600000000005E-8</v>
      </c>
      <c r="U15" s="167">
        <f t="shared" si="2"/>
        <v>-3.6011433333333331E-9</v>
      </c>
      <c r="V15" s="168">
        <f t="shared" si="3"/>
        <v>2.0589024694511716E-8</v>
      </c>
      <c r="W15" s="165">
        <f t="shared" si="6"/>
        <v>-2.4190168027845048E-8</v>
      </c>
      <c r="X15" s="165">
        <f t="shared" si="7"/>
        <v>1.6987881361178384E-8</v>
      </c>
    </row>
    <row r="16" spans="1:24" x14ac:dyDescent="0.15">
      <c r="A16">
        <v>0.27500000000000002</v>
      </c>
      <c r="B16" s="85">
        <v>4.1749699999999997E-8</v>
      </c>
      <c r="C16" s="85">
        <v>-4.8456299999999997E-8</v>
      </c>
      <c r="D16" s="85">
        <v>8.2476899999999999E-8</v>
      </c>
      <c r="E16" s="85">
        <v>-4.1137300000000003E-8</v>
      </c>
      <c r="F16" s="87">
        <v>-2.4331999999999999E-8</v>
      </c>
      <c r="G16" s="87">
        <v>-3.2763400000000002E-8</v>
      </c>
      <c r="H16" s="87">
        <v>3.6780999999999997E-8</v>
      </c>
      <c r="I16" s="87">
        <f t="shared" si="0"/>
        <v>2.0455142857142848E-9</v>
      </c>
      <c r="J16" s="86">
        <f t="shared" si="1"/>
        <v>2.0799844155658534E-8</v>
      </c>
      <c r="K16" s="165">
        <f t="shared" si="4"/>
        <v>-1.8754329869944248E-8</v>
      </c>
      <c r="L16" s="165">
        <f t="shared" si="5"/>
        <v>2.284535844137282E-8</v>
      </c>
      <c r="O16" s="165">
        <v>-1.34698E-8</v>
      </c>
      <c r="P16" s="165">
        <v>-2.16912E-8</v>
      </c>
      <c r="Q16" s="165">
        <v>3.4523800000000001E-8</v>
      </c>
      <c r="R16" s="165">
        <v>-5.5701399999999999E-8</v>
      </c>
      <c r="S16" s="167">
        <v>-4.2476399999999996E-9</v>
      </c>
      <c r="T16" s="165">
        <v>1.7645099999999999E-8</v>
      </c>
      <c r="U16" s="167">
        <f t="shared" si="2"/>
        <v>-7.1568566666666651E-9</v>
      </c>
      <c r="V16" s="168">
        <f t="shared" si="3"/>
        <v>1.4097589600178227E-8</v>
      </c>
      <c r="W16" s="165">
        <f t="shared" si="6"/>
        <v>-2.1254446266844892E-8</v>
      </c>
      <c r="X16" s="165">
        <f t="shared" si="7"/>
        <v>6.9407329335115623E-9</v>
      </c>
    </row>
    <row r="17" spans="1:24" x14ac:dyDescent="0.15">
      <c r="A17">
        <v>0.3</v>
      </c>
      <c r="B17" s="85">
        <v>6.0194399999999998E-8</v>
      </c>
      <c r="C17" s="85">
        <v>-9.3891300000000006E-8</v>
      </c>
      <c r="D17" s="85">
        <v>1.30632E-7</v>
      </c>
      <c r="E17" s="85">
        <v>7.8182199999999999E-9</v>
      </c>
      <c r="F17" s="87">
        <v>5.7982700000000001E-9</v>
      </c>
      <c r="G17" s="87">
        <v>-3.6631300000000002E-8</v>
      </c>
      <c r="H17" s="87">
        <v>-2.7214499999999999E-8</v>
      </c>
      <c r="I17" s="87">
        <f t="shared" si="0"/>
        <v>6.6722557142857125E-9</v>
      </c>
      <c r="J17" s="86">
        <f t="shared" si="1"/>
        <v>2.9518945943304115E-8</v>
      </c>
      <c r="K17" s="165">
        <f t="shared" si="4"/>
        <v>-2.2846690229018402E-8</v>
      </c>
      <c r="L17" s="165">
        <f t="shared" si="5"/>
        <v>3.6191201657589831E-8</v>
      </c>
      <c r="O17" s="165">
        <v>1.5746800000000001E-8</v>
      </c>
      <c r="P17" s="165">
        <v>-3.7245300000000003E-8</v>
      </c>
      <c r="Q17" s="165">
        <v>4.5650899999999998E-8</v>
      </c>
      <c r="R17" s="165">
        <v>-4.5758700000000003E-8</v>
      </c>
      <c r="S17" s="167">
        <v>-2.9637900000000002E-8</v>
      </c>
      <c r="T17" s="165">
        <v>1.3197000000000001E-8</v>
      </c>
      <c r="U17" s="167">
        <f t="shared" si="2"/>
        <v>-6.3412000000000012E-9</v>
      </c>
      <c r="V17" s="168">
        <f t="shared" si="3"/>
        <v>1.6278007740015361E-8</v>
      </c>
      <c r="W17" s="165">
        <f t="shared" si="6"/>
        <v>-2.2619207740015362E-8</v>
      </c>
      <c r="X17" s="165">
        <f t="shared" si="7"/>
        <v>9.9368077400153599E-9</v>
      </c>
    </row>
    <row r="18" spans="1:24" x14ac:dyDescent="0.15">
      <c r="A18">
        <v>0.32500000000000001</v>
      </c>
      <c r="B18" s="85">
        <v>3.2151600000000001E-8</v>
      </c>
      <c r="C18" s="85">
        <v>-6.3693300000000003E-8</v>
      </c>
      <c r="D18" s="85">
        <v>1.15829E-7</v>
      </c>
      <c r="E18" s="85">
        <v>1.08323E-7</v>
      </c>
      <c r="F18" s="87">
        <v>2.3807899999999998E-8</v>
      </c>
      <c r="G18" s="87">
        <v>-2.16502E-8</v>
      </c>
      <c r="H18" s="87">
        <v>-5.7123000000000001E-8</v>
      </c>
      <c r="I18" s="87">
        <f t="shared" si="0"/>
        <v>1.9663571428571429E-8</v>
      </c>
      <c r="J18" s="86">
        <f t="shared" si="1"/>
        <v>2.9736240291199431E-8</v>
      </c>
      <c r="K18" s="165">
        <f t="shared" si="4"/>
        <v>-1.0072668862628002E-8</v>
      </c>
      <c r="L18" s="165">
        <f t="shared" si="5"/>
        <v>4.9399811719770861E-8</v>
      </c>
      <c r="O18" s="165">
        <v>-2.6187000000000001E-8</v>
      </c>
      <c r="P18" s="165">
        <v>-3.8431799999999999E-8</v>
      </c>
      <c r="Q18" s="165">
        <v>5.9632500000000001E-8</v>
      </c>
      <c r="R18" s="165">
        <v>-2.99506E-8</v>
      </c>
      <c r="S18" s="167">
        <v>-4.0908200000000002E-8</v>
      </c>
      <c r="T18" s="165">
        <v>-1.8933300000000001E-8</v>
      </c>
      <c r="U18" s="167">
        <f t="shared" si="2"/>
        <v>-1.57964E-8</v>
      </c>
      <c r="V18" s="168">
        <f t="shared" si="3"/>
        <v>1.6912278232361243E-8</v>
      </c>
      <c r="W18" s="165">
        <f t="shared" si="6"/>
        <v>-3.2708678232361243E-8</v>
      </c>
      <c r="X18" s="165">
        <f t="shared" si="7"/>
        <v>1.1158782323612436E-9</v>
      </c>
    </row>
    <row r="19" spans="1:24" x14ac:dyDescent="0.15">
      <c r="A19">
        <v>0.35</v>
      </c>
      <c r="B19" s="85">
        <v>-1.6069099999999999E-8</v>
      </c>
      <c r="C19" s="85">
        <v>-3.9840999999999999E-8</v>
      </c>
      <c r="D19" s="85">
        <v>6.5421100000000006E-8</v>
      </c>
      <c r="E19" s="85">
        <v>1.2441599999999999E-7</v>
      </c>
      <c r="F19" s="87">
        <v>-2.3635200000000001E-9</v>
      </c>
      <c r="G19" s="87">
        <v>-1.7309200000000001E-8</v>
      </c>
      <c r="H19" s="87">
        <v>-7.9911099999999999E-8</v>
      </c>
      <c r="I19" s="87">
        <f t="shared" si="0"/>
        <v>4.9061685714285706E-9</v>
      </c>
      <c r="J19" s="86">
        <f t="shared" si="1"/>
        <v>2.7951976545745922E-8</v>
      </c>
      <c r="K19" s="165">
        <f t="shared" si="4"/>
        <v>-2.3045807974317351E-8</v>
      </c>
      <c r="L19" s="165">
        <f t="shared" si="5"/>
        <v>3.2858145117174493E-8</v>
      </c>
      <c r="O19" s="165">
        <v>-6.0631600000000001E-8</v>
      </c>
      <c r="P19" s="165">
        <v>-4.8350900000000002E-8</v>
      </c>
      <c r="Q19" s="165">
        <v>3.8865800000000001E-8</v>
      </c>
      <c r="R19" s="165">
        <v>-2.35144E-8</v>
      </c>
      <c r="S19" s="167">
        <v>-5.9239599999999998E-8</v>
      </c>
      <c r="T19" s="165">
        <v>-4.3676400000000002E-8</v>
      </c>
      <c r="U19" s="167">
        <f t="shared" si="2"/>
        <v>-3.275785E-8</v>
      </c>
      <c r="V19" s="168">
        <f t="shared" si="3"/>
        <v>1.6799970918730784E-8</v>
      </c>
      <c r="W19" s="165">
        <f t="shared" si="6"/>
        <v>-4.9557820918730787E-8</v>
      </c>
      <c r="X19" s="165">
        <f t="shared" si="7"/>
        <v>-1.5957879081269216E-8</v>
      </c>
    </row>
    <row r="20" spans="1:24" x14ac:dyDescent="0.15">
      <c r="A20">
        <v>0.375</v>
      </c>
      <c r="B20" s="85">
        <v>-4.6683499999999997E-10</v>
      </c>
      <c r="C20" s="85">
        <v>1.4206999999999999E-8</v>
      </c>
      <c r="D20" s="85">
        <v>5.4514899999999997E-8</v>
      </c>
      <c r="E20" s="85">
        <v>1.47528E-7</v>
      </c>
      <c r="F20" s="87">
        <v>-1.7057300000000001E-8</v>
      </c>
      <c r="G20" s="87">
        <v>2.2117799999999999E-8</v>
      </c>
      <c r="H20" s="87">
        <v>-8.65252E-8</v>
      </c>
      <c r="I20" s="87">
        <f t="shared" si="0"/>
        <v>1.9188337857142856E-8</v>
      </c>
      <c r="J20" s="86">
        <f t="shared" si="1"/>
        <v>2.9168025928830868E-8</v>
      </c>
      <c r="K20" s="165">
        <f t="shared" si="4"/>
        <v>-9.9796880716880119E-9</v>
      </c>
      <c r="L20" s="165">
        <f t="shared" si="5"/>
        <v>4.8356363785973723E-8</v>
      </c>
      <c r="O20" s="165">
        <v>-6.2200399999999996E-8</v>
      </c>
      <c r="P20" s="165">
        <v>-4.6868599999999999E-8</v>
      </c>
      <c r="Q20" s="165">
        <v>1.50179E-8</v>
      </c>
      <c r="R20" s="165">
        <v>2.44487E-8</v>
      </c>
      <c r="S20" s="167">
        <v>-9.3454100000000003E-8</v>
      </c>
      <c r="T20" s="165">
        <v>-7.5578300000000006E-8</v>
      </c>
      <c r="U20" s="167">
        <f t="shared" si="2"/>
        <v>-3.9772466666666668E-8</v>
      </c>
      <c r="V20" s="168">
        <f t="shared" si="3"/>
        <v>2.1765555621130678E-8</v>
      </c>
      <c r="W20" s="165">
        <f t="shared" si="6"/>
        <v>-6.1538022287797343E-8</v>
      </c>
      <c r="X20" s="165">
        <f t="shared" si="7"/>
        <v>-1.800691104553599E-8</v>
      </c>
    </row>
    <row r="21" spans="1:24" x14ac:dyDescent="0.15">
      <c r="A21">
        <v>0.4</v>
      </c>
      <c r="B21" s="85">
        <v>-2.96927E-9</v>
      </c>
      <c r="C21" s="85">
        <v>4.0565199999999997E-8</v>
      </c>
      <c r="D21" s="85">
        <v>3.20133E-8</v>
      </c>
      <c r="E21" s="85">
        <v>1.1840400000000001E-7</v>
      </c>
      <c r="F21" s="87">
        <v>-2.4828799999999999E-8</v>
      </c>
      <c r="G21" s="87">
        <v>3.8912200000000002E-8</v>
      </c>
      <c r="H21" s="87">
        <v>-6.90363E-8</v>
      </c>
      <c r="I21" s="87">
        <f t="shared" si="0"/>
        <v>1.9008618571428575E-8</v>
      </c>
      <c r="J21" s="86">
        <f t="shared" si="1"/>
        <v>2.4190251069085712E-8</v>
      </c>
      <c r="K21" s="165">
        <f t="shared" si="4"/>
        <v>-5.1816324976571366E-9</v>
      </c>
      <c r="L21" s="165">
        <f t="shared" si="5"/>
        <v>4.3198869640514287E-8</v>
      </c>
      <c r="O21" s="165">
        <v>-1.2288400000000001E-8</v>
      </c>
      <c r="P21" s="165">
        <v>-6.6583499999999999E-9</v>
      </c>
      <c r="Q21" s="165">
        <v>-2.3094000000000002E-8</v>
      </c>
      <c r="R21" s="165">
        <v>8.8084299999999999E-9</v>
      </c>
      <c r="S21" s="167">
        <v>-8.9033899999999996E-8</v>
      </c>
      <c r="T21" s="165">
        <v>-7.9989800000000006E-8</v>
      </c>
      <c r="U21" s="167">
        <f t="shared" si="2"/>
        <v>-3.3709336666666667E-8</v>
      </c>
      <c r="V21" s="168">
        <f t="shared" si="3"/>
        <v>1.8235950050992498E-8</v>
      </c>
      <c r="W21" s="165">
        <f t="shared" si="6"/>
        <v>-5.1945286717659165E-8</v>
      </c>
      <c r="X21" s="165">
        <f t="shared" si="7"/>
        <v>-1.5473386615674169E-8</v>
      </c>
    </row>
    <row r="22" spans="1:24" x14ac:dyDescent="0.15">
      <c r="A22">
        <v>0.42499999999999999</v>
      </c>
      <c r="B22" s="85">
        <v>-1.5455600000000001E-8</v>
      </c>
      <c r="C22" s="85">
        <v>3.3077099999999998E-8</v>
      </c>
      <c r="D22" s="85">
        <v>1.0149800000000001E-8</v>
      </c>
      <c r="E22" s="85">
        <v>6.2550300000000004E-8</v>
      </c>
      <c r="F22" s="87">
        <v>6.0308199999999997E-10</v>
      </c>
      <c r="G22" s="87">
        <v>2.3152300000000001E-8</v>
      </c>
      <c r="H22" s="87">
        <v>-7.0232200000000001E-8</v>
      </c>
      <c r="I22" s="87">
        <f t="shared" si="0"/>
        <v>6.2635402857142853E-9</v>
      </c>
      <c r="J22" s="86">
        <f t="shared" si="1"/>
        <v>1.7113071390958372E-8</v>
      </c>
      <c r="K22" s="165">
        <f t="shared" si="4"/>
        <v>-1.0849531105244086E-8</v>
      </c>
      <c r="L22" s="165">
        <f t="shared" si="5"/>
        <v>2.3376611676672658E-8</v>
      </c>
      <c r="O22" s="165">
        <v>2.4184200000000001E-8</v>
      </c>
      <c r="P22" s="165">
        <v>8.4693600000000002E-9</v>
      </c>
      <c r="Q22" s="165">
        <v>-5.62979E-8</v>
      </c>
      <c r="R22" s="165">
        <v>-1.0529E-8</v>
      </c>
      <c r="S22" s="167">
        <v>-7.4833700000000004E-8</v>
      </c>
      <c r="T22" s="165">
        <v>-2.2848099999999999E-8</v>
      </c>
      <c r="U22" s="167">
        <f t="shared" si="2"/>
        <v>-2.1975856666666669E-8</v>
      </c>
      <c r="V22" s="168">
        <f t="shared" si="3"/>
        <v>1.6925020113141765E-8</v>
      </c>
      <c r="W22" s="165">
        <f t="shared" si="6"/>
        <v>-3.8900876779808434E-8</v>
      </c>
      <c r="X22" s="165">
        <f t="shared" si="7"/>
        <v>-5.0508365535249045E-9</v>
      </c>
    </row>
    <row r="23" spans="1:24" x14ac:dyDescent="0.15">
      <c r="A23">
        <v>0.45</v>
      </c>
      <c r="B23" s="85">
        <v>-5.4713500000000002E-8</v>
      </c>
      <c r="C23" s="85">
        <v>4.2348000000000003E-8</v>
      </c>
      <c r="D23" s="85">
        <v>7.3595100000000004E-9</v>
      </c>
      <c r="E23" s="85">
        <v>1.2315E-8</v>
      </c>
      <c r="F23" s="87">
        <v>-3.1009899999999999E-8</v>
      </c>
      <c r="G23" s="87">
        <v>3.7629699999999997E-8</v>
      </c>
      <c r="H23" s="87">
        <v>-9.2642500000000004E-8</v>
      </c>
      <c r="I23" s="87">
        <f t="shared" si="0"/>
        <v>-1.1244812857142858E-8</v>
      </c>
      <c r="J23" s="86">
        <f t="shared" si="1"/>
        <v>2.0458536734694874E-8</v>
      </c>
      <c r="K23" s="165">
        <f t="shared" si="4"/>
        <v>-3.1703349591837734E-8</v>
      </c>
      <c r="L23" s="165">
        <f t="shared" si="5"/>
        <v>9.2137238775520159E-9</v>
      </c>
      <c r="O23" s="165">
        <v>6.3074699999999998E-8</v>
      </c>
      <c r="P23" s="165">
        <v>2.02119E-8</v>
      </c>
      <c r="Q23" s="165">
        <v>-5.2072999999999999E-8</v>
      </c>
      <c r="R23" s="165">
        <v>-4.5367900000000002E-10</v>
      </c>
      <c r="S23" s="167">
        <v>-2.0924900000000002E-8</v>
      </c>
      <c r="T23" s="165">
        <v>-1.3648399999999999E-8</v>
      </c>
      <c r="U23" s="167">
        <f t="shared" si="2"/>
        <v>-6.3556316666666622E-10</v>
      </c>
      <c r="V23" s="168">
        <f t="shared" si="3"/>
        <v>1.7573216500882359E-8</v>
      </c>
      <c r="W23" s="165">
        <f t="shared" si="6"/>
        <v>-1.8208779667549025E-8</v>
      </c>
      <c r="X23" s="165">
        <f t="shared" si="7"/>
        <v>1.6937653334215694E-8</v>
      </c>
    </row>
    <row r="24" spans="1:24" x14ac:dyDescent="0.15">
      <c r="A24">
        <v>0.47499999999999998</v>
      </c>
      <c r="B24" s="85">
        <v>-9.9656899999999998E-8</v>
      </c>
      <c r="C24" s="85">
        <v>2.0026099999999999E-8</v>
      </c>
      <c r="D24" s="85">
        <v>1.67761E-8</v>
      </c>
      <c r="E24" s="85">
        <v>-3.9875200000000002E-8</v>
      </c>
      <c r="F24" s="87">
        <v>-4.0291199999999998E-8</v>
      </c>
      <c r="G24" s="87">
        <v>1.15806E-9</v>
      </c>
      <c r="H24" s="87">
        <v>-4.6252700000000001E-8</v>
      </c>
      <c r="I24" s="87">
        <f t="shared" si="0"/>
        <v>-2.6873677142857142E-8</v>
      </c>
      <c r="J24" s="86">
        <f t="shared" si="1"/>
        <v>1.7410632128828273E-8</v>
      </c>
      <c r="K24" s="165">
        <f t="shared" si="4"/>
        <v>-4.4284309271685418E-8</v>
      </c>
      <c r="L24" s="165">
        <f t="shared" si="5"/>
        <v>-9.4630450140288686E-9</v>
      </c>
      <c r="O24" s="165">
        <v>4.1542100000000001E-8</v>
      </c>
      <c r="P24" s="165">
        <v>1.0785499999999999E-8</v>
      </c>
      <c r="Q24" s="165">
        <v>-1.9674300000000001E-8</v>
      </c>
      <c r="R24" s="165">
        <v>-9.572640000000001E-10</v>
      </c>
      <c r="S24" s="167">
        <v>7.1879899999999997E-9</v>
      </c>
      <c r="T24" s="165">
        <v>-3.0140499999999998E-8</v>
      </c>
      <c r="U24" s="167">
        <f t="shared" si="2"/>
        <v>1.4572543333333339E-9</v>
      </c>
      <c r="V24" s="168">
        <f t="shared" si="3"/>
        <v>1.1273762312296075E-8</v>
      </c>
      <c r="W24" s="165">
        <f t="shared" si="6"/>
        <v>-9.8165079789627421E-9</v>
      </c>
      <c r="X24" s="165">
        <f t="shared" si="7"/>
        <v>1.2731016645629409E-8</v>
      </c>
    </row>
    <row r="25" spans="1:24" x14ac:dyDescent="0.15">
      <c r="A25">
        <v>0.5</v>
      </c>
      <c r="B25" s="85">
        <v>-7.4937599999999997E-8</v>
      </c>
      <c r="C25" s="85">
        <v>-2.18347E-8</v>
      </c>
      <c r="D25" s="85">
        <v>-3.3009399999999998E-10</v>
      </c>
      <c r="E25" s="85">
        <v>-6.4109700000000007E-8</v>
      </c>
      <c r="F25" s="87">
        <v>-6.6517600000000002E-9</v>
      </c>
      <c r="G25" s="87">
        <v>-1.1714900000000001E-8</v>
      </c>
      <c r="H25" s="87">
        <v>1.3348600000000001E-8</v>
      </c>
      <c r="I25" s="87">
        <f t="shared" si="0"/>
        <v>-2.3747164857142858E-8</v>
      </c>
      <c r="J25" s="86">
        <f t="shared" si="1"/>
        <v>1.3555170864317375E-8</v>
      </c>
      <c r="K25" s="165">
        <f t="shared" si="4"/>
        <v>-3.730233572146023E-8</v>
      </c>
      <c r="L25" s="165">
        <f t="shared" si="5"/>
        <v>-1.0191993992825483E-8</v>
      </c>
      <c r="O25" s="165">
        <v>3.30835E-8</v>
      </c>
      <c r="P25" s="165">
        <v>7.8740599999999992E-9</v>
      </c>
      <c r="Q25" s="165">
        <v>1.1100599999999999E-8</v>
      </c>
      <c r="R25" s="165">
        <v>-2.5226399999999999E-8</v>
      </c>
      <c r="S25" s="167">
        <v>3.9635399999999999E-8</v>
      </c>
      <c r="T25" s="165">
        <v>-6.0000900000000004E-8</v>
      </c>
      <c r="U25" s="167">
        <f t="shared" si="2"/>
        <v>1.0777100000000006E-9</v>
      </c>
      <c r="V25" s="168">
        <f t="shared" si="3"/>
        <v>1.682880572275882E-8</v>
      </c>
      <c r="W25" s="165">
        <f t="shared" si="6"/>
        <v>-1.5751095722758818E-8</v>
      </c>
      <c r="X25" s="165">
        <f t="shared" si="7"/>
        <v>1.7906515722758821E-8</v>
      </c>
    </row>
    <row r="26" spans="1:24" x14ac:dyDescent="0.15">
      <c r="A26">
        <v>0.52500000000000002</v>
      </c>
      <c r="B26" s="85">
        <v>-7.6435900000000005E-8</v>
      </c>
      <c r="C26" s="85">
        <v>-1.66265E-8</v>
      </c>
      <c r="D26" s="85">
        <v>-5.82458E-8</v>
      </c>
      <c r="E26" s="85">
        <v>-5.3267600000000002E-8</v>
      </c>
      <c r="F26" s="87">
        <v>3.46874E-8</v>
      </c>
      <c r="G26" s="87">
        <v>-1.2676E-8</v>
      </c>
      <c r="H26" s="87">
        <v>1.0668999999999999E-8</v>
      </c>
      <c r="I26" s="87">
        <f t="shared" si="0"/>
        <v>-2.4556485714285716E-8</v>
      </c>
      <c r="J26" s="86">
        <f t="shared" si="1"/>
        <v>1.6334587587699855E-8</v>
      </c>
      <c r="K26" s="165">
        <f t="shared" si="4"/>
        <v>-4.0891073301985568E-8</v>
      </c>
      <c r="L26" s="165">
        <f t="shared" si="5"/>
        <v>-8.2218981265858609E-9</v>
      </c>
      <c r="O26" s="165">
        <v>7.6433999999999995E-8</v>
      </c>
      <c r="P26" s="165">
        <v>-3.9839800000000001E-8</v>
      </c>
      <c r="Q26" s="165">
        <v>-4.3191100000000002E-10</v>
      </c>
      <c r="R26" s="165">
        <v>-4.9641999999999999E-9</v>
      </c>
      <c r="S26" s="167">
        <v>5.4364400000000003E-9</v>
      </c>
      <c r="T26" s="165">
        <v>-3.7357799999999999E-8</v>
      </c>
      <c r="U26" s="167">
        <f t="shared" si="2"/>
        <v>-1.2054516666666826E-10</v>
      </c>
      <c r="V26" s="168">
        <f t="shared" si="3"/>
        <v>1.8845974384660803E-8</v>
      </c>
      <c r="W26" s="165">
        <f t="shared" si="6"/>
        <v>-1.8966519551327471E-8</v>
      </c>
      <c r="X26" s="165">
        <f t="shared" si="7"/>
        <v>1.8725429217994135E-8</v>
      </c>
    </row>
    <row r="27" spans="1:24" x14ac:dyDescent="0.15">
      <c r="A27">
        <v>0.55000000000000004</v>
      </c>
      <c r="B27" s="85">
        <v>-3.8357499999999998E-8</v>
      </c>
      <c r="C27" s="85">
        <v>-1.3269600000000001E-8</v>
      </c>
      <c r="D27" s="85">
        <v>-3.1699200000000002E-8</v>
      </c>
      <c r="E27" s="85">
        <v>-3.0001700000000003E-8</v>
      </c>
      <c r="F27" s="87">
        <v>5.5759399999999998E-8</v>
      </c>
      <c r="G27" s="87">
        <v>1.0239200000000001E-8</v>
      </c>
      <c r="H27" s="87">
        <v>-2.8455500000000001E-11</v>
      </c>
      <c r="I27" s="87">
        <f t="shared" si="0"/>
        <v>-6.7654079285714287E-9</v>
      </c>
      <c r="J27" s="86">
        <f t="shared" si="1"/>
        <v>1.338103848898761E-8</v>
      </c>
      <c r="K27" s="165">
        <f t="shared" si="4"/>
        <v>-2.014644641755904E-8</v>
      </c>
      <c r="L27" s="165">
        <f t="shared" si="5"/>
        <v>6.6156305604161817E-9</v>
      </c>
      <c r="O27" s="165">
        <v>7.52223E-8</v>
      </c>
      <c r="P27" s="165">
        <v>-5.2786799999999997E-8</v>
      </c>
      <c r="Q27" s="165">
        <v>5.4841299999999998E-8</v>
      </c>
      <c r="R27" s="165">
        <v>-2.2267700000000002E-8</v>
      </c>
      <c r="S27" s="167">
        <v>-4.8828699999999997E-9</v>
      </c>
      <c r="T27" s="165">
        <v>5.6217699999999998E-8</v>
      </c>
      <c r="U27" s="167">
        <f t="shared" si="2"/>
        <v>1.7723988333333332E-8</v>
      </c>
      <c r="V27" s="168">
        <f t="shared" si="3"/>
        <v>2.3019724549695274E-8</v>
      </c>
      <c r="W27" s="165">
        <f t="shared" si="6"/>
        <v>-5.2957362163619421E-9</v>
      </c>
      <c r="X27" s="165">
        <f t="shared" si="7"/>
        <v>4.0743712883028603E-8</v>
      </c>
    </row>
    <row r="28" spans="1:24" x14ac:dyDescent="0.15">
      <c r="A28">
        <v>0.57499999999999996</v>
      </c>
      <c r="B28" s="85">
        <v>-3.30203E-9</v>
      </c>
      <c r="C28" s="85">
        <v>-3.6753099999999997E-8</v>
      </c>
      <c r="D28" s="85">
        <v>-1.24438E-8</v>
      </c>
      <c r="E28" s="85">
        <v>-1.67334E-8</v>
      </c>
      <c r="F28" s="87">
        <v>2.4462300000000001E-8</v>
      </c>
      <c r="G28" s="87">
        <v>1.7371699999999999E-8</v>
      </c>
      <c r="H28" s="87">
        <v>-9.5776900000000002E-9</v>
      </c>
      <c r="I28" s="87">
        <f t="shared" si="0"/>
        <v>-5.2822885714285711E-9</v>
      </c>
      <c r="J28" s="86">
        <f t="shared" si="1"/>
        <v>8.4871517532615911E-9</v>
      </c>
      <c r="K28" s="165">
        <f t="shared" si="4"/>
        <v>-1.3769440324690162E-8</v>
      </c>
      <c r="L28" s="165">
        <f t="shared" si="5"/>
        <v>3.20486318183302E-9</v>
      </c>
      <c r="O28" s="165">
        <v>-4.6175600000000001E-8</v>
      </c>
      <c r="P28" s="165">
        <v>2.7919400000000002E-9</v>
      </c>
      <c r="Q28" s="165">
        <v>5.65817E-8</v>
      </c>
      <c r="R28" s="165">
        <v>-1.7304000000000001E-8</v>
      </c>
      <c r="S28" s="167">
        <v>4.7683300000000001E-8</v>
      </c>
      <c r="T28" s="165">
        <v>1.21221E-7</v>
      </c>
      <c r="U28" s="167">
        <f t="shared" si="2"/>
        <v>2.7466390000000001E-8</v>
      </c>
      <c r="V28" s="168">
        <f t="shared" si="3"/>
        <v>2.6894393926847286E-8</v>
      </c>
      <c r="W28" s="165">
        <f t="shared" si="6"/>
        <v>5.7199607315271552E-10</v>
      </c>
      <c r="X28" s="165">
        <f t="shared" si="7"/>
        <v>5.4360783926847287E-8</v>
      </c>
    </row>
    <row r="29" spans="1:24" x14ac:dyDescent="0.15">
      <c r="A29">
        <v>0.6</v>
      </c>
      <c r="B29" s="85">
        <v>-1.4572200000000001E-8</v>
      </c>
      <c r="C29" s="85">
        <v>-6.2707900000000003E-8</v>
      </c>
      <c r="D29" s="85">
        <v>-9.4586100000000003E-8</v>
      </c>
      <c r="E29" s="85">
        <v>-6.5040400000000001E-8</v>
      </c>
      <c r="F29" s="87">
        <v>2.6485600000000001E-8</v>
      </c>
      <c r="G29" s="87">
        <v>-4.2157800000000002E-8</v>
      </c>
      <c r="H29" s="87">
        <v>-7.6530300000000004E-9</v>
      </c>
      <c r="I29" s="87">
        <f t="shared" si="0"/>
        <v>-3.7175975714285716E-8</v>
      </c>
      <c r="J29" s="86">
        <f t="shared" si="1"/>
        <v>1.6819612778635652E-8</v>
      </c>
      <c r="K29" s="165">
        <f t="shared" si="4"/>
        <v>-5.3995588492921364E-8</v>
      </c>
      <c r="L29" s="165">
        <f t="shared" si="5"/>
        <v>-2.0356362935650064E-8</v>
      </c>
      <c r="O29" s="165">
        <v>-8.5997600000000005E-8</v>
      </c>
      <c r="P29" s="165">
        <v>6.4418099999999994E-8</v>
      </c>
      <c r="Q29" s="165">
        <v>-4.8200600000000001E-8</v>
      </c>
      <c r="R29" s="165">
        <v>-3.8971499999999999E-8</v>
      </c>
      <c r="S29" s="167">
        <v>6.0215199999999998E-8</v>
      </c>
      <c r="T29" s="165">
        <v>1.49587E-7</v>
      </c>
      <c r="U29" s="167">
        <f t="shared" si="2"/>
        <v>1.6841766666666666E-8</v>
      </c>
      <c r="V29" s="168">
        <f t="shared" si="3"/>
        <v>3.9843506230899577E-8</v>
      </c>
      <c r="W29" s="165">
        <f t="shared" si="6"/>
        <v>-2.3001739564232912E-8</v>
      </c>
      <c r="X29" s="165">
        <f t="shared" si="7"/>
        <v>5.6685272897566246E-8</v>
      </c>
    </row>
    <row r="30" spans="1:24" x14ac:dyDescent="0.15">
      <c r="A30">
        <v>0.625</v>
      </c>
      <c r="B30" s="85">
        <v>-3.5460000000000001E-8</v>
      </c>
      <c r="C30" s="85">
        <v>-1.4183099999999999E-7</v>
      </c>
      <c r="D30" s="85">
        <v>-1.1701500000000001E-7</v>
      </c>
      <c r="E30" s="85">
        <v>-1.4273200000000001E-7</v>
      </c>
      <c r="F30" s="87">
        <v>2.3351900000000001E-8</v>
      </c>
      <c r="G30" s="87">
        <v>-9.0073800000000005E-8</v>
      </c>
      <c r="H30" s="87">
        <v>-3.3782999999999999E-8</v>
      </c>
      <c r="I30" s="87">
        <f t="shared" si="0"/>
        <v>-7.6791842857142841E-8</v>
      </c>
      <c r="J30" s="86">
        <f t="shared" si="1"/>
        <v>2.5798018912568736E-8</v>
      </c>
      <c r="K30" s="165">
        <f t="shared" si="4"/>
        <v>-1.0258986176971158E-7</v>
      </c>
      <c r="L30" s="165">
        <f t="shared" si="5"/>
        <v>-5.0993823944574105E-8</v>
      </c>
      <c r="O30" s="165">
        <v>3.3585699999999997E-8</v>
      </c>
      <c r="P30" s="165">
        <v>7.7619000000000002E-8</v>
      </c>
      <c r="Q30" s="165">
        <v>-1.5132100000000001E-7</v>
      </c>
      <c r="R30" s="165">
        <v>-2.4886100000000001E-8</v>
      </c>
      <c r="S30" s="167">
        <v>9.08508E-8</v>
      </c>
      <c r="T30" s="165">
        <v>1.0416499999999999E-7</v>
      </c>
      <c r="U30" s="167">
        <f t="shared" si="2"/>
        <v>2.1668899999999998E-8</v>
      </c>
      <c r="V30" s="168">
        <f t="shared" si="3"/>
        <v>4.3339145880868484E-8</v>
      </c>
      <c r="W30" s="165">
        <f t="shared" si="6"/>
        <v>-2.1670245880868486E-8</v>
      </c>
      <c r="X30" s="165">
        <f t="shared" si="7"/>
        <v>6.5008045880868486E-8</v>
      </c>
    </row>
    <row r="31" spans="1:24" x14ac:dyDescent="0.15">
      <c r="A31">
        <v>0.65</v>
      </c>
      <c r="B31" s="85">
        <v>-7.7401999999999994E-8</v>
      </c>
      <c r="C31" s="85">
        <v>-7.4894699999999994E-8</v>
      </c>
      <c r="D31" s="85">
        <v>5.1552999999999998E-8</v>
      </c>
      <c r="E31" s="85">
        <v>-8.8690600000000001E-8</v>
      </c>
      <c r="F31" s="87">
        <v>-4.4688899999999999E-8</v>
      </c>
      <c r="G31" s="87">
        <v>-2.1750599999999999E-8</v>
      </c>
      <c r="H31" s="87">
        <v>-6.2746499999999999E-8</v>
      </c>
      <c r="I31" s="87">
        <f t="shared" si="0"/>
        <v>-4.5517185714285718E-8</v>
      </c>
      <c r="J31" s="86">
        <f t="shared" si="1"/>
        <v>1.9740419833870311E-8</v>
      </c>
      <c r="K31" s="165">
        <f t="shared" si="4"/>
        <v>-6.5257605548156033E-8</v>
      </c>
      <c r="L31" s="165">
        <f t="shared" si="5"/>
        <v>-2.5776765880415407E-8</v>
      </c>
      <c r="O31" s="165">
        <v>2.1522199999999999E-7</v>
      </c>
      <c r="P31" s="165">
        <v>6.0321800000000005E-8</v>
      </c>
      <c r="Q31" s="165">
        <v>-2.2750499999999999E-9</v>
      </c>
      <c r="R31" s="165">
        <v>6.7987599999999998E-9</v>
      </c>
      <c r="S31" s="167">
        <v>2.54423E-8</v>
      </c>
      <c r="T31" s="165">
        <v>8.8092099999999998E-8</v>
      </c>
      <c r="U31" s="167">
        <f t="shared" si="2"/>
        <v>6.5600318333333333E-8</v>
      </c>
      <c r="V31" s="168">
        <f t="shared" si="3"/>
        <v>3.6109691745221024E-8</v>
      </c>
      <c r="W31" s="165">
        <f t="shared" si="6"/>
        <v>2.9490626588112309E-8</v>
      </c>
      <c r="X31" s="165">
        <f t="shared" si="7"/>
        <v>1.0171001007855435E-7</v>
      </c>
    </row>
    <row r="32" spans="1:24" x14ac:dyDescent="0.15">
      <c r="A32">
        <v>0.67500000000000004</v>
      </c>
      <c r="B32" s="85">
        <v>-8.79093E-8</v>
      </c>
      <c r="C32" s="85">
        <v>1.6296900000000001E-8</v>
      </c>
      <c r="D32" s="85">
        <v>1.44151E-7</v>
      </c>
      <c r="E32" s="85">
        <v>7.04187E-8</v>
      </c>
      <c r="F32" s="87">
        <v>-5.0698199999999999E-8</v>
      </c>
      <c r="G32" s="87">
        <v>9.3787799999999995E-8</v>
      </c>
      <c r="H32" s="87">
        <v>-5.1832399999999999E-8</v>
      </c>
      <c r="I32" s="87">
        <f t="shared" si="0"/>
        <v>1.9173499999999996E-8</v>
      </c>
      <c r="J32" s="86">
        <f t="shared" si="1"/>
        <v>3.5438378824250855E-8</v>
      </c>
      <c r="K32" s="165">
        <f t="shared" si="4"/>
        <v>-1.6264878824250859E-8</v>
      </c>
      <c r="L32" s="165">
        <f t="shared" si="5"/>
        <v>5.4611878824250852E-8</v>
      </c>
      <c r="O32" s="165">
        <v>2.75527E-7</v>
      </c>
      <c r="P32" s="165">
        <v>6.4223299999999995E-8</v>
      </c>
      <c r="Q32" s="165">
        <v>1.1413E-7</v>
      </c>
      <c r="R32" s="165">
        <v>1.5659499999999999E-8</v>
      </c>
      <c r="S32" s="167">
        <v>-8.4525300000000001E-8</v>
      </c>
      <c r="T32" s="165">
        <v>1.03883E-7</v>
      </c>
      <c r="U32" s="167">
        <f t="shared" si="2"/>
        <v>8.1482916666666667E-8</v>
      </c>
      <c r="V32" s="168">
        <f t="shared" si="3"/>
        <v>5.3445316580665267E-8</v>
      </c>
      <c r="W32" s="165">
        <f t="shared" si="6"/>
        <v>2.80376000860014E-8</v>
      </c>
      <c r="X32" s="165">
        <f t="shared" si="7"/>
        <v>1.3492823324733193E-7</v>
      </c>
    </row>
    <row r="33" spans="1:24" x14ac:dyDescent="0.15">
      <c r="A33">
        <v>0.7</v>
      </c>
      <c r="B33" s="85">
        <v>-5.4489400000000001E-8</v>
      </c>
      <c r="C33" s="85">
        <v>1.17927E-8</v>
      </c>
      <c r="D33" s="85">
        <v>8.5838200000000002E-8</v>
      </c>
      <c r="E33" s="85">
        <v>1.0998E-7</v>
      </c>
      <c r="F33" s="87">
        <v>1.4273E-8</v>
      </c>
      <c r="G33" s="87">
        <v>1.14543E-7</v>
      </c>
      <c r="H33" s="87">
        <v>4.0239400000000002E-8</v>
      </c>
      <c r="I33" s="87">
        <f t="shared" si="0"/>
        <v>4.6025271428571421E-8</v>
      </c>
      <c r="J33" s="86">
        <f t="shared" si="1"/>
        <v>2.5103511753412712E-8</v>
      </c>
      <c r="K33" s="165">
        <f t="shared" si="4"/>
        <v>2.0921759675158709E-8</v>
      </c>
      <c r="L33" s="165">
        <f t="shared" si="5"/>
        <v>7.1128783181984137E-8</v>
      </c>
      <c r="O33" s="165">
        <v>1.4448000000000001E-7</v>
      </c>
      <c r="P33" s="165">
        <v>9.5905499999999998E-8</v>
      </c>
      <c r="Q33" s="165">
        <v>1.017E-7</v>
      </c>
      <c r="R33" s="165">
        <v>1.38239E-8</v>
      </c>
      <c r="S33" s="167">
        <v>-3.99837E-8</v>
      </c>
      <c r="T33" s="165">
        <v>6.7200900000000002E-8</v>
      </c>
      <c r="U33" s="167">
        <f t="shared" si="2"/>
        <v>6.3854433333333332E-8</v>
      </c>
      <c r="V33" s="168">
        <f t="shared" si="3"/>
        <v>2.9837326173793342E-8</v>
      </c>
      <c r="W33" s="165">
        <f t="shared" si="6"/>
        <v>3.401710715953999E-8</v>
      </c>
      <c r="X33" s="165">
        <f t="shared" si="7"/>
        <v>9.3691759507126674E-8</v>
      </c>
    </row>
    <row r="34" spans="1:24" x14ac:dyDescent="0.15">
      <c r="A34">
        <v>0.72499999999999998</v>
      </c>
      <c r="B34" s="85">
        <v>-2.89337E-8</v>
      </c>
      <c r="C34" s="85">
        <v>3.9145100000000003E-8</v>
      </c>
      <c r="D34" s="85">
        <v>8.9898899999999994E-9</v>
      </c>
      <c r="E34" s="85">
        <v>2.8495600000000001E-8</v>
      </c>
      <c r="F34" s="87">
        <v>1.7018000000000001E-8</v>
      </c>
      <c r="G34" s="87">
        <v>1.4584199999999999E-7</v>
      </c>
      <c r="H34" s="87">
        <v>8.4728000000000003E-8</v>
      </c>
      <c r="I34" s="87">
        <f t="shared" si="0"/>
        <v>4.2183555714285715E-8</v>
      </c>
      <c r="J34" s="86">
        <f t="shared" si="1"/>
        <v>2.3300264575494975E-8</v>
      </c>
      <c r="K34" s="165">
        <f t="shared" si="4"/>
        <v>1.888329113879074E-8</v>
      </c>
      <c r="L34" s="165">
        <f t="shared" si="5"/>
        <v>6.5483820289780693E-8</v>
      </c>
      <c r="O34" s="165">
        <v>-8.0718399999999997E-9</v>
      </c>
      <c r="P34" s="165">
        <v>9.3811400000000001E-8</v>
      </c>
      <c r="Q34" s="165">
        <v>6.6278999999999994E-8</v>
      </c>
      <c r="R34" s="165">
        <v>4.8047900000000002E-8</v>
      </c>
      <c r="S34" s="167">
        <v>7.1551599999999996E-8</v>
      </c>
      <c r="T34" s="165">
        <v>3.7770199999999998E-8</v>
      </c>
      <c r="U34" s="167">
        <f t="shared" si="2"/>
        <v>5.1564709999999999E-8</v>
      </c>
      <c r="V34" s="168">
        <f t="shared" si="3"/>
        <v>1.5697061473601993E-8</v>
      </c>
      <c r="W34" s="165">
        <f t="shared" si="6"/>
        <v>3.5867648526398003E-8</v>
      </c>
      <c r="X34" s="165">
        <f t="shared" si="7"/>
        <v>6.7261771473601995E-8</v>
      </c>
    </row>
    <row r="35" spans="1:24" x14ac:dyDescent="0.15">
      <c r="A35">
        <v>0.75</v>
      </c>
      <c r="B35" s="85">
        <v>2.6779300000000001E-8</v>
      </c>
      <c r="C35" s="85">
        <v>1.33296E-7</v>
      </c>
      <c r="D35" s="85">
        <v>3.6741999999999999E-8</v>
      </c>
      <c r="E35" s="85">
        <v>1.36191E-8</v>
      </c>
      <c r="F35" s="87">
        <v>2.9179400000000001E-8</v>
      </c>
      <c r="G35" s="87">
        <v>1.6626699999999999E-7</v>
      </c>
      <c r="H35" s="87">
        <v>1.11388E-7</v>
      </c>
      <c r="I35" s="87">
        <f t="shared" si="0"/>
        <v>7.3895828571428583E-8</v>
      </c>
      <c r="J35" s="86">
        <f t="shared" si="1"/>
        <v>2.5110695944188964E-8</v>
      </c>
      <c r="K35" s="165">
        <f t="shared" si="4"/>
        <v>4.8785132627239622E-8</v>
      </c>
      <c r="L35" s="165">
        <f t="shared" si="5"/>
        <v>9.9006524515617544E-8</v>
      </c>
      <c r="O35" s="165">
        <v>-1.14418E-8</v>
      </c>
      <c r="P35" s="165">
        <v>8.0063200000000005E-8</v>
      </c>
      <c r="Q35" s="165">
        <v>7.2531899999999998E-8</v>
      </c>
      <c r="R35" s="165">
        <v>5.4882199999999999E-8</v>
      </c>
      <c r="S35" s="167">
        <v>1.67931E-7</v>
      </c>
      <c r="T35" s="165">
        <v>2.48648E-8</v>
      </c>
      <c r="U35" s="167">
        <f t="shared" si="2"/>
        <v>6.4805216666666684E-8</v>
      </c>
      <c r="V35" s="168">
        <f t="shared" si="3"/>
        <v>2.7154922627537229E-8</v>
      </c>
      <c r="W35" s="165">
        <f t="shared" si="6"/>
        <v>3.7650294039129459E-8</v>
      </c>
      <c r="X35" s="165">
        <f t="shared" si="7"/>
        <v>9.196013929420391E-8</v>
      </c>
    </row>
    <row r="36" spans="1:24" x14ac:dyDescent="0.15">
      <c r="A36">
        <v>0.77500000000000002</v>
      </c>
      <c r="B36" s="85">
        <v>6.9643999999999998E-8</v>
      </c>
      <c r="C36" s="85">
        <v>1.8774699999999999E-7</v>
      </c>
      <c r="D36" s="85">
        <v>1.3547300000000001E-7</v>
      </c>
      <c r="E36" s="85">
        <v>5.08611E-8</v>
      </c>
      <c r="F36" s="87">
        <v>3.1697799999999999E-8</v>
      </c>
      <c r="G36" s="87">
        <v>2.21037E-7</v>
      </c>
      <c r="H36" s="87">
        <v>1.13472E-7</v>
      </c>
      <c r="I36" s="87">
        <f t="shared" si="0"/>
        <v>1.1570455714285715E-7</v>
      </c>
      <c r="J36" s="86">
        <f t="shared" si="1"/>
        <v>2.8898383672446465E-8</v>
      </c>
      <c r="K36" s="165">
        <f t="shared" si="4"/>
        <v>8.6806173470410688E-8</v>
      </c>
      <c r="L36" s="165">
        <f t="shared" si="5"/>
        <v>1.446029408153036E-7</v>
      </c>
      <c r="O36" s="165">
        <v>6.4501000000000003E-8</v>
      </c>
      <c r="P36" s="165">
        <v>7.7831000000000004E-8</v>
      </c>
      <c r="Q36" s="165">
        <v>1.86353E-7</v>
      </c>
      <c r="R36" s="165">
        <v>5.8402500000000003E-8</v>
      </c>
      <c r="S36" s="167">
        <v>1.9868300000000001E-7</v>
      </c>
      <c r="T36" s="165">
        <v>7.4337300000000002E-8</v>
      </c>
      <c r="U36" s="167">
        <f t="shared" si="2"/>
        <v>1.1001796666666667E-7</v>
      </c>
      <c r="V36" s="168">
        <f t="shared" si="3"/>
        <v>2.8798324187864355E-8</v>
      </c>
      <c r="W36" s="165">
        <f t="shared" si="6"/>
        <v>8.1219642478802321E-8</v>
      </c>
      <c r="X36" s="165">
        <f t="shared" si="7"/>
        <v>1.3881629085453103E-7</v>
      </c>
    </row>
    <row r="37" spans="1:24" x14ac:dyDescent="0.15">
      <c r="A37">
        <v>0.8</v>
      </c>
      <c r="B37" s="85">
        <v>2.32773E-8</v>
      </c>
      <c r="C37" s="85">
        <v>2.4742700000000001E-7</v>
      </c>
      <c r="D37" s="85">
        <v>1.9415600000000001E-7</v>
      </c>
      <c r="E37" s="85">
        <v>8.9265899999999995E-8</v>
      </c>
      <c r="F37" s="87">
        <v>1.6749E-8</v>
      </c>
      <c r="G37" s="87">
        <v>3.0980199999999998E-7</v>
      </c>
      <c r="H37" s="87">
        <v>1.4009500000000001E-7</v>
      </c>
      <c r="I37" s="87">
        <f t="shared" si="0"/>
        <v>1.458246E-7</v>
      </c>
      <c r="J37" s="86">
        <f t="shared" si="1"/>
        <v>4.5478207765728619E-8</v>
      </c>
      <c r="K37" s="165">
        <f t="shared" si="4"/>
        <v>1.0034639223427138E-7</v>
      </c>
      <c r="L37" s="165">
        <f t="shared" si="5"/>
        <v>1.9130280776572863E-7</v>
      </c>
      <c r="O37" s="165">
        <v>1.7393E-7</v>
      </c>
      <c r="P37" s="165">
        <v>7.2090400000000001E-8</v>
      </c>
      <c r="Q37" s="165">
        <v>3.0721200000000001E-7</v>
      </c>
      <c r="R37" s="165">
        <v>1.24049E-7</v>
      </c>
      <c r="S37" s="167">
        <v>1.4808000000000001E-7</v>
      </c>
      <c r="T37" s="165">
        <v>1.2704100000000001E-7</v>
      </c>
      <c r="U37" s="167">
        <f t="shared" si="2"/>
        <v>1.5873373333333333E-7</v>
      </c>
      <c r="V37" s="168">
        <f t="shared" si="3"/>
        <v>3.5835597670770524E-8</v>
      </c>
      <c r="W37" s="165">
        <f t="shared" si="6"/>
        <v>1.2289813566256281E-7</v>
      </c>
      <c r="X37" s="165">
        <f t="shared" si="7"/>
        <v>1.9456933100410386E-7</v>
      </c>
    </row>
    <row r="38" spans="1:24" x14ac:dyDescent="0.15">
      <c r="A38">
        <v>0.82499999999999996</v>
      </c>
      <c r="B38" s="85">
        <v>4.2664700000000001E-9</v>
      </c>
      <c r="C38" s="85">
        <v>2.6760500000000002E-7</v>
      </c>
      <c r="D38" s="85">
        <v>1.7803499999999999E-7</v>
      </c>
      <c r="E38" s="85">
        <v>1.4665000000000001E-7</v>
      </c>
      <c r="F38" s="87">
        <v>5.3380699999999997E-8</v>
      </c>
      <c r="G38" s="87">
        <v>3.7986299999999999E-7</v>
      </c>
      <c r="H38" s="87">
        <v>2.2870800000000001E-7</v>
      </c>
      <c r="I38" s="87">
        <f t="shared" si="0"/>
        <v>1.7978688142857142E-7</v>
      </c>
      <c r="J38" s="86">
        <f t="shared" si="1"/>
        <v>5.2180991256148404E-8</v>
      </c>
      <c r="K38" s="165">
        <f t="shared" si="4"/>
        <v>1.2760589017242302E-7</v>
      </c>
      <c r="L38" s="165">
        <f t="shared" si="5"/>
        <v>2.3196787268471982E-7</v>
      </c>
      <c r="O38" s="165">
        <v>2.3981199999999998E-7</v>
      </c>
      <c r="P38" s="165">
        <v>8.3472799999999998E-8</v>
      </c>
      <c r="Q38" s="165">
        <v>4.1743899999999998E-7</v>
      </c>
      <c r="R38" s="165">
        <v>1.7961799999999999E-7</v>
      </c>
      <c r="S38" s="167">
        <v>1.6213100000000001E-7</v>
      </c>
      <c r="T38" s="165">
        <v>1.6009900000000001E-7</v>
      </c>
      <c r="U38" s="167">
        <f t="shared" si="2"/>
        <v>2.0709529999999997E-7</v>
      </c>
      <c r="V38" s="168">
        <f t="shared" si="3"/>
        <v>5.1218285640306222E-8</v>
      </c>
      <c r="W38" s="165">
        <f t="shared" si="6"/>
        <v>1.5587701435969374E-7</v>
      </c>
      <c r="X38" s="165">
        <f t="shared" si="7"/>
        <v>2.5831358564030616E-7</v>
      </c>
    </row>
    <row r="39" spans="1:24" x14ac:dyDescent="0.15">
      <c r="A39">
        <v>0.85</v>
      </c>
      <c r="B39" s="85">
        <v>4.4067400000000002E-8</v>
      </c>
      <c r="C39" s="85">
        <v>3.2728099999999998E-7</v>
      </c>
      <c r="D39" s="85">
        <v>1.78649E-7</v>
      </c>
      <c r="E39" s="85">
        <v>2.0998600000000001E-7</v>
      </c>
      <c r="F39" s="87">
        <v>7.7165799999999993E-8</v>
      </c>
      <c r="G39" s="87">
        <v>4.40797E-7</v>
      </c>
      <c r="H39" s="87">
        <v>3.0278099999999999E-7</v>
      </c>
      <c r="I39" s="87">
        <f t="shared" si="0"/>
        <v>2.2581817142857141E-7</v>
      </c>
      <c r="J39" s="86">
        <f t="shared" si="1"/>
        <v>5.7744729949290684E-8</v>
      </c>
      <c r="K39" s="165">
        <f t="shared" si="4"/>
        <v>1.6807344147928071E-7</v>
      </c>
      <c r="L39" s="165">
        <f t="shared" si="5"/>
        <v>2.8356290137786211E-7</v>
      </c>
      <c r="O39" s="165">
        <v>2.4100600000000001E-7</v>
      </c>
      <c r="P39" s="165">
        <v>1.09542E-7</v>
      </c>
      <c r="Q39" s="165">
        <v>4.6944699999999998E-7</v>
      </c>
      <c r="R39" s="165">
        <v>2.7450399999999998E-7</v>
      </c>
      <c r="S39" s="167">
        <v>1.92587E-7</v>
      </c>
      <c r="T39" s="165">
        <v>2.0373499999999999E-7</v>
      </c>
      <c r="U39" s="167">
        <f t="shared" si="2"/>
        <v>2.4847016666666667E-7</v>
      </c>
      <c r="V39" s="168">
        <f t="shared" si="3"/>
        <v>5.4401997786417114E-8</v>
      </c>
      <c r="W39" s="165">
        <f t="shared" si="6"/>
        <v>1.9406816888024957E-7</v>
      </c>
      <c r="X39" s="165">
        <f t="shared" si="7"/>
        <v>3.0287216445308377E-7</v>
      </c>
    </row>
    <row r="40" spans="1:24" x14ac:dyDescent="0.15">
      <c r="A40">
        <v>0.875</v>
      </c>
      <c r="B40" s="85">
        <v>1.05374E-7</v>
      </c>
      <c r="C40" s="85">
        <v>4.1765700000000002E-7</v>
      </c>
      <c r="D40" s="85">
        <v>1.7870799999999999E-7</v>
      </c>
      <c r="E40" s="85">
        <v>2.5927999999999998E-7</v>
      </c>
      <c r="F40" s="87">
        <v>4.74214E-8</v>
      </c>
      <c r="G40" s="87">
        <v>5.0633900000000004E-7</v>
      </c>
      <c r="H40" s="87">
        <v>3.7831899999999999E-7</v>
      </c>
      <c r="I40" s="87">
        <f t="shared" si="0"/>
        <v>2.7044262857142858E-7</v>
      </c>
      <c r="J40" s="86">
        <f t="shared" si="1"/>
        <v>6.9618493633475636E-8</v>
      </c>
      <c r="K40" s="165">
        <f t="shared" si="4"/>
        <v>2.0082413493795294E-7</v>
      </c>
      <c r="L40" s="165">
        <f t="shared" si="5"/>
        <v>3.4006112220490419E-7</v>
      </c>
      <c r="O40" s="165">
        <v>1.9439399999999999E-7</v>
      </c>
      <c r="P40" s="165">
        <v>1.04973E-7</v>
      </c>
      <c r="Q40" s="165">
        <v>4.9646699999999997E-7</v>
      </c>
      <c r="R40" s="165">
        <v>3.6874499999999998E-7</v>
      </c>
      <c r="S40" s="167">
        <v>2.3034399999999999E-7</v>
      </c>
      <c r="T40" s="165">
        <v>2.5351800000000001E-7</v>
      </c>
      <c r="U40" s="167">
        <f t="shared" si="2"/>
        <v>2.7474016666666666E-7</v>
      </c>
      <c r="V40" s="168">
        <f t="shared" si="3"/>
        <v>6.1870023325947862E-8</v>
      </c>
      <c r="W40" s="165">
        <f t="shared" si="6"/>
        <v>2.1287014334071881E-7</v>
      </c>
      <c r="X40" s="165">
        <f t="shared" si="7"/>
        <v>3.366101899926145E-7</v>
      </c>
    </row>
    <row r="41" spans="1:24" x14ac:dyDescent="0.15">
      <c r="A41">
        <v>0.9</v>
      </c>
      <c r="B41" s="85">
        <v>1.7147599999999999E-7</v>
      </c>
      <c r="C41" s="85">
        <v>4.1568900000000001E-7</v>
      </c>
      <c r="D41" s="85">
        <v>1.3731600000000001E-7</v>
      </c>
      <c r="E41" s="85">
        <v>2.9125299999999999E-7</v>
      </c>
      <c r="F41" s="87">
        <v>1.07531E-7</v>
      </c>
      <c r="G41" s="87">
        <v>5.6118299999999998E-7</v>
      </c>
      <c r="H41" s="87">
        <v>4.06579E-7</v>
      </c>
      <c r="I41" s="87">
        <f t="shared" si="0"/>
        <v>2.9871814285714287E-7</v>
      </c>
      <c r="J41" s="86">
        <f t="shared" si="1"/>
        <v>6.9332815252242488E-8</v>
      </c>
      <c r="K41" s="165">
        <f t="shared" si="4"/>
        <v>2.2938532760490038E-7</v>
      </c>
      <c r="L41" s="165">
        <f t="shared" si="5"/>
        <v>3.6805095810938536E-7</v>
      </c>
      <c r="O41" s="165">
        <v>1.7709899999999999E-7</v>
      </c>
      <c r="P41" s="165">
        <v>5.6590900000000002E-8</v>
      </c>
      <c r="Q41" s="165">
        <v>4.7957799999999996E-7</v>
      </c>
      <c r="R41" s="165">
        <v>3.7921099999999999E-7</v>
      </c>
      <c r="S41" s="167">
        <v>3.2769500000000002E-7</v>
      </c>
      <c r="T41" s="165">
        <v>3.2823400000000003E-7</v>
      </c>
      <c r="U41" s="167">
        <f t="shared" si="2"/>
        <v>2.9140131666666664E-7</v>
      </c>
      <c r="V41" s="168">
        <f t="shared" si="3"/>
        <v>6.7526538196299778E-8</v>
      </c>
      <c r="W41" s="165">
        <f t="shared" si="6"/>
        <v>2.2387477847036685E-7</v>
      </c>
      <c r="X41" s="165">
        <f t="shared" si="7"/>
        <v>3.5892785486296643E-7</v>
      </c>
    </row>
    <row r="42" spans="1:24" x14ac:dyDescent="0.15">
      <c r="A42">
        <v>0.92500000000000004</v>
      </c>
      <c r="B42" s="85">
        <v>2.0603700000000001E-7</v>
      </c>
      <c r="C42" s="85">
        <v>4.0066900000000003E-7</v>
      </c>
      <c r="D42" s="85">
        <v>1.4616599999999999E-7</v>
      </c>
      <c r="E42" s="85">
        <v>2.37921E-7</v>
      </c>
      <c r="F42" s="87">
        <v>1.5144599999999999E-7</v>
      </c>
      <c r="G42" s="87">
        <v>5.6744299999999998E-7</v>
      </c>
      <c r="H42" s="87">
        <v>3.8023200000000001E-7</v>
      </c>
      <c r="I42" s="87">
        <f t="shared" si="0"/>
        <v>2.9855914285714287E-7</v>
      </c>
      <c r="J42" s="86">
        <f t="shared" si="1"/>
        <v>6.3791911110103657E-8</v>
      </c>
      <c r="K42" s="165">
        <f t="shared" si="4"/>
        <v>2.3476723174703922E-7</v>
      </c>
      <c r="L42" s="165">
        <f t="shared" si="5"/>
        <v>3.6235105396724653E-7</v>
      </c>
      <c r="O42" s="165">
        <v>2.28064E-7</v>
      </c>
      <c r="P42" s="165">
        <v>6.6374999999999997E-8</v>
      </c>
      <c r="Q42" s="165">
        <v>4.8259500000000001E-7</v>
      </c>
      <c r="R42" s="165">
        <v>3.8954999999999999E-7</v>
      </c>
      <c r="S42" s="167">
        <v>3.8333300000000001E-7</v>
      </c>
      <c r="T42" s="165">
        <v>3.6378199999999999E-7</v>
      </c>
      <c r="U42" s="167">
        <f t="shared" si="2"/>
        <v>3.1894983333333336E-7</v>
      </c>
      <c r="V42" s="168">
        <f t="shared" si="3"/>
        <v>6.6324511474667741E-8</v>
      </c>
      <c r="W42" s="165">
        <f t="shared" si="6"/>
        <v>2.5262532185866565E-7</v>
      </c>
      <c r="X42" s="165">
        <f t="shared" si="7"/>
        <v>3.8527434480800108E-7</v>
      </c>
    </row>
    <row r="43" spans="1:24" x14ac:dyDescent="0.15">
      <c r="A43">
        <v>0.95</v>
      </c>
      <c r="B43" s="85">
        <v>1.72138E-7</v>
      </c>
      <c r="C43" s="85">
        <v>4.1755799999999999E-7</v>
      </c>
      <c r="D43" s="85">
        <v>2.27577E-7</v>
      </c>
      <c r="E43" s="85">
        <v>1.9257699999999999E-7</v>
      </c>
      <c r="F43" s="87">
        <v>1.70851E-7</v>
      </c>
      <c r="G43" s="87">
        <v>4.9521500000000003E-7</v>
      </c>
      <c r="H43" s="87">
        <v>4.0868199999999998E-7</v>
      </c>
      <c r="I43" s="87">
        <f t="shared" si="0"/>
        <v>2.9779971428571427E-7</v>
      </c>
      <c r="J43" s="86">
        <f t="shared" si="1"/>
        <v>5.6154453423726435E-8</v>
      </c>
      <c r="K43" s="165">
        <f t="shared" si="4"/>
        <v>2.4164526086198785E-7</v>
      </c>
      <c r="L43" s="165">
        <f t="shared" si="5"/>
        <v>3.5395416770944069E-7</v>
      </c>
      <c r="O43" s="165">
        <v>2.4505199999999999E-7</v>
      </c>
      <c r="P43" s="165">
        <v>1.1782000000000001E-7</v>
      </c>
      <c r="Q43" s="165">
        <v>4.5565900000000002E-7</v>
      </c>
      <c r="R43" s="165">
        <v>3.82412E-7</v>
      </c>
      <c r="S43" s="167">
        <v>4.0939100000000002E-7</v>
      </c>
      <c r="T43" s="165">
        <v>4.0761999999999999E-7</v>
      </c>
      <c r="U43" s="167">
        <f t="shared" si="2"/>
        <v>3.3632566666666665E-7</v>
      </c>
      <c r="V43" s="168">
        <f t="shared" si="3"/>
        <v>5.757132204746851E-8</v>
      </c>
      <c r="W43" s="165">
        <f t="shared" si="6"/>
        <v>2.7875434461919814E-7</v>
      </c>
      <c r="X43" s="165">
        <f t="shared" si="7"/>
        <v>3.9389698871413515E-7</v>
      </c>
    </row>
    <row r="44" spans="1:24" x14ac:dyDescent="0.15">
      <c r="A44">
        <v>0.97499999999999998</v>
      </c>
      <c r="B44" s="85">
        <v>1.63198E-7</v>
      </c>
      <c r="C44" s="85">
        <v>4.5450499999999998E-7</v>
      </c>
      <c r="D44" s="85">
        <v>1.96671E-7</v>
      </c>
      <c r="E44" s="85">
        <v>2.4099399999999999E-7</v>
      </c>
      <c r="F44" s="87">
        <v>1.4322100000000001E-7</v>
      </c>
      <c r="G44" s="87">
        <v>4.3875300000000001E-7</v>
      </c>
      <c r="H44" s="87">
        <v>4.3280400000000002E-7</v>
      </c>
      <c r="I44" s="87">
        <f t="shared" si="0"/>
        <v>2.957351428571429E-7</v>
      </c>
      <c r="J44" s="86">
        <f t="shared" si="1"/>
        <v>5.7272933719665028E-8</v>
      </c>
      <c r="K44" s="165">
        <f t="shared" si="4"/>
        <v>2.3846220913747789E-7</v>
      </c>
      <c r="L44" s="165">
        <f t="shared" si="5"/>
        <v>3.5300807657680791E-7</v>
      </c>
      <c r="O44" s="165">
        <v>2.58437E-7</v>
      </c>
      <c r="P44" s="165">
        <v>1.5678500000000001E-7</v>
      </c>
      <c r="Q44" s="165">
        <v>4.7379299999999999E-7</v>
      </c>
      <c r="R44" s="165">
        <v>3.4764099999999998E-7</v>
      </c>
      <c r="S44" s="167">
        <v>3.9788499999999999E-7</v>
      </c>
      <c r="T44" s="165">
        <v>4.4985200000000002E-7</v>
      </c>
      <c r="U44" s="167">
        <f t="shared" si="2"/>
        <v>3.473988333333333E-7</v>
      </c>
      <c r="V44" s="168">
        <f t="shared" si="3"/>
        <v>5.4136453391345585E-8</v>
      </c>
      <c r="W44" s="165">
        <f t="shared" si="6"/>
        <v>2.9326237994198769E-7</v>
      </c>
      <c r="X44" s="165">
        <f t="shared" si="7"/>
        <v>4.0153528672467891E-7</v>
      </c>
    </row>
    <row r="45" spans="1:24" x14ac:dyDescent="0.15">
      <c r="A45">
        <v>1</v>
      </c>
      <c r="B45" s="85">
        <v>1.7905799999999999E-7</v>
      </c>
      <c r="C45" s="85">
        <v>4.3278900000000002E-7</v>
      </c>
      <c r="D45" s="85">
        <v>1.11397E-7</v>
      </c>
      <c r="E45" s="85">
        <v>2.57756E-7</v>
      </c>
      <c r="F45" s="87">
        <v>1.28924E-7</v>
      </c>
      <c r="G45" s="87">
        <v>4.1759000000000002E-7</v>
      </c>
      <c r="H45" s="87">
        <v>4.1042899999999998E-7</v>
      </c>
      <c r="I45" s="87">
        <f t="shared" si="0"/>
        <v>2.7684899999999997E-7</v>
      </c>
      <c r="J45" s="86">
        <f t="shared" si="1"/>
        <v>5.8011665814347686E-8</v>
      </c>
      <c r="K45" s="165">
        <f t="shared" si="4"/>
        <v>2.1883733418565229E-7</v>
      </c>
      <c r="L45" s="165">
        <f t="shared" si="5"/>
        <v>3.3486066581434764E-7</v>
      </c>
      <c r="O45" s="165">
        <v>2.5886599999999998E-7</v>
      </c>
      <c r="P45" s="165">
        <v>1.5232899999999999E-7</v>
      </c>
      <c r="Q45" s="165">
        <v>4.2157599999999999E-7</v>
      </c>
      <c r="R45" s="165">
        <v>3.6049599999999997E-7</v>
      </c>
      <c r="S45" s="167">
        <v>4.18293E-7</v>
      </c>
      <c r="T45" s="165">
        <v>4.99414E-7</v>
      </c>
      <c r="U45" s="167">
        <f t="shared" si="2"/>
        <v>3.5182899999999991E-7</v>
      </c>
      <c r="V45" s="168">
        <f t="shared" si="3"/>
        <v>5.6420182838413418E-8</v>
      </c>
      <c r="W45" s="165">
        <f t="shared" si="6"/>
        <v>2.9540881716158648E-7</v>
      </c>
      <c r="X45" s="165">
        <f t="shared" si="7"/>
        <v>4.0824918283841334E-7</v>
      </c>
    </row>
    <row r="46" spans="1:24" x14ac:dyDescent="0.15">
      <c r="A46">
        <v>1.0249999999999999</v>
      </c>
      <c r="B46" s="85">
        <v>1.8694700000000001E-7</v>
      </c>
      <c r="C46" s="85">
        <v>3.75571E-7</v>
      </c>
      <c r="D46" s="85">
        <v>9.8435200000000005E-8</v>
      </c>
      <c r="E46" s="85">
        <v>2.2847500000000001E-7</v>
      </c>
      <c r="F46" s="87">
        <v>7.5777299999999994E-8</v>
      </c>
      <c r="G46" s="87">
        <v>4.2011799999999998E-7</v>
      </c>
      <c r="H46" s="87">
        <v>3.86384E-7</v>
      </c>
      <c r="I46" s="87">
        <f t="shared" si="0"/>
        <v>2.5310107142857138E-7</v>
      </c>
      <c r="J46" s="86">
        <f t="shared" si="1"/>
        <v>5.7976511800827661E-8</v>
      </c>
      <c r="K46" s="165">
        <f t="shared" si="4"/>
        <v>1.9512455962774372E-7</v>
      </c>
      <c r="L46" s="165">
        <f t="shared" si="5"/>
        <v>3.1107758322939905E-7</v>
      </c>
      <c r="O46" s="165">
        <v>1.6832599999999999E-7</v>
      </c>
      <c r="P46" s="165">
        <v>1.5678999999999999E-7</v>
      </c>
      <c r="Q46" s="165">
        <v>3.66425E-7</v>
      </c>
      <c r="R46" s="165">
        <v>3.8646199999999998E-7</v>
      </c>
      <c r="S46" s="167">
        <v>4.0676900000000001E-7</v>
      </c>
      <c r="T46" s="165">
        <v>4.7500800000000001E-7</v>
      </c>
      <c r="U46" s="167">
        <f t="shared" si="2"/>
        <v>3.2663000000000001E-7</v>
      </c>
      <c r="V46" s="168">
        <f t="shared" si="3"/>
        <v>5.9163361118178537E-8</v>
      </c>
      <c r="W46" s="165">
        <f t="shared" si="6"/>
        <v>2.6746663888182147E-7</v>
      </c>
      <c r="X46" s="165">
        <f t="shared" si="7"/>
        <v>3.8579336111817854E-7</v>
      </c>
    </row>
    <row r="47" spans="1:24" x14ac:dyDescent="0.15">
      <c r="A47">
        <v>1.05</v>
      </c>
      <c r="B47" s="85">
        <v>1.9628999999999999E-7</v>
      </c>
      <c r="C47" s="85">
        <v>3.32669E-7</v>
      </c>
      <c r="D47" s="85">
        <v>8.8342800000000001E-8</v>
      </c>
      <c r="E47" s="85">
        <v>1.7994599999999999E-7</v>
      </c>
      <c r="F47" s="87">
        <v>7.6135800000000003E-8</v>
      </c>
      <c r="G47" s="87">
        <v>3.9564200000000002E-7</v>
      </c>
      <c r="H47" s="87">
        <v>3.7264599999999999E-7</v>
      </c>
      <c r="I47" s="87">
        <f t="shared" si="0"/>
        <v>2.3452451428571427E-7</v>
      </c>
      <c r="J47" s="86">
        <f t="shared" si="1"/>
        <v>5.4151408056954479E-8</v>
      </c>
      <c r="K47" s="165">
        <f t="shared" si="4"/>
        <v>1.8037310622875979E-7</v>
      </c>
      <c r="L47" s="165">
        <f t="shared" si="5"/>
        <v>2.8867592234266876E-7</v>
      </c>
      <c r="O47" s="165">
        <v>9.3914899999999999E-8</v>
      </c>
      <c r="P47" s="165">
        <v>1.26356E-7</v>
      </c>
      <c r="Q47" s="165">
        <v>3.0771699999999998E-7</v>
      </c>
      <c r="R47" s="165">
        <v>3.4857899999999999E-7</v>
      </c>
      <c r="S47" s="167">
        <v>3.5623400000000001E-7</v>
      </c>
      <c r="T47" s="165">
        <v>3.9906900000000001E-7</v>
      </c>
      <c r="U47" s="167">
        <f t="shared" si="2"/>
        <v>2.7197831666666666E-7</v>
      </c>
      <c r="V47" s="168">
        <f t="shared" si="3"/>
        <v>5.7726395904822723E-8</v>
      </c>
      <c r="W47" s="165">
        <f t="shared" si="6"/>
        <v>2.1425192076184394E-7</v>
      </c>
      <c r="X47" s="165">
        <f t="shared" si="7"/>
        <v>3.2970471257148936E-7</v>
      </c>
    </row>
    <row r="48" spans="1:24" x14ac:dyDescent="0.15">
      <c r="A48">
        <v>1.075</v>
      </c>
      <c r="B48" s="85">
        <v>1.94404E-7</v>
      </c>
      <c r="C48" s="85">
        <v>2.7062999999999998E-7</v>
      </c>
      <c r="D48" s="85">
        <v>5.3878400000000003E-8</v>
      </c>
      <c r="E48" s="85">
        <v>1.2289599999999999E-7</v>
      </c>
      <c r="F48" s="87">
        <v>7.7744499999999998E-8</v>
      </c>
      <c r="G48" s="87">
        <v>3.7311399999999999E-7</v>
      </c>
      <c r="H48" s="87">
        <v>3.2196600000000001E-7</v>
      </c>
      <c r="I48" s="87">
        <f t="shared" si="0"/>
        <v>2.0209041428571427E-7</v>
      </c>
      <c r="J48" s="86">
        <f t="shared" si="1"/>
        <v>5.0573500287427812E-8</v>
      </c>
      <c r="K48" s="165">
        <f t="shared" si="4"/>
        <v>1.5151691399828645E-7</v>
      </c>
      <c r="L48" s="165">
        <f t="shared" si="5"/>
        <v>2.5266391457314209E-7</v>
      </c>
      <c r="O48" s="165">
        <v>3.1816900000000001E-8</v>
      </c>
      <c r="P48" s="165">
        <v>1.4617299999999999E-7</v>
      </c>
      <c r="Q48" s="165">
        <v>2.7237E-7</v>
      </c>
      <c r="R48" s="165">
        <v>2.7983399999999999E-7</v>
      </c>
      <c r="S48" s="167">
        <v>3.0848200000000002E-7</v>
      </c>
      <c r="T48" s="165">
        <v>3.5389699999999998E-7</v>
      </c>
      <c r="U48" s="167">
        <f t="shared" si="2"/>
        <v>2.3209548333333332E-7</v>
      </c>
      <c r="V48" s="168">
        <f t="shared" si="3"/>
        <v>5.3690109383836538E-8</v>
      </c>
      <c r="W48" s="165">
        <f t="shared" si="6"/>
        <v>1.7840537394949679E-7</v>
      </c>
      <c r="X48" s="165">
        <f t="shared" si="7"/>
        <v>2.8578559271716984E-7</v>
      </c>
    </row>
    <row r="49" spans="1:24" x14ac:dyDescent="0.15">
      <c r="A49">
        <v>1.1000000000000001</v>
      </c>
      <c r="B49" s="85">
        <v>1.55581E-7</v>
      </c>
      <c r="C49" s="85">
        <v>1.8157400000000001E-7</v>
      </c>
      <c r="D49" s="85">
        <v>5.4239799999999997E-8</v>
      </c>
      <c r="E49" s="85">
        <v>4.1873500000000001E-8</v>
      </c>
      <c r="F49" s="87">
        <v>5.6198599999999997E-8</v>
      </c>
      <c r="G49" s="87">
        <v>3.1634199999999999E-7</v>
      </c>
      <c r="H49" s="87">
        <v>2.8849499999999999E-7</v>
      </c>
      <c r="I49" s="87">
        <f t="shared" si="0"/>
        <v>1.5632912857142858E-7</v>
      </c>
      <c r="J49" s="86">
        <f t="shared" si="1"/>
        <v>4.6325612214859161E-8</v>
      </c>
      <c r="K49" s="165">
        <f t="shared" si="4"/>
        <v>1.1000351635656943E-7</v>
      </c>
      <c r="L49" s="165">
        <f t="shared" si="5"/>
        <v>2.0265474078628773E-7</v>
      </c>
      <c r="O49" s="165">
        <v>1.25542E-8</v>
      </c>
      <c r="P49" s="165">
        <v>1.7651399999999999E-7</v>
      </c>
      <c r="Q49" s="165">
        <v>2.6071499999999999E-7</v>
      </c>
      <c r="R49" s="165">
        <v>2.34133E-7</v>
      </c>
      <c r="S49" s="167">
        <v>2.1115499999999999E-7</v>
      </c>
      <c r="T49" s="165">
        <v>3.02277E-7</v>
      </c>
      <c r="U49" s="167">
        <f t="shared" si="2"/>
        <v>1.9955803333333331E-7</v>
      </c>
      <c r="V49" s="168">
        <f t="shared" si="3"/>
        <v>4.522067659574913E-8</v>
      </c>
      <c r="W49" s="165">
        <f t="shared" si="6"/>
        <v>1.5433735673758418E-7</v>
      </c>
      <c r="X49" s="165">
        <f t="shared" si="7"/>
        <v>2.4477870992908241E-7</v>
      </c>
    </row>
    <row r="50" spans="1:24" x14ac:dyDescent="0.15">
      <c r="A50">
        <v>1.125</v>
      </c>
      <c r="B50" s="85">
        <v>1.49076E-7</v>
      </c>
      <c r="C50" s="85">
        <v>1.10764E-7</v>
      </c>
      <c r="D50" s="85">
        <v>4.1767300000000002E-8</v>
      </c>
      <c r="E50" s="85">
        <v>1.5259800000000001E-8</v>
      </c>
      <c r="F50" s="87">
        <v>5.64598E-8</v>
      </c>
      <c r="G50" s="87">
        <v>3.2594600000000003E-7</v>
      </c>
      <c r="H50" s="87">
        <v>2.1677800000000001E-7</v>
      </c>
      <c r="I50" s="87">
        <f t="shared" si="0"/>
        <v>1.3086441428571429E-7</v>
      </c>
      <c r="J50" s="86">
        <f t="shared" si="1"/>
        <v>4.503468633822668E-8</v>
      </c>
      <c r="K50" s="165">
        <f t="shared" si="4"/>
        <v>8.5829727947487611E-8</v>
      </c>
      <c r="L50" s="165">
        <f t="shared" si="5"/>
        <v>1.7589910062394098E-7</v>
      </c>
      <c r="O50" s="165">
        <v>3.6632400000000002E-8</v>
      </c>
      <c r="P50" s="165">
        <v>1.72301E-7</v>
      </c>
      <c r="Q50" s="165">
        <v>1.4973400000000001E-7</v>
      </c>
      <c r="R50" s="165">
        <v>1.9150599999999999E-7</v>
      </c>
      <c r="S50" s="167">
        <v>1.9822299999999999E-7</v>
      </c>
      <c r="T50" s="165">
        <v>2.78749E-7</v>
      </c>
      <c r="U50" s="167">
        <f t="shared" si="2"/>
        <v>1.711909E-7</v>
      </c>
      <c r="V50" s="168">
        <f t="shared" si="3"/>
        <v>3.5372194388191418E-8</v>
      </c>
      <c r="W50" s="165">
        <f t="shared" si="6"/>
        <v>1.3581870561180858E-7</v>
      </c>
      <c r="X50" s="165">
        <f t="shared" si="7"/>
        <v>2.0656309438819141E-7</v>
      </c>
    </row>
    <row r="51" spans="1:24" x14ac:dyDescent="0.15">
      <c r="A51">
        <v>1.1499999999999999</v>
      </c>
      <c r="B51" s="85">
        <v>1.60418E-7</v>
      </c>
      <c r="C51" s="85">
        <v>5.8043099999999998E-8</v>
      </c>
      <c r="D51" s="85">
        <v>4.9539800000000001E-8</v>
      </c>
      <c r="E51" s="85">
        <v>2.99232E-8</v>
      </c>
      <c r="F51" s="87">
        <v>6.0614399999999998E-8</v>
      </c>
      <c r="G51" s="87">
        <v>3.0144900000000001E-7</v>
      </c>
      <c r="H51" s="87">
        <v>1.53719E-7</v>
      </c>
      <c r="I51" s="87">
        <f t="shared" si="0"/>
        <v>1.1624378571428571E-7</v>
      </c>
      <c r="J51" s="86">
        <f t="shared" si="1"/>
        <v>3.9454382200252128E-8</v>
      </c>
      <c r="K51" s="165">
        <f t="shared" si="4"/>
        <v>7.6789403514033584E-8</v>
      </c>
      <c r="L51" s="165">
        <f t="shared" si="5"/>
        <v>1.5569816791453784E-7</v>
      </c>
      <c r="O51" s="165">
        <v>3.4752099999999998E-8</v>
      </c>
      <c r="P51" s="165">
        <v>1.42212E-7</v>
      </c>
      <c r="Q51" s="165">
        <v>7.9929199999999998E-8</v>
      </c>
      <c r="R51" s="165">
        <v>2.1608399999999999E-7</v>
      </c>
      <c r="S51" s="167">
        <v>2.3758199999999999E-7</v>
      </c>
      <c r="T51" s="165">
        <v>2.2679100000000001E-7</v>
      </c>
      <c r="U51" s="167">
        <f t="shared" si="2"/>
        <v>1.5622505000000001E-7</v>
      </c>
      <c r="V51" s="168">
        <f t="shared" si="3"/>
        <v>3.7923449414332018E-8</v>
      </c>
      <c r="W51" s="165">
        <f t="shared" si="6"/>
        <v>1.1830160058566799E-7</v>
      </c>
      <c r="X51" s="165">
        <f t="shared" si="7"/>
        <v>1.9414849941433203E-7</v>
      </c>
    </row>
    <row r="52" spans="1:24" x14ac:dyDescent="0.15">
      <c r="A52">
        <v>1.175</v>
      </c>
      <c r="B52" s="85">
        <v>1.1957200000000001E-7</v>
      </c>
      <c r="C52" s="85">
        <v>1.8570500000000001E-8</v>
      </c>
      <c r="D52" s="85">
        <v>6.1897599999999994E-8</v>
      </c>
      <c r="E52" s="85">
        <v>8.0091600000000005E-8</v>
      </c>
      <c r="F52" s="87">
        <v>4.4383500000000002E-8</v>
      </c>
      <c r="G52" s="87">
        <v>2.1801799999999999E-7</v>
      </c>
      <c r="H52" s="87">
        <v>8.8627899999999999E-8</v>
      </c>
      <c r="I52" s="87">
        <f t="shared" si="0"/>
        <v>9.0165871428571431E-8</v>
      </c>
      <c r="J52" s="86">
        <f t="shared" si="1"/>
        <v>2.6528685413630975E-8</v>
      </c>
      <c r="K52" s="165">
        <f t="shared" si="4"/>
        <v>6.3637186014940459E-8</v>
      </c>
      <c r="L52" s="165">
        <f t="shared" si="5"/>
        <v>1.166945568422024E-7</v>
      </c>
      <c r="O52" s="165">
        <v>-4.66345E-8</v>
      </c>
      <c r="P52" s="165">
        <v>9.9850800000000001E-8</v>
      </c>
      <c r="Q52" s="165">
        <v>1.4892499999999999E-8</v>
      </c>
      <c r="R52" s="165">
        <v>2.0989599999999999E-7</v>
      </c>
      <c r="S52" s="167">
        <v>2.5183299999999998E-7</v>
      </c>
      <c r="T52" s="165">
        <v>2.1939899999999999E-7</v>
      </c>
      <c r="U52" s="167">
        <f t="shared" si="2"/>
        <v>1.2487279999999997E-7</v>
      </c>
      <c r="V52" s="168">
        <f t="shared" si="3"/>
        <v>5.4559897446421201E-8</v>
      </c>
      <c r="W52" s="165">
        <f t="shared" si="6"/>
        <v>7.0312902553578771E-8</v>
      </c>
      <c r="X52" s="165">
        <f t="shared" si="7"/>
        <v>1.7943269744642117E-7</v>
      </c>
    </row>
    <row r="53" spans="1:24" x14ac:dyDescent="0.15">
      <c r="A53">
        <v>1.2</v>
      </c>
      <c r="B53" s="85">
        <v>7.6252699999999998E-8</v>
      </c>
      <c r="C53" s="85">
        <v>-8.0898300000000004E-9</v>
      </c>
      <c r="D53" s="85">
        <v>5.9981600000000006E-8</v>
      </c>
      <c r="E53" s="85">
        <v>1.71997E-7</v>
      </c>
      <c r="F53" s="87">
        <v>8.7908499999999996E-8</v>
      </c>
      <c r="G53" s="87">
        <v>1.9341499999999999E-7</v>
      </c>
      <c r="H53" s="87">
        <v>6.5544799999999998E-8</v>
      </c>
      <c r="I53" s="87">
        <f t="shared" si="0"/>
        <v>9.2429967142857136E-8</v>
      </c>
      <c r="J53" s="86">
        <f t="shared" si="1"/>
        <v>2.8230684437112314E-8</v>
      </c>
      <c r="K53" s="165">
        <f t="shared" si="4"/>
        <v>6.4199282705744829E-8</v>
      </c>
      <c r="L53" s="165">
        <f t="shared" si="5"/>
        <v>1.2066065157996944E-7</v>
      </c>
      <c r="O53" s="165">
        <v>-4.6701799999999999E-8</v>
      </c>
      <c r="P53" s="165">
        <v>2.65516E-8</v>
      </c>
      <c r="Q53" s="165">
        <v>-4.4354299999999998E-8</v>
      </c>
      <c r="R53" s="165">
        <v>1.5581399999999999E-7</v>
      </c>
      <c r="S53" s="167">
        <v>2.0307999999999999E-7</v>
      </c>
      <c r="T53" s="165">
        <v>1.9455500000000001E-7</v>
      </c>
      <c r="U53" s="167">
        <f t="shared" si="2"/>
        <v>8.1490750000000005E-8</v>
      </c>
      <c r="V53" s="168">
        <f t="shared" si="3"/>
        <v>5.2299152009154024E-8</v>
      </c>
      <c r="W53" s="165">
        <f t="shared" si="6"/>
        <v>2.9191597990845981E-8</v>
      </c>
      <c r="X53" s="165">
        <f t="shared" si="7"/>
        <v>1.3378990200915404E-7</v>
      </c>
    </row>
    <row r="54" spans="1:24" x14ac:dyDescent="0.15">
      <c r="A54">
        <v>1.2250000000000001</v>
      </c>
      <c r="B54" s="85">
        <v>3.1952000000000001E-8</v>
      </c>
      <c r="C54" s="85">
        <v>-2.0063799999999999E-8</v>
      </c>
      <c r="D54" s="85">
        <v>1.55606E-7</v>
      </c>
      <c r="E54" s="85">
        <v>2.9542300000000001E-7</v>
      </c>
      <c r="F54" s="87">
        <v>1.2663199999999999E-7</v>
      </c>
      <c r="G54" s="87">
        <v>2.1712400000000001E-7</v>
      </c>
      <c r="H54" s="87">
        <v>8.2788600000000006E-8</v>
      </c>
      <c r="I54" s="87">
        <f t="shared" si="0"/>
        <v>1.2706597142857144E-7</v>
      </c>
      <c r="J54" s="86">
        <f t="shared" si="1"/>
        <v>4.407177919277266E-8</v>
      </c>
      <c r="K54" s="165">
        <f t="shared" si="4"/>
        <v>8.2994192235798782E-8</v>
      </c>
      <c r="L54" s="165">
        <f t="shared" si="5"/>
        <v>1.7113775062134412E-7</v>
      </c>
      <c r="O54" s="165">
        <v>-3.25503E-8</v>
      </c>
      <c r="P54" s="165">
        <v>2.3413100000000001E-8</v>
      </c>
      <c r="Q54" s="165">
        <v>-8.3162E-8</v>
      </c>
      <c r="R54" s="165">
        <v>8.2587499999999998E-8</v>
      </c>
      <c r="S54" s="167">
        <v>1.80496E-7</v>
      </c>
      <c r="T54" s="165">
        <v>1.6845900000000001E-7</v>
      </c>
      <c r="U54" s="167">
        <f t="shared" si="2"/>
        <v>5.6540550000000005E-8</v>
      </c>
      <c r="V54" s="168">
        <f t="shared" si="3"/>
        <v>4.7799810298006411E-8</v>
      </c>
      <c r="W54" s="165">
        <f t="shared" si="6"/>
        <v>8.7407397019935947E-9</v>
      </c>
      <c r="X54" s="165">
        <f t="shared" si="7"/>
        <v>1.0434036029800642E-7</v>
      </c>
    </row>
    <row r="55" spans="1:24" x14ac:dyDescent="0.15">
      <c r="A55">
        <v>1.25</v>
      </c>
      <c r="B55" s="85">
        <v>5.1470999999999998E-8</v>
      </c>
      <c r="C55" s="85">
        <v>-3.5682899999999999E-9</v>
      </c>
      <c r="D55" s="85">
        <v>2.8722800000000001E-7</v>
      </c>
      <c r="E55" s="85">
        <v>3.6972800000000001E-7</v>
      </c>
      <c r="F55" s="87">
        <v>9.3427099999999999E-8</v>
      </c>
      <c r="G55" s="87">
        <v>3.2667299999999998E-7</v>
      </c>
      <c r="H55" s="87">
        <v>1.1546200000000001E-7</v>
      </c>
      <c r="I55" s="87">
        <f t="shared" si="0"/>
        <v>1.7720297285714285E-7</v>
      </c>
      <c r="J55" s="86">
        <f t="shared" si="1"/>
        <v>6.0284004872323816E-8</v>
      </c>
      <c r="K55" s="165">
        <f t="shared" si="4"/>
        <v>1.1691896798481903E-7</v>
      </c>
      <c r="L55" s="165">
        <f t="shared" si="5"/>
        <v>2.3748697772946666E-7</v>
      </c>
      <c r="O55" s="165">
        <v>-1.2304400000000001E-8</v>
      </c>
      <c r="P55" s="165">
        <v>3.02584E-8</v>
      </c>
      <c r="Q55" s="165">
        <v>-1.47226E-7</v>
      </c>
      <c r="R55" s="165">
        <v>5.3708799999999997E-8</v>
      </c>
      <c r="S55" s="167">
        <v>1.62447E-7</v>
      </c>
      <c r="T55" s="165">
        <v>1.6443E-7</v>
      </c>
      <c r="U55" s="167">
        <f t="shared" si="2"/>
        <v>4.1885633333333333E-8</v>
      </c>
      <c r="V55" s="168">
        <f t="shared" si="3"/>
        <v>5.2355291741696299E-8</v>
      </c>
      <c r="W55" s="165">
        <f t="shared" si="6"/>
        <v>-1.0469658408362965E-8</v>
      </c>
      <c r="X55" s="165">
        <f t="shared" si="7"/>
        <v>9.4240925075029632E-8</v>
      </c>
    </row>
    <row r="56" spans="1:24" x14ac:dyDescent="0.15">
      <c r="A56">
        <v>1.2749999999999999</v>
      </c>
      <c r="B56" s="85">
        <v>8.50432E-8</v>
      </c>
      <c r="C56" s="85">
        <v>-5.2348500000000004E-9</v>
      </c>
      <c r="D56" s="85">
        <v>4.1481500000000003E-7</v>
      </c>
      <c r="E56" s="85">
        <v>5.1060099999999995E-7</v>
      </c>
      <c r="F56" s="87">
        <v>4.3882000000000002E-8</v>
      </c>
      <c r="G56" s="87">
        <v>4.2570299999999998E-7</v>
      </c>
      <c r="H56" s="87">
        <v>1.47718E-7</v>
      </c>
      <c r="I56" s="87">
        <f t="shared" si="0"/>
        <v>2.3178962142857142E-7</v>
      </c>
      <c r="J56" s="86">
        <f t="shared" si="1"/>
        <v>8.6430591354784554E-8</v>
      </c>
      <c r="K56" s="165">
        <f t="shared" si="4"/>
        <v>1.4535903007378687E-7</v>
      </c>
      <c r="L56" s="165">
        <f t="shared" si="5"/>
        <v>3.18220212783356E-7</v>
      </c>
      <c r="O56" s="165">
        <v>1.9903E-8</v>
      </c>
      <c r="P56" s="165">
        <v>4.2797700000000001E-8</v>
      </c>
      <c r="Q56" s="165">
        <v>-1.16424E-7</v>
      </c>
      <c r="R56" s="165">
        <v>4.1832900000000003E-8</v>
      </c>
      <c r="S56" s="167">
        <v>1.6061599999999999E-7</v>
      </c>
      <c r="T56" s="165">
        <v>2.05029E-7</v>
      </c>
      <c r="U56" s="167">
        <f t="shared" si="2"/>
        <v>5.8959099999999991E-8</v>
      </c>
      <c r="V56" s="168">
        <f t="shared" si="3"/>
        <v>5.0797499660058079E-8</v>
      </c>
      <c r="W56" s="165">
        <f t="shared" si="6"/>
        <v>8.161600339941912E-9</v>
      </c>
      <c r="X56" s="165">
        <f t="shared" si="7"/>
        <v>1.0975659966005807E-7</v>
      </c>
    </row>
    <row r="57" spans="1:24" x14ac:dyDescent="0.15">
      <c r="A57">
        <v>1.3</v>
      </c>
      <c r="B57" s="85">
        <v>6.1195300000000003E-8</v>
      </c>
      <c r="C57" s="85">
        <v>6.7098600000000002E-8</v>
      </c>
      <c r="D57" s="85">
        <v>5.2951300000000001E-7</v>
      </c>
      <c r="E57" s="85">
        <v>7.1631399999999999E-7</v>
      </c>
      <c r="F57" s="87">
        <v>-2.4367799999999999E-9</v>
      </c>
      <c r="G57" s="87">
        <v>5.5575400000000004E-7</v>
      </c>
      <c r="H57" s="87">
        <v>1.96532E-7</v>
      </c>
      <c r="I57" s="87">
        <f t="shared" si="0"/>
        <v>3.0342430285714291E-7</v>
      </c>
      <c r="J57" s="86">
        <f t="shared" si="1"/>
        <v>1.1841147315791758E-7</v>
      </c>
      <c r="K57" s="165">
        <f t="shared" si="4"/>
        <v>1.8501282969922533E-7</v>
      </c>
      <c r="L57" s="165">
        <f t="shared" si="5"/>
        <v>4.2183577601506046E-7</v>
      </c>
      <c r="O57" s="165">
        <v>5.1183100000000001E-8</v>
      </c>
      <c r="P57" s="165">
        <v>7.2127700000000006E-8</v>
      </c>
      <c r="Q57" s="165">
        <v>-9.4272399999999994E-8</v>
      </c>
      <c r="R57" s="165">
        <v>1.1514E-7</v>
      </c>
      <c r="S57" s="167">
        <v>1.43514E-7</v>
      </c>
      <c r="T57" s="165">
        <v>2.3316799999999999E-7</v>
      </c>
      <c r="U57" s="167">
        <f t="shared" si="2"/>
        <v>8.681006666666666E-8</v>
      </c>
      <c r="V57" s="168">
        <f t="shared" si="3"/>
        <v>4.8873010223080513E-8</v>
      </c>
      <c r="W57" s="165">
        <f t="shared" si="6"/>
        <v>3.7937056443586147E-8</v>
      </c>
      <c r="X57" s="165">
        <f t="shared" si="7"/>
        <v>1.3568307688974717E-7</v>
      </c>
    </row>
    <row r="58" spans="1:24" x14ac:dyDescent="0.15">
      <c r="A58">
        <v>1.325</v>
      </c>
      <c r="B58" s="85">
        <v>-6.1645000000000004E-9</v>
      </c>
      <c r="C58" s="85">
        <v>7.6433299999999997E-8</v>
      </c>
      <c r="D58" s="85">
        <v>6.7823900000000004E-7</v>
      </c>
      <c r="E58" s="85">
        <v>8.63413E-7</v>
      </c>
      <c r="F58" s="87">
        <v>-4.2080800000000001E-8</v>
      </c>
      <c r="G58" s="87">
        <v>7.3659100000000003E-7</v>
      </c>
      <c r="H58" s="87">
        <v>2.8591100000000002E-7</v>
      </c>
      <c r="I58" s="87">
        <f t="shared" si="0"/>
        <v>3.7033457142857148E-7</v>
      </c>
      <c r="J58" s="86">
        <f t="shared" si="1"/>
        <v>1.561177023437671E-7</v>
      </c>
      <c r="K58" s="165">
        <f t="shared" si="4"/>
        <v>2.1421686908480438E-7</v>
      </c>
      <c r="L58" s="165">
        <f t="shared" si="5"/>
        <v>5.2645227377233856E-7</v>
      </c>
      <c r="O58" s="165">
        <v>1.1389E-7</v>
      </c>
      <c r="P58" s="165">
        <v>8.6446900000000001E-8</v>
      </c>
      <c r="Q58" s="165">
        <v>-8.7164300000000002E-8</v>
      </c>
      <c r="R58" s="165">
        <v>1.27949E-7</v>
      </c>
      <c r="S58" s="167">
        <v>1.9364500000000001E-7</v>
      </c>
      <c r="T58" s="165">
        <v>3.2061600000000002E-7</v>
      </c>
      <c r="U58" s="167">
        <f t="shared" si="2"/>
        <v>1.258971E-7</v>
      </c>
      <c r="V58" s="168">
        <f t="shared" si="3"/>
        <v>5.9868217667019279E-8</v>
      </c>
      <c r="W58" s="165">
        <f t="shared" si="6"/>
        <v>6.6028882332980719E-8</v>
      </c>
      <c r="X58" s="165">
        <f t="shared" si="7"/>
        <v>1.8576531766701929E-7</v>
      </c>
    </row>
    <row r="59" spans="1:24" x14ac:dyDescent="0.15">
      <c r="A59">
        <v>1.35</v>
      </c>
      <c r="B59" s="85">
        <v>-2.8541500000000001E-8</v>
      </c>
      <c r="C59" s="85">
        <v>1.59876E-7</v>
      </c>
      <c r="D59" s="85">
        <v>8.0638500000000003E-7</v>
      </c>
      <c r="E59" s="85">
        <v>1.0792200000000001E-6</v>
      </c>
      <c r="F59" s="87">
        <v>-3.99268E-8</v>
      </c>
      <c r="G59" s="87">
        <v>9.981180000000001E-7</v>
      </c>
      <c r="H59" s="87">
        <v>4.4351100000000001E-7</v>
      </c>
      <c r="I59" s="87">
        <f t="shared" si="0"/>
        <v>4.8837738571428581E-7</v>
      </c>
      <c r="J59" s="86">
        <f t="shared" si="1"/>
        <v>1.9481443674306591E-7</v>
      </c>
      <c r="K59" s="165">
        <f t="shared" si="4"/>
        <v>2.9356294897121993E-7</v>
      </c>
      <c r="L59" s="165">
        <f t="shared" si="5"/>
        <v>6.8319182245735169E-7</v>
      </c>
      <c r="O59" s="165">
        <v>2.4733799999999999E-7</v>
      </c>
      <c r="P59" s="165">
        <v>4.1298600000000003E-8</v>
      </c>
      <c r="Q59" s="165">
        <v>-5.8800899999999999E-8</v>
      </c>
      <c r="R59" s="165">
        <v>1.7609399999999999E-7</v>
      </c>
      <c r="S59" s="167">
        <v>2.5907800000000001E-7</v>
      </c>
      <c r="T59" s="165">
        <v>4.4872699999999999E-7</v>
      </c>
      <c r="U59" s="167">
        <f t="shared" si="2"/>
        <v>1.8562244999999998E-7</v>
      </c>
      <c r="V59" s="168">
        <f t="shared" si="3"/>
        <v>7.9772544207077913E-8</v>
      </c>
      <c r="W59" s="165">
        <f t="shared" si="6"/>
        <v>1.0584990579292207E-7</v>
      </c>
      <c r="X59" s="165">
        <f t="shared" si="7"/>
        <v>2.6539499420707788E-7</v>
      </c>
    </row>
    <row r="60" spans="1:24" x14ac:dyDescent="0.15">
      <c r="A60">
        <v>1.375</v>
      </c>
      <c r="B60" s="85">
        <v>-6.4562999999999994E-8</v>
      </c>
      <c r="C60" s="85">
        <v>3.0148000000000002E-7</v>
      </c>
      <c r="D60" s="85">
        <v>8.9335299999999997E-7</v>
      </c>
      <c r="E60" s="85">
        <v>1.23558E-6</v>
      </c>
      <c r="F60" s="87">
        <v>-5.43243E-8</v>
      </c>
      <c r="G60" s="87">
        <v>1.2237E-6</v>
      </c>
      <c r="H60" s="87">
        <v>6.7442299999999995E-7</v>
      </c>
      <c r="I60" s="87">
        <f t="shared" si="0"/>
        <v>6.0137838571428575E-7</v>
      </c>
      <c r="J60" s="86">
        <f t="shared" si="1"/>
        <v>2.2628911897830868E-7</v>
      </c>
      <c r="K60" s="165">
        <f t="shared" si="4"/>
        <v>3.7508926673597707E-7</v>
      </c>
      <c r="L60" s="165">
        <f t="shared" si="5"/>
        <v>8.2766750469259449E-7</v>
      </c>
      <c r="O60" s="165">
        <v>3.9557100000000002E-7</v>
      </c>
      <c r="P60" s="165">
        <v>2.7550499999999999E-8</v>
      </c>
      <c r="Q60" s="165">
        <v>-1.91065E-8</v>
      </c>
      <c r="R60" s="165">
        <v>2.28438E-7</v>
      </c>
      <c r="S60" s="167">
        <v>3.4839499999999999E-7</v>
      </c>
      <c r="T60" s="165">
        <v>5.80742E-7</v>
      </c>
      <c r="U60" s="167">
        <f t="shared" si="2"/>
        <v>2.6026500000000001E-7</v>
      </c>
      <c r="V60" s="168">
        <f t="shared" si="3"/>
        <v>1.0237139239387144E-7</v>
      </c>
      <c r="W60" s="165">
        <f t="shared" si="6"/>
        <v>1.5789360760612857E-7</v>
      </c>
      <c r="X60" s="165">
        <f t="shared" si="7"/>
        <v>3.6263639239387144E-7</v>
      </c>
    </row>
    <row r="61" spans="1:24" x14ac:dyDescent="0.15">
      <c r="A61">
        <v>1.4</v>
      </c>
      <c r="B61" s="85">
        <v>-9.6760699999999999E-8</v>
      </c>
      <c r="C61" s="85">
        <v>4.1665200000000002E-7</v>
      </c>
      <c r="D61" s="85">
        <v>9.8134399999999998E-7</v>
      </c>
      <c r="E61" s="85">
        <v>1.3614899999999999E-6</v>
      </c>
      <c r="F61" s="87">
        <v>-7.65511E-8</v>
      </c>
      <c r="G61" s="87">
        <v>1.38113E-6</v>
      </c>
      <c r="H61" s="87">
        <v>9.0838199999999999E-7</v>
      </c>
      <c r="I61" s="87">
        <f t="shared" si="0"/>
        <v>6.9652659999999995E-7</v>
      </c>
      <c r="J61" s="86">
        <f t="shared" si="1"/>
        <v>2.5506782664327088E-7</v>
      </c>
      <c r="K61" s="165">
        <f t="shared" si="4"/>
        <v>4.4145877335672907E-7</v>
      </c>
      <c r="L61" s="165">
        <f t="shared" si="5"/>
        <v>9.5159442664327083E-7</v>
      </c>
      <c r="O61" s="165">
        <v>5.4455199999999999E-7</v>
      </c>
      <c r="P61" s="165">
        <v>-9.5044999999999996E-10</v>
      </c>
      <c r="Q61" s="165">
        <v>5.9367099999999997E-8</v>
      </c>
      <c r="R61" s="165">
        <v>3.4213499999999999E-7</v>
      </c>
      <c r="S61" s="167">
        <v>4.5460699999999999E-7</v>
      </c>
      <c r="T61" s="165">
        <v>7.3328400000000002E-7</v>
      </c>
      <c r="U61" s="167">
        <f t="shared" si="2"/>
        <v>3.5549910833333332E-7</v>
      </c>
      <c r="V61" s="168">
        <f t="shared" si="3"/>
        <v>1.2699824373539061E-7</v>
      </c>
      <c r="W61" s="165">
        <f t="shared" si="6"/>
        <v>2.2850086459794271E-7</v>
      </c>
      <c r="X61" s="165">
        <f t="shared" si="7"/>
        <v>4.8249735206872398E-7</v>
      </c>
    </row>
    <row r="62" spans="1:24" x14ac:dyDescent="0.15">
      <c r="A62">
        <v>1.425</v>
      </c>
      <c r="B62" s="85">
        <v>-7.8343300000000005E-8</v>
      </c>
      <c r="C62" s="85">
        <v>5.7578199999999999E-7</v>
      </c>
      <c r="D62" s="85">
        <v>1.0293E-6</v>
      </c>
      <c r="E62" s="85">
        <v>1.47414E-6</v>
      </c>
      <c r="F62" s="87">
        <v>-1.06879E-7</v>
      </c>
      <c r="G62" s="87">
        <v>1.5440899999999999E-6</v>
      </c>
      <c r="H62" s="87">
        <v>1.1515300000000001E-6</v>
      </c>
      <c r="I62" s="87">
        <f t="shared" si="0"/>
        <v>7.9851710000000005E-7</v>
      </c>
      <c r="J62" s="86">
        <f t="shared" si="1"/>
        <v>2.8030049800135234E-7</v>
      </c>
      <c r="K62" s="165">
        <f t="shared" si="4"/>
        <v>5.1821660199864776E-7</v>
      </c>
      <c r="L62" s="165">
        <f t="shared" si="5"/>
        <v>1.0788175980013523E-6</v>
      </c>
      <c r="O62" s="165">
        <v>6.5092100000000004E-7</v>
      </c>
      <c r="P62" s="165">
        <v>1.89364E-8</v>
      </c>
      <c r="Q62" s="165">
        <v>1.6702800000000001E-7</v>
      </c>
      <c r="R62" s="165">
        <v>4.6536900000000002E-7</v>
      </c>
      <c r="S62" s="167">
        <v>5.7005300000000003E-7</v>
      </c>
      <c r="T62" s="165">
        <v>9.4712999999999998E-7</v>
      </c>
      <c r="U62" s="167">
        <f t="shared" si="2"/>
        <v>4.699062333333333E-7</v>
      </c>
      <c r="V62" s="168">
        <f t="shared" si="3"/>
        <v>1.5042178637243124E-7</v>
      </c>
      <c r="W62" s="165">
        <f t="shared" si="6"/>
        <v>3.1948444696090206E-7</v>
      </c>
      <c r="X62" s="165">
        <f t="shared" si="7"/>
        <v>6.2032801970576449E-7</v>
      </c>
    </row>
    <row r="63" spans="1:24" x14ac:dyDescent="0.15">
      <c r="A63">
        <v>1.45</v>
      </c>
      <c r="B63" s="85">
        <v>-4.9876399999999998E-8</v>
      </c>
      <c r="C63" s="85">
        <v>7.4483700000000001E-7</v>
      </c>
      <c r="D63" s="85">
        <v>1.0641300000000001E-6</v>
      </c>
      <c r="E63" s="85">
        <v>1.5402399999999999E-6</v>
      </c>
      <c r="F63" s="87">
        <v>-6.6733099999999998E-8</v>
      </c>
      <c r="G63" s="87">
        <v>1.7230799999999999E-6</v>
      </c>
      <c r="H63" s="87">
        <v>1.3699499999999999E-6</v>
      </c>
      <c r="I63" s="87">
        <f t="shared" si="0"/>
        <v>9.036610714285713E-7</v>
      </c>
      <c r="J63" s="86">
        <f t="shared" si="1"/>
        <v>2.9795503938297346E-7</v>
      </c>
      <c r="K63" s="165">
        <f t="shared" si="4"/>
        <v>6.0570603204559784E-7</v>
      </c>
      <c r="L63" s="165">
        <f t="shared" si="5"/>
        <v>1.2016161108115447E-6</v>
      </c>
      <c r="O63" s="165">
        <v>7.6773200000000001E-7</v>
      </c>
      <c r="P63" s="165">
        <v>2.27089E-11</v>
      </c>
      <c r="Q63" s="165">
        <v>2.8130299999999999E-7</v>
      </c>
      <c r="R63" s="165">
        <v>5.89403E-7</v>
      </c>
      <c r="S63" s="167">
        <v>7.37794E-7</v>
      </c>
      <c r="T63" s="165">
        <v>1.13527E-6</v>
      </c>
      <c r="U63" s="167">
        <f t="shared" si="2"/>
        <v>5.8525411814999994E-7</v>
      </c>
      <c r="V63" s="168">
        <f t="shared" si="3"/>
        <v>1.7821148796017487E-7</v>
      </c>
      <c r="W63" s="165">
        <f t="shared" si="6"/>
        <v>4.0704263018982509E-7</v>
      </c>
      <c r="X63" s="165">
        <f t="shared" si="7"/>
        <v>7.6346560611017478E-7</v>
      </c>
    </row>
    <row r="64" spans="1:24" x14ac:dyDescent="0.15">
      <c r="A64">
        <v>1.4750000000000001</v>
      </c>
      <c r="B64" s="85">
        <v>-1.9578600000000001E-8</v>
      </c>
      <c r="C64" s="85">
        <v>9.1821100000000004E-7</v>
      </c>
      <c r="D64" s="85">
        <v>1.1028799999999999E-6</v>
      </c>
      <c r="E64" s="85">
        <v>1.5166400000000001E-6</v>
      </c>
      <c r="F64" s="87">
        <v>-4.8847799999999998E-8</v>
      </c>
      <c r="G64" s="87">
        <v>1.88217E-6</v>
      </c>
      <c r="H64" s="87">
        <v>1.6011800000000001E-6</v>
      </c>
      <c r="I64" s="87">
        <f t="shared" si="0"/>
        <v>9.9323637142857134E-7</v>
      </c>
      <c r="J64" s="86">
        <f t="shared" si="1"/>
        <v>3.146044221745264E-7</v>
      </c>
      <c r="K64" s="165">
        <f t="shared" si="4"/>
        <v>6.7863194925404499E-7</v>
      </c>
      <c r="L64" s="165">
        <f t="shared" si="5"/>
        <v>1.3078407936030977E-6</v>
      </c>
      <c r="O64" s="165">
        <v>7.86657E-7</v>
      </c>
      <c r="P64" s="165">
        <v>-2.03705E-8</v>
      </c>
      <c r="Q64" s="165">
        <v>4.2917799999999998E-7</v>
      </c>
      <c r="R64" s="165">
        <v>7.70336E-7</v>
      </c>
      <c r="S64" s="167">
        <v>9.3608500000000003E-7</v>
      </c>
      <c r="T64" s="165">
        <v>1.30217E-6</v>
      </c>
      <c r="U64" s="167">
        <f t="shared" si="2"/>
        <v>7.0067591666666671E-7</v>
      </c>
      <c r="V64" s="168">
        <f t="shared" si="3"/>
        <v>2.0229452750326275E-7</v>
      </c>
      <c r="W64" s="165">
        <f t="shared" si="6"/>
        <v>4.9838138916340399E-7</v>
      </c>
      <c r="X64" s="165">
        <f t="shared" si="7"/>
        <v>9.0297044416992943E-7</v>
      </c>
    </row>
    <row r="65" spans="1:24" x14ac:dyDescent="0.15">
      <c r="A65">
        <v>1.5</v>
      </c>
      <c r="B65" s="85">
        <v>-2.7552800000000001E-8</v>
      </c>
      <c r="C65" s="85">
        <v>1.05137E-6</v>
      </c>
      <c r="D65" s="85">
        <v>1.0011799999999999E-6</v>
      </c>
      <c r="E65" s="85">
        <v>1.45796E-6</v>
      </c>
      <c r="F65" s="87">
        <v>-4.8146199999999997E-8</v>
      </c>
      <c r="G65" s="87">
        <v>1.9642799999999999E-6</v>
      </c>
      <c r="H65" s="87">
        <v>1.78272E-6</v>
      </c>
      <c r="I65" s="87">
        <f t="shared" si="0"/>
        <v>1.0259729999999999E-6</v>
      </c>
      <c r="J65" s="86">
        <f t="shared" si="1"/>
        <v>3.2933464844370018E-7</v>
      </c>
      <c r="K65" s="165">
        <f t="shared" si="4"/>
        <v>6.9663835155629971E-7</v>
      </c>
      <c r="L65" s="165">
        <f t="shared" si="5"/>
        <v>1.3553076484437002E-6</v>
      </c>
      <c r="O65" s="165">
        <v>8.4396099999999997E-7</v>
      </c>
      <c r="P65" s="165">
        <v>-1.1153400000000001E-8</v>
      </c>
      <c r="Q65" s="165">
        <v>6.0983700000000004E-7</v>
      </c>
      <c r="R65" s="165">
        <v>1.03894E-6</v>
      </c>
      <c r="S65" s="167">
        <v>1.12641E-6</v>
      </c>
      <c r="T65" s="165">
        <v>1.4341299999999999E-6</v>
      </c>
      <c r="U65" s="167">
        <f t="shared" si="2"/>
        <v>8.4035409999999997E-7</v>
      </c>
      <c r="V65" s="168">
        <f t="shared" si="3"/>
        <v>2.2379010904869764E-7</v>
      </c>
      <c r="W65" s="165">
        <f t="shared" si="6"/>
        <v>6.1656399095130236E-7</v>
      </c>
      <c r="X65" s="165">
        <f t="shared" si="7"/>
        <v>1.0641442090486977E-6</v>
      </c>
    </row>
    <row r="66" spans="1:24" x14ac:dyDescent="0.15">
      <c r="A66">
        <v>1.5249999999999999</v>
      </c>
      <c r="B66" s="85">
        <v>-4.4948099999999999E-8</v>
      </c>
      <c r="C66" s="85">
        <v>1.1459600000000001E-6</v>
      </c>
      <c r="D66" s="85">
        <v>8.5002199999999999E-7</v>
      </c>
      <c r="E66" s="85">
        <v>1.3482700000000001E-6</v>
      </c>
      <c r="F66" s="87">
        <v>-1.0646E-7</v>
      </c>
      <c r="G66" s="87">
        <v>1.97277E-6</v>
      </c>
      <c r="H66" s="87">
        <v>1.89798E-6</v>
      </c>
      <c r="I66" s="87">
        <f t="shared" si="0"/>
        <v>1.0090848428571428E-6</v>
      </c>
      <c r="J66" s="86">
        <f t="shared" si="1"/>
        <v>3.4291770113207422E-7</v>
      </c>
      <c r="K66" s="165">
        <f t="shared" si="4"/>
        <v>6.6616714172506856E-7</v>
      </c>
      <c r="L66" s="165">
        <f t="shared" si="5"/>
        <v>1.3520025439892171E-6</v>
      </c>
      <c r="O66" s="165">
        <v>9.132E-7</v>
      </c>
      <c r="P66" s="165">
        <v>2.7934099999999999E-8</v>
      </c>
      <c r="Q66" s="165">
        <v>7.7402899999999998E-7</v>
      </c>
      <c r="R66" s="165">
        <v>1.27644E-6</v>
      </c>
      <c r="S66" s="167">
        <v>1.31066E-6</v>
      </c>
      <c r="T66" s="165">
        <v>1.5268999999999999E-6</v>
      </c>
      <c r="U66" s="167">
        <f t="shared" si="2"/>
        <v>9.7152718333333326E-7</v>
      </c>
      <c r="V66" s="168">
        <f t="shared" si="3"/>
        <v>2.407652265797707E-7</v>
      </c>
      <c r="W66" s="165">
        <f t="shared" si="6"/>
        <v>7.3076195675356256E-7</v>
      </c>
      <c r="X66" s="165">
        <f t="shared" si="7"/>
        <v>1.212292409913104E-6</v>
      </c>
    </row>
    <row r="67" spans="1:24" x14ac:dyDescent="0.15">
      <c r="A67">
        <v>1.55</v>
      </c>
      <c r="B67" s="85">
        <v>1.5591099999999999E-8</v>
      </c>
      <c r="C67" s="85">
        <v>1.27074E-6</v>
      </c>
      <c r="D67" s="85">
        <v>7.4540600000000005E-7</v>
      </c>
      <c r="E67" s="85">
        <v>1.20903E-6</v>
      </c>
      <c r="F67" s="87">
        <v>-7.7295200000000002E-8</v>
      </c>
      <c r="G67" s="87">
        <v>1.9588799999999999E-6</v>
      </c>
      <c r="H67" s="87">
        <v>1.9930400000000001E-6</v>
      </c>
      <c r="I67" s="87">
        <f t="shared" si="0"/>
        <v>1.0164845571428571E-6</v>
      </c>
      <c r="J67" s="86">
        <f t="shared" si="1"/>
        <v>3.4217907654508422E-7</v>
      </c>
      <c r="K67" s="165">
        <f t="shared" si="4"/>
        <v>6.7430548059777288E-7</v>
      </c>
      <c r="L67" s="165">
        <f t="shared" si="5"/>
        <v>1.3586636336879414E-6</v>
      </c>
      <c r="O67" s="165">
        <v>8.9992200000000003E-7</v>
      </c>
      <c r="P67" s="165">
        <v>7.7185699999999997E-8</v>
      </c>
      <c r="Q67" s="165">
        <v>1.0140599999999999E-6</v>
      </c>
      <c r="R67" s="165">
        <v>1.45895E-6</v>
      </c>
      <c r="S67" s="167">
        <v>1.4542E-6</v>
      </c>
      <c r="T67" s="165">
        <v>1.6046099999999999E-6</v>
      </c>
      <c r="U67" s="167">
        <f t="shared" si="2"/>
        <v>1.0848212833333331E-6</v>
      </c>
      <c r="V67" s="168">
        <f t="shared" si="3"/>
        <v>2.5307055268684326E-7</v>
      </c>
      <c r="W67" s="165">
        <f t="shared" si="6"/>
        <v>8.3175073064648987E-7</v>
      </c>
      <c r="X67" s="165">
        <f t="shared" si="7"/>
        <v>1.3378918360201763E-6</v>
      </c>
    </row>
    <row r="68" spans="1:24" x14ac:dyDescent="0.15">
      <c r="A68">
        <v>1.575</v>
      </c>
      <c r="B68" s="85">
        <v>1.46415E-7</v>
      </c>
      <c r="C68" s="85">
        <v>1.40426E-6</v>
      </c>
      <c r="D68" s="85">
        <v>5.7801900000000001E-7</v>
      </c>
      <c r="E68" s="85">
        <v>1.0463700000000001E-6</v>
      </c>
      <c r="F68" s="87">
        <v>-7.2975200000000003E-9</v>
      </c>
      <c r="G68" s="87">
        <v>1.90781E-6</v>
      </c>
      <c r="H68" s="87">
        <v>2.0580200000000002E-6</v>
      </c>
      <c r="I68" s="87">
        <f t="shared" si="0"/>
        <v>1.0190852114285715E-6</v>
      </c>
      <c r="J68" s="86">
        <f t="shared" si="1"/>
        <v>3.3449279739452117E-7</v>
      </c>
      <c r="K68" s="165">
        <f t="shared" si="4"/>
        <v>6.8459241403405029E-7</v>
      </c>
      <c r="L68" s="165">
        <f t="shared" si="5"/>
        <v>1.3535780088230927E-6</v>
      </c>
      <c r="O68" s="165">
        <v>9.0508900000000004E-7</v>
      </c>
      <c r="P68" s="165">
        <v>1.4606600000000001E-7</v>
      </c>
      <c r="Q68" s="165">
        <v>1.26154E-6</v>
      </c>
      <c r="R68" s="165">
        <v>1.59343E-6</v>
      </c>
      <c r="S68" s="167">
        <v>1.54124E-6</v>
      </c>
      <c r="T68" s="165">
        <v>1.6647999999999999E-6</v>
      </c>
      <c r="U68" s="167">
        <f t="shared" si="2"/>
        <v>1.1853608333333333E-6</v>
      </c>
      <c r="V68" s="168">
        <f t="shared" si="3"/>
        <v>2.5980928829992453E-7</v>
      </c>
      <c r="W68" s="165">
        <f t="shared" si="6"/>
        <v>9.2555154503340885E-7</v>
      </c>
      <c r="X68" s="165">
        <f t="shared" si="7"/>
        <v>1.4451701216332578E-6</v>
      </c>
    </row>
    <row r="69" spans="1:24" x14ac:dyDescent="0.15">
      <c r="A69">
        <v>1.6</v>
      </c>
      <c r="B69" s="85">
        <v>2.3952400000000002E-7</v>
      </c>
      <c r="C69" s="85">
        <v>1.4755999999999999E-6</v>
      </c>
      <c r="D69" s="85">
        <v>3.55827E-7</v>
      </c>
      <c r="E69" s="85">
        <v>8.6058099999999997E-7</v>
      </c>
      <c r="F69" s="87">
        <v>5.0311700000000001E-9</v>
      </c>
      <c r="G69" s="87">
        <v>1.8036599999999999E-6</v>
      </c>
      <c r="H69" s="87">
        <v>2.00186E-6</v>
      </c>
      <c r="I69" s="87">
        <f t="shared" si="0"/>
        <v>9.6315473857142862E-7</v>
      </c>
      <c r="J69" s="86">
        <f t="shared" si="1"/>
        <v>3.2782822538426154E-7</v>
      </c>
      <c r="K69" s="165">
        <f t="shared" si="4"/>
        <v>6.3532651318716709E-7</v>
      </c>
      <c r="L69" s="165">
        <f t="shared" si="5"/>
        <v>1.2909829639556901E-6</v>
      </c>
      <c r="O69" s="165">
        <v>7.9973400000000003E-7</v>
      </c>
      <c r="P69" s="165">
        <v>2.2482900000000001E-7</v>
      </c>
      <c r="Q69" s="165">
        <v>1.4936E-6</v>
      </c>
      <c r="R69" s="165">
        <v>1.68019E-6</v>
      </c>
      <c r="S69" s="167">
        <v>1.5925E-6</v>
      </c>
      <c r="T69" s="165">
        <v>1.5922500000000001E-6</v>
      </c>
      <c r="U69" s="167">
        <f t="shared" si="2"/>
        <v>1.2305171666666667E-6</v>
      </c>
      <c r="V69" s="168">
        <f t="shared" si="3"/>
        <v>2.6308046478815811E-7</v>
      </c>
      <c r="W69" s="165">
        <f t="shared" si="6"/>
        <v>9.6743670187850857E-7</v>
      </c>
      <c r="X69" s="165">
        <f t="shared" si="7"/>
        <v>1.4935976314548249E-6</v>
      </c>
    </row>
    <row r="70" spans="1:24" x14ac:dyDescent="0.15">
      <c r="A70">
        <v>1.625</v>
      </c>
      <c r="B70" s="85">
        <v>3.3132199999999998E-7</v>
      </c>
      <c r="C70" s="85">
        <v>1.5246500000000001E-6</v>
      </c>
      <c r="D70" s="85">
        <v>1.2305100000000001E-7</v>
      </c>
      <c r="E70" s="85">
        <v>6.4356499999999995E-7</v>
      </c>
      <c r="F70" s="87">
        <v>3.0245099999999999E-9</v>
      </c>
      <c r="G70" s="87">
        <v>1.64626E-6</v>
      </c>
      <c r="H70" s="87">
        <v>1.8849299999999999E-6</v>
      </c>
      <c r="I70" s="87">
        <f t="shared" ref="I70:I133" si="8">AVERAGE(B70:H70)</f>
        <v>8.7954321571428569E-7</v>
      </c>
      <c r="J70" s="86">
        <f t="shared" ref="J70:J133" si="9">STDEV(B70:H70)/SQRT((COUNT(B70:H70))-1)</f>
        <v>3.2109265320878067E-7</v>
      </c>
      <c r="K70" s="165">
        <f t="shared" si="4"/>
        <v>5.5845056250550508E-7</v>
      </c>
      <c r="L70" s="165">
        <f t="shared" si="5"/>
        <v>1.2006358689230663E-6</v>
      </c>
      <c r="O70" s="165">
        <v>5.9974999999999995E-7</v>
      </c>
      <c r="P70" s="165">
        <v>2.8263599999999999E-7</v>
      </c>
      <c r="Q70" s="165">
        <v>1.6118500000000001E-6</v>
      </c>
      <c r="R70" s="165">
        <v>1.74118E-6</v>
      </c>
      <c r="S70" s="167">
        <v>1.58653E-6</v>
      </c>
      <c r="T70" s="165">
        <v>1.53801E-6</v>
      </c>
      <c r="U70" s="167">
        <f t="shared" ref="U70:U133" si="10">AVERAGE(O70:T70)</f>
        <v>1.2266593333333333E-6</v>
      </c>
      <c r="V70" s="168">
        <f t="shared" ref="V70:V133" si="11">STDEV(O70:T70)/SQRT((COUNT(O70:T70))-1)</f>
        <v>2.773982600214596E-7</v>
      </c>
      <c r="W70" s="165">
        <f t="shared" si="6"/>
        <v>9.4926107331187371E-7</v>
      </c>
      <c r="X70" s="165">
        <f t="shared" si="7"/>
        <v>1.5040575933547928E-6</v>
      </c>
    </row>
    <row r="71" spans="1:24" x14ac:dyDescent="0.15">
      <c r="A71">
        <v>1.65</v>
      </c>
      <c r="B71" s="85">
        <v>4.43553E-7</v>
      </c>
      <c r="C71" s="85">
        <v>1.5765399999999999E-6</v>
      </c>
      <c r="D71" s="85">
        <v>4.8713699999999999E-9</v>
      </c>
      <c r="E71" s="85">
        <v>3.9776399999999999E-7</v>
      </c>
      <c r="F71" s="87">
        <v>-2.0116700000000001E-8</v>
      </c>
      <c r="G71" s="87">
        <v>1.4313899999999999E-6</v>
      </c>
      <c r="H71" s="87">
        <v>1.7251800000000001E-6</v>
      </c>
      <c r="I71" s="87">
        <f t="shared" si="8"/>
        <v>7.9416880999999999E-7</v>
      </c>
      <c r="J71" s="86">
        <f t="shared" si="9"/>
        <v>3.0961700893702055E-7</v>
      </c>
      <c r="K71" s="165">
        <f t="shared" ref="K71:K134" si="12">I71-J71</f>
        <v>4.8455180106297939E-7</v>
      </c>
      <c r="L71" s="165">
        <f t="shared" ref="L71:L134" si="13">I71+J71</f>
        <v>1.1037858189370206E-6</v>
      </c>
      <c r="O71" s="165">
        <v>4.1979500000000001E-7</v>
      </c>
      <c r="P71" s="165">
        <v>3.5268200000000001E-7</v>
      </c>
      <c r="Q71" s="165">
        <v>1.6946099999999999E-6</v>
      </c>
      <c r="R71" s="165">
        <v>1.6991200000000001E-6</v>
      </c>
      <c r="S71" s="167">
        <v>1.5517399999999999E-6</v>
      </c>
      <c r="T71" s="165">
        <v>1.40017E-6</v>
      </c>
      <c r="U71" s="167">
        <f t="shared" si="10"/>
        <v>1.1863528333333334E-6</v>
      </c>
      <c r="V71" s="168">
        <f t="shared" si="11"/>
        <v>2.8164509917275909E-7</v>
      </c>
      <c r="W71" s="165">
        <f t="shared" ref="W71:W134" si="14">U71-V71</f>
        <v>9.0470773416057425E-7</v>
      </c>
      <c r="X71" s="165">
        <f t="shared" ref="X71:X134" si="15">U71+V71</f>
        <v>1.4679979325060925E-6</v>
      </c>
    </row>
    <row r="72" spans="1:24" x14ac:dyDescent="0.15">
      <c r="A72">
        <v>1.675</v>
      </c>
      <c r="B72" s="85">
        <v>5.4294099999999999E-7</v>
      </c>
      <c r="C72" s="85">
        <v>1.54825E-6</v>
      </c>
      <c r="D72" s="85">
        <v>-1.8813100000000001E-7</v>
      </c>
      <c r="E72" s="85">
        <v>1.6777900000000001E-7</v>
      </c>
      <c r="F72" s="87">
        <v>-3.7261899999999999E-9</v>
      </c>
      <c r="G72" s="87">
        <v>1.1610899999999999E-6</v>
      </c>
      <c r="H72" s="87">
        <v>1.43361E-6</v>
      </c>
      <c r="I72" s="87">
        <f t="shared" si="8"/>
        <v>6.6597325857142869E-7</v>
      </c>
      <c r="J72" s="86">
        <f t="shared" si="9"/>
        <v>2.9126853277942236E-7</v>
      </c>
      <c r="K72" s="165">
        <f t="shared" si="12"/>
        <v>3.7470472579200633E-7</v>
      </c>
      <c r="L72" s="165">
        <f t="shared" si="13"/>
        <v>9.57241791350851E-7</v>
      </c>
      <c r="O72" s="165">
        <v>2.38381E-7</v>
      </c>
      <c r="P72" s="165">
        <v>4.1600600000000003E-7</v>
      </c>
      <c r="Q72" s="165">
        <v>1.77386E-6</v>
      </c>
      <c r="R72" s="165">
        <v>1.7086499999999999E-6</v>
      </c>
      <c r="S72" s="167">
        <v>1.46646E-6</v>
      </c>
      <c r="T72" s="165">
        <v>1.2101300000000001E-6</v>
      </c>
      <c r="U72" s="167">
        <f t="shared" si="10"/>
        <v>1.1355811666666667E-6</v>
      </c>
      <c r="V72" s="168">
        <f t="shared" si="11"/>
        <v>2.9486285946309571E-7</v>
      </c>
      <c r="W72" s="165">
        <f t="shared" si="14"/>
        <v>8.407183072035709E-7</v>
      </c>
      <c r="X72" s="165">
        <f t="shared" si="15"/>
        <v>1.4304440261297624E-6</v>
      </c>
    </row>
    <row r="73" spans="1:24" x14ac:dyDescent="0.15">
      <c r="A73">
        <v>1.7</v>
      </c>
      <c r="B73" s="85">
        <v>6.3088300000000003E-7</v>
      </c>
      <c r="C73" s="85">
        <v>1.47133E-6</v>
      </c>
      <c r="D73" s="85">
        <v>-3.9072300000000002E-7</v>
      </c>
      <c r="E73" s="85">
        <v>-1.9801099999999999E-8</v>
      </c>
      <c r="F73" s="87">
        <v>6.0246500000000003E-9</v>
      </c>
      <c r="G73" s="87">
        <v>8.5354699999999999E-7</v>
      </c>
      <c r="H73" s="87">
        <v>1.17961E-6</v>
      </c>
      <c r="I73" s="87">
        <f t="shared" si="8"/>
        <v>5.3298150714285715E-7</v>
      </c>
      <c r="J73" s="86">
        <f t="shared" si="9"/>
        <v>2.8124008110420202E-7</v>
      </c>
      <c r="K73" s="165">
        <f t="shared" si="12"/>
        <v>2.5174142603865513E-7</v>
      </c>
      <c r="L73" s="165">
        <f t="shared" si="13"/>
        <v>8.1422158824705911E-7</v>
      </c>
      <c r="O73" s="165">
        <v>7.1084700000000001E-8</v>
      </c>
      <c r="P73" s="165">
        <v>5.3456299999999997E-7</v>
      </c>
      <c r="Q73" s="165">
        <v>1.75639E-6</v>
      </c>
      <c r="R73" s="165">
        <v>1.63509E-6</v>
      </c>
      <c r="S73" s="167">
        <v>1.4054699999999999E-6</v>
      </c>
      <c r="T73" s="165">
        <v>1.0065400000000001E-6</v>
      </c>
      <c r="U73" s="167">
        <f t="shared" si="10"/>
        <v>1.0681896166666666E-6</v>
      </c>
      <c r="V73" s="168">
        <f t="shared" si="11"/>
        <v>2.9607634997184143E-7</v>
      </c>
      <c r="W73" s="165">
        <f t="shared" si="14"/>
        <v>7.7211326669482519E-7</v>
      </c>
      <c r="X73" s="165">
        <f t="shared" si="15"/>
        <v>1.3642659666385081E-6</v>
      </c>
    </row>
    <row r="74" spans="1:24" x14ac:dyDescent="0.15">
      <c r="A74">
        <v>1.7250000000000001</v>
      </c>
      <c r="B74" s="85">
        <v>7.4074199999999995E-7</v>
      </c>
      <c r="C74" s="85">
        <v>1.36292E-6</v>
      </c>
      <c r="D74" s="85">
        <v>-5.7202000000000001E-7</v>
      </c>
      <c r="E74" s="85">
        <v>-2.3060099999999999E-7</v>
      </c>
      <c r="F74" s="87">
        <v>7.8057499999999996E-8</v>
      </c>
      <c r="G74" s="87">
        <v>5.3477600000000002E-7</v>
      </c>
      <c r="H74" s="87">
        <v>9.5382699999999998E-7</v>
      </c>
      <c r="I74" s="87">
        <f t="shared" si="8"/>
        <v>4.0967164285714294E-7</v>
      </c>
      <c r="J74" s="86">
        <f t="shared" si="9"/>
        <v>2.7956720734653001E-7</v>
      </c>
      <c r="K74" s="165">
        <f t="shared" si="12"/>
        <v>1.3010443551061293E-7</v>
      </c>
      <c r="L74" s="165">
        <f t="shared" si="13"/>
        <v>6.8923885020367289E-7</v>
      </c>
      <c r="O74" s="165">
        <v>-9.3473299999999996E-8</v>
      </c>
      <c r="P74" s="165">
        <v>6.09924E-7</v>
      </c>
      <c r="Q74" s="165">
        <v>1.7167199999999999E-6</v>
      </c>
      <c r="R74" s="165">
        <v>1.52856E-6</v>
      </c>
      <c r="S74" s="167">
        <v>1.2910100000000001E-6</v>
      </c>
      <c r="T74" s="165">
        <v>7.4305999999999998E-7</v>
      </c>
      <c r="U74" s="167">
        <f t="shared" si="10"/>
        <v>9.6596678333333334E-7</v>
      </c>
      <c r="V74" s="168">
        <f t="shared" si="11"/>
        <v>3.0230195502304041E-7</v>
      </c>
      <c r="W74" s="165">
        <f t="shared" si="14"/>
        <v>6.6366482831029294E-7</v>
      </c>
      <c r="X74" s="165">
        <f t="shared" si="15"/>
        <v>1.2682687383563737E-6</v>
      </c>
    </row>
    <row r="75" spans="1:24" x14ac:dyDescent="0.15">
      <c r="A75">
        <v>1.75</v>
      </c>
      <c r="B75" s="85">
        <v>8.2337300000000002E-7</v>
      </c>
      <c r="C75" s="85">
        <v>1.2235E-6</v>
      </c>
      <c r="D75" s="85">
        <v>-6.9278700000000002E-7</v>
      </c>
      <c r="E75" s="85">
        <v>-4.1599600000000001E-7</v>
      </c>
      <c r="F75" s="87">
        <v>1.1943300000000001E-7</v>
      </c>
      <c r="G75" s="87">
        <v>1.7391700000000001E-7</v>
      </c>
      <c r="H75" s="87">
        <v>7.4639500000000003E-7</v>
      </c>
      <c r="I75" s="87">
        <f t="shared" si="8"/>
        <v>2.8254785714285714E-7</v>
      </c>
      <c r="J75" s="86">
        <f t="shared" si="9"/>
        <v>2.8238496506861266E-7</v>
      </c>
      <c r="K75" s="165">
        <f t="shared" si="12"/>
        <v>1.6289207424448082E-10</v>
      </c>
      <c r="L75" s="165">
        <f t="shared" si="13"/>
        <v>5.6493282221146975E-7</v>
      </c>
      <c r="O75" s="165">
        <v>-2.8733099999999999E-7</v>
      </c>
      <c r="P75" s="165">
        <v>6.6784700000000001E-7</v>
      </c>
      <c r="Q75" s="165">
        <v>1.62383E-6</v>
      </c>
      <c r="R75" s="165">
        <v>1.3833599999999999E-6</v>
      </c>
      <c r="S75" s="167">
        <v>1.0993100000000001E-6</v>
      </c>
      <c r="T75" s="165">
        <v>3.9356599999999999E-7</v>
      </c>
      <c r="U75" s="167">
        <f t="shared" si="10"/>
        <v>8.1343033333333334E-7</v>
      </c>
      <c r="V75" s="168">
        <f t="shared" si="11"/>
        <v>3.1448056898990326E-7</v>
      </c>
      <c r="W75" s="165">
        <f t="shared" si="14"/>
        <v>4.9894976434343003E-7</v>
      </c>
      <c r="X75" s="165">
        <f t="shared" si="15"/>
        <v>1.1279109023232366E-6</v>
      </c>
    </row>
    <row r="76" spans="1:24" x14ac:dyDescent="0.15">
      <c r="A76">
        <v>1.7749999999999999</v>
      </c>
      <c r="B76" s="85">
        <v>8.8014100000000002E-7</v>
      </c>
      <c r="C76" s="85">
        <v>1.08823E-6</v>
      </c>
      <c r="D76" s="85">
        <v>-8.3271399999999995E-7</v>
      </c>
      <c r="E76" s="85">
        <v>-5.9493200000000005E-7</v>
      </c>
      <c r="F76" s="87">
        <v>1.5770299999999999E-7</v>
      </c>
      <c r="G76" s="87">
        <v>-2.1315800000000001E-7</v>
      </c>
      <c r="H76" s="87">
        <v>4.3258900000000001E-7</v>
      </c>
      <c r="I76" s="87">
        <f t="shared" si="8"/>
        <v>1.3112271428571424E-7</v>
      </c>
      <c r="J76" s="86">
        <f t="shared" si="9"/>
        <v>2.9549097804818512E-7</v>
      </c>
      <c r="K76" s="165">
        <f t="shared" si="12"/>
        <v>-1.6436826376247088E-7</v>
      </c>
      <c r="L76" s="165">
        <f t="shared" si="13"/>
        <v>4.2661369233389936E-7</v>
      </c>
      <c r="O76" s="165">
        <v>-4.4823399999999999E-7</v>
      </c>
      <c r="P76" s="165">
        <v>7.0488100000000002E-7</v>
      </c>
      <c r="Q76" s="165">
        <v>1.5150699999999999E-6</v>
      </c>
      <c r="R76" s="165">
        <v>1.16189E-6</v>
      </c>
      <c r="S76" s="167">
        <v>8.7761199999999998E-7</v>
      </c>
      <c r="T76" s="165">
        <v>5.51096E-8</v>
      </c>
      <c r="U76" s="167">
        <f t="shared" si="10"/>
        <v>6.4438810000000006E-7</v>
      </c>
      <c r="V76" s="168">
        <f t="shared" si="11"/>
        <v>3.2403827983394177E-7</v>
      </c>
      <c r="W76" s="165">
        <f t="shared" si="14"/>
        <v>3.2034982016605828E-7</v>
      </c>
      <c r="X76" s="165">
        <f t="shared" si="15"/>
        <v>9.6842637983394183E-7</v>
      </c>
    </row>
    <row r="77" spans="1:24" x14ac:dyDescent="0.15">
      <c r="A77">
        <v>1.8</v>
      </c>
      <c r="B77" s="85">
        <v>9.5044299999999996E-7</v>
      </c>
      <c r="C77" s="85">
        <v>8.9065100000000003E-7</v>
      </c>
      <c r="D77" s="85">
        <v>-9.0127600000000003E-7</v>
      </c>
      <c r="E77" s="85">
        <v>-8.2025199999999995E-7</v>
      </c>
      <c r="F77" s="87">
        <v>2.21207E-7</v>
      </c>
      <c r="G77" s="87">
        <v>-5.3991900000000001E-7</v>
      </c>
      <c r="H77" s="87">
        <v>7.7075999999999995E-8</v>
      </c>
      <c r="I77" s="87">
        <f t="shared" si="8"/>
        <v>-1.7438571428571448E-8</v>
      </c>
      <c r="J77" s="86">
        <f t="shared" si="9"/>
        <v>3.1295943642470643E-7</v>
      </c>
      <c r="K77" s="165">
        <f t="shared" si="12"/>
        <v>-3.3039800785327787E-7</v>
      </c>
      <c r="L77" s="165">
        <f t="shared" si="13"/>
        <v>2.9552086499613499E-7</v>
      </c>
      <c r="O77" s="165">
        <v>-6.0164899999999996E-7</v>
      </c>
      <c r="P77" s="165">
        <v>7.12536E-7</v>
      </c>
      <c r="Q77" s="165">
        <v>1.4115899999999999E-6</v>
      </c>
      <c r="R77" s="165">
        <v>9.7075699999999996E-7</v>
      </c>
      <c r="S77" s="167">
        <v>6.1109E-7</v>
      </c>
      <c r="T77" s="165">
        <v>-2.8603700000000001E-7</v>
      </c>
      <c r="U77" s="167">
        <f t="shared" si="10"/>
        <v>4.6971450000000001E-7</v>
      </c>
      <c r="V77" s="168">
        <f t="shared" si="11"/>
        <v>3.4270117805770666E-7</v>
      </c>
      <c r="W77" s="165">
        <f t="shared" si="14"/>
        <v>1.2701332194229334E-7</v>
      </c>
      <c r="X77" s="165">
        <f t="shared" si="15"/>
        <v>8.1241567805770662E-7</v>
      </c>
    </row>
    <row r="78" spans="1:24" x14ac:dyDescent="0.15">
      <c r="A78">
        <v>1.825</v>
      </c>
      <c r="B78" s="85">
        <v>1.00412E-6</v>
      </c>
      <c r="C78" s="85">
        <v>6.68698E-7</v>
      </c>
      <c r="D78" s="85">
        <v>-9.830289999999999E-7</v>
      </c>
      <c r="E78" s="85">
        <v>-1.0583999999999999E-6</v>
      </c>
      <c r="F78" s="87">
        <v>3.3911999999999998E-7</v>
      </c>
      <c r="G78" s="87">
        <v>-8.9656299999999995E-7</v>
      </c>
      <c r="H78" s="87">
        <v>-2.8511899999999997E-7</v>
      </c>
      <c r="I78" s="87">
        <f t="shared" si="8"/>
        <v>-1.7302471428571427E-7</v>
      </c>
      <c r="J78" s="86">
        <f t="shared" si="9"/>
        <v>3.4691209796412838E-7</v>
      </c>
      <c r="K78" s="165">
        <f t="shared" si="12"/>
        <v>-5.1993681224984265E-7</v>
      </c>
      <c r="L78" s="165">
        <f t="shared" si="13"/>
        <v>1.7388738367841411E-7</v>
      </c>
      <c r="O78" s="165">
        <v>-7.4038400000000002E-7</v>
      </c>
      <c r="P78" s="165">
        <v>7.6958399999999999E-7</v>
      </c>
      <c r="Q78" s="165">
        <v>1.1820399999999999E-6</v>
      </c>
      <c r="R78" s="165">
        <v>6.8028499999999998E-7</v>
      </c>
      <c r="S78" s="167">
        <v>3.5352600000000001E-7</v>
      </c>
      <c r="T78" s="165">
        <v>-5.8341499999999999E-7</v>
      </c>
      <c r="U78" s="167">
        <f t="shared" si="10"/>
        <v>2.7693933333333325E-7</v>
      </c>
      <c r="V78" s="168">
        <f t="shared" si="11"/>
        <v>3.4673422514400466E-7</v>
      </c>
      <c r="W78" s="165">
        <f t="shared" si="14"/>
        <v>-6.979489181067141E-8</v>
      </c>
      <c r="X78" s="165">
        <f t="shared" si="15"/>
        <v>6.2367355847733786E-7</v>
      </c>
    </row>
    <row r="79" spans="1:24" x14ac:dyDescent="0.15">
      <c r="A79">
        <v>1.85</v>
      </c>
      <c r="B79" s="85">
        <v>1.04284E-6</v>
      </c>
      <c r="C79" s="85">
        <v>4.22823E-7</v>
      </c>
      <c r="D79" s="85">
        <v>-1.04751E-6</v>
      </c>
      <c r="E79" s="85">
        <v>-1.21341E-6</v>
      </c>
      <c r="F79" s="87">
        <v>4.1811900000000001E-7</v>
      </c>
      <c r="G79" s="87">
        <v>-1.2066E-6</v>
      </c>
      <c r="H79" s="87">
        <v>-6.4031500000000003E-7</v>
      </c>
      <c r="I79" s="87">
        <f t="shared" si="8"/>
        <v>-3.1772185714285716E-7</v>
      </c>
      <c r="J79" s="86">
        <f t="shared" si="9"/>
        <v>3.7896114176972389E-7</v>
      </c>
      <c r="K79" s="165">
        <f t="shared" si="12"/>
        <v>-6.96682998912581E-7</v>
      </c>
      <c r="L79" s="165">
        <f t="shared" si="13"/>
        <v>6.1239284626866725E-8</v>
      </c>
      <c r="O79" s="165">
        <v>-8.2193199999999995E-7</v>
      </c>
      <c r="P79" s="165">
        <v>7.6939800000000004E-7</v>
      </c>
      <c r="Q79" s="165">
        <v>9.1736200000000001E-7</v>
      </c>
      <c r="R79" s="165">
        <v>4.05474E-7</v>
      </c>
      <c r="S79" s="167">
        <v>8.7265299999999997E-8</v>
      </c>
      <c r="T79" s="165">
        <v>-9.0997200000000004E-7</v>
      </c>
      <c r="U79" s="167">
        <f t="shared" si="10"/>
        <v>7.4599216666666646E-8</v>
      </c>
      <c r="V79" s="168">
        <f t="shared" si="11"/>
        <v>3.5075813395286548E-7</v>
      </c>
      <c r="W79" s="165">
        <f t="shared" si="14"/>
        <v>-2.7615891728619882E-7</v>
      </c>
      <c r="X79" s="165">
        <f t="shared" si="15"/>
        <v>4.2535735061953214E-7</v>
      </c>
    </row>
    <row r="80" spans="1:24" x14ac:dyDescent="0.15">
      <c r="A80">
        <v>1.875</v>
      </c>
      <c r="B80" s="85">
        <v>1.01097E-6</v>
      </c>
      <c r="C80" s="85">
        <v>1.2321200000000001E-7</v>
      </c>
      <c r="D80" s="85">
        <v>-1.09037E-6</v>
      </c>
      <c r="E80" s="85">
        <v>-1.3863899999999999E-6</v>
      </c>
      <c r="F80" s="87">
        <v>4.5884800000000001E-7</v>
      </c>
      <c r="G80" s="87">
        <v>-1.4996400000000001E-6</v>
      </c>
      <c r="H80" s="87">
        <v>-1.0046099999999999E-6</v>
      </c>
      <c r="I80" s="87">
        <f t="shared" si="8"/>
        <v>-4.8399714285714287E-7</v>
      </c>
      <c r="J80" s="86">
        <f t="shared" si="9"/>
        <v>4.0747037164242103E-7</v>
      </c>
      <c r="K80" s="165">
        <f t="shared" si="12"/>
        <v>-8.914675144995639E-7</v>
      </c>
      <c r="L80" s="165">
        <f t="shared" si="13"/>
        <v>-7.6526771214721844E-8</v>
      </c>
      <c r="O80" s="165">
        <v>-8.8625699999999997E-7</v>
      </c>
      <c r="P80" s="165">
        <v>7.6384700000000002E-7</v>
      </c>
      <c r="Q80" s="165">
        <v>6.8160300000000005E-7</v>
      </c>
      <c r="R80" s="165">
        <v>1.0394300000000001E-7</v>
      </c>
      <c r="S80" s="167">
        <v>-2.1522199999999999E-7</v>
      </c>
      <c r="T80" s="165">
        <v>-1.2589900000000001E-6</v>
      </c>
      <c r="U80" s="167">
        <f t="shared" si="10"/>
        <v>-1.3517933333333331E-7</v>
      </c>
      <c r="V80" s="168">
        <f t="shared" si="11"/>
        <v>3.669352053285339E-7</v>
      </c>
      <c r="W80" s="165">
        <f t="shared" si="14"/>
        <v>-5.0211453866186724E-7</v>
      </c>
      <c r="X80" s="165">
        <f t="shared" si="15"/>
        <v>2.3175587199520059E-7</v>
      </c>
    </row>
    <row r="81" spans="1:24" x14ac:dyDescent="0.15">
      <c r="A81">
        <v>1.9</v>
      </c>
      <c r="B81" s="85">
        <v>9.2218400000000002E-7</v>
      </c>
      <c r="C81" s="85">
        <v>-1.70247E-7</v>
      </c>
      <c r="D81" s="85">
        <v>-1.1264200000000001E-6</v>
      </c>
      <c r="E81" s="85">
        <v>-1.56506E-6</v>
      </c>
      <c r="F81" s="87">
        <v>5.6844699999999995E-7</v>
      </c>
      <c r="G81" s="87">
        <v>-1.79593E-6</v>
      </c>
      <c r="H81" s="87">
        <v>-1.36032E-6</v>
      </c>
      <c r="I81" s="87">
        <f t="shared" si="8"/>
        <v>-6.4676371428571425E-7</v>
      </c>
      <c r="J81" s="86">
        <f t="shared" si="9"/>
        <v>4.4311041184755113E-7</v>
      </c>
      <c r="K81" s="165">
        <f t="shared" si="12"/>
        <v>-1.0898741261332653E-6</v>
      </c>
      <c r="L81" s="165">
        <f t="shared" si="13"/>
        <v>-2.0365330243816312E-7</v>
      </c>
      <c r="O81" s="165">
        <v>-9.66002E-7</v>
      </c>
      <c r="P81" s="165">
        <v>7.4986099999999999E-7</v>
      </c>
      <c r="Q81" s="165">
        <v>3.8765699999999999E-7</v>
      </c>
      <c r="R81" s="165">
        <v>-1.41692E-7</v>
      </c>
      <c r="S81" s="167">
        <v>-4.99947E-7</v>
      </c>
      <c r="T81" s="165">
        <v>-1.56146E-6</v>
      </c>
      <c r="U81" s="167">
        <f t="shared" si="10"/>
        <v>-3.3859716666666667E-7</v>
      </c>
      <c r="V81" s="168">
        <f t="shared" si="11"/>
        <v>3.8293717722878941E-7</v>
      </c>
      <c r="W81" s="165">
        <f t="shared" si="14"/>
        <v>-7.2153434389545608E-7</v>
      </c>
      <c r="X81" s="165">
        <f t="shared" si="15"/>
        <v>4.4340010562122743E-8</v>
      </c>
    </row>
    <row r="82" spans="1:24" x14ac:dyDescent="0.15">
      <c r="A82">
        <v>1.925</v>
      </c>
      <c r="B82" s="85">
        <v>9.4138399999999998E-7</v>
      </c>
      <c r="C82" s="85">
        <v>-4.64377E-7</v>
      </c>
      <c r="D82" s="85">
        <v>-1.1647E-6</v>
      </c>
      <c r="E82" s="85">
        <v>-1.6737599999999999E-6</v>
      </c>
      <c r="F82" s="87">
        <v>5.7594900000000004E-7</v>
      </c>
      <c r="G82" s="87">
        <v>-2.0787199999999998E-6</v>
      </c>
      <c r="H82" s="87">
        <v>-1.67265E-6</v>
      </c>
      <c r="I82" s="87">
        <f t="shared" si="8"/>
        <v>-7.9098199999999996E-7</v>
      </c>
      <c r="J82" s="86">
        <f t="shared" si="9"/>
        <v>4.8105303768624792E-7</v>
      </c>
      <c r="K82" s="165">
        <f t="shared" si="12"/>
        <v>-1.2720350376862479E-6</v>
      </c>
      <c r="L82" s="165">
        <f t="shared" si="13"/>
        <v>-3.0992896231375203E-7</v>
      </c>
      <c r="O82" s="165">
        <v>-9.2320299999999999E-7</v>
      </c>
      <c r="P82" s="165">
        <v>7.2013200000000003E-7</v>
      </c>
      <c r="Q82" s="165">
        <v>1.87978E-8</v>
      </c>
      <c r="R82" s="165">
        <v>-4.43175E-7</v>
      </c>
      <c r="S82" s="167">
        <v>-8.0658000000000001E-7</v>
      </c>
      <c r="T82" s="165">
        <v>-1.86764E-6</v>
      </c>
      <c r="U82" s="167">
        <f t="shared" si="10"/>
        <v>-5.5027803333333329E-7</v>
      </c>
      <c r="V82" s="168">
        <f t="shared" si="11"/>
        <v>3.9443459770804248E-7</v>
      </c>
      <c r="W82" s="165">
        <f t="shared" si="14"/>
        <v>-9.4471263104137577E-7</v>
      </c>
      <c r="X82" s="165">
        <f t="shared" si="15"/>
        <v>-1.558434356252908E-7</v>
      </c>
    </row>
    <row r="83" spans="1:24" x14ac:dyDescent="0.15">
      <c r="A83">
        <v>1.95</v>
      </c>
      <c r="B83" s="85">
        <v>9.29586E-7</v>
      </c>
      <c r="C83" s="85">
        <v>-7.5365600000000004E-7</v>
      </c>
      <c r="D83" s="85">
        <v>-1.12144E-6</v>
      </c>
      <c r="E83" s="85">
        <v>-1.7917200000000001E-6</v>
      </c>
      <c r="F83" s="87">
        <v>6.4561900000000001E-7</v>
      </c>
      <c r="G83" s="87">
        <v>-2.3714100000000001E-6</v>
      </c>
      <c r="H83" s="87">
        <v>-1.94988E-6</v>
      </c>
      <c r="I83" s="87">
        <f t="shared" si="8"/>
        <v>-9.1612871428571436E-7</v>
      </c>
      <c r="J83" s="86">
        <f t="shared" si="9"/>
        <v>5.2354067754042206E-7</v>
      </c>
      <c r="K83" s="165">
        <f t="shared" si="12"/>
        <v>-1.4396693918261364E-6</v>
      </c>
      <c r="L83" s="165">
        <f t="shared" si="13"/>
        <v>-3.9258803674529229E-7</v>
      </c>
      <c r="O83" s="165">
        <v>-8.9818900000000005E-7</v>
      </c>
      <c r="P83" s="165">
        <v>6.8118800000000002E-7</v>
      </c>
      <c r="Q83" s="165">
        <v>-3.36167E-7</v>
      </c>
      <c r="R83" s="165">
        <v>-7.4969700000000002E-7</v>
      </c>
      <c r="S83" s="167">
        <v>-1.14525E-6</v>
      </c>
      <c r="T83" s="165">
        <v>-2.09232E-6</v>
      </c>
      <c r="U83" s="167">
        <f t="shared" si="10"/>
        <v>-7.5673916666666658E-7</v>
      </c>
      <c r="V83" s="168">
        <f t="shared" si="11"/>
        <v>4.0984338284075459E-7</v>
      </c>
      <c r="W83" s="165">
        <f t="shared" si="14"/>
        <v>-1.1665825495074211E-6</v>
      </c>
      <c r="X83" s="165">
        <f t="shared" si="15"/>
        <v>-3.4689578382591199E-7</v>
      </c>
    </row>
    <row r="84" spans="1:24" x14ac:dyDescent="0.15">
      <c r="A84">
        <v>1.9750000000000001</v>
      </c>
      <c r="B84" s="85">
        <v>9.0642300000000002E-7</v>
      </c>
      <c r="C84" s="85">
        <v>-9.9873700000000003E-7</v>
      </c>
      <c r="D84" s="85">
        <v>-1.06902E-6</v>
      </c>
      <c r="E84" s="85">
        <v>-1.8518800000000001E-6</v>
      </c>
      <c r="F84" s="87">
        <v>6.61813E-7</v>
      </c>
      <c r="G84" s="87">
        <v>-2.6192900000000002E-6</v>
      </c>
      <c r="H84" s="87">
        <v>-2.1866E-6</v>
      </c>
      <c r="I84" s="87">
        <f t="shared" si="8"/>
        <v>-1.022470142857143E-6</v>
      </c>
      <c r="J84" s="86">
        <f t="shared" si="9"/>
        <v>5.5660481953653757E-7</v>
      </c>
      <c r="K84" s="165">
        <f t="shared" si="12"/>
        <v>-1.5790749623936804E-6</v>
      </c>
      <c r="L84" s="165">
        <f t="shared" si="13"/>
        <v>-4.6586532332060541E-7</v>
      </c>
      <c r="O84" s="165">
        <v>-8.32662E-7</v>
      </c>
      <c r="P84" s="165">
        <v>6.2244900000000004E-7</v>
      </c>
      <c r="Q84" s="165">
        <v>-7.2595800000000002E-7</v>
      </c>
      <c r="R84" s="165">
        <v>-1.09037E-6</v>
      </c>
      <c r="S84" s="167">
        <v>-1.4350199999999999E-6</v>
      </c>
      <c r="T84" s="165">
        <v>-2.3034700000000001E-6</v>
      </c>
      <c r="U84" s="167">
        <f t="shared" si="10"/>
        <v>-9.6083849999999987E-7</v>
      </c>
      <c r="V84" s="168">
        <f t="shared" si="11"/>
        <v>4.3000852183720732E-7</v>
      </c>
      <c r="W84" s="165">
        <f t="shared" si="14"/>
        <v>-1.3908470218372072E-6</v>
      </c>
      <c r="X84" s="165">
        <f t="shared" si="15"/>
        <v>-5.308299781627925E-7</v>
      </c>
    </row>
    <row r="85" spans="1:24" x14ac:dyDescent="0.15">
      <c r="A85">
        <v>2</v>
      </c>
      <c r="B85" s="85">
        <v>8.2312700000000001E-7</v>
      </c>
      <c r="C85" s="85">
        <v>-1.22238E-6</v>
      </c>
      <c r="D85" s="85">
        <v>-1.03272E-6</v>
      </c>
      <c r="E85" s="85">
        <v>-1.9985500000000001E-6</v>
      </c>
      <c r="F85" s="87">
        <v>6.58246E-7</v>
      </c>
      <c r="G85" s="87">
        <v>-2.7731499999999999E-6</v>
      </c>
      <c r="H85" s="87">
        <v>-2.3862199999999998E-6</v>
      </c>
      <c r="I85" s="87">
        <f t="shared" si="8"/>
        <v>-1.1330924285714284E-6</v>
      </c>
      <c r="J85" s="86">
        <f t="shared" si="9"/>
        <v>5.7886068821636651E-7</v>
      </c>
      <c r="K85" s="165">
        <f t="shared" si="12"/>
        <v>-1.7119531167877949E-6</v>
      </c>
      <c r="L85" s="165">
        <f t="shared" si="13"/>
        <v>-5.5423174035506188E-7</v>
      </c>
      <c r="O85" s="165">
        <v>-7.1709000000000002E-7</v>
      </c>
      <c r="P85" s="165">
        <v>4.7374600000000001E-7</v>
      </c>
      <c r="Q85" s="165">
        <v>-1.13985E-6</v>
      </c>
      <c r="R85" s="165">
        <v>-1.4589999999999999E-6</v>
      </c>
      <c r="S85" s="167">
        <v>-1.72944E-6</v>
      </c>
      <c r="T85" s="165">
        <v>-2.4907300000000001E-6</v>
      </c>
      <c r="U85" s="167">
        <f t="shared" si="10"/>
        <v>-1.1770606666666668E-6</v>
      </c>
      <c r="V85" s="168">
        <f t="shared" si="11"/>
        <v>4.4937557261307985E-7</v>
      </c>
      <c r="W85" s="165">
        <f t="shared" si="14"/>
        <v>-1.6264362392797467E-6</v>
      </c>
      <c r="X85" s="165">
        <f t="shared" si="15"/>
        <v>-7.2768509405358687E-7</v>
      </c>
    </row>
    <row r="86" spans="1:24" x14ac:dyDescent="0.15">
      <c r="A86">
        <v>2.0249999999999999</v>
      </c>
      <c r="B86" s="85">
        <v>7.1507399999999996E-7</v>
      </c>
      <c r="C86" s="85">
        <v>-1.39438E-6</v>
      </c>
      <c r="D86" s="85">
        <v>-1.0071000000000001E-6</v>
      </c>
      <c r="E86" s="85">
        <v>-2.0413799999999999E-6</v>
      </c>
      <c r="F86" s="87">
        <v>6.2941499999999995E-7</v>
      </c>
      <c r="G86" s="87">
        <v>-2.91417E-6</v>
      </c>
      <c r="H86" s="87">
        <v>-2.5410100000000002E-6</v>
      </c>
      <c r="I86" s="87">
        <f t="shared" si="8"/>
        <v>-1.221935857142857E-6</v>
      </c>
      <c r="J86" s="86">
        <f t="shared" si="9"/>
        <v>5.8997411201916441E-7</v>
      </c>
      <c r="K86" s="165">
        <f t="shared" si="12"/>
        <v>-1.8119099691620213E-6</v>
      </c>
      <c r="L86" s="165">
        <f t="shared" si="13"/>
        <v>-6.3196174512369262E-7</v>
      </c>
      <c r="O86" s="165">
        <v>-6.2790499999999998E-7</v>
      </c>
      <c r="P86" s="165">
        <v>3.1533800000000001E-7</v>
      </c>
      <c r="Q86" s="165">
        <v>-1.4969199999999999E-6</v>
      </c>
      <c r="R86" s="165">
        <v>-1.79329E-6</v>
      </c>
      <c r="S86" s="167">
        <v>-2.0096799999999999E-6</v>
      </c>
      <c r="T86" s="165">
        <v>-2.62413E-6</v>
      </c>
      <c r="U86" s="167">
        <f t="shared" si="10"/>
        <v>-1.3727645E-6</v>
      </c>
      <c r="V86" s="168">
        <f t="shared" si="11"/>
        <v>4.7194656385262513E-7</v>
      </c>
      <c r="W86" s="165">
        <f t="shared" si="14"/>
        <v>-1.8447110638526252E-6</v>
      </c>
      <c r="X86" s="165">
        <f t="shared" si="15"/>
        <v>-9.0081793614737481E-7</v>
      </c>
    </row>
    <row r="87" spans="1:24" x14ac:dyDescent="0.15">
      <c r="A87">
        <v>2.0499999999999998</v>
      </c>
      <c r="B87" s="85">
        <v>5.9454400000000003E-7</v>
      </c>
      <c r="C87" s="85">
        <v>-1.5553200000000001E-6</v>
      </c>
      <c r="D87" s="85">
        <v>-9.47169E-7</v>
      </c>
      <c r="E87" s="85">
        <v>-2.0794599999999999E-6</v>
      </c>
      <c r="F87" s="87">
        <v>5.8003800000000005E-7</v>
      </c>
      <c r="G87" s="87">
        <v>-3.0699E-6</v>
      </c>
      <c r="H87" s="87">
        <v>-2.6878899999999999E-6</v>
      </c>
      <c r="I87" s="87">
        <f t="shared" si="8"/>
        <v>-1.3093081428571427E-6</v>
      </c>
      <c r="J87" s="86">
        <f t="shared" si="9"/>
        <v>6.0044552739743133E-7</v>
      </c>
      <c r="K87" s="165">
        <f t="shared" si="12"/>
        <v>-1.9097536702545738E-6</v>
      </c>
      <c r="L87" s="165">
        <f t="shared" si="13"/>
        <v>-7.0886261545971138E-7</v>
      </c>
      <c r="O87" s="165">
        <v>-5.1502300000000005E-7</v>
      </c>
      <c r="P87" s="165">
        <v>1.5883500000000001E-7</v>
      </c>
      <c r="Q87" s="165">
        <v>-1.76917E-6</v>
      </c>
      <c r="R87" s="165">
        <v>-2.0314199999999999E-6</v>
      </c>
      <c r="S87" s="167">
        <v>-2.2864499999999999E-6</v>
      </c>
      <c r="T87" s="165">
        <v>-2.7142199999999999E-6</v>
      </c>
      <c r="U87" s="167">
        <f t="shared" si="10"/>
        <v>-1.5262413333333333E-6</v>
      </c>
      <c r="V87" s="168">
        <f t="shared" si="11"/>
        <v>4.966074956543984E-7</v>
      </c>
      <c r="W87" s="165">
        <f t="shared" si="14"/>
        <v>-2.0228488289877319E-6</v>
      </c>
      <c r="X87" s="165">
        <f t="shared" si="15"/>
        <v>-1.0296338376789349E-6</v>
      </c>
    </row>
    <row r="88" spans="1:24" x14ac:dyDescent="0.15">
      <c r="A88">
        <v>2.0750000000000002</v>
      </c>
      <c r="B88" s="85">
        <v>4.6454299999999998E-7</v>
      </c>
      <c r="C88" s="85">
        <v>-1.7161599999999999E-6</v>
      </c>
      <c r="D88" s="85">
        <v>-8.8865399999999996E-7</v>
      </c>
      <c r="E88" s="85">
        <v>-2.0856E-6</v>
      </c>
      <c r="F88" s="87">
        <v>5.4458999999999998E-7</v>
      </c>
      <c r="G88" s="87">
        <v>-3.1673799999999998E-6</v>
      </c>
      <c r="H88" s="87">
        <v>-2.8672499999999999E-6</v>
      </c>
      <c r="I88" s="87">
        <f t="shared" si="8"/>
        <v>-1.3879872857142858E-6</v>
      </c>
      <c r="J88" s="86">
        <f t="shared" si="9"/>
        <v>6.093000217470279E-7</v>
      </c>
      <c r="K88" s="165">
        <f t="shared" si="12"/>
        <v>-1.9972873074613138E-6</v>
      </c>
      <c r="L88" s="165">
        <f t="shared" si="13"/>
        <v>-7.7868726396725786E-7</v>
      </c>
      <c r="O88" s="165">
        <v>-4.1650600000000001E-7</v>
      </c>
      <c r="P88" s="165">
        <v>-1.65762E-8</v>
      </c>
      <c r="Q88" s="165">
        <v>-2.0927400000000001E-6</v>
      </c>
      <c r="R88" s="165">
        <v>-2.2478299999999999E-6</v>
      </c>
      <c r="S88" s="167">
        <v>-2.4957699999999999E-6</v>
      </c>
      <c r="T88" s="165">
        <v>-2.75057E-6</v>
      </c>
      <c r="U88" s="167">
        <f t="shared" si="10"/>
        <v>-1.6699987E-6</v>
      </c>
      <c r="V88" s="168">
        <f t="shared" si="11"/>
        <v>5.1641772644758425E-7</v>
      </c>
      <c r="W88" s="165">
        <f t="shared" si="14"/>
        <v>-2.1864164264475841E-6</v>
      </c>
      <c r="X88" s="165">
        <f t="shared" si="15"/>
        <v>-1.1535809735524158E-6</v>
      </c>
    </row>
    <row r="89" spans="1:24" x14ac:dyDescent="0.15">
      <c r="A89">
        <v>2.1</v>
      </c>
      <c r="B89" s="85">
        <v>3.0805099999999998E-7</v>
      </c>
      <c r="C89" s="85">
        <v>-1.87153E-6</v>
      </c>
      <c r="D89" s="85">
        <v>-8.6570599999999998E-7</v>
      </c>
      <c r="E89" s="85">
        <v>-2.0884000000000002E-6</v>
      </c>
      <c r="F89" s="87">
        <v>5.7034199999999996E-7</v>
      </c>
      <c r="G89" s="87">
        <v>-3.2712600000000001E-6</v>
      </c>
      <c r="H89" s="87">
        <v>-2.9641999999999999E-6</v>
      </c>
      <c r="I89" s="87">
        <f t="shared" si="8"/>
        <v>-1.4546718571428571E-6</v>
      </c>
      <c r="J89" s="86">
        <f t="shared" si="9"/>
        <v>6.1709002446871691E-7</v>
      </c>
      <c r="K89" s="165">
        <f t="shared" si="12"/>
        <v>-2.0717618816115742E-6</v>
      </c>
      <c r="L89" s="165">
        <f t="shared" si="13"/>
        <v>-8.3758183267414017E-7</v>
      </c>
      <c r="O89" s="165">
        <v>-3.3877499999999999E-7</v>
      </c>
      <c r="P89" s="165">
        <v>-2.3757600000000001E-7</v>
      </c>
      <c r="Q89" s="165">
        <v>-2.4608100000000001E-6</v>
      </c>
      <c r="R89" s="165">
        <v>-2.4495999999999998E-6</v>
      </c>
      <c r="S89" s="167">
        <v>-2.6232999999999999E-6</v>
      </c>
      <c r="T89" s="165">
        <v>-2.7661999999999999E-6</v>
      </c>
      <c r="U89" s="167">
        <f t="shared" si="10"/>
        <v>-1.8127101666666667E-6</v>
      </c>
      <c r="V89" s="168">
        <f t="shared" si="11"/>
        <v>5.3086319565329954E-7</v>
      </c>
      <c r="W89" s="165">
        <f t="shared" si="14"/>
        <v>-2.3435733623199663E-6</v>
      </c>
      <c r="X89" s="165">
        <f t="shared" si="15"/>
        <v>-1.281846971013367E-6</v>
      </c>
    </row>
    <row r="90" spans="1:24" x14ac:dyDescent="0.15">
      <c r="A90">
        <v>2.125</v>
      </c>
      <c r="B90" s="85">
        <v>1.4040199999999999E-7</v>
      </c>
      <c r="C90" s="85">
        <v>-2.0110100000000002E-6</v>
      </c>
      <c r="D90" s="85">
        <v>-8.1583200000000002E-7</v>
      </c>
      <c r="E90" s="85">
        <v>-2.0972200000000001E-6</v>
      </c>
      <c r="F90" s="87">
        <v>5.9807099999999998E-7</v>
      </c>
      <c r="G90" s="87">
        <v>-3.2887299999999999E-6</v>
      </c>
      <c r="H90" s="87">
        <v>-3.00868E-6</v>
      </c>
      <c r="I90" s="87">
        <f t="shared" si="8"/>
        <v>-1.4975712857142857E-6</v>
      </c>
      <c r="J90" s="86">
        <f t="shared" si="9"/>
        <v>6.1586295616840295E-7</v>
      </c>
      <c r="K90" s="165">
        <f t="shared" si="12"/>
        <v>-2.1134342418826888E-6</v>
      </c>
      <c r="L90" s="165">
        <f t="shared" si="13"/>
        <v>-8.8170832954588277E-7</v>
      </c>
      <c r="O90" s="165">
        <v>-2.5453700000000002E-7</v>
      </c>
      <c r="P90" s="165">
        <v>-4.1643300000000001E-7</v>
      </c>
      <c r="Q90" s="165">
        <v>-2.8008200000000001E-6</v>
      </c>
      <c r="R90" s="165">
        <v>-2.6377300000000002E-6</v>
      </c>
      <c r="S90" s="167">
        <v>-2.7817500000000001E-6</v>
      </c>
      <c r="T90" s="165">
        <v>-2.7608299999999999E-6</v>
      </c>
      <c r="U90" s="167">
        <f t="shared" si="10"/>
        <v>-1.9420166666666665E-6</v>
      </c>
      <c r="V90" s="168">
        <f t="shared" si="11"/>
        <v>5.5757190398696862E-7</v>
      </c>
      <c r="W90" s="165">
        <f t="shared" si="14"/>
        <v>-2.499588570653635E-6</v>
      </c>
      <c r="X90" s="165">
        <f t="shared" si="15"/>
        <v>-1.384444762679698E-6</v>
      </c>
    </row>
    <row r="91" spans="1:24" x14ac:dyDescent="0.15">
      <c r="A91">
        <v>2.15</v>
      </c>
      <c r="B91" s="85">
        <v>1.1859099999999999E-8</v>
      </c>
      <c r="C91" s="85">
        <v>-2.1292599999999998E-6</v>
      </c>
      <c r="D91" s="85">
        <v>-7.6184299999999997E-7</v>
      </c>
      <c r="E91" s="85">
        <v>-2.01217E-6</v>
      </c>
      <c r="F91" s="87">
        <v>5.4606299999999998E-7</v>
      </c>
      <c r="G91" s="87">
        <v>-3.2062899999999998E-6</v>
      </c>
      <c r="H91" s="87">
        <v>-3.0040700000000002E-6</v>
      </c>
      <c r="I91" s="87">
        <f t="shared" si="8"/>
        <v>-1.5079586999999999E-6</v>
      </c>
      <c r="J91" s="86">
        <f t="shared" si="9"/>
        <v>5.974125341380988E-7</v>
      </c>
      <c r="K91" s="165">
        <f t="shared" si="12"/>
        <v>-2.1053712341380988E-6</v>
      </c>
      <c r="L91" s="165">
        <f t="shared" si="13"/>
        <v>-9.105461658619011E-7</v>
      </c>
      <c r="O91" s="165">
        <v>-1.8969500000000001E-7</v>
      </c>
      <c r="P91" s="165">
        <v>-5.8019000000000001E-7</v>
      </c>
      <c r="Q91" s="165">
        <v>-3.01385E-6</v>
      </c>
      <c r="R91" s="165">
        <v>-2.7883099999999999E-6</v>
      </c>
      <c r="S91" s="167">
        <v>-2.9386499999999998E-6</v>
      </c>
      <c r="T91" s="165">
        <v>-2.7093800000000001E-6</v>
      </c>
      <c r="U91" s="167">
        <f t="shared" si="10"/>
        <v>-2.0366791666666665E-6</v>
      </c>
      <c r="V91" s="168">
        <f t="shared" si="11"/>
        <v>5.7683969166557299E-7</v>
      </c>
      <c r="W91" s="165">
        <f t="shared" si="14"/>
        <v>-2.6135188583322394E-6</v>
      </c>
      <c r="X91" s="165">
        <f t="shared" si="15"/>
        <v>-1.4598394750010937E-6</v>
      </c>
    </row>
    <row r="92" spans="1:24" x14ac:dyDescent="0.15">
      <c r="A92">
        <v>2.1749999999999998</v>
      </c>
      <c r="B92" s="85">
        <v>-1.0346599999999999E-7</v>
      </c>
      <c r="C92" s="85">
        <v>-2.2564600000000001E-6</v>
      </c>
      <c r="D92" s="85">
        <v>-6.80627E-7</v>
      </c>
      <c r="E92" s="85">
        <v>-1.90389E-6</v>
      </c>
      <c r="F92" s="87">
        <v>4.6254699999999999E-7</v>
      </c>
      <c r="G92" s="87">
        <v>-3.1301700000000001E-6</v>
      </c>
      <c r="H92" s="87">
        <v>-2.93269E-6</v>
      </c>
      <c r="I92" s="87">
        <f t="shared" si="8"/>
        <v>-1.5063937142857143E-6</v>
      </c>
      <c r="J92" s="86">
        <f t="shared" si="9"/>
        <v>5.753838724692468E-7</v>
      </c>
      <c r="K92" s="165">
        <f t="shared" si="12"/>
        <v>-2.0817775867549612E-6</v>
      </c>
      <c r="L92" s="165">
        <f t="shared" si="13"/>
        <v>-9.3100984181646753E-7</v>
      </c>
      <c r="O92" s="165">
        <v>-9.5157900000000005E-8</v>
      </c>
      <c r="P92" s="165">
        <v>-7.3961300000000002E-7</v>
      </c>
      <c r="Q92" s="165">
        <v>-3.1989599999999999E-6</v>
      </c>
      <c r="R92" s="165">
        <v>-2.8901000000000001E-6</v>
      </c>
      <c r="S92" s="167">
        <v>-2.9378500000000002E-6</v>
      </c>
      <c r="T92" s="165">
        <v>-2.5666699999999999E-6</v>
      </c>
      <c r="U92" s="167">
        <f t="shared" si="10"/>
        <v>-2.0713918166666667E-6</v>
      </c>
      <c r="V92" s="168">
        <f t="shared" si="11"/>
        <v>5.8709040768112047E-7</v>
      </c>
      <c r="W92" s="165">
        <f t="shared" si="14"/>
        <v>-2.6584822243477874E-6</v>
      </c>
      <c r="X92" s="165">
        <f t="shared" si="15"/>
        <v>-1.4843014089855463E-6</v>
      </c>
    </row>
    <row r="93" spans="1:24" x14ac:dyDescent="0.15">
      <c r="A93">
        <v>2.2000000000000002</v>
      </c>
      <c r="B93" s="85">
        <v>-2.30778E-7</v>
      </c>
      <c r="C93" s="85">
        <v>-2.3994799999999999E-6</v>
      </c>
      <c r="D93" s="85">
        <v>-6.0044499999999997E-7</v>
      </c>
      <c r="E93" s="85">
        <v>-1.75152E-6</v>
      </c>
      <c r="F93" s="87">
        <v>4.5361499999999998E-7</v>
      </c>
      <c r="G93" s="87">
        <v>-3.01841E-6</v>
      </c>
      <c r="H93" s="87">
        <v>-2.8486900000000001E-6</v>
      </c>
      <c r="I93" s="87">
        <f t="shared" si="8"/>
        <v>-1.4851011428571428E-6</v>
      </c>
      <c r="J93" s="86">
        <f t="shared" si="9"/>
        <v>5.5857063725501032E-7</v>
      </c>
      <c r="K93" s="165">
        <f t="shared" si="12"/>
        <v>-2.0436717801121532E-6</v>
      </c>
      <c r="L93" s="165">
        <f t="shared" si="13"/>
        <v>-9.2653050560213249E-7</v>
      </c>
      <c r="O93" s="165">
        <v>-1.20532E-8</v>
      </c>
      <c r="P93" s="165">
        <v>-8.5110299999999997E-7</v>
      </c>
      <c r="Q93" s="165">
        <v>-3.3618799999999998E-6</v>
      </c>
      <c r="R93" s="165">
        <v>-2.9090500000000001E-6</v>
      </c>
      <c r="S93" s="167">
        <v>-2.8872699999999999E-6</v>
      </c>
      <c r="T93" s="165">
        <v>-2.3559199999999999E-6</v>
      </c>
      <c r="U93" s="167">
        <f t="shared" si="10"/>
        <v>-2.0628793666666667E-6</v>
      </c>
      <c r="V93" s="168">
        <f t="shared" si="11"/>
        <v>5.9475003300293583E-7</v>
      </c>
      <c r="W93" s="165">
        <f t="shared" si="14"/>
        <v>-2.6576293996696026E-6</v>
      </c>
      <c r="X93" s="165">
        <f t="shared" si="15"/>
        <v>-1.4681293336637307E-6</v>
      </c>
    </row>
    <row r="94" spans="1:24" x14ac:dyDescent="0.15">
      <c r="A94">
        <v>2.2250000000000001</v>
      </c>
      <c r="B94" s="85">
        <v>-3.9597000000000002E-7</v>
      </c>
      <c r="C94" s="85">
        <v>-2.4423100000000002E-6</v>
      </c>
      <c r="D94" s="85">
        <v>-5.0513999999999998E-7</v>
      </c>
      <c r="E94" s="85">
        <v>-1.55178E-6</v>
      </c>
      <c r="F94" s="87">
        <v>4.2879400000000002E-7</v>
      </c>
      <c r="G94" s="87">
        <v>-2.8467799999999999E-6</v>
      </c>
      <c r="H94" s="87">
        <v>-2.7484799999999999E-6</v>
      </c>
      <c r="I94" s="87">
        <f t="shared" si="8"/>
        <v>-1.4373808571428571E-6</v>
      </c>
      <c r="J94" s="86">
        <f t="shared" si="9"/>
        <v>5.3136550610643343E-7</v>
      </c>
      <c r="K94" s="165">
        <f t="shared" si="12"/>
        <v>-1.9687463632492903E-6</v>
      </c>
      <c r="L94" s="165">
        <f t="shared" si="13"/>
        <v>-9.0601535103642367E-7</v>
      </c>
      <c r="O94" s="165">
        <v>3.9372100000000002E-8</v>
      </c>
      <c r="P94" s="165">
        <v>-9.32394E-7</v>
      </c>
      <c r="Q94" s="165">
        <v>-3.5123600000000002E-6</v>
      </c>
      <c r="R94" s="165">
        <v>-2.9088699999999998E-6</v>
      </c>
      <c r="S94" s="167">
        <v>-2.8164900000000002E-6</v>
      </c>
      <c r="T94" s="165">
        <v>-2.1529799999999998E-6</v>
      </c>
      <c r="U94" s="167">
        <f t="shared" si="10"/>
        <v>-2.0472869833333335E-6</v>
      </c>
      <c r="V94" s="168">
        <f t="shared" si="11"/>
        <v>6.0295077834721495E-7</v>
      </c>
      <c r="W94" s="165">
        <f t="shared" si="14"/>
        <v>-2.6502377616805483E-6</v>
      </c>
      <c r="X94" s="165">
        <f t="shared" si="15"/>
        <v>-1.4443362049861186E-6</v>
      </c>
    </row>
    <row r="95" spans="1:24" x14ac:dyDescent="0.15">
      <c r="A95">
        <v>2.25</v>
      </c>
      <c r="B95" s="85">
        <v>-5.6599100000000003E-7</v>
      </c>
      <c r="C95" s="85">
        <v>-2.41935E-6</v>
      </c>
      <c r="D95" s="85">
        <v>-4.41104E-7</v>
      </c>
      <c r="E95" s="85">
        <v>-1.3492200000000001E-6</v>
      </c>
      <c r="F95" s="87">
        <v>3.77911E-7</v>
      </c>
      <c r="G95" s="87">
        <v>-2.68722E-6</v>
      </c>
      <c r="H95" s="87">
        <v>-2.60288E-6</v>
      </c>
      <c r="I95" s="87">
        <f t="shared" si="8"/>
        <v>-1.3839791428571429E-6</v>
      </c>
      <c r="J95" s="86">
        <f t="shared" si="9"/>
        <v>4.9776534111837325E-7</v>
      </c>
      <c r="K95" s="165">
        <f t="shared" si="12"/>
        <v>-1.8817444839755162E-6</v>
      </c>
      <c r="L95" s="165">
        <f t="shared" si="13"/>
        <v>-8.8621380173876961E-7</v>
      </c>
      <c r="O95" s="165">
        <v>8.4526899999999994E-8</v>
      </c>
      <c r="P95" s="165">
        <v>-1.0178400000000001E-6</v>
      </c>
      <c r="Q95" s="165">
        <v>-3.59634E-6</v>
      </c>
      <c r="R95" s="165">
        <v>-2.91569E-6</v>
      </c>
      <c r="S95" s="167">
        <v>-2.7372499999999999E-6</v>
      </c>
      <c r="T95" s="165">
        <v>-1.9359299999999999E-6</v>
      </c>
      <c r="U95" s="167">
        <f t="shared" si="10"/>
        <v>-2.0197538499999998E-6</v>
      </c>
      <c r="V95" s="168">
        <f t="shared" si="11"/>
        <v>6.0801254835684676E-7</v>
      </c>
      <c r="W95" s="165">
        <f t="shared" si="14"/>
        <v>-2.6277663983568464E-6</v>
      </c>
      <c r="X95" s="165">
        <f t="shared" si="15"/>
        <v>-1.4117413016431531E-6</v>
      </c>
    </row>
    <row r="96" spans="1:24" x14ac:dyDescent="0.15">
      <c r="A96">
        <v>2.2749999999999999</v>
      </c>
      <c r="B96" s="85">
        <v>-6.6206199999999999E-7</v>
      </c>
      <c r="C96" s="85">
        <v>-2.41892E-6</v>
      </c>
      <c r="D96" s="85">
        <v>-3.6968000000000001E-7</v>
      </c>
      <c r="E96" s="85">
        <v>-1.15184E-6</v>
      </c>
      <c r="F96" s="87">
        <v>2.7240599999999998E-7</v>
      </c>
      <c r="G96" s="87">
        <v>-2.53855E-6</v>
      </c>
      <c r="H96" s="87">
        <v>-2.4244E-6</v>
      </c>
      <c r="I96" s="87">
        <f t="shared" si="8"/>
        <v>-1.327578E-6</v>
      </c>
      <c r="J96" s="86">
        <f t="shared" si="9"/>
        <v>4.658269771478104E-7</v>
      </c>
      <c r="K96" s="165">
        <f t="shared" si="12"/>
        <v>-1.7934049771478104E-6</v>
      </c>
      <c r="L96" s="165">
        <f t="shared" si="13"/>
        <v>-8.6175102285218963E-7</v>
      </c>
      <c r="O96" s="165">
        <v>1.6929400000000001E-7</v>
      </c>
      <c r="P96" s="165">
        <v>-1.0963199999999999E-6</v>
      </c>
      <c r="Q96" s="165">
        <v>-3.6223399999999999E-6</v>
      </c>
      <c r="R96" s="165">
        <v>-2.8633600000000001E-6</v>
      </c>
      <c r="S96" s="167">
        <v>-2.5533799999999999E-6</v>
      </c>
      <c r="T96" s="165">
        <v>-1.6787900000000001E-6</v>
      </c>
      <c r="U96" s="167">
        <f t="shared" si="10"/>
        <v>-1.9408160000000001E-6</v>
      </c>
      <c r="V96" s="168">
        <f t="shared" si="11"/>
        <v>6.0953229215194171E-7</v>
      </c>
      <c r="W96" s="165">
        <f t="shared" si="14"/>
        <v>-2.5503482921519418E-6</v>
      </c>
      <c r="X96" s="165">
        <f t="shared" si="15"/>
        <v>-1.3312837078480584E-6</v>
      </c>
    </row>
    <row r="97" spans="1:24" x14ac:dyDescent="0.15">
      <c r="A97">
        <v>2.2999999999999998</v>
      </c>
      <c r="B97" s="85">
        <v>-8.3742000000000004E-7</v>
      </c>
      <c r="C97" s="85">
        <v>-2.4025599999999998E-6</v>
      </c>
      <c r="D97" s="85">
        <v>-2.7891299999999998E-7</v>
      </c>
      <c r="E97" s="85">
        <v>-9.1454099999999996E-7</v>
      </c>
      <c r="F97" s="87">
        <v>2.07639E-7</v>
      </c>
      <c r="G97" s="87">
        <v>-2.3129400000000002E-6</v>
      </c>
      <c r="H97" s="87">
        <v>-2.1314500000000002E-6</v>
      </c>
      <c r="I97" s="87">
        <f t="shared" si="8"/>
        <v>-1.238597857142857E-6</v>
      </c>
      <c r="J97" s="86">
        <f t="shared" si="9"/>
        <v>4.2767967149098286E-7</v>
      </c>
      <c r="K97" s="165">
        <f t="shared" si="12"/>
        <v>-1.6662775286338399E-6</v>
      </c>
      <c r="L97" s="165">
        <f t="shared" si="13"/>
        <v>-8.1091818565187417E-7</v>
      </c>
      <c r="O97" s="165">
        <v>1.96036E-7</v>
      </c>
      <c r="P97" s="165">
        <v>-1.1524200000000001E-6</v>
      </c>
      <c r="Q97" s="165">
        <v>-3.5649599999999999E-6</v>
      </c>
      <c r="R97" s="165">
        <v>-2.8431899999999999E-6</v>
      </c>
      <c r="S97" s="167">
        <v>-2.3638799999999998E-6</v>
      </c>
      <c r="T97" s="165">
        <v>-1.3769699999999999E-6</v>
      </c>
      <c r="U97" s="167">
        <f t="shared" si="10"/>
        <v>-1.8508973333333334E-6</v>
      </c>
      <c r="V97" s="168">
        <f t="shared" si="11"/>
        <v>6.0293351379578608E-7</v>
      </c>
      <c r="W97" s="165">
        <f t="shared" si="14"/>
        <v>-2.4538308471291195E-6</v>
      </c>
      <c r="X97" s="165">
        <f t="shared" si="15"/>
        <v>-1.2479638195375473E-6</v>
      </c>
    </row>
    <row r="98" spans="1:24" x14ac:dyDescent="0.15">
      <c r="A98">
        <v>2.3250000000000002</v>
      </c>
      <c r="B98" s="85">
        <v>-9.9501499999999999E-7</v>
      </c>
      <c r="C98" s="85">
        <v>-2.3513799999999999E-6</v>
      </c>
      <c r="D98" s="85">
        <v>-2.1427800000000001E-7</v>
      </c>
      <c r="E98" s="85">
        <v>-6.4211000000000002E-7</v>
      </c>
      <c r="F98" s="87">
        <v>1.4906299999999999E-7</v>
      </c>
      <c r="G98" s="87">
        <v>-2.1041599999999999E-6</v>
      </c>
      <c r="H98" s="87">
        <v>-1.82535E-6</v>
      </c>
      <c r="I98" s="87">
        <f t="shared" si="8"/>
        <v>-1.1404614285714287E-6</v>
      </c>
      <c r="J98" s="86">
        <f t="shared" si="9"/>
        <v>3.9631317875806931E-7</v>
      </c>
      <c r="K98" s="165">
        <f t="shared" si="12"/>
        <v>-1.5367746073294981E-6</v>
      </c>
      <c r="L98" s="165">
        <f t="shared" si="13"/>
        <v>-7.4414824981335937E-7</v>
      </c>
      <c r="O98" s="165">
        <v>1.93826E-7</v>
      </c>
      <c r="P98" s="165">
        <v>-1.16821E-6</v>
      </c>
      <c r="Q98" s="165">
        <v>-3.4873699999999999E-6</v>
      </c>
      <c r="R98" s="165">
        <v>-2.77383E-6</v>
      </c>
      <c r="S98" s="167">
        <v>-2.11492E-6</v>
      </c>
      <c r="T98" s="165">
        <v>-1.0874200000000001E-6</v>
      </c>
      <c r="U98" s="167">
        <f t="shared" si="10"/>
        <v>-1.7396539999999998E-6</v>
      </c>
      <c r="V98" s="168">
        <f t="shared" si="11"/>
        <v>5.9178232932996566E-7</v>
      </c>
      <c r="W98" s="165">
        <f t="shared" si="14"/>
        <v>-2.3314363293299653E-6</v>
      </c>
      <c r="X98" s="165">
        <f t="shared" si="15"/>
        <v>-1.1478716706700342E-6</v>
      </c>
    </row>
    <row r="99" spans="1:24" x14ac:dyDescent="0.15">
      <c r="A99">
        <v>2.35</v>
      </c>
      <c r="B99" s="85">
        <v>-1.0725399999999999E-6</v>
      </c>
      <c r="C99" s="85">
        <v>-2.21919E-6</v>
      </c>
      <c r="D99" s="85">
        <v>-1.2949600000000001E-7</v>
      </c>
      <c r="E99" s="85">
        <v>-4.5235299999999997E-7</v>
      </c>
      <c r="F99" s="87">
        <v>3.7720899999999999E-8</v>
      </c>
      <c r="G99" s="87">
        <v>-1.9601399999999999E-6</v>
      </c>
      <c r="H99" s="87">
        <v>-1.5674499999999999E-6</v>
      </c>
      <c r="I99" s="87">
        <f t="shared" si="8"/>
        <v>-1.051921157142857E-6</v>
      </c>
      <c r="J99" s="86">
        <f t="shared" si="9"/>
        <v>3.6709229466202962E-7</v>
      </c>
      <c r="K99" s="165">
        <f t="shared" si="12"/>
        <v>-1.4190134518048866E-6</v>
      </c>
      <c r="L99" s="165">
        <f t="shared" si="13"/>
        <v>-6.8482886248082744E-7</v>
      </c>
      <c r="O99" s="165">
        <v>2.16162E-7</v>
      </c>
      <c r="P99" s="165">
        <v>-1.1989700000000001E-6</v>
      </c>
      <c r="Q99" s="165">
        <v>-3.3642100000000002E-6</v>
      </c>
      <c r="R99" s="165">
        <v>-2.6250299999999998E-6</v>
      </c>
      <c r="S99" s="167">
        <v>-1.8340999999999999E-6</v>
      </c>
      <c r="T99" s="165">
        <v>-7.9838999999999999E-7</v>
      </c>
      <c r="U99" s="167">
        <f t="shared" si="10"/>
        <v>-1.6007563333333334E-6</v>
      </c>
      <c r="V99" s="168">
        <f t="shared" si="11"/>
        <v>5.7688026022748711E-7</v>
      </c>
      <c r="W99" s="165">
        <f t="shared" si="14"/>
        <v>-2.1776365935608207E-6</v>
      </c>
      <c r="X99" s="165">
        <f t="shared" si="15"/>
        <v>-1.0238760731058463E-6</v>
      </c>
    </row>
    <row r="100" spans="1:24" x14ac:dyDescent="0.15">
      <c r="A100">
        <v>2.375</v>
      </c>
      <c r="B100" s="85">
        <v>-1.19178E-6</v>
      </c>
      <c r="C100" s="85">
        <v>-2.13706E-6</v>
      </c>
      <c r="D100" s="85">
        <v>-9.9055999999999997E-8</v>
      </c>
      <c r="E100" s="85">
        <v>-2.6604099999999999E-7</v>
      </c>
      <c r="F100" s="87">
        <v>-6.7596000000000005E-8</v>
      </c>
      <c r="G100" s="87">
        <v>-1.80568E-6</v>
      </c>
      <c r="H100" s="87">
        <v>-1.31314E-6</v>
      </c>
      <c r="I100" s="87">
        <f t="shared" si="8"/>
        <v>-9.8290757142857155E-7</v>
      </c>
      <c r="J100" s="86">
        <f t="shared" si="9"/>
        <v>3.4538987633267888E-7</v>
      </c>
      <c r="K100" s="165">
        <f t="shared" si="12"/>
        <v>-1.3282974477612503E-6</v>
      </c>
      <c r="L100" s="165">
        <f t="shared" si="13"/>
        <v>-6.3751769509589266E-7</v>
      </c>
      <c r="O100" s="165">
        <v>2.0750700000000001E-7</v>
      </c>
      <c r="P100" s="165">
        <v>-1.2510899999999999E-6</v>
      </c>
      <c r="Q100" s="165">
        <v>-3.26018E-6</v>
      </c>
      <c r="R100" s="165">
        <v>-2.42093E-6</v>
      </c>
      <c r="S100" s="167">
        <v>-1.53021E-6</v>
      </c>
      <c r="T100" s="165">
        <v>-5.6969300000000004E-7</v>
      </c>
      <c r="U100" s="167">
        <f t="shared" si="10"/>
        <v>-1.4707659999999999E-6</v>
      </c>
      <c r="V100" s="168">
        <f t="shared" si="11"/>
        <v>5.5803720443217755E-7</v>
      </c>
      <c r="W100" s="165">
        <f t="shared" si="14"/>
        <v>-2.0288032044321775E-6</v>
      </c>
      <c r="X100" s="165">
        <f t="shared" si="15"/>
        <v>-9.1272879556782232E-7</v>
      </c>
    </row>
    <row r="101" spans="1:24" x14ac:dyDescent="0.15">
      <c r="A101">
        <v>2.4</v>
      </c>
      <c r="B101" s="85">
        <v>-1.33359E-6</v>
      </c>
      <c r="C101" s="85">
        <v>-2.0565600000000001E-6</v>
      </c>
      <c r="D101" s="85">
        <v>-8.2830600000000001E-8</v>
      </c>
      <c r="E101" s="85">
        <v>-1.29934E-7</v>
      </c>
      <c r="F101" s="87">
        <v>-1.5960900000000001E-7</v>
      </c>
      <c r="G101" s="87">
        <v>-1.6705200000000001E-6</v>
      </c>
      <c r="H101" s="87">
        <v>-1.1239299999999999E-6</v>
      </c>
      <c r="I101" s="87">
        <f t="shared" si="8"/>
        <v>-9.3671051428571426E-7</v>
      </c>
      <c r="J101" s="86">
        <f t="shared" si="9"/>
        <v>3.3203872387617636E-7</v>
      </c>
      <c r="K101" s="165">
        <f t="shared" si="12"/>
        <v>-1.2687492381618906E-6</v>
      </c>
      <c r="L101" s="165">
        <f t="shared" si="13"/>
        <v>-6.0467179040953795E-7</v>
      </c>
      <c r="O101" s="165">
        <v>2.6225600000000002E-7</v>
      </c>
      <c r="P101" s="165">
        <v>-1.2806300000000001E-6</v>
      </c>
      <c r="Q101" s="165">
        <v>-3.06373E-6</v>
      </c>
      <c r="R101" s="165">
        <v>-2.2478599999999999E-6</v>
      </c>
      <c r="S101" s="167">
        <v>-1.23704E-6</v>
      </c>
      <c r="T101" s="165">
        <v>-3.6719499999999997E-7</v>
      </c>
      <c r="U101" s="167">
        <f t="shared" si="10"/>
        <v>-1.3223665000000001E-6</v>
      </c>
      <c r="V101" s="168">
        <f t="shared" si="11"/>
        <v>5.4115759873173718E-7</v>
      </c>
      <c r="W101" s="165">
        <f t="shared" si="14"/>
        <v>-1.8635240987317374E-6</v>
      </c>
      <c r="X101" s="165">
        <f t="shared" si="15"/>
        <v>-7.8120890126826288E-7</v>
      </c>
    </row>
    <row r="102" spans="1:24" x14ac:dyDescent="0.15">
      <c r="A102">
        <v>2.4249999999999998</v>
      </c>
      <c r="B102" s="85">
        <v>-1.3859299999999999E-6</v>
      </c>
      <c r="C102" s="85">
        <v>-1.9393400000000001E-6</v>
      </c>
      <c r="D102" s="85">
        <v>-6.9305699999999996E-8</v>
      </c>
      <c r="E102" s="85">
        <v>-6.1596099999999997E-8</v>
      </c>
      <c r="F102" s="87">
        <v>-2.1003699999999999E-7</v>
      </c>
      <c r="G102" s="87">
        <v>-1.50632E-6</v>
      </c>
      <c r="H102" s="87">
        <v>-9.7354899999999995E-7</v>
      </c>
      <c r="I102" s="87">
        <f t="shared" si="8"/>
        <v>-8.7801111428571425E-7</v>
      </c>
      <c r="J102" s="86">
        <f t="shared" si="9"/>
        <v>3.142463418682604E-7</v>
      </c>
      <c r="K102" s="165">
        <f t="shared" si="12"/>
        <v>-1.1922574561539748E-6</v>
      </c>
      <c r="L102" s="165">
        <f t="shared" si="13"/>
        <v>-5.6376477241745385E-7</v>
      </c>
      <c r="O102" s="165">
        <v>3.4871400000000001E-7</v>
      </c>
      <c r="P102" s="165">
        <v>-1.2943E-6</v>
      </c>
      <c r="Q102" s="165">
        <v>-2.85421E-6</v>
      </c>
      <c r="R102" s="165">
        <v>-2.0752399999999999E-6</v>
      </c>
      <c r="S102" s="167">
        <v>-9.3449399999999995E-7</v>
      </c>
      <c r="T102" s="165">
        <v>-2.25688E-7</v>
      </c>
      <c r="U102" s="167">
        <f t="shared" si="10"/>
        <v>-1.1725363333333333E-6</v>
      </c>
      <c r="V102" s="168">
        <f t="shared" si="11"/>
        <v>5.2631226916937184E-7</v>
      </c>
      <c r="W102" s="165">
        <f t="shared" si="14"/>
        <v>-1.6988486025027052E-6</v>
      </c>
      <c r="X102" s="165">
        <f t="shared" si="15"/>
        <v>-6.4622406416396144E-7</v>
      </c>
    </row>
    <row r="103" spans="1:24" x14ac:dyDescent="0.15">
      <c r="A103">
        <v>2.4500000000000002</v>
      </c>
      <c r="B103" s="85">
        <v>-1.46524E-6</v>
      </c>
      <c r="C103" s="85">
        <v>-1.7897899999999999E-6</v>
      </c>
      <c r="D103" s="85">
        <v>-9.6390200000000002E-8</v>
      </c>
      <c r="E103" s="85">
        <v>4.6261900000000002E-8</v>
      </c>
      <c r="F103" s="87">
        <v>-3.3349200000000001E-7</v>
      </c>
      <c r="G103" s="87">
        <v>-1.32226E-6</v>
      </c>
      <c r="H103" s="87">
        <v>-8.4261600000000001E-7</v>
      </c>
      <c r="I103" s="87">
        <f t="shared" si="8"/>
        <v>-8.2907518571428564E-7</v>
      </c>
      <c r="J103" s="86">
        <f t="shared" si="9"/>
        <v>2.9437967905681719E-7</v>
      </c>
      <c r="K103" s="165">
        <f t="shared" si="12"/>
        <v>-1.1234548647711029E-6</v>
      </c>
      <c r="L103" s="165">
        <f t="shared" si="13"/>
        <v>-5.346955066574684E-7</v>
      </c>
      <c r="O103" s="165">
        <v>4.7116199999999999E-7</v>
      </c>
      <c r="P103" s="165">
        <v>-1.28938E-6</v>
      </c>
      <c r="Q103" s="165">
        <v>-2.6192799999999999E-6</v>
      </c>
      <c r="R103" s="165">
        <v>-1.84953E-6</v>
      </c>
      <c r="S103" s="167">
        <v>-6.2751299999999996E-7</v>
      </c>
      <c r="T103" s="165">
        <v>-1.54467E-7</v>
      </c>
      <c r="U103" s="167">
        <f t="shared" si="10"/>
        <v>-1.0115013333333333E-6</v>
      </c>
      <c r="V103" s="168">
        <f t="shared" si="11"/>
        <v>5.0772852152272599E-7</v>
      </c>
      <c r="W103" s="165">
        <f t="shared" si="14"/>
        <v>-1.5192298548560592E-6</v>
      </c>
      <c r="X103" s="165">
        <f t="shared" si="15"/>
        <v>-5.0377281181060735E-7</v>
      </c>
    </row>
    <row r="104" spans="1:24" x14ac:dyDescent="0.15">
      <c r="A104">
        <v>2.4750000000000001</v>
      </c>
      <c r="B104" s="85">
        <v>-1.53212E-6</v>
      </c>
      <c r="C104" s="85">
        <v>-1.6273399999999999E-6</v>
      </c>
      <c r="D104" s="85">
        <v>-1.05889E-7</v>
      </c>
      <c r="E104" s="85">
        <v>6.2611099999999996E-8</v>
      </c>
      <c r="F104" s="87">
        <v>-4.4233999999999998E-7</v>
      </c>
      <c r="G104" s="87">
        <v>-1.15228E-6</v>
      </c>
      <c r="H104" s="87">
        <v>-6.7526200000000003E-7</v>
      </c>
      <c r="I104" s="87">
        <f t="shared" si="8"/>
        <v>-7.8180284285714283E-7</v>
      </c>
      <c r="J104" s="86">
        <f t="shared" si="9"/>
        <v>2.7445110104390574E-7</v>
      </c>
      <c r="K104" s="165">
        <f t="shared" si="12"/>
        <v>-1.0562539439010485E-6</v>
      </c>
      <c r="L104" s="165">
        <f t="shared" si="13"/>
        <v>-5.0735174181323714E-7</v>
      </c>
      <c r="O104" s="165">
        <v>5.8503500000000002E-7</v>
      </c>
      <c r="P104" s="165">
        <v>-1.2358699999999999E-6</v>
      </c>
      <c r="Q104" s="165">
        <v>-2.3311399999999998E-6</v>
      </c>
      <c r="R104" s="165">
        <v>-1.5832999999999999E-6</v>
      </c>
      <c r="S104" s="167">
        <v>-3.8002599999999999E-7</v>
      </c>
      <c r="T104" s="165">
        <v>-1.2877499999999999E-7</v>
      </c>
      <c r="U104" s="167">
        <f t="shared" si="10"/>
        <v>-8.456793333333333E-7</v>
      </c>
      <c r="V104" s="168">
        <f t="shared" si="11"/>
        <v>4.7668248342322505E-7</v>
      </c>
      <c r="W104" s="165">
        <f t="shared" si="14"/>
        <v>-1.3223618167565584E-6</v>
      </c>
      <c r="X104" s="165">
        <f t="shared" si="15"/>
        <v>-3.6899684991010825E-7</v>
      </c>
    </row>
    <row r="105" spans="1:24" x14ac:dyDescent="0.15">
      <c r="A105">
        <v>2.5</v>
      </c>
      <c r="B105" s="85">
        <v>-1.59266E-6</v>
      </c>
      <c r="C105" s="85">
        <v>-1.42139E-6</v>
      </c>
      <c r="D105" s="85">
        <v>-6.4237400000000003E-8</v>
      </c>
      <c r="E105" s="85">
        <v>5.6369500000000001E-8</v>
      </c>
      <c r="F105" s="87">
        <v>-5.5915299999999995E-7</v>
      </c>
      <c r="G105" s="87">
        <v>-9.6230000000000009E-7</v>
      </c>
      <c r="H105" s="87">
        <v>-5.4247800000000002E-7</v>
      </c>
      <c r="I105" s="87">
        <f t="shared" si="8"/>
        <v>-7.2654984285714293E-7</v>
      </c>
      <c r="J105" s="86">
        <f t="shared" si="9"/>
        <v>2.5830926772808155E-7</v>
      </c>
      <c r="K105" s="165">
        <f t="shared" si="12"/>
        <v>-9.8485911058522459E-7</v>
      </c>
      <c r="L105" s="165">
        <f t="shared" si="13"/>
        <v>-4.6824057512906139E-7</v>
      </c>
      <c r="O105" s="165">
        <v>6.43233E-7</v>
      </c>
      <c r="P105" s="165">
        <v>-1.1985E-6</v>
      </c>
      <c r="Q105" s="165">
        <v>-2.0487299999999999E-6</v>
      </c>
      <c r="R105" s="165">
        <v>-1.2639300000000001E-6</v>
      </c>
      <c r="S105" s="167">
        <v>-1.65947E-7</v>
      </c>
      <c r="T105" s="165">
        <v>-7.0573999999999994E-8</v>
      </c>
      <c r="U105" s="167">
        <f t="shared" si="10"/>
        <v>-6.8407466666666675E-7</v>
      </c>
      <c r="V105" s="168">
        <f t="shared" si="11"/>
        <v>4.4134951224277261E-7</v>
      </c>
      <c r="W105" s="165">
        <f t="shared" si="14"/>
        <v>-1.1254241789094395E-6</v>
      </c>
      <c r="X105" s="165">
        <f t="shared" si="15"/>
        <v>-2.4272515442389415E-7</v>
      </c>
    </row>
    <row r="106" spans="1:24" x14ac:dyDescent="0.15">
      <c r="A106">
        <v>2.5249999999999999</v>
      </c>
      <c r="B106" s="85">
        <v>-1.64495E-6</v>
      </c>
      <c r="C106" s="85">
        <v>-1.18443E-6</v>
      </c>
      <c r="D106" s="85">
        <v>-1.0906E-7</v>
      </c>
      <c r="E106" s="85">
        <v>1.51268E-7</v>
      </c>
      <c r="F106" s="87">
        <v>-7.2139400000000003E-7</v>
      </c>
      <c r="G106" s="87">
        <v>-7.4935600000000003E-7</v>
      </c>
      <c r="H106" s="87">
        <v>-4.50302E-7</v>
      </c>
      <c r="I106" s="87">
        <f t="shared" si="8"/>
        <v>-6.7260342857142872E-7</v>
      </c>
      <c r="J106" s="86">
        <f t="shared" si="9"/>
        <v>2.5063580390222439E-7</v>
      </c>
      <c r="K106" s="165">
        <f t="shared" si="12"/>
        <v>-9.2323923247365312E-7</v>
      </c>
      <c r="L106" s="165">
        <f t="shared" si="13"/>
        <v>-4.2196762466920433E-7</v>
      </c>
      <c r="O106" s="165">
        <v>6.4103799999999997E-7</v>
      </c>
      <c r="P106" s="165">
        <v>-1.14914E-6</v>
      </c>
      <c r="Q106" s="165">
        <v>-1.7288000000000001E-6</v>
      </c>
      <c r="R106" s="165">
        <v>-9.9922499999999995E-7</v>
      </c>
      <c r="S106" s="167">
        <v>1.9849199999999999E-8</v>
      </c>
      <c r="T106" s="165">
        <v>-6.6369599999999996E-8</v>
      </c>
      <c r="U106" s="167">
        <f t="shared" si="10"/>
        <v>-5.4710789999999999E-7</v>
      </c>
      <c r="V106" s="168">
        <f t="shared" si="11"/>
        <v>3.9635787297639689E-7</v>
      </c>
      <c r="W106" s="165">
        <f t="shared" si="14"/>
        <v>-9.4346577297639688E-7</v>
      </c>
      <c r="X106" s="165">
        <f t="shared" si="15"/>
        <v>-1.5075002702360309E-7</v>
      </c>
    </row>
    <row r="107" spans="1:24" x14ac:dyDescent="0.15">
      <c r="A107">
        <v>2.5499999999999998</v>
      </c>
      <c r="B107" s="85">
        <v>-1.6828E-6</v>
      </c>
      <c r="C107" s="85">
        <v>-9.6913699999999993E-7</v>
      </c>
      <c r="D107" s="85">
        <v>-1.2562399999999999E-7</v>
      </c>
      <c r="E107" s="85">
        <v>2.5001699999999998E-7</v>
      </c>
      <c r="F107" s="87">
        <v>-8.0675099999999997E-7</v>
      </c>
      <c r="G107" s="87">
        <v>-5.1732000000000003E-7</v>
      </c>
      <c r="H107" s="87">
        <v>-3.8951600000000001E-7</v>
      </c>
      <c r="I107" s="87">
        <f t="shared" si="8"/>
        <v>-6.0587585714285706E-7</v>
      </c>
      <c r="J107" s="86">
        <f t="shared" si="9"/>
        <v>2.5549098957860954E-7</v>
      </c>
      <c r="K107" s="165">
        <f t="shared" si="12"/>
        <v>-8.613668467214666E-7</v>
      </c>
      <c r="L107" s="165">
        <f t="shared" si="13"/>
        <v>-3.5038486756424752E-7</v>
      </c>
      <c r="O107" s="165">
        <v>6.4021600000000005E-7</v>
      </c>
      <c r="P107" s="165">
        <v>-1.08964E-6</v>
      </c>
      <c r="Q107" s="165">
        <v>-1.32058E-6</v>
      </c>
      <c r="R107" s="165">
        <v>-7.3214299999999997E-7</v>
      </c>
      <c r="S107" s="167">
        <v>9.2612900000000005E-8</v>
      </c>
      <c r="T107" s="165">
        <v>-3.9036699999999998E-8</v>
      </c>
      <c r="U107" s="167">
        <f t="shared" si="10"/>
        <v>-4.0809513333333333E-7</v>
      </c>
      <c r="V107" s="168">
        <f t="shared" si="11"/>
        <v>3.3988280045899311E-7</v>
      </c>
      <c r="W107" s="165">
        <f t="shared" si="14"/>
        <v>-7.4797793379232645E-7</v>
      </c>
      <c r="X107" s="165">
        <f t="shared" si="15"/>
        <v>-6.821233287434022E-8</v>
      </c>
    </row>
    <row r="108" spans="1:24" x14ac:dyDescent="0.15">
      <c r="A108">
        <v>2.5750000000000002</v>
      </c>
      <c r="B108" s="85">
        <v>-1.6982600000000001E-6</v>
      </c>
      <c r="C108" s="85">
        <v>-7.8754100000000005E-7</v>
      </c>
      <c r="D108" s="85">
        <v>-1.20614E-7</v>
      </c>
      <c r="E108" s="85">
        <v>1.97157E-7</v>
      </c>
      <c r="F108" s="87">
        <v>-8.9931399999999998E-7</v>
      </c>
      <c r="G108" s="87">
        <v>-3.0307900000000001E-7</v>
      </c>
      <c r="H108" s="87">
        <v>-3.4609800000000001E-7</v>
      </c>
      <c r="I108" s="87">
        <f t="shared" si="8"/>
        <v>-5.6539271428571444E-7</v>
      </c>
      <c r="J108" s="86">
        <f t="shared" si="9"/>
        <v>2.5497551084997622E-7</v>
      </c>
      <c r="K108" s="165">
        <f t="shared" si="12"/>
        <v>-8.2036822513569071E-7</v>
      </c>
      <c r="L108" s="165">
        <f t="shared" si="13"/>
        <v>-3.1041720343573822E-7</v>
      </c>
      <c r="O108" s="165">
        <v>5.4157600000000001E-7</v>
      </c>
      <c r="P108" s="165">
        <v>-1.0625899999999999E-6</v>
      </c>
      <c r="Q108" s="165">
        <v>-9.26441E-7</v>
      </c>
      <c r="R108" s="165">
        <v>-4.7016200000000002E-7</v>
      </c>
      <c r="S108" s="167">
        <v>1.63499E-7</v>
      </c>
      <c r="T108" s="165">
        <v>-4.71409E-8</v>
      </c>
      <c r="U108" s="167">
        <f t="shared" si="10"/>
        <v>-3.0020981666666668E-7</v>
      </c>
      <c r="V108" s="168">
        <f t="shared" si="11"/>
        <v>2.8213088366335282E-7</v>
      </c>
      <c r="W108" s="165">
        <f t="shared" si="14"/>
        <v>-5.8234070033001945E-7</v>
      </c>
      <c r="X108" s="165">
        <f t="shared" si="15"/>
        <v>-1.8078933003313865E-8</v>
      </c>
    </row>
    <row r="109" spans="1:24" x14ac:dyDescent="0.15">
      <c r="A109">
        <v>2.6</v>
      </c>
      <c r="B109" s="85">
        <v>-1.65012E-6</v>
      </c>
      <c r="C109" s="85">
        <v>-6.3556300000000004E-7</v>
      </c>
      <c r="D109" s="85">
        <v>-7.5877100000000004E-8</v>
      </c>
      <c r="E109" s="85">
        <v>5.8962500000000003E-8</v>
      </c>
      <c r="F109" s="87">
        <v>-9.9756699999999992E-7</v>
      </c>
      <c r="G109" s="87">
        <v>-7.6873800000000006E-8</v>
      </c>
      <c r="H109" s="87">
        <v>-2.7291599999999998E-7</v>
      </c>
      <c r="I109" s="87">
        <f t="shared" si="8"/>
        <v>-5.2142205714285705E-7</v>
      </c>
      <c r="J109" s="86">
        <f t="shared" si="9"/>
        <v>2.5322564399856007E-7</v>
      </c>
      <c r="K109" s="165">
        <f t="shared" si="12"/>
        <v>-7.7464770114141712E-7</v>
      </c>
      <c r="L109" s="165">
        <f t="shared" si="13"/>
        <v>-2.6819641314429698E-7</v>
      </c>
      <c r="O109" s="165">
        <v>4.7171199999999998E-7</v>
      </c>
      <c r="P109" s="165">
        <v>-1.0335900000000001E-6</v>
      </c>
      <c r="Q109" s="165">
        <v>-5.5011599999999995E-7</v>
      </c>
      <c r="R109" s="165">
        <v>-2.4429799999999998E-7</v>
      </c>
      <c r="S109" s="167">
        <v>2.2300900000000001E-7</v>
      </c>
      <c r="T109" s="165">
        <v>-9.7352600000000003E-8</v>
      </c>
      <c r="U109" s="167">
        <f t="shared" si="10"/>
        <v>-2.0510593333333328E-7</v>
      </c>
      <c r="V109" s="168">
        <f t="shared" si="11"/>
        <v>2.4165508517558937E-7</v>
      </c>
      <c r="W109" s="165">
        <f t="shared" si="14"/>
        <v>-4.4676101850892265E-7</v>
      </c>
      <c r="X109" s="165">
        <f t="shared" si="15"/>
        <v>3.6549151842256089E-8</v>
      </c>
    </row>
    <row r="110" spans="1:24" x14ac:dyDescent="0.15">
      <c r="A110">
        <v>2.625</v>
      </c>
      <c r="B110" s="85">
        <v>-1.5986700000000001E-6</v>
      </c>
      <c r="C110" s="85">
        <v>-4.2157700000000002E-7</v>
      </c>
      <c r="D110" s="85">
        <v>-5.0165800000000003E-8</v>
      </c>
      <c r="E110" s="85">
        <v>-1.74618E-8</v>
      </c>
      <c r="F110" s="87">
        <v>-1.0759999999999999E-6</v>
      </c>
      <c r="G110" s="87">
        <v>1.16401E-7</v>
      </c>
      <c r="H110" s="87">
        <v>-1.8720999999999999E-7</v>
      </c>
      <c r="I110" s="87">
        <f t="shared" si="8"/>
        <v>-4.6209765714285715E-7</v>
      </c>
      <c r="J110" s="86">
        <f t="shared" si="9"/>
        <v>2.6076423587007015E-7</v>
      </c>
      <c r="K110" s="165">
        <f t="shared" si="12"/>
        <v>-7.2286189301292725E-7</v>
      </c>
      <c r="L110" s="165">
        <f t="shared" si="13"/>
        <v>-2.01333421272787E-7</v>
      </c>
      <c r="O110" s="165">
        <v>4.1652399999999998E-7</v>
      </c>
      <c r="P110" s="165">
        <v>-9.8739499999999993E-7</v>
      </c>
      <c r="Q110" s="165">
        <v>-1.7259399999999999E-7</v>
      </c>
      <c r="R110" s="165">
        <v>-9.1919599999999997E-8</v>
      </c>
      <c r="S110" s="167">
        <v>2.6715699999999999E-7</v>
      </c>
      <c r="T110" s="165">
        <v>-7.6644400000000003E-8</v>
      </c>
      <c r="U110" s="167">
        <f t="shared" si="10"/>
        <v>-1.0747866666666664E-7</v>
      </c>
      <c r="V110" s="168">
        <f t="shared" si="11"/>
        <v>2.1859700585971922E-7</v>
      </c>
      <c r="W110" s="165">
        <f t="shared" si="14"/>
        <v>-3.2607567252638586E-7</v>
      </c>
      <c r="X110" s="165">
        <f t="shared" si="15"/>
        <v>1.1111833919305259E-7</v>
      </c>
    </row>
    <row r="111" spans="1:24" x14ac:dyDescent="0.15">
      <c r="A111">
        <v>2.65</v>
      </c>
      <c r="B111" s="85">
        <v>-1.5327299999999999E-6</v>
      </c>
      <c r="C111" s="85">
        <v>-2.0193899999999999E-7</v>
      </c>
      <c r="D111" s="85">
        <v>-4.0510399999999999E-8</v>
      </c>
      <c r="E111" s="85">
        <v>-1.8088400000000001E-8</v>
      </c>
      <c r="F111" s="87">
        <v>-1.1733799999999999E-6</v>
      </c>
      <c r="G111" s="87">
        <v>2.82993E-7</v>
      </c>
      <c r="H111" s="87">
        <v>-3.2831599999999997E-8</v>
      </c>
      <c r="I111" s="87">
        <f t="shared" si="8"/>
        <v>-3.8806948571428567E-7</v>
      </c>
      <c r="J111" s="86">
        <f t="shared" si="9"/>
        <v>2.7867778045787684E-7</v>
      </c>
      <c r="K111" s="165">
        <f t="shared" si="12"/>
        <v>-6.6674726617216246E-7</v>
      </c>
      <c r="L111" s="165">
        <f t="shared" si="13"/>
        <v>-1.0939170525640883E-7</v>
      </c>
      <c r="O111" s="165">
        <v>3.8804399999999998E-7</v>
      </c>
      <c r="P111" s="165">
        <v>-8.7603400000000005E-7</v>
      </c>
      <c r="Q111" s="165">
        <v>2.1336600000000001E-7</v>
      </c>
      <c r="R111" s="165">
        <v>-1.80625E-8</v>
      </c>
      <c r="S111" s="167">
        <v>2.9356399999999999E-7</v>
      </c>
      <c r="T111" s="165">
        <v>-2.8738100000000001E-8</v>
      </c>
      <c r="U111" s="167">
        <f t="shared" si="10"/>
        <v>-4.6434333333333461E-9</v>
      </c>
      <c r="V111" s="168">
        <f t="shared" si="11"/>
        <v>2.0501135096409987E-7</v>
      </c>
      <c r="W111" s="165">
        <f t="shared" si="14"/>
        <v>-2.0965478429743323E-7</v>
      </c>
      <c r="X111" s="165">
        <f t="shared" si="15"/>
        <v>2.0036791763076651E-7</v>
      </c>
    </row>
    <row r="112" spans="1:24" x14ac:dyDescent="0.15">
      <c r="A112">
        <v>2.6749999999999998</v>
      </c>
      <c r="B112" s="85">
        <v>-1.4484899999999999E-6</v>
      </c>
      <c r="C112" s="85">
        <v>-1.8206399999999999E-8</v>
      </c>
      <c r="D112" s="85">
        <v>-8.7184300000000005E-9</v>
      </c>
      <c r="E112" s="85">
        <v>-1.3694199999999999E-8</v>
      </c>
      <c r="F112" s="87">
        <v>-1.25825E-6</v>
      </c>
      <c r="G112" s="87">
        <v>4.5950800000000001E-7</v>
      </c>
      <c r="H112" s="87">
        <v>1.39318E-7</v>
      </c>
      <c r="I112" s="87">
        <f t="shared" si="8"/>
        <v>-3.0693328999999998E-7</v>
      </c>
      <c r="J112" s="86">
        <f t="shared" si="9"/>
        <v>3.0060181087984407E-7</v>
      </c>
      <c r="K112" s="165">
        <f t="shared" si="12"/>
        <v>-6.07535100879844E-7</v>
      </c>
      <c r="L112" s="165">
        <f t="shared" si="13"/>
        <v>-6.3314791201559078E-9</v>
      </c>
      <c r="O112" s="165">
        <v>3.9042399999999998E-7</v>
      </c>
      <c r="P112" s="165">
        <v>-7.7691200000000004E-7</v>
      </c>
      <c r="Q112" s="165">
        <v>6.2080099999999997E-7</v>
      </c>
      <c r="R112" s="165">
        <v>3.9147400000000002E-8</v>
      </c>
      <c r="S112" s="167">
        <v>3.1864800000000001E-7</v>
      </c>
      <c r="T112" s="165">
        <v>-4.5610999999999997E-8</v>
      </c>
      <c r="U112" s="167">
        <f t="shared" si="10"/>
        <v>9.108289999999999E-8</v>
      </c>
      <c r="V112" s="168">
        <f t="shared" si="11"/>
        <v>2.1879578599582764E-7</v>
      </c>
      <c r="W112" s="165">
        <f t="shared" si="14"/>
        <v>-1.2771288599582763E-7</v>
      </c>
      <c r="X112" s="165">
        <f t="shared" si="15"/>
        <v>3.0987868599582764E-7</v>
      </c>
    </row>
    <row r="113" spans="1:24" x14ac:dyDescent="0.15">
      <c r="A113">
        <v>2.7</v>
      </c>
      <c r="B113" s="85">
        <v>-1.3105500000000001E-6</v>
      </c>
      <c r="C113" s="85">
        <v>1.2361100000000001E-7</v>
      </c>
      <c r="D113" s="85">
        <v>-8.8716399999999994E-8</v>
      </c>
      <c r="E113" s="85">
        <v>3.1127300000000001E-8</v>
      </c>
      <c r="F113" s="87">
        <v>-1.3216599999999999E-6</v>
      </c>
      <c r="G113" s="87">
        <v>6.1720200000000005E-7</v>
      </c>
      <c r="H113" s="87">
        <v>2.9010500000000002E-7</v>
      </c>
      <c r="I113" s="87">
        <f t="shared" si="8"/>
        <v>-2.3698301428571435E-7</v>
      </c>
      <c r="J113" s="86">
        <f t="shared" si="9"/>
        <v>3.1448450863916655E-7</v>
      </c>
      <c r="K113" s="165">
        <f t="shared" si="12"/>
        <v>-5.5146752292488085E-7</v>
      </c>
      <c r="L113" s="165">
        <f t="shared" si="13"/>
        <v>7.7501494353452203E-8</v>
      </c>
      <c r="O113" s="165">
        <v>3.6608200000000001E-7</v>
      </c>
      <c r="P113" s="165">
        <v>-6.9015300000000005E-7</v>
      </c>
      <c r="Q113" s="165">
        <v>1.03645E-6</v>
      </c>
      <c r="R113" s="165">
        <v>8.2834600000000005E-8</v>
      </c>
      <c r="S113" s="167">
        <v>3.4065599999999998E-7</v>
      </c>
      <c r="T113" s="165">
        <v>-9.5811600000000003E-8</v>
      </c>
      <c r="U113" s="167">
        <f t="shared" si="10"/>
        <v>1.7334300000000002E-7</v>
      </c>
      <c r="V113" s="168">
        <f t="shared" si="11"/>
        <v>2.5584033823669949E-7</v>
      </c>
      <c r="W113" s="165">
        <f t="shared" si="14"/>
        <v>-8.2497338236699475E-8</v>
      </c>
      <c r="X113" s="165">
        <f t="shared" si="15"/>
        <v>4.2918333823669951E-7</v>
      </c>
    </row>
    <row r="114" spans="1:24" x14ac:dyDescent="0.15">
      <c r="A114">
        <v>2.7250000000000001</v>
      </c>
      <c r="B114" s="85">
        <v>-1.1680000000000001E-6</v>
      </c>
      <c r="C114" s="85">
        <v>2.1150899999999999E-7</v>
      </c>
      <c r="D114" s="85">
        <v>-1.3640500000000001E-7</v>
      </c>
      <c r="E114" s="85">
        <v>3.5839500000000001E-8</v>
      </c>
      <c r="F114" s="87">
        <v>-1.3761499999999999E-6</v>
      </c>
      <c r="G114" s="87">
        <v>7.2468299999999998E-7</v>
      </c>
      <c r="H114" s="87">
        <v>2.96861E-7</v>
      </c>
      <c r="I114" s="87">
        <f t="shared" si="8"/>
        <v>-2.0166607142857145E-7</v>
      </c>
      <c r="J114" s="86">
        <f t="shared" si="9"/>
        <v>3.1847061379428081E-7</v>
      </c>
      <c r="K114" s="165">
        <f t="shared" si="12"/>
        <v>-5.2013668522285224E-7</v>
      </c>
      <c r="L114" s="165">
        <f t="shared" si="13"/>
        <v>1.1680454236570936E-7</v>
      </c>
      <c r="O114" s="165">
        <v>3.3513499999999999E-7</v>
      </c>
      <c r="P114" s="165">
        <v>-5.1950399999999996E-7</v>
      </c>
      <c r="Q114" s="165">
        <v>1.3917500000000001E-6</v>
      </c>
      <c r="R114" s="165">
        <v>1.5945299999999999E-7</v>
      </c>
      <c r="S114" s="167">
        <v>2.7626499999999999E-7</v>
      </c>
      <c r="T114" s="165">
        <v>-1.03864E-7</v>
      </c>
      <c r="U114" s="167">
        <f t="shared" si="10"/>
        <v>2.5653916666666669E-7</v>
      </c>
      <c r="V114" s="168">
        <f t="shared" si="11"/>
        <v>2.8543505127904901E-7</v>
      </c>
      <c r="W114" s="165">
        <f t="shared" si="14"/>
        <v>-2.889588461238232E-8</v>
      </c>
      <c r="X114" s="165">
        <f t="shared" si="15"/>
        <v>5.419742179457157E-7</v>
      </c>
    </row>
    <row r="115" spans="1:24" x14ac:dyDescent="0.15">
      <c r="A115">
        <v>2.75</v>
      </c>
      <c r="B115" s="85">
        <v>-1.0028599999999999E-6</v>
      </c>
      <c r="C115" s="85">
        <v>2.9708099999999999E-7</v>
      </c>
      <c r="D115" s="85">
        <v>-1.63992E-7</v>
      </c>
      <c r="E115" s="85">
        <v>-2.93903E-8</v>
      </c>
      <c r="F115" s="87">
        <v>-1.37567E-6</v>
      </c>
      <c r="G115" s="87">
        <v>8.3641599999999996E-7</v>
      </c>
      <c r="H115" s="87">
        <v>3.6085899999999999E-7</v>
      </c>
      <c r="I115" s="87">
        <f t="shared" si="8"/>
        <v>-1.5393661428571428E-7</v>
      </c>
      <c r="J115" s="86">
        <f t="shared" si="9"/>
        <v>3.1964155224910608E-7</v>
      </c>
      <c r="K115" s="165">
        <f t="shared" si="12"/>
        <v>-4.7357816653482036E-7</v>
      </c>
      <c r="L115" s="165">
        <f t="shared" si="13"/>
        <v>1.6570493796339179E-7</v>
      </c>
      <c r="O115" s="165">
        <v>2.8706599999999998E-7</v>
      </c>
      <c r="P115" s="165">
        <v>-3.4120000000000001E-7</v>
      </c>
      <c r="Q115" s="165">
        <v>1.6219300000000001E-6</v>
      </c>
      <c r="R115" s="165">
        <v>2.8129699999999998E-7</v>
      </c>
      <c r="S115" s="167">
        <v>2.2611500000000001E-7</v>
      </c>
      <c r="T115" s="165">
        <v>-1.3031300000000001E-7</v>
      </c>
      <c r="U115" s="167">
        <f t="shared" si="10"/>
        <v>3.2414916666666664E-7</v>
      </c>
      <c r="V115" s="168">
        <f t="shared" si="11"/>
        <v>3.0635160408620893E-7</v>
      </c>
      <c r="W115" s="165">
        <f t="shared" si="14"/>
        <v>1.7797562580457714E-8</v>
      </c>
      <c r="X115" s="165">
        <f t="shared" si="15"/>
        <v>6.3050077075287558E-7</v>
      </c>
    </row>
    <row r="116" spans="1:24" x14ac:dyDescent="0.15">
      <c r="A116">
        <v>2.7749999999999999</v>
      </c>
      <c r="B116" s="85">
        <v>-8.3785399999999995E-7</v>
      </c>
      <c r="C116" s="85">
        <v>3.47283E-7</v>
      </c>
      <c r="D116" s="85">
        <v>-2.4479899999999999E-7</v>
      </c>
      <c r="E116" s="85">
        <v>-1.4700100000000001E-7</v>
      </c>
      <c r="F116" s="87">
        <v>-1.33583E-6</v>
      </c>
      <c r="G116" s="87">
        <v>8.9999900000000004E-7</v>
      </c>
      <c r="H116" s="87">
        <v>3.6843700000000001E-7</v>
      </c>
      <c r="I116" s="87">
        <f t="shared" si="8"/>
        <v>-1.3568071428571428E-7</v>
      </c>
      <c r="J116" s="86">
        <f t="shared" si="9"/>
        <v>3.1204796951721619E-7</v>
      </c>
      <c r="K116" s="165">
        <f t="shared" si="12"/>
        <v>-4.4772868380293047E-7</v>
      </c>
      <c r="L116" s="165">
        <f t="shared" si="13"/>
        <v>1.7636725523150192E-7</v>
      </c>
      <c r="O116" s="165">
        <v>1.9890599999999999E-7</v>
      </c>
      <c r="P116" s="165">
        <v>-2.0031E-7</v>
      </c>
      <c r="Q116" s="165">
        <v>1.8668399999999999E-6</v>
      </c>
      <c r="R116" s="165">
        <v>4.1113200000000001E-7</v>
      </c>
      <c r="S116" s="167">
        <v>1.0611400000000001E-7</v>
      </c>
      <c r="T116" s="165">
        <v>-1.10975E-7</v>
      </c>
      <c r="U116" s="167">
        <f t="shared" si="10"/>
        <v>3.7861783333333336E-7</v>
      </c>
      <c r="V116" s="168">
        <f t="shared" si="11"/>
        <v>3.404277103452557E-7</v>
      </c>
      <c r="W116" s="165">
        <f t="shared" si="14"/>
        <v>3.8190122988077663E-8</v>
      </c>
      <c r="X116" s="165">
        <f t="shared" si="15"/>
        <v>7.1904554367858907E-7</v>
      </c>
    </row>
    <row r="117" spans="1:24" x14ac:dyDescent="0.15">
      <c r="A117">
        <v>2.8</v>
      </c>
      <c r="B117" s="85">
        <v>-7.1118799999999995E-7</v>
      </c>
      <c r="C117" s="85">
        <v>3.9453900000000001E-7</v>
      </c>
      <c r="D117" s="85">
        <v>-3.28634E-7</v>
      </c>
      <c r="E117" s="85">
        <v>-2.3790100000000001E-7</v>
      </c>
      <c r="F117" s="87">
        <v>-1.3348600000000001E-6</v>
      </c>
      <c r="G117" s="87">
        <v>9.22935E-7</v>
      </c>
      <c r="H117" s="87">
        <v>3.14463E-7</v>
      </c>
      <c r="I117" s="87">
        <f t="shared" si="8"/>
        <v>-1.4009228571428574E-7</v>
      </c>
      <c r="J117" s="86">
        <f t="shared" si="9"/>
        <v>3.0827534852066863E-7</v>
      </c>
      <c r="K117" s="165">
        <f t="shared" si="12"/>
        <v>-4.4836763423495437E-7</v>
      </c>
      <c r="L117" s="165">
        <f t="shared" si="13"/>
        <v>1.6818306280638289E-7</v>
      </c>
      <c r="O117" s="165">
        <v>6.6303600000000001E-8</v>
      </c>
      <c r="P117" s="165">
        <v>-5.9233300000000001E-8</v>
      </c>
      <c r="Q117" s="165">
        <v>2.00798E-6</v>
      </c>
      <c r="R117" s="165">
        <v>4.73339E-7</v>
      </c>
      <c r="S117" s="167">
        <v>9.0104500000000005E-9</v>
      </c>
      <c r="T117" s="165">
        <v>-7.1868099999999998E-8</v>
      </c>
      <c r="U117" s="167">
        <f t="shared" si="10"/>
        <v>4.0425527500000001E-7</v>
      </c>
      <c r="V117" s="168">
        <f t="shared" si="11"/>
        <v>3.6269273432687948E-7</v>
      </c>
      <c r="W117" s="165">
        <f t="shared" si="14"/>
        <v>4.1562540673120525E-8</v>
      </c>
      <c r="X117" s="165">
        <f t="shared" si="15"/>
        <v>7.6694800932687954E-7</v>
      </c>
    </row>
    <row r="118" spans="1:24" x14ac:dyDescent="0.15">
      <c r="A118">
        <v>2.8250000000000002</v>
      </c>
      <c r="B118" s="85">
        <v>-5.7159299999999998E-7</v>
      </c>
      <c r="C118" s="85">
        <v>4.3616499999999999E-7</v>
      </c>
      <c r="D118" s="85">
        <v>-3.9444199999999998E-7</v>
      </c>
      <c r="E118" s="85">
        <v>-2.9157800000000002E-7</v>
      </c>
      <c r="F118" s="87">
        <v>-1.28678E-6</v>
      </c>
      <c r="G118" s="87">
        <v>9.8642299999999999E-7</v>
      </c>
      <c r="H118" s="87">
        <v>3.07735E-7</v>
      </c>
      <c r="I118" s="87">
        <f t="shared" si="8"/>
        <v>-1.1629571428571428E-7</v>
      </c>
      <c r="J118" s="86">
        <f t="shared" si="9"/>
        <v>3.0670388215071142E-7</v>
      </c>
      <c r="K118" s="165">
        <f t="shared" si="12"/>
        <v>-4.2299959643642571E-7</v>
      </c>
      <c r="L118" s="165">
        <f t="shared" si="13"/>
        <v>1.9040816786499713E-7</v>
      </c>
      <c r="O118" s="165">
        <v>-1.0431600000000001E-7</v>
      </c>
      <c r="P118" s="165">
        <v>8.5655400000000003E-8</v>
      </c>
      <c r="Q118" s="165">
        <v>2.1173E-6</v>
      </c>
      <c r="R118" s="165">
        <v>5.3732000000000005E-7</v>
      </c>
      <c r="S118" s="167">
        <v>-3.9522299999999998E-8</v>
      </c>
      <c r="T118" s="165">
        <v>-1.7799100000000002E-8</v>
      </c>
      <c r="U118" s="167">
        <f t="shared" si="10"/>
        <v>4.2977299999999999E-7</v>
      </c>
      <c r="V118" s="168">
        <f t="shared" si="11"/>
        <v>3.8385104292104039E-7</v>
      </c>
      <c r="W118" s="165">
        <f t="shared" si="14"/>
        <v>4.5921957078959599E-8</v>
      </c>
      <c r="X118" s="165">
        <f t="shared" si="15"/>
        <v>8.1362404292104044E-7</v>
      </c>
    </row>
    <row r="119" spans="1:24" x14ac:dyDescent="0.15">
      <c r="A119">
        <v>2.85</v>
      </c>
      <c r="B119" s="85">
        <v>-4.4775599999999998E-7</v>
      </c>
      <c r="C119" s="85">
        <v>4.4167299999999999E-7</v>
      </c>
      <c r="D119" s="85">
        <v>-4.5147800000000001E-7</v>
      </c>
      <c r="E119" s="85">
        <v>-2.75943E-7</v>
      </c>
      <c r="F119" s="87">
        <v>-1.25789E-6</v>
      </c>
      <c r="G119" s="87">
        <v>1.0779600000000001E-6</v>
      </c>
      <c r="H119" s="87">
        <v>2.7924699999999999E-7</v>
      </c>
      <c r="I119" s="87">
        <f t="shared" si="8"/>
        <v>-9.0598142857142842E-8</v>
      </c>
      <c r="J119" s="86">
        <f t="shared" si="9"/>
        <v>3.0913612313109549E-7</v>
      </c>
      <c r="K119" s="165">
        <f t="shared" si="12"/>
        <v>-3.9973426598823832E-7</v>
      </c>
      <c r="L119" s="165">
        <f t="shared" si="13"/>
        <v>2.1853798027395266E-7</v>
      </c>
      <c r="O119" s="165">
        <v>-2.8374999999999998E-7</v>
      </c>
      <c r="P119" s="165">
        <v>2.58299E-7</v>
      </c>
      <c r="Q119" s="165">
        <v>2.1871600000000002E-6</v>
      </c>
      <c r="R119" s="165">
        <v>5.95847E-7</v>
      </c>
      <c r="S119" s="167">
        <v>-5.8828700000000001E-8</v>
      </c>
      <c r="T119" s="165">
        <v>5.2348599999999999E-8</v>
      </c>
      <c r="U119" s="167">
        <f t="shared" si="10"/>
        <v>4.5851265000000003E-7</v>
      </c>
      <c r="V119" s="168">
        <f t="shared" si="11"/>
        <v>4.0153371163654572E-7</v>
      </c>
      <c r="W119" s="165">
        <f t="shared" si="14"/>
        <v>5.6978938363454304E-8</v>
      </c>
      <c r="X119" s="165">
        <f t="shared" si="15"/>
        <v>8.6004636163654575E-7</v>
      </c>
    </row>
    <row r="120" spans="1:24" x14ac:dyDescent="0.15">
      <c r="A120">
        <v>2.875</v>
      </c>
      <c r="B120" s="85">
        <v>-2.9923000000000001E-7</v>
      </c>
      <c r="C120" s="85">
        <v>5.3457600000000001E-7</v>
      </c>
      <c r="D120" s="85">
        <v>-4.6747399999999999E-7</v>
      </c>
      <c r="E120" s="85">
        <v>-2.5541100000000001E-7</v>
      </c>
      <c r="F120" s="87">
        <v>-1.2259E-6</v>
      </c>
      <c r="G120" s="87">
        <v>1.1288999999999999E-6</v>
      </c>
      <c r="H120" s="87">
        <v>2.3155500000000001E-7</v>
      </c>
      <c r="I120" s="87">
        <f t="shared" si="8"/>
        <v>-5.0426285714285725E-8</v>
      </c>
      <c r="J120" s="86">
        <f t="shared" si="9"/>
        <v>3.105613590411469E-7</v>
      </c>
      <c r="K120" s="165">
        <f t="shared" si="12"/>
        <v>-3.6098764475543262E-7</v>
      </c>
      <c r="L120" s="165">
        <f t="shared" si="13"/>
        <v>2.6013507332686119E-7</v>
      </c>
      <c r="O120" s="165">
        <v>-5.0235499999999997E-7</v>
      </c>
      <c r="P120" s="165">
        <v>3.8597099999999998E-7</v>
      </c>
      <c r="Q120" s="165">
        <v>2.2116300000000001E-6</v>
      </c>
      <c r="R120" s="165">
        <v>6.1733600000000004E-7</v>
      </c>
      <c r="S120" s="167">
        <v>-3.96512E-8</v>
      </c>
      <c r="T120" s="165">
        <v>1.16158E-7</v>
      </c>
      <c r="U120" s="167">
        <f t="shared" si="10"/>
        <v>4.6484813333333345E-7</v>
      </c>
      <c r="V120" s="168">
        <f t="shared" si="11"/>
        <v>4.1915664512955216E-7</v>
      </c>
      <c r="W120" s="165">
        <f t="shared" si="14"/>
        <v>4.5691488203781283E-8</v>
      </c>
      <c r="X120" s="165">
        <f t="shared" si="15"/>
        <v>8.8400477846288561E-7</v>
      </c>
    </row>
    <row r="121" spans="1:24" x14ac:dyDescent="0.15">
      <c r="A121">
        <v>2.9</v>
      </c>
      <c r="B121" s="85">
        <v>-1.30933E-7</v>
      </c>
      <c r="C121" s="85">
        <v>5.6698000000000001E-7</v>
      </c>
      <c r="D121" s="85">
        <v>-5.4509100000000005E-7</v>
      </c>
      <c r="E121" s="85">
        <v>-2.06425E-7</v>
      </c>
      <c r="F121" s="87">
        <v>-1.20491E-6</v>
      </c>
      <c r="G121" s="87">
        <v>1.14312E-6</v>
      </c>
      <c r="H121" s="87">
        <v>1.4380800000000001E-7</v>
      </c>
      <c r="I121" s="87">
        <f t="shared" si="8"/>
        <v>-3.3350142857142838E-8</v>
      </c>
      <c r="J121" s="86">
        <f t="shared" si="9"/>
        <v>3.0955935568692087E-7</v>
      </c>
      <c r="K121" s="165">
        <f t="shared" si="12"/>
        <v>-3.4290949854406368E-7</v>
      </c>
      <c r="L121" s="165">
        <f t="shared" si="13"/>
        <v>2.7620921282977805E-7</v>
      </c>
      <c r="O121" s="165">
        <v>-8.0531400000000001E-7</v>
      </c>
      <c r="P121" s="165">
        <v>5.0130200000000002E-7</v>
      </c>
      <c r="Q121" s="165">
        <v>2.1521000000000001E-6</v>
      </c>
      <c r="R121" s="165">
        <v>6.1519600000000005E-7</v>
      </c>
      <c r="S121" s="167">
        <v>-9.1162099999999998E-8</v>
      </c>
      <c r="T121" s="165">
        <v>1.36815E-7</v>
      </c>
      <c r="U121" s="167">
        <f t="shared" si="10"/>
        <v>4.1815615000000004E-7</v>
      </c>
      <c r="V121" s="168">
        <f t="shared" si="11"/>
        <v>4.4216450966672921E-7</v>
      </c>
      <c r="W121" s="165">
        <f t="shared" si="14"/>
        <v>-2.4008359666729164E-8</v>
      </c>
      <c r="X121" s="165">
        <f t="shared" si="15"/>
        <v>8.603206596667292E-7</v>
      </c>
    </row>
    <row r="122" spans="1:24" x14ac:dyDescent="0.15">
      <c r="A122">
        <v>2.9249999999999998</v>
      </c>
      <c r="B122" s="85">
        <v>-2.9560800000000002E-8</v>
      </c>
      <c r="C122" s="85">
        <v>6.0325800000000001E-7</v>
      </c>
      <c r="D122" s="85">
        <v>-6.6459699999999998E-7</v>
      </c>
      <c r="E122" s="85">
        <v>-2.0246E-7</v>
      </c>
      <c r="F122" s="87">
        <v>-1.2062500000000001E-6</v>
      </c>
      <c r="G122" s="87">
        <v>1.10233E-6</v>
      </c>
      <c r="H122" s="87">
        <v>6.6665299999999998E-8</v>
      </c>
      <c r="I122" s="87">
        <f t="shared" si="8"/>
        <v>-4.7230642857142854E-8</v>
      </c>
      <c r="J122" s="86">
        <f t="shared" si="9"/>
        <v>3.1209297482751829E-7</v>
      </c>
      <c r="K122" s="165">
        <f t="shared" si="12"/>
        <v>-3.5932361768466113E-7</v>
      </c>
      <c r="L122" s="165">
        <f t="shared" si="13"/>
        <v>2.6486233197037544E-7</v>
      </c>
      <c r="O122" s="165">
        <v>-1.1007600000000001E-6</v>
      </c>
      <c r="P122" s="165">
        <v>5.9161099999999996E-7</v>
      </c>
      <c r="Q122" s="165">
        <v>2.0245900000000002E-6</v>
      </c>
      <c r="R122" s="165">
        <v>5.3606200000000005E-7</v>
      </c>
      <c r="S122" s="167">
        <v>-6.9933799999999999E-8</v>
      </c>
      <c r="T122" s="165">
        <v>1.8106000000000001E-7</v>
      </c>
      <c r="U122" s="167">
        <f t="shared" si="10"/>
        <v>3.604382E-7</v>
      </c>
      <c r="V122" s="168">
        <f t="shared" si="11"/>
        <v>4.5634121324868303E-7</v>
      </c>
      <c r="W122" s="165">
        <f t="shared" si="14"/>
        <v>-9.5903013248683026E-8</v>
      </c>
      <c r="X122" s="165">
        <f t="shared" si="15"/>
        <v>8.1677941324868308E-7</v>
      </c>
    </row>
    <row r="123" spans="1:24" x14ac:dyDescent="0.15">
      <c r="A123">
        <v>2.95</v>
      </c>
      <c r="B123" s="85">
        <v>6.1738499999999994E-8</v>
      </c>
      <c r="C123" s="85">
        <v>6.1626600000000005E-7</v>
      </c>
      <c r="D123" s="85">
        <v>-7.4136300000000005E-7</v>
      </c>
      <c r="E123" s="85">
        <v>-1.7674300000000001E-7</v>
      </c>
      <c r="F123" s="87">
        <v>-1.1047199999999999E-6</v>
      </c>
      <c r="G123" s="87">
        <v>1.01328E-6</v>
      </c>
      <c r="H123" s="87">
        <v>-3.8471000000000001E-9</v>
      </c>
      <c r="I123" s="87">
        <f t="shared" si="8"/>
        <v>-4.7912657142857129E-8</v>
      </c>
      <c r="J123" s="86">
        <f t="shared" si="9"/>
        <v>2.9793458868858176E-7</v>
      </c>
      <c r="K123" s="165">
        <f t="shared" si="12"/>
        <v>-3.4584724583143891E-7</v>
      </c>
      <c r="L123" s="165">
        <f t="shared" si="13"/>
        <v>2.5002193154572462E-7</v>
      </c>
      <c r="O123" s="165">
        <v>-1.3467599999999999E-6</v>
      </c>
      <c r="P123" s="165">
        <v>7.0673400000000003E-7</v>
      </c>
      <c r="Q123" s="165">
        <v>1.8657500000000001E-6</v>
      </c>
      <c r="R123" s="165">
        <v>4.4794700000000001E-7</v>
      </c>
      <c r="S123" s="167">
        <v>-3.3620299999999998E-9</v>
      </c>
      <c r="T123" s="165">
        <v>1.9831899999999999E-7</v>
      </c>
      <c r="U123" s="167">
        <f t="shared" si="10"/>
        <v>3.1143799500000002E-7</v>
      </c>
      <c r="V123" s="168">
        <f t="shared" si="11"/>
        <v>4.670029979472937E-7</v>
      </c>
      <c r="W123" s="165">
        <f t="shared" si="14"/>
        <v>-1.5556500294729368E-7</v>
      </c>
      <c r="X123" s="165">
        <f t="shared" si="15"/>
        <v>7.7844099294729378E-7</v>
      </c>
    </row>
    <row r="124" spans="1:24" x14ac:dyDescent="0.15">
      <c r="A124">
        <v>2.9750000000000001</v>
      </c>
      <c r="B124" s="85">
        <v>1.4194799999999999E-7</v>
      </c>
      <c r="C124" s="85">
        <v>5.8775500000000004E-7</v>
      </c>
      <c r="D124" s="85">
        <v>-7.7456599999999998E-7</v>
      </c>
      <c r="E124" s="85">
        <v>-1.0614800000000001E-7</v>
      </c>
      <c r="F124" s="87">
        <v>-1.00297E-6</v>
      </c>
      <c r="G124" s="87">
        <v>9.3781900000000004E-7</v>
      </c>
      <c r="H124" s="87">
        <v>-1.9378700000000001E-8</v>
      </c>
      <c r="I124" s="87">
        <f t="shared" si="8"/>
        <v>-3.3648671428571424E-8</v>
      </c>
      <c r="J124" s="86">
        <f t="shared" si="9"/>
        <v>2.8159901855501587E-7</v>
      </c>
      <c r="K124" s="165">
        <f t="shared" si="12"/>
        <v>-3.1524768998358731E-7</v>
      </c>
      <c r="L124" s="165">
        <f t="shared" si="13"/>
        <v>2.4795034712644442E-7</v>
      </c>
      <c r="O124" s="165">
        <v>-1.5807899999999999E-6</v>
      </c>
      <c r="P124" s="165">
        <v>7.3418500000000001E-7</v>
      </c>
      <c r="Q124" s="165">
        <v>1.7394100000000001E-6</v>
      </c>
      <c r="R124" s="165">
        <v>3.7124599999999999E-7</v>
      </c>
      <c r="S124" s="167">
        <v>2.1865999999999999E-9</v>
      </c>
      <c r="T124" s="165">
        <v>2.9768E-7</v>
      </c>
      <c r="U124" s="167">
        <f t="shared" si="10"/>
        <v>2.606529333333334E-7</v>
      </c>
      <c r="V124" s="168">
        <f t="shared" si="11"/>
        <v>4.850679883327256E-7</v>
      </c>
      <c r="W124" s="165">
        <f t="shared" si="14"/>
        <v>-2.244150549993922E-7</v>
      </c>
      <c r="X124" s="165">
        <f t="shared" si="15"/>
        <v>7.4572092166605895E-7</v>
      </c>
    </row>
    <row r="125" spans="1:24" x14ac:dyDescent="0.15">
      <c r="A125">
        <v>3</v>
      </c>
      <c r="B125" s="85">
        <v>1.8558900000000001E-7</v>
      </c>
      <c r="C125" s="85">
        <v>5.9677600000000002E-7</v>
      </c>
      <c r="D125" s="85">
        <v>-8.4615700000000002E-7</v>
      </c>
      <c r="E125" s="85">
        <v>-9.8244099999999995E-8</v>
      </c>
      <c r="F125" s="87">
        <v>-8.5508700000000004E-7</v>
      </c>
      <c r="G125" s="87">
        <v>9.1065199999999997E-7</v>
      </c>
      <c r="H125" s="87">
        <v>-5.5662599999999998E-8</v>
      </c>
      <c r="I125" s="87">
        <f t="shared" si="8"/>
        <v>-2.3161957142857164E-8</v>
      </c>
      <c r="J125" s="86">
        <f t="shared" si="9"/>
        <v>2.7264253544561876E-7</v>
      </c>
      <c r="K125" s="165">
        <f t="shared" si="12"/>
        <v>-2.9580449258847591E-7</v>
      </c>
      <c r="L125" s="165">
        <f t="shared" si="13"/>
        <v>2.4948057830276162E-7</v>
      </c>
      <c r="O125" s="165">
        <v>-1.8181100000000001E-6</v>
      </c>
      <c r="P125" s="165">
        <v>7.5711500000000001E-7</v>
      </c>
      <c r="Q125" s="165">
        <v>1.6003599999999999E-6</v>
      </c>
      <c r="R125" s="165">
        <v>3.2099099999999999E-7</v>
      </c>
      <c r="S125" s="167">
        <v>2.47024E-8</v>
      </c>
      <c r="T125" s="165">
        <v>4.13767E-7</v>
      </c>
      <c r="U125" s="167">
        <f t="shared" si="10"/>
        <v>2.1647089999999993E-7</v>
      </c>
      <c r="V125" s="168">
        <f t="shared" si="11"/>
        <v>5.072904447189953E-7</v>
      </c>
      <c r="W125" s="165">
        <f t="shared" si="14"/>
        <v>-2.9081954471899533E-7</v>
      </c>
      <c r="X125" s="165">
        <f t="shared" si="15"/>
        <v>7.2376134471899526E-7</v>
      </c>
    </row>
    <row r="126" spans="1:24" x14ac:dyDescent="0.15">
      <c r="A126">
        <v>3.0249999999999999</v>
      </c>
      <c r="B126" s="85">
        <v>2.5741999999999998E-7</v>
      </c>
      <c r="C126" s="85">
        <v>6.3877300000000002E-7</v>
      </c>
      <c r="D126" s="85">
        <v>-8.8929300000000002E-7</v>
      </c>
      <c r="E126" s="85">
        <v>-1.8767499999999999E-7</v>
      </c>
      <c r="F126" s="87">
        <v>-7.2272900000000004E-7</v>
      </c>
      <c r="G126" s="87">
        <v>8.2656100000000004E-7</v>
      </c>
      <c r="H126" s="87">
        <v>-1.3989199999999999E-7</v>
      </c>
      <c r="I126" s="87">
        <f t="shared" si="8"/>
        <v>-3.0976428571428566E-8</v>
      </c>
      <c r="J126" s="86">
        <f t="shared" si="9"/>
        <v>2.6450967422655173E-7</v>
      </c>
      <c r="K126" s="165">
        <f t="shared" si="12"/>
        <v>-2.9548610279798032E-7</v>
      </c>
      <c r="L126" s="165">
        <f t="shared" si="13"/>
        <v>2.3353324565512317E-7</v>
      </c>
      <c r="O126" s="165">
        <v>-2.0419899999999998E-6</v>
      </c>
      <c r="P126" s="165">
        <v>8.0625500000000004E-7</v>
      </c>
      <c r="Q126" s="165">
        <v>1.40097E-6</v>
      </c>
      <c r="R126" s="165">
        <v>3.6050500000000001E-7</v>
      </c>
      <c r="S126" s="167">
        <v>3.4997300000000002E-8</v>
      </c>
      <c r="T126" s="165">
        <v>5.1587199999999998E-7</v>
      </c>
      <c r="U126" s="167">
        <f t="shared" si="10"/>
        <v>1.7943488333333337E-7</v>
      </c>
      <c r="V126" s="168">
        <f t="shared" si="11"/>
        <v>5.2864424893496027E-7</v>
      </c>
      <c r="W126" s="165">
        <f t="shared" si="14"/>
        <v>-3.4920936560162692E-7</v>
      </c>
      <c r="X126" s="165">
        <f t="shared" si="15"/>
        <v>7.0807913226829361E-7</v>
      </c>
    </row>
    <row r="127" spans="1:24" x14ac:dyDescent="0.15">
      <c r="A127">
        <v>3.05</v>
      </c>
      <c r="B127" s="85">
        <v>3.1338099999999999E-7</v>
      </c>
      <c r="C127" s="85">
        <v>6.5953200000000003E-7</v>
      </c>
      <c r="D127" s="85">
        <v>-9.12034E-7</v>
      </c>
      <c r="E127" s="85">
        <v>-2.73492E-7</v>
      </c>
      <c r="F127" s="87">
        <v>-6.0665499999999998E-7</v>
      </c>
      <c r="G127" s="87">
        <v>7.3732499999999997E-7</v>
      </c>
      <c r="H127" s="87">
        <v>-1.8351899999999999E-7</v>
      </c>
      <c r="I127" s="87">
        <f t="shared" si="8"/>
        <v>-3.7923142857142862E-8</v>
      </c>
      <c r="J127" s="86">
        <f t="shared" si="9"/>
        <v>2.5685515352187514E-7</v>
      </c>
      <c r="K127" s="165">
        <f t="shared" si="12"/>
        <v>-2.9477829637901798E-7</v>
      </c>
      <c r="L127" s="165">
        <f t="shared" si="13"/>
        <v>2.1893201066473227E-7</v>
      </c>
      <c r="O127" s="165">
        <v>-2.2166800000000002E-6</v>
      </c>
      <c r="P127" s="165">
        <v>8.4079900000000004E-7</v>
      </c>
      <c r="Q127" s="165">
        <v>1.223E-6</v>
      </c>
      <c r="R127" s="165">
        <v>3.7718899999999998E-7</v>
      </c>
      <c r="S127" s="167">
        <v>3.18421E-8</v>
      </c>
      <c r="T127" s="165">
        <v>5.5659700000000002E-7</v>
      </c>
      <c r="U127" s="167">
        <f t="shared" si="10"/>
        <v>1.3545784999999998E-7</v>
      </c>
      <c r="V127" s="168">
        <f t="shared" si="11"/>
        <v>5.4623565930845904E-7</v>
      </c>
      <c r="W127" s="165">
        <f t="shared" si="14"/>
        <v>-4.1077780930845903E-7</v>
      </c>
      <c r="X127" s="165">
        <f t="shared" si="15"/>
        <v>6.8169350930845905E-7</v>
      </c>
    </row>
    <row r="128" spans="1:24" x14ac:dyDescent="0.15">
      <c r="A128">
        <v>3.0750000000000002</v>
      </c>
      <c r="B128" s="85">
        <v>3.14785E-7</v>
      </c>
      <c r="C128" s="85">
        <v>6.7795900000000004E-7</v>
      </c>
      <c r="D128" s="85">
        <v>-9.1074399999999997E-7</v>
      </c>
      <c r="E128" s="85">
        <v>-3.7147399999999998E-7</v>
      </c>
      <c r="F128" s="87">
        <v>-4.8043300000000005E-7</v>
      </c>
      <c r="G128" s="87">
        <v>6.4496800000000004E-7</v>
      </c>
      <c r="H128" s="87">
        <v>-2.3961299999999999E-7</v>
      </c>
      <c r="I128" s="87">
        <f t="shared" si="8"/>
        <v>-5.2078857142857139E-8</v>
      </c>
      <c r="J128" s="86">
        <f t="shared" si="9"/>
        <v>2.4784594760942274E-7</v>
      </c>
      <c r="K128" s="165">
        <f t="shared" si="12"/>
        <v>-2.9992480475227988E-7</v>
      </c>
      <c r="L128" s="165">
        <f t="shared" si="13"/>
        <v>1.9576709046656559E-7</v>
      </c>
      <c r="O128" s="165">
        <v>-2.3876799999999999E-6</v>
      </c>
      <c r="P128" s="165">
        <v>8.4720599999999997E-7</v>
      </c>
      <c r="Q128" s="165">
        <v>9.8740999999999992E-7</v>
      </c>
      <c r="R128" s="165">
        <v>4.0940499999999998E-7</v>
      </c>
      <c r="S128" s="167">
        <v>7.9654900000000002E-8</v>
      </c>
      <c r="T128" s="165">
        <v>6.1861499999999998E-7</v>
      </c>
      <c r="U128" s="167">
        <f t="shared" si="10"/>
        <v>9.2435149999999982E-8</v>
      </c>
      <c r="V128" s="168">
        <f t="shared" si="11"/>
        <v>5.6210777011341422E-7</v>
      </c>
      <c r="W128" s="165">
        <f t="shared" si="14"/>
        <v>-4.6967262011341424E-7</v>
      </c>
      <c r="X128" s="165">
        <f t="shared" si="15"/>
        <v>6.5454292011341421E-7</v>
      </c>
    </row>
    <row r="129" spans="1:24" x14ac:dyDescent="0.15">
      <c r="A129">
        <v>3.1</v>
      </c>
      <c r="B129" s="85">
        <v>3.1741700000000002E-7</v>
      </c>
      <c r="C129" s="85">
        <v>6.97623E-7</v>
      </c>
      <c r="D129" s="85">
        <v>-8.77233E-7</v>
      </c>
      <c r="E129" s="85">
        <v>-4.1339000000000002E-7</v>
      </c>
      <c r="F129" s="87">
        <v>-2.93635E-7</v>
      </c>
      <c r="G129" s="87">
        <v>5.0597400000000003E-7</v>
      </c>
      <c r="H129" s="87">
        <v>-2.9503400000000002E-7</v>
      </c>
      <c r="I129" s="87">
        <f t="shared" si="8"/>
        <v>-5.1182571428571422E-8</v>
      </c>
      <c r="J129" s="86">
        <f t="shared" si="9"/>
        <v>2.3206794408209869E-7</v>
      </c>
      <c r="K129" s="165">
        <f t="shared" si="12"/>
        <v>-2.8325051551067009E-7</v>
      </c>
      <c r="L129" s="165">
        <f t="shared" si="13"/>
        <v>1.8088537265352726E-7</v>
      </c>
      <c r="O129" s="165">
        <v>-2.5552199999999998E-6</v>
      </c>
      <c r="P129" s="165">
        <v>7.8551299999999997E-7</v>
      </c>
      <c r="Q129" s="165">
        <v>7.3108300000000004E-7</v>
      </c>
      <c r="R129" s="165">
        <v>4.38139E-7</v>
      </c>
      <c r="S129" s="167">
        <v>1.1470499999999999E-7</v>
      </c>
      <c r="T129" s="165">
        <v>6.3698699999999996E-7</v>
      </c>
      <c r="U129" s="167">
        <f t="shared" si="10"/>
        <v>2.5201166666666703E-8</v>
      </c>
      <c r="V129" s="168">
        <f t="shared" si="11"/>
        <v>5.7576825685912318E-7</v>
      </c>
      <c r="W129" s="165">
        <f t="shared" si="14"/>
        <v>-5.5056709019245649E-7</v>
      </c>
      <c r="X129" s="165">
        <f t="shared" si="15"/>
        <v>6.0096942352578986E-7</v>
      </c>
    </row>
    <row r="130" spans="1:24" x14ac:dyDescent="0.15">
      <c r="A130">
        <v>3.125</v>
      </c>
      <c r="B130" s="85">
        <v>3.1055300000000001E-7</v>
      </c>
      <c r="C130" s="85">
        <v>6.1040199999999996E-7</v>
      </c>
      <c r="D130" s="85">
        <v>-8.4328599999999997E-7</v>
      </c>
      <c r="E130" s="85">
        <v>-4.5415399999999998E-7</v>
      </c>
      <c r="F130" s="87">
        <v>-8.6473199999999994E-8</v>
      </c>
      <c r="G130" s="87">
        <v>3.6353700000000001E-7</v>
      </c>
      <c r="H130" s="87">
        <v>-3.77184E-7</v>
      </c>
      <c r="I130" s="87">
        <f t="shared" si="8"/>
        <v>-6.8086457142857131E-8</v>
      </c>
      <c r="J130" s="86">
        <f t="shared" si="9"/>
        <v>2.1316888687561386E-7</v>
      </c>
      <c r="K130" s="165">
        <f t="shared" si="12"/>
        <v>-2.81255344018471E-7</v>
      </c>
      <c r="L130" s="165">
        <f t="shared" si="13"/>
        <v>1.4508242973275671E-7</v>
      </c>
      <c r="O130" s="165">
        <v>-2.5951400000000002E-6</v>
      </c>
      <c r="P130" s="165">
        <v>7.4110200000000004E-7</v>
      </c>
      <c r="Q130" s="165">
        <v>5.2641900000000005E-7</v>
      </c>
      <c r="R130" s="165">
        <v>4.3461800000000001E-7</v>
      </c>
      <c r="S130" s="167">
        <v>9.20905E-8</v>
      </c>
      <c r="T130" s="165">
        <v>6.39405E-7</v>
      </c>
      <c r="U130" s="167">
        <f t="shared" si="10"/>
        <v>-2.6917583333333352E-8</v>
      </c>
      <c r="V130" s="168">
        <f t="shared" si="11"/>
        <v>5.7141808301625213E-7</v>
      </c>
      <c r="W130" s="165">
        <f t="shared" si="14"/>
        <v>-5.9833566634958548E-7</v>
      </c>
      <c r="X130" s="165">
        <f t="shared" si="15"/>
        <v>5.4450049968291877E-7</v>
      </c>
    </row>
    <row r="131" spans="1:24" x14ac:dyDescent="0.15">
      <c r="A131">
        <v>3.15</v>
      </c>
      <c r="B131" s="85">
        <v>3.0061500000000002E-7</v>
      </c>
      <c r="C131" s="85">
        <v>5.5955999999999996E-7</v>
      </c>
      <c r="D131" s="85">
        <v>-7.6121699999999995E-7</v>
      </c>
      <c r="E131" s="85">
        <v>-4.69649E-7</v>
      </c>
      <c r="F131" s="87">
        <v>1.2498700000000001E-7</v>
      </c>
      <c r="G131" s="87">
        <v>2.7554300000000002E-7</v>
      </c>
      <c r="H131" s="87">
        <v>-4.51138E-7</v>
      </c>
      <c r="I131" s="87">
        <f t="shared" si="8"/>
        <v>-6.018557142857142E-8</v>
      </c>
      <c r="J131" s="86">
        <f t="shared" si="9"/>
        <v>2.0229333384961567E-7</v>
      </c>
      <c r="K131" s="165">
        <f t="shared" si="12"/>
        <v>-2.6247890527818706E-7</v>
      </c>
      <c r="L131" s="165">
        <f t="shared" si="13"/>
        <v>1.4210776242104425E-7</v>
      </c>
      <c r="O131" s="165">
        <v>-2.5465300000000001E-6</v>
      </c>
      <c r="P131" s="165">
        <v>6.3154099999999998E-7</v>
      </c>
      <c r="Q131" s="165">
        <v>3.62242E-7</v>
      </c>
      <c r="R131" s="165">
        <v>4.3479100000000002E-7</v>
      </c>
      <c r="S131" s="167">
        <v>1.22785E-7</v>
      </c>
      <c r="T131" s="165">
        <v>6.3384599999999997E-7</v>
      </c>
      <c r="U131" s="167">
        <f t="shared" si="10"/>
        <v>-6.0220833333333389E-8</v>
      </c>
      <c r="V131" s="168">
        <f t="shared" si="11"/>
        <v>5.5132564501074449E-7</v>
      </c>
      <c r="W131" s="165">
        <f t="shared" si="14"/>
        <v>-6.1154647834407784E-7</v>
      </c>
      <c r="X131" s="165">
        <f t="shared" si="15"/>
        <v>4.9110481167741114E-7</v>
      </c>
    </row>
    <row r="132" spans="1:24" x14ac:dyDescent="0.15">
      <c r="A132">
        <v>3.1749999999999998</v>
      </c>
      <c r="B132" s="85">
        <v>2.5560500000000002E-7</v>
      </c>
      <c r="C132" s="85">
        <v>4.6848399999999997E-7</v>
      </c>
      <c r="D132" s="85">
        <v>-6.7837499999999998E-7</v>
      </c>
      <c r="E132" s="85">
        <v>-5.0590999999999996E-7</v>
      </c>
      <c r="F132" s="87">
        <v>2.5884299999999998E-7</v>
      </c>
      <c r="G132" s="87">
        <v>2.6078599999999999E-7</v>
      </c>
      <c r="H132" s="87">
        <v>-5.22125E-7</v>
      </c>
      <c r="I132" s="87">
        <f t="shared" si="8"/>
        <v>-6.6098857142857135E-8</v>
      </c>
      <c r="J132" s="86">
        <f t="shared" si="9"/>
        <v>1.9564628532882566E-7</v>
      </c>
      <c r="K132" s="165">
        <f t="shared" si="12"/>
        <v>-2.6174514247168282E-7</v>
      </c>
      <c r="L132" s="165">
        <f t="shared" si="13"/>
        <v>1.2954742818596852E-7</v>
      </c>
      <c r="O132" s="165">
        <v>-2.5084399999999998E-6</v>
      </c>
      <c r="P132" s="165">
        <v>4.8139100000000003E-7</v>
      </c>
      <c r="Q132" s="165">
        <v>1.9614100000000001E-7</v>
      </c>
      <c r="R132" s="165">
        <v>4.32537E-7</v>
      </c>
      <c r="S132" s="167">
        <v>4.9746199999999998E-8</v>
      </c>
      <c r="T132" s="165">
        <v>5.9470900000000003E-7</v>
      </c>
      <c r="U132" s="167">
        <f t="shared" si="10"/>
        <v>-1.2565263333333326E-7</v>
      </c>
      <c r="V132" s="168">
        <f t="shared" si="11"/>
        <v>5.2956548415639153E-7</v>
      </c>
      <c r="W132" s="165">
        <f t="shared" si="14"/>
        <v>-6.5521811748972476E-7</v>
      </c>
      <c r="X132" s="165">
        <f t="shared" si="15"/>
        <v>4.039128508230583E-7</v>
      </c>
    </row>
    <row r="133" spans="1:24" x14ac:dyDescent="0.15">
      <c r="A133">
        <v>3.2</v>
      </c>
      <c r="B133" s="85">
        <v>1.8841799999999999E-7</v>
      </c>
      <c r="C133" s="85">
        <v>4.33285E-7</v>
      </c>
      <c r="D133" s="85">
        <v>-5.6679499999999999E-7</v>
      </c>
      <c r="E133" s="85">
        <v>-5.4333800000000004E-7</v>
      </c>
      <c r="F133" s="87">
        <v>3.9127700000000002E-7</v>
      </c>
      <c r="G133" s="87">
        <v>2.5674000000000001E-7</v>
      </c>
      <c r="H133" s="87">
        <v>-5.9134900000000004E-7</v>
      </c>
      <c r="I133" s="87">
        <f t="shared" si="8"/>
        <v>-6.1680285714285727E-8</v>
      </c>
      <c r="J133" s="86">
        <f t="shared" si="9"/>
        <v>1.959156240456752E-7</v>
      </c>
      <c r="K133" s="165">
        <f t="shared" si="12"/>
        <v>-2.5759590975996094E-7</v>
      </c>
      <c r="L133" s="165">
        <f t="shared" si="13"/>
        <v>1.3423533833138946E-7</v>
      </c>
      <c r="O133" s="165">
        <v>-2.3798099999999999E-6</v>
      </c>
      <c r="P133" s="165">
        <v>3.8445300000000001E-7</v>
      </c>
      <c r="Q133" s="165">
        <v>6.5503899999999997E-8</v>
      </c>
      <c r="R133" s="165">
        <v>4.8097600000000001E-7</v>
      </c>
      <c r="S133" s="167">
        <v>-5.6420300000000001E-8</v>
      </c>
      <c r="T133" s="165">
        <v>5.2587599999999999E-7</v>
      </c>
      <c r="U133" s="167">
        <f t="shared" si="10"/>
        <v>-1.632369E-7</v>
      </c>
      <c r="V133" s="168">
        <f t="shared" si="11"/>
        <v>4.9666002550230027E-7</v>
      </c>
      <c r="W133" s="165">
        <f t="shared" si="14"/>
        <v>-6.5989692550230027E-7</v>
      </c>
      <c r="X133" s="165">
        <f t="shared" si="15"/>
        <v>3.3342312550230026E-7</v>
      </c>
    </row>
    <row r="134" spans="1:24" x14ac:dyDescent="0.15">
      <c r="A134">
        <v>3.2250000000000001</v>
      </c>
      <c r="B134" s="85">
        <v>1.1172800000000001E-7</v>
      </c>
      <c r="C134" s="85">
        <v>4.0883700000000002E-7</v>
      </c>
      <c r="D134" s="85">
        <v>-4.7312300000000002E-7</v>
      </c>
      <c r="E134" s="85">
        <v>-5.2698299999999995E-7</v>
      </c>
      <c r="F134" s="87">
        <v>5.7022500000000001E-7</v>
      </c>
      <c r="G134" s="87">
        <v>2.2570199999999999E-7</v>
      </c>
      <c r="H134" s="87">
        <v>-6.31051E-7</v>
      </c>
      <c r="I134" s="87">
        <f t="shared" ref="I134:I197" si="16">AVERAGE(B134:H134)</f>
        <v>-4.4952142857142845E-8</v>
      </c>
      <c r="J134" s="86">
        <f t="shared" ref="J134:J197" si="17">STDEV(B134:H134)/SQRT((COUNT(B134:H134))-1)</f>
        <v>2.0009482029839261E-7</v>
      </c>
      <c r="K134" s="165">
        <f t="shared" si="12"/>
        <v>-2.4504696315553545E-7</v>
      </c>
      <c r="L134" s="165">
        <f t="shared" si="13"/>
        <v>1.5514267744124976E-7</v>
      </c>
      <c r="O134" s="165">
        <v>-2.23866E-6</v>
      </c>
      <c r="P134" s="165">
        <v>2.4685800000000003E-7</v>
      </c>
      <c r="Q134" s="165">
        <v>1.45941E-8</v>
      </c>
      <c r="R134" s="165">
        <v>4.9815099999999997E-7</v>
      </c>
      <c r="S134" s="167">
        <v>-7.7667899999999999E-8</v>
      </c>
      <c r="T134" s="165">
        <v>3.8817299999999999E-7</v>
      </c>
      <c r="U134" s="167">
        <f t="shared" ref="U134:U197" si="18">AVERAGE(O134:T134)</f>
        <v>-1.947586333333333E-7</v>
      </c>
      <c r="V134" s="168">
        <f t="shared" ref="V134:V197" si="19">STDEV(O134:T134)/SQRT((COUNT(O134:T134))-1)</f>
        <v>4.5825887458474879E-7</v>
      </c>
      <c r="W134" s="165">
        <f t="shared" si="14"/>
        <v>-6.5301750791808209E-7</v>
      </c>
      <c r="X134" s="165">
        <f t="shared" si="15"/>
        <v>2.635002412514155E-7</v>
      </c>
    </row>
    <row r="135" spans="1:24" x14ac:dyDescent="0.15">
      <c r="A135">
        <v>3.25</v>
      </c>
      <c r="B135" s="85">
        <v>6.5818699999999999E-8</v>
      </c>
      <c r="C135" s="85">
        <v>3.83043E-7</v>
      </c>
      <c r="D135" s="85">
        <v>-4.05988E-7</v>
      </c>
      <c r="E135" s="85">
        <v>-4.43712E-7</v>
      </c>
      <c r="F135" s="87">
        <v>7.1246599999999997E-7</v>
      </c>
      <c r="G135" s="87">
        <v>1.5538300000000001E-7</v>
      </c>
      <c r="H135" s="87">
        <v>-6.7050799999999998E-7</v>
      </c>
      <c r="I135" s="87">
        <f t="shared" si="16"/>
        <v>-2.9071042857142854E-8</v>
      </c>
      <c r="J135" s="86">
        <f t="shared" si="17"/>
        <v>2.0331812876117709E-7</v>
      </c>
      <c r="K135" s="165">
        <f t="shared" ref="K135:K198" si="20">I135-J135</f>
        <v>-2.3238917161831993E-7</v>
      </c>
      <c r="L135" s="165">
        <f t="shared" ref="L135:L198" si="21">I135+J135</f>
        <v>1.7424708590403424E-7</v>
      </c>
      <c r="O135" s="165">
        <v>-2.07546E-6</v>
      </c>
      <c r="P135" s="165">
        <v>1.13419E-7</v>
      </c>
      <c r="Q135" s="165">
        <v>-2.7907599999999999E-8</v>
      </c>
      <c r="R135" s="165">
        <v>5.1567100000000004E-7</v>
      </c>
      <c r="S135" s="167">
        <v>-1.45668E-7</v>
      </c>
      <c r="T135" s="165">
        <v>2.6943499999999998E-7</v>
      </c>
      <c r="U135" s="167">
        <f t="shared" si="18"/>
        <v>-2.2508509999999995E-7</v>
      </c>
      <c r="V135" s="168">
        <f t="shared" si="19"/>
        <v>4.1842218237262227E-7</v>
      </c>
      <c r="W135" s="165">
        <f t="shared" ref="W135:W198" si="22">U135-V135</f>
        <v>-6.4350728237262219E-7</v>
      </c>
      <c r="X135" s="165">
        <f t="shared" ref="X135:X198" si="23">U135+V135</f>
        <v>1.9333708237262233E-7</v>
      </c>
    </row>
    <row r="136" spans="1:24" x14ac:dyDescent="0.15">
      <c r="A136">
        <v>3.2749999999999999</v>
      </c>
      <c r="B136" s="85">
        <v>1.6702299999999999E-8</v>
      </c>
      <c r="C136" s="85">
        <v>3.5355199999999999E-7</v>
      </c>
      <c r="D136" s="85">
        <v>-4.0493299999999999E-7</v>
      </c>
      <c r="E136" s="85">
        <v>-3.9969699999999998E-7</v>
      </c>
      <c r="F136" s="87">
        <v>8.6132700000000002E-7</v>
      </c>
      <c r="G136" s="87">
        <v>1.3612E-7</v>
      </c>
      <c r="H136" s="87">
        <v>-7.4161900000000002E-7</v>
      </c>
      <c r="I136" s="87">
        <f t="shared" si="16"/>
        <v>-2.5506814285714283E-8</v>
      </c>
      <c r="J136" s="86">
        <f t="shared" si="17"/>
        <v>2.2078545539431161E-7</v>
      </c>
      <c r="K136" s="165">
        <f t="shared" si="20"/>
        <v>-2.4629226968002589E-7</v>
      </c>
      <c r="L136" s="165">
        <f t="shared" si="21"/>
        <v>1.9527864110859733E-7</v>
      </c>
      <c r="O136" s="165">
        <v>-1.89496E-6</v>
      </c>
      <c r="P136" s="165">
        <v>-5.5656499999999999E-8</v>
      </c>
      <c r="Q136" s="165">
        <v>-4.69823E-8</v>
      </c>
      <c r="R136" s="165">
        <v>5.1371299999999999E-7</v>
      </c>
      <c r="S136" s="167">
        <v>-1.7347799999999999E-7</v>
      </c>
      <c r="T136" s="165">
        <v>1.4196699999999999E-7</v>
      </c>
      <c r="U136" s="167">
        <f t="shared" si="18"/>
        <v>-2.5256613333333334E-7</v>
      </c>
      <c r="V136" s="168">
        <f t="shared" si="19"/>
        <v>3.7563763207675736E-7</v>
      </c>
      <c r="W136" s="165">
        <f t="shared" si="22"/>
        <v>-6.2820376541009076E-7</v>
      </c>
      <c r="X136" s="165">
        <f t="shared" si="23"/>
        <v>1.2307149874342402E-7</v>
      </c>
    </row>
    <row r="137" spans="1:24" x14ac:dyDescent="0.15">
      <c r="A137">
        <v>3.3</v>
      </c>
      <c r="B137" s="85">
        <v>-5.9185899999999999E-8</v>
      </c>
      <c r="C137" s="85">
        <v>2.4626900000000002E-7</v>
      </c>
      <c r="D137" s="85">
        <v>-3.8689899999999998E-7</v>
      </c>
      <c r="E137" s="85">
        <v>-3.5153399999999998E-7</v>
      </c>
      <c r="F137" s="87">
        <v>1.0104600000000001E-6</v>
      </c>
      <c r="G137" s="87">
        <v>5.8149699999999998E-8</v>
      </c>
      <c r="H137" s="87">
        <v>-7.4681499999999998E-7</v>
      </c>
      <c r="I137" s="87">
        <f t="shared" si="16"/>
        <v>-3.2793599999999967E-8</v>
      </c>
      <c r="J137" s="86">
        <f t="shared" si="17"/>
        <v>2.3046052219807752E-7</v>
      </c>
      <c r="K137" s="165">
        <f t="shared" si="20"/>
        <v>-2.6325412219807749E-7</v>
      </c>
      <c r="L137" s="165">
        <f t="shared" si="21"/>
        <v>1.9766692219807754E-7</v>
      </c>
      <c r="O137" s="165">
        <v>-1.7085400000000001E-6</v>
      </c>
      <c r="P137" s="165">
        <v>-2.8969100000000002E-7</v>
      </c>
      <c r="Q137" s="165">
        <v>-9.1835199999999999E-8</v>
      </c>
      <c r="R137" s="165">
        <v>5.0485100000000005E-7</v>
      </c>
      <c r="S137" s="167">
        <v>-1.88263E-7</v>
      </c>
      <c r="T137" s="165">
        <v>-3.9779699999999997E-9</v>
      </c>
      <c r="U137" s="167">
        <f t="shared" si="18"/>
        <v>-2.9624269499999994E-7</v>
      </c>
      <c r="V137" s="168">
        <f t="shared" si="19"/>
        <v>3.3318093694628946E-7</v>
      </c>
      <c r="W137" s="165">
        <f t="shared" si="22"/>
        <v>-6.2942363194628946E-7</v>
      </c>
      <c r="X137" s="165">
        <f t="shared" si="23"/>
        <v>3.6938241946289522E-8</v>
      </c>
    </row>
    <row r="138" spans="1:24" x14ac:dyDescent="0.15">
      <c r="A138">
        <v>3.3250000000000002</v>
      </c>
      <c r="B138" s="85">
        <v>-1.3309799999999999E-7</v>
      </c>
      <c r="C138" s="85">
        <v>1.03696E-7</v>
      </c>
      <c r="D138" s="85">
        <v>-3.6918599999999998E-7</v>
      </c>
      <c r="E138" s="85">
        <v>-2.3408199999999999E-7</v>
      </c>
      <c r="F138" s="87">
        <v>1.11623E-6</v>
      </c>
      <c r="G138" s="87">
        <v>1.0756099999999999E-8</v>
      </c>
      <c r="H138" s="87">
        <v>-6.6747900000000002E-7</v>
      </c>
      <c r="I138" s="87">
        <f t="shared" si="16"/>
        <v>-2.473755714285714E-8</v>
      </c>
      <c r="J138" s="86">
        <f t="shared" si="17"/>
        <v>2.3015033240582589E-7</v>
      </c>
      <c r="K138" s="165">
        <f t="shared" si="20"/>
        <v>-2.5488788954868306E-7</v>
      </c>
      <c r="L138" s="165">
        <f t="shared" si="21"/>
        <v>2.0541277526296876E-7</v>
      </c>
      <c r="O138" s="165">
        <v>-1.4414699999999999E-6</v>
      </c>
      <c r="P138" s="165">
        <v>-4.4712499999999998E-7</v>
      </c>
      <c r="Q138" s="165">
        <v>-1.4212500000000001E-7</v>
      </c>
      <c r="R138" s="165">
        <v>5.0373100000000005E-7</v>
      </c>
      <c r="S138" s="167">
        <v>-1.94918E-7</v>
      </c>
      <c r="T138" s="165">
        <v>-9.0669500000000003E-8</v>
      </c>
      <c r="U138" s="167">
        <f t="shared" si="18"/>
        <v>-3.0209608333333332E-7</v>
      </c>
      <c r="V138" s="168">
        <f t="shared" si="19"/>
        <v>2.8638035449892211E-7</v>
      </c>
      <c r="W138" s="165">
        <f t="shared" si="22"/>
        <v>-5.8847643783225543E-7</v>
      </c>
      <c r="X138" s="165">
        <f t="shared" si="23"/>
        <v>-1.5715728834411203E-8</v>
      </c>
    </row>
    <row r="139" spans="1:24" x14ac:dyDescent="0.15">
      <c r="A139">
        <v>3.35</v>
      </c>
      <c r="B139" s="85">
        <v>-2.0955099999999999E-7</v>
      </c>
      <c r="C139" s="85">
        <v>-2.344E-8</v>
      </c>
      <c r="D139" s="85">
        <v>-3.4680200000000001E-7</v>
      </c>
      <c r="E139" s="85">
        <v>-1.1927599999999999E-7</v>
      </c>
      <c r="F139" s="87">
        <v>1.15646E-6</v>
      </c>
      <c r="G139" s="87">
        <v>-3.66134E-8</v>
      </c>
      <c r="H139" s="87">
        <v>-5.8874199999999997E-7</v>
      </c>
      <c r="I139" s="87">
        <f t="shared" si="16"/>
        <v>-2.3994914285714278E-8</v>
      </c>
      <c r="J139" s="86">
        <f t="shared" si="17"/>
        <v>2.2732053791113679E-7</v>
      </c>
      <c r="K139" s="165">
        <f t="shared" si="20"/>
        <v>-2.5131545219685106E-7</v>
      </c>
      <c r="L139" s="165">
        <f t="shared" si="21"/>
        <v>2.0332562362542251E-7</v>
      </c>
      <c r="O139" s="165">
        <v>-1.19684E-6</v>
      </c>
      <c r="P139" s="165">
        <v>-6.2453999999999995E-7</v>
      </c>
      <c r="Q139" s="165">
        <v>-2.3031700000000001E-7</v>
      </c>
      <c r="R139" s="165">
        <v>4.5262599999999999E-7</v>
      </c>
      <c r="S139" s="167">
        <v>-1.7334399999999999E-7</v>
      </c>
      <c r="T139" s="165">
        <v>-1.55376E-7</v>
      </c>
      <c r="U139" s="167">
        <f t="shared" si="18"/>
        <v>-3.2129850000000001E-7</v>
      </c>
      <c r="V139" s="168">
        <f t="shared" si="19"/>
        <v>2.4618577543501572E-7</v>
      </c>
      <c r="W139" s="165">
        <f t="shared" si="22"/>
        <v>-5.6748427543501568E-7</v>
      </c>
      <c r="X139" s="165">
        <f t="shared" si="23"/>
        <v>-7.5112724564984287E-8</v>
      </c>
    </row>
    <row r="140" spans="1:24" x14ac:dyDescent="0.15">
      <c r="A140">
        <v>3.375</v>
      </c>
      <c r="B140" s="85">
        <v>-3.09095E-7</v>
      </c>
      <c r="C140" s="85">
        <v>-5.8414399999999998E-8</v>
      </c>
      <c r="D140" s="85">
        <v>-3.3121800000000002E-7</v>
      </c>
      <c r="E140" s="85">
        <v>-1.03868E-8</v>
      </c>
      <c r="F140" s="87">
        <v>1.20018E-6</v>
      </c>
      <c r="G140" s="87">
        <v>-6.9638799999999995E-8</v>
      </c>
      <c r="H140" s="87">
        <v>-5.1278300000000005E-7</v>
      </c>
      <c r="I140" s="87">
        <f t="shared" si="16"/>
        <v>-1.3050857142857149E-8</v>
      </c>
      <c r="J140" s="86">
        <f t="shared" si="17"/>
        <v>2.3068743500796208E-7</v>
      </c>
      <c r="K140" s="165">
        <f t="shared" si="20"/>
        <v>-2.4373829215081923E-7</v>
      </c>
      <c r="L140" s="165">
        <f t="shared" si="21"/>
        <v>2.1763657786510493E-7</v>
      </c>
      <c r="O140" s="165">
        <v>-9.08578E-7</v>
      </c>
      <c r="P140" s="165">
        <v>-7.12287E-7</v>
      </c>
      <c r="Q140" s="165">
        <v>-3.2526300000000002E-7</v>
      </c>
      <c r="R140" s="165">
        <v>3.8033099999999999E-7</v>
      </c>
      <c r="S140" s="167">
        <v>-1.6148499999999999E-7</v>
      </c>
      <c r="T140" s="165">
        <v>-1.70079E-7</v>
      </c>
      <c r="U140" s="167">
        <f t="shared" si="18"/>
        <v>-3.1622683333333337E-7</v>
      </c>
      <c r="V140" s="168">
        <f t="shared" si="19"/>
        <v>2.0379619740601967E-7</v>
      </c>
      <c r="W140" s="165">
        <f t="shared" si="22"/>
        <v>-5.2002303073935304E-7</v>
      </c>
      <c r="X140" s="165">
        <f t="shared" si="23"/>
        <v>-1.1243063592731371E-7</v>
      </c>
    </row>
    <row r="141" spans="1:24" x14ac:dyDescent="0.15">
      <c r="A141">
        <v>3.4</v>
      </c>
      <c r="B141" s="85">
        <v>-3.9052399999999998E-7</v>
      </c>
      <c r="C141" s="85">
        <v>-1.01429E-7</v>
      </c>
      <c r="D141" s="85">
        <v>-2.7049399999999999E-7</v>
      </c>
      <c r="E141" s="85">
        <v>1.71695E-7</v>
      </c>
      <c r="F141" s="87">
        <v>1.21341E-6</v>
      </c>
      <c r="G141" s="87">
        <v>-1.0277600000000001E-7</v>
      </c>
      <c r="H141" s="87">
        <v>-4.4398300000000001E-7</v>
      </c>
      <c r="I141" s="87">
        <f t="shared" si="16"/>
        <v>1.0842714285714303E-8</v>
      </c>
      <c r="J141" s="86">
        <f t="shared" si="17"/>
        <v>2.3241890467856554E-7</v>
      </c>
      <c r="K141" s="165">
        <f t="shared" si="20"/>
        <v>-2.2157619039285123E-7</v>
      </c>
      <c r="L141" s="165">
        <f t="shared" si="21"/>
        <v>2.4326161896427985E-7</v>
      </c>
      <c r="O141" s="165">
        <v>-5.8260400000000005E-7</v>
      </c>
      <c r="P141" s="165">
        <v>-7.6871400000000001E-7</v>
      </c>
      <c r="Q141" s="165">
        <v>-4.4793400000000002E-7</v>
      </c>
      <c r="R141" s="165">
        <v>3.0844999999999999E-7</v>
      </c>
      <c r="S141" s="167">
        <v>-1.71457E-7</v>
      </c>
      <c r="T141" s="165">
        <v>-1.6910600000000001E-7</v>
      </c>
      <c r="U141" s="167">
        <f t="shared" si="18"/>
        <v>-3.0522750000000002E-7</v>
      </c>
      <c r="V141" s="168">
        <f t="shared" si="19"/>
        <v>1.7031104333137064E-7</v>
      </c>
      <c r="W141" s="165">
        <f t="shared" si="22"/>
        <v>-4.7553854333137066E-7</v>
      </c>
      <c r="X141" s="165">
        <f t="shared" si="23"/>
        <v>-1.3491645666862939E-7</v>
      </c>
    </row>
    <row r="142" spans="1:24" x14ac:dyDescent="0.15">
      <c r="A142">
        <v>3.4249999999999998</v>
      </c>
      <c r="B142" s="85">
        <v>-4.0976300000000001E-7</v>
      </c>
      <c r="C142" s="85">
        <v>-1.9191600000000001E-7</v>
      </c>
      <c r="D142" s="85">
        <v>-2.1178599999999999E-7</v>
      </c>
      <c r="E142" s="85">
        <v>3.4344200000000001E-7</v>
      </c>
      <c r="F142" s="87">
        <v>1.1622000000000001E-6</v>
      </c>
      <c r="G142" s="87">
        <v>-1.56826E-7</v>
      </c>
      <c r="H142" s="87">
        <v>-3.8333700000000001E-7</v>
      </c>
      <c r="I142" s="87">
        <f t="shared" si="16"/>
        <v>2.1716285714285731E-8</v>
      </c>
      <c r="J142" s="86">
        <f t="shared" si="17"/>
        <v>2.289160747943707E-7</v>
      </c>
      <c r="K142" s="165">
        <f t="shared" si="20"/>
        <v>-2.0719978908008496E-7</v>
      </c>
      <c r="L142" s="165">
        <f t="shared" si="21"/>
        <v>2.5063236050865641E-7</v>
      </c>
      <c r="O142" s="165">
        <v>-3.3379399999999998E-7</v>
      </c>
      <c r="P142" s="165">
        <v>-8.0260899999999998E-7</v>
      </c>
      <c r="Q142" s="165">
        <v>-5.2582599999999999E-7</v>
      </c>
      <c r="R142" s="165">
        <v>1.90064E-7</v>
      </c>
      <c r="S142" s="167">
        <v>-1.6143200000000001E-7</v>
      </c>
      <c r="T142" s="165">
        <v>-1.84883E-7</v>
      </c>
      <c r="U142" s="167">
        <f t="shared" si="18"/>
        <v>-3.0308000000000004E-7</v>
      </c>
      <c r="V142" s="168">
        <f t="shared" si="19"/>
        <v>1.5196236950008379E-7</v>
      </c>
      <c r="W142" s="165">
        <f t="shared" si="22"/>
        <v>-4.5504236950008385E-7</v>
      </c>
      <c r="X142" s="165">
        <f t="shared" si="23"/>
        <v>-1.5111763049991625E-7</v>
      </c>
    </row>
    <row r="143" spans="1:24" x14ac:dyDescent="0.15">
      <c r="A143">
        <v>3.45</v>
      </c>
      <c r="B143" s="85">
        <v>-3.9246400000000001E-7</v>
      </c>
      <c r="C143" s="85">
        <v>-2.6900599999999999E-7</v>
      </c>
      <c r="D143" s="85">
        <v>-1.2793999999999999E-7</v>
      </c>
      <c r="E143" s="85">
        <v>3.9757199999999998E-7</v>
      </c>
      <c r="F143" s="87">
        <v>1.12549E-6</v>
      </c>
      <c r="G143" s="87">
        <v>-1.8690299999999999E-7</v>
      </c>
      <c r="H143" s="87">
        <v>-2.7309099999999999E-7</v>
      </c>
      <c r="I143" s="87">
        <f t="shared" si="16"/>
        <v>3.9094000000000012E-8</v>
      </c>
      <c r="J143" s="86">
        <f t="shared" si="17"/>
        <v>2.2150778378936883E-7</v>
      </c>
      <c r="K143" s="165">
        <f t="shared" si="20"/>
        <v>-1.8241378378936881E-7</v>
      </c>
      <c r="L143" s="165">
        <f t="shared" si="21"/>
        <v>2.6060178378936885E-7</v>
      </c>
      <c r="O143" s="165">
        <v>-1.69383E-7</v>
      </c>
      <c r="P143" s="165">
        <v>-8.0871499999999997E-7</v>
      </c>
      <c r="Q143" s="165">
        <v>-6.2470800000000004E-7</v>
      </c>
      <c r="R143" s="165">
        <v>1.1235899999999999E-7</v>
      </c>
      <c r="S143" s="167">
        <v>-1.2081100000000001E-7</v>
      </c>
      <c r="T143" s="165">
        <v>-1.6603299999999999E-7</v>
      </c>
      <c r="U143" s="167">
        <f t="shared" si="18"/>
        <v>-2.9621516666666668E-7</v>
      </c>
      <c r="V143" s="168">
        <f t="shared" si="19"/>
        <v>1.5508667087649194E-7</v>
      </c>
      <c r="W143" s="165">
        <f t="shared" si="22"/>
        <v>-4.5130183754315862E-7</v>
      </c>
      <c r="X143" s="165">
        <f t="shared" si="23"/>
        <v>-1.4112849579017474E-7</v>
      </c>
    </row>
    <row r="144" spans="1:24" x14ac:dyDescent="0.15">
      <c r="A144">
        <v>3.4750000000000001</v>
      </c>
      <c r="B144" s="85">
        <v>-3.6347299999999999E-7</v>
      </c>
      <c r="C144" s="85">
        <v>-3.58159E-7</v>
      </c>
      <c r="D144" s="85">
        <v>-5.6057999999999998E-8</v>
      </c>
      <c r="E144" s="85">
        <v>4.8064099999999997E-7</v>
      </c>
      <c r="F144" s="87">
        <v>1.0561299999999999E-6</v>
      </c>
      <c r="G144" s="87">
        <v>-1.6394700000000001E-7</v>
      </c>
      <c r="H144" s="87">
        <v>-1.1796100000000001E-7</v>
      </c>
      <c r="I144" s="87">
        <f t="shared" si="16"/>
        <v>6.8167571428571418E-8</v>
      </c>
      <c r="J144" s="86">
        <f t="shared" si="17"/>
        <v>2.1201579015643795E-7</v>
      </c>
      <c r="K144" s="165">
        <f t="shared" si="20"/>
        <v>-1.4384821872786653E-7</v>
      </c>
      <c r="L144" s="165">
        <f t="shared" si="21"/>
        <v>2.8018336158500937E-7</v>
      </c>
      <c r="O144" s="165">
        <v>-1.6960800000000001E-8</v>
      </c>
      <c r="P144" s="165">
        <v>-7.6208700000000004E-7</v>
      </c>
      <c r="Q144" s="165">
        <v>-6.7453799999999995E-7</v>
      </c>
      <c r="R144" s="165">
        <v>1.14536E-7</v>
      </c>
      <c r="S144" s="167">
        <v>-8.6828599999999994E-8</v>
      </c>
      <c r="T144" s="165">
        <v>-7.6490700000000003E-8</v>
      </c>
      <c r="U144" s="167">
        <f t="shared" si="18"/>
        <v>-2.5039484999999997E-7</v>
      </c>
      <c r="V144" s="168">
        <f t="shared" si="19"/>
        <v>1.6569717204236829E-7</v>
      </c>
      <c r="W144" s="165">
        <f t="shared" si="22"/>
        <v>-4.1609202204236826E-7</v>
      </c>
      <c r="X144" s="165">
        <f t="shared" si="23"/>
        <v>-8.4697677957631682E-8</v>
      </c>
    </row>
    <row r="145" spans="1:24" x14ac:dyDescent="0.15">
      <c r="A145">
        <v>3.5</v>
      </c>
      <c r="B145" s="85">
        <v>-3.7624599999999999E-7</v>
      </c>
      <c r="C145" s="85">
        <v>-4.38114E-7</v>
      </c>
      <c r="D145" s="85">
        <v>3.1403099999999999E-8</v>
      </c>
      <c r="E145" s="85">
        <v>5.4378300000000005E-7</v>
      </c>
      <c r="F145" s="87">
        <v>9.6632899999999992E-7</v>
      </c>
      <c r="G145" s="87">
        <v>-1.6836599999999999E-7</v>
      </c>
      <c r="H145" s="87">
        <v>8.2772799999999999E-8</v>
      </c>
      <c r="I145" s="87">
        <f t="shared" si="16"/>
        <v>9.1651700000000016E-8</v>
      </c>
      <c r="J145" s="86">
        <f t="shared" si="17"/>
        <v>2.0685347599456455E-7</v>
      </c>
      <c r="K145" s="165">
        <f t="shared" si="20"/>
        <v>-1.1520177599456453E-7</v>
      </c>
      <c r="L145" s="165">
        <f t="shared" si="21"/>
        <v>2.9850517599456455E-7</v>
      </c>
      <c r="O145" s="165">
        <v>1.3297600000000001E-7</v>
      </c>
      <c r="P145" s="165">
        <v>-7.2501800000000001E-7</v>
      </c>
      <c r="Q145" s="165">
        <v>-6.8231200000000003E-7</v>
      </c>
      <c r="R145" s="165">
        <v>7.0847300000000002E-8</v>
      </c>
      <c r="S145" s="167">
        <v>-1.3794700000000001E-8</v>
      </c>
      <c r="T145" s="165">
        <v>2.2325899999999999E-8</v>
      </c>
      <c r="U145" s="167">
        <f t="shared" si="18"/>
        <v>-1.9916258333333334E-7</v>
      </c>
      <c r="V145" s="168">
        <f t="shared" si="19"/>
        <v>1.762494884100545E-7</v>
      </c>
      <c r="W145" s="165">
        <f t="shared" si="22"/>
        <v>-3.7541207174338787E-7</v>
      </c>
      <c r="X145" s="165">
        <f t="shared" si="23"/>
        <v>-2.2913094923278841E-8</v>
      </c>
    </row>
    <row r="146" spans="1:24" x14ac:dyDescent="0.15">
      <c r="A146">
        <v>3.5249999999999999</v>
      </c>
      <c r="B146" s="85">
        <v>-4.1580099999999998E-7</v>
      </c>
      <c r="C146" s="85">
        <v>-4.1544200000000002E-7</v>
      </c>
      <c r="D146" s="85">
        <v>1.07243E-7</v>
      </c>
      <c r="E146" s="85">
        <v>5.8360000000000001E-7</v>
      </c>
      <c r="F146" s="87">
        <v>8.7473399999999995E-7</v>
      </c>
      <c r="G146" s="87">
        <v>-1.90318E-7</v>
      </c>
      <c r="H146" s="87">
        <v>1.6831600000000001E-7</v>
      </c>
      <c r="I146" s="87">
        <f t="shared" si="16"/>
        <v>1.0176171428571429E-7</v>
      </c>
      <c r="J146" s="86">
        <f t="shared" si="17"/>
        <v>2.010248195213597E-7</v>
      </c>
      <c r="K146" s="165">
        <f t="shared" si="20"/>
        <v>-9.9263105235645417E-8</v>
      </c>
      <c r="L146" s="165">
        <f t="shared" si="21"/>
        <v>3.0278653380707401E-7</v>
      </c>
      <c r="O146" s="165">
        <v>1.81847E-7</v>
      </c>
      <c r="P146" s="165">
        <v>-6.8633399999999998E-7</v>
      </c>
      <c r="Q146" s="165">
        <v>-7.1898699999999998E-7</v>
      </c>
      <c r="R146" s="165">
        <v>3.4617599999999998E-9</v>
      </c>
      <c r="S146" s="167">
        <v>1.10213E-7</v>
      </c>
      <c r="T146" s="165">
        <v>8.1672299999999995E-8</v>
      </c>
      <c r="U146" s="167">
        <f t="shared" si="18"/>
        <v>-1.7135448999999996E-7</v>
      </c>
      <c r="V146" s="168">
        <f t="shared" si="19"/>
        <v>1.8587308394855098E-7</v>
      </c>
      <c r="W146" s="165">
        <f t="shared" si="22"/>
        <v>-3.5722757394855092E-7</v>
      </c>
      <c r="X146" s="165">
        <f t="shared" si="23"/>
        <v>1.4518593948551016E-8</v>
      </c>
    </row>
    <row r="147" spans="1:24" x14ac:dyDescent="0.15">
      <c r="A147">
        <v>3.55</v>
      </c>
      <c r="B147" s="85">
        <v>-4.3717500000000002E-7</v>
      </c>
      <c r="C147" s="85">
        <v>-4.0426100000000002E-7</v>
      </c>
      <c r="D147" s="85">
        <v>1.72322E-7</v>
      </c>
      <c r="E147" s="85">
        <v>6.3116499999999997E-7</v>
      </c>
      <c r="F147" s="87">
        <v>8.5756599999999996E-7</v>
      </c>
      <c r="G147" s="87">
        <v>-1.57358E-7</v>
      </c>
      <c r="H147" s="87">
        <v>2.15184E-7</v>
      </c>
      <c r="I147" s="87">
        <f t="shared" si="16"/>
        <v>1.2534899999999999E-7</v>
      </c>
      <c r="J147" s="86">
        <f t="shared" si="17"/>
        <v>2.0269788694727161E-7</v>
      </c>
      <c r="K147" s="165">
        <f t="shared" si="20"/>
        <v>-7.7348886947271617E-8</v>
      </c>
      <c r="L147" s="165">
        <f t="shared" si="21"/>
        <v>3.2804688694727158E-7</v>
      </c>
      <c r="O147" s="165">
        <v>2.32921E-7</v>
      </c>
      <c r="P147" s="165">
        <v>-6.2371400000000002E-7</v>
      </c>
      <c r="Q147" s="165">
        <v>-7.52412E-7</v>
      </c>
      <c r="R147" s="165">
        <v>-4.3837599999999997E-8</v>
      </c>
      <c r="S147" s="167">
        <v>1.83274E-7</v>
      </c>
      <c r="T147" s="165">
        <v>1.7142100000000001E-7</v>
      </c>
      <c r="U147" s="167">
        <f t="shared" si="18"/>
        <v>-1.387246E-7</v>
      </c>
      <c r="V147" s="168">
        <f t="shared" si="19"/>
        <v>1.9583915128500735E-7</v>
      </c>
      <c r="W147" s="165">
        <f t="shared" si="22"/>
        <v>-3.3456375128500737E-7</v>
      </c>
      <c r="X147" s="165">
        <f t="shared" si="23"/>
        <v>5.7114551285007348E-8</v>
      </c>
    </row>
    <row r="148" spans="1:24" x14ac:dyDescent="0.15">
      <c r="A148">
        <v>3.5750000000000002</v>
      </c>
      <c r="B148" s="85">
        <v>-4.8004299999999998E-7</v>
      </c>
      <c r="C148" s="85">
        <v>-3.8347500000000001E-7</v>
      </c>
      <c r="D148" s="85">
        <v>2.17584E-7</v>
      </c>
      <c r="E148" s="85">
        <v>6.1369399999999999E-7</v>
      </c>
      <c r="F148" s="87">
        <v>7.6623099999999997E-7</v>
      </c>
      <c r="G148" s="87">
        <v>-1.06052E-7</v>
      </c>
      <c r="H148" s="87">
        <v>2.4920599999999999E-7</v>
      </c>
      <c r="I148" s="87">
        <f t="shared" si="16"/>
        <v>1.2530642857142858E-7</v>
      </c>
      <c r="J148" s="86">
        <f t="shared" si="17"/>
        <v>1.937930006316673E-7</v>
      </c>
      <c r="K148" s="165">
        <f t="shared" si="20"/>
        <v>-6.8486572060238712E-8</v>
      </c>
      <c r="L148" s="165">
        <f t="shared" si="21"/>
        <v>3.1909942920309588E-7</v>
      </c>
      <c r="O148" s="165">
        <v>3.1428199999999998E-7</v>
      </c>
      <c r="P148" s="165">
        <v>-5.5133599999999995E-7</v>
      </c>
      <c r="Q148" s="165">
        <v>-7.8387700000000003E-7</v>
      </c>
      <c r="R148" s="165">
        <v>-5.3714699999999999E-8</v>
      </c>
      <c r="S148" s="167">
        <v>2.6872900000000002E-7</v>
      </c>
      <c r="T148" s="165">
        <v>2.65324E-7</v>
      </c>
      <c r="U148" s="167">
        <f t="shared" si="18"/>
        <v>-9.0098783333333324E-8</v>
      </c>
      <c r="V148" s="168">
        <f t="shared" si="19"/>
        <v>2.1109223921434991E-7</v>
      </c>
      <c r="W148" s="165">
        <f t="shared" si="22"/>
        <v>-3.0119102254768326E-7</v>
      </c>
      <c r="X148" s="165">
        <f t="shared" si="23"/>
        <v>1.2099345588101658E-7</v>
      </c>
    </row>
    <row r="149" spans="1:24" x14ac:dyDescent="0.15">
      <c r="A149">
        <v>3.6</v>
      </c>
      <c r="B149" s="85">
        <v>-4.6973699999999999E-7</v>
      </c>
      <c r="C149" s="85">
        <v>-3.3788000000000001E-7</v>
      </c>
      <c r="D149" s="85">
        <v>2.28998E-7</v>
      </c>
      <c r="E149" s="85">
        <v>5.4263100000000001E-7</v>
      </c>
      <c r="F149" s="87">
        <v>6.2346900000000004E-7</v>
      </c>
      <c r="G149" s="87">
        <v>-1.6851700000000001E-8</v>
      </c>
      <c r="H149" s="87">
        <v>3.1174200000000001E-7</v>
      </c>
      <c r="I149" s="87">
        <f t="shared" si="16"/>
        <v>1.2605304285714286E-7</v>
      </c>
      <c r="J149" s="86">
        <f t="shared" si="17"/>
        <v>1.7132322366064202E-7</v>
      </c>
      <c r="K149" s="165">
        <f t="shared" si="20"/>
        <v>-4.5270180803499158E-8</v>
      </c>
      <c r="L149" s="165">
        <f t="shared" si="21"/>
        <v>2.9737626651778488E-7</v>
      </c>
      <c r="O149" s="165">
        <v>3.4447000000000001E-7</v>
      </c>
      <c r="P149" s="165">
        <v>-4.6123800000000002E-7</v>
      </c>
      <c r="Q149" s="165">
        <v>-8.00573E-7</v>
      </c>
      <c r="R149" s="165">
        <v>-1.0931299999999999E-7</v>
      </c>
      <c r="S149" s="167">
        <v>3.6567299999999999E-7</v>
      </c>
      <c r="T149" s="165">
        <v>4.0985599999999999E-7</v>
      </c>
      <c r="U149" s="167">
        <f t="shared" si="18"/>
        <v>-4.1854166666666637E-8</v>
      </c>
      <c r="V149" s="168">
        <f t="shared" si="19"/>
        <v>2.2587205138332923E-7</v>
      </c>
      <c r="W149" s="165">
        <f t="shared" si="22"/>
        <v>-2.6772621804999588E-7</v>
      </c>
      <c r="X149" s="165">
        <f t="shared" si="23"/>
        <v>1.8401788471666259E-7</v>
      </c>
    </row>
    <row r="150" spans="1:24" x14ac:dyDescent="0.15">
      <c r="A150">
        <v>3.625</v>
      </c>
      <c r="B150" s="85">
        <v>-4.3631799999999998E-7</v>
      </c>
      <c r="C150" s="85">
        <v>-2.07758E-7</v>
      </c>
      <c r="D150" s="85">
        <v>2.64062E-7</v>
      </c>
      <c r="E150" s="85">
        <v>5.4064400000000001E-7</v>
      </c>
      <c r="F150" s="87">
        <v>5.4551799999999998E-7</v>
      </c>
      <c r="G150" s="87">
        <v>9.3134099999999998E-8</v>
      </c>
      <c r="H150" s="87">
        <v>3.95954E-7</v>
      </c>
      <c r="I150" s="87">
        <f t="shared" si="16"/>
        <v>1.7074801428571431E-7</v>
      </c>
      <c r="J150" s="86">
        <f t="shared" si="17"/>
        <v>1.5406714685245457E-7</v>
      </c>
      <c r="K150" s="165">
        <f t="shared" si="20"/>
        <v>1.6680867433259744E-8</v>
      </c>
      <c r="L150" s="165">
        <f t="shared" si="21"/>
        <v>3.2481516113816885E-7</v>
      </c>
      <c r="O150" s="165">
        <v>3.4139200000000002E-7</v>
      </c>
      <c r="P150" s="165">
        <v>-4.1472299999999997E-7</v>
      </c>
      <c r="Q150" s="165">
        <v>-7.3804100000000004E-7</v>
      </c>
      <c r="R150" s="165">
        <v>-1.4821E-7</v>
      </c>
      <c r="S150" s="167">
        <v>5.0305599999999995E-7</v>
      </c>
      <c r="T150" s="165">
        <v>4.9051200000000002E-7</v>
      </c>
      <c r="U150" s="167">
        <f t="shared" si="18"/>
        <v>5.6643333333333238E-9</v>
      </c>
      <c r="V150" s="168">
        <f t="shared" si="19"/>
        <v>2.322661610671114E-7</v>
      </c>
      <c r="W150" s="165">
        <f t="shared" si="22"/>
        <v>-2.2660182773377807E-7</v>
      </c>
      <c r="X150" s="165">
        <f t="shared" si="23"/>
        <v>2.3793049440044473E-7</v>
      </c>
    </row>
    <row r="151" spans="1:24" x14ac:dyDescent="0.15">
      <c r="A151">
        <v>3.65</v>
      </c>
      <c r="B151" s="85">
        <v>-3.9292299999999998E-7</v>
      </c>
      <c r="C151" s="85">
        <v>-1.3232499999999999E-7</v>
      </c>
      <c r="D151" s="85">
        <v>3.9445100000000002E-7</v>
      </c>
      <c r="E151" s="85">
        <v>5.7980700000000002E-7</v>
      </c>
      <c r="F151" s="87">
        <v>4.9883399999999998E-7</v>
      </c>
      <c r="G151" s="87">
        <v>9.6258500000000001E-8</v>
      </c>
      <c r="H151" s="87">
        <v>4.7824600000000003E-7</v>
      </c>
      <c r="I151" s="87">
        <f t="shared" si="16"/>
        <v>2.1747835714285714E-7</v>
      </c>
      <c r="J151" s="86">
        <f t="shared" si="17"/>
        <v>1.5086864985433866E-7</v>
      </c>
      <c r="K151" s="165">
        <f t="shared" si="20"/>
        <v>6.6609707288518488E-8</v>
      </c>
      <c r="L151" s="165">
        <f t="shared" si="21"/>
        <v>3.6834700699719577E-7</v>
      </c>
      <c r="O151" s="165">
        <v>4.1171399999999998E-7</v>
      </c>
      <c r="P151" s="165">
        <v>-4.0379700000000003E-7</v>
      </c>
      <c r="Q151" s="165">
        <v>-7.2258899999999999E-7</v>
      </c>
      <c r="R151" s="165">
        <v>-1.0506399999999999E-7</v>
      </c>
      <c r="S151" s="167">
        <v>6.6055399999999997E-7</v>
      </c>
      <c r="T151" s="165">
        <v>5.8011800000000003E-7</v>
      </c>
      <c r="U151" s="167">
        <f t="shared" si="18"/>
        <v>7.0155999999999996E-8</v>
      </c>
      <c r="V151" s="168">
        <f t="shared" si="19"/>
        <v>2.5369832769224156E-7</v>
      </c>
      <c r="W151" s="165">
        <f t="shared" si="22"/>
        <v>-1.8354232769224158E-7</v>
      </c>
      <c r="X151" s="165">
        <f t="shared" si="23"/>
        <v>3.2385432769224155E-7</v>
      </c>
    </row>
    <row r="152" spans="1:24" x14ac:dyDescent="0.15">
      <c r="A152">
        <v>3.6749999999999998</v>
      </c>
      <c r="B152" s="85">
        <v>-4.0271399999999999E-7</v>
      </c>
      <c r="C152" s="85">
        <v>-9.9271800000000006E-8</v>
      </c>
      <c r="D152" s="85">
        <v>5.0245899999999999E-7</v>
      </c>
      <c r="E152" s="85">
        <v>5.1477300000000003E-7</v>
      </c>
      <c r="F152" s="87">
        <v>4.31858E-7</v>
      </c>
      <c r="G152" s="87">
        <v>1.11886E-7</v>
      </c>
      <c r="H152" s="87">
        <v>5.6888099999999997E-7</v>
      </c>
      <c r="I152" s="87">
        <f t="shared" si="16"/>
        <v>2.3255302857142854E-7</v>
      </c>
      <c r="J152" s="86">
        <f t="shared" si="17"/>
        <v>1.5216664548357233E-7</v>
      </c>
      <c r="K152" s="165">
        <f t="shared" si="20"/>
        <v>8.0386383087856218E-8</v>
      </c>
      <c r="L152" s="165">
        <f t="shared" si="21"/>
        <v>3.8471967405500087E-7</v>
      </c>
      <c r="O152" s="165">
        <v>5.0192099999999996E-7</v>
      </c>
      <c r="P152" s="165">
        <v>-4.4290700000000001E-7</v>
      </c>
      <c r="Q152" s="165">
        <v>-7.62987E-7</v>
      </c>
      <c r="R152" s="165">
        <v>-7.3984600000000002E-8</v>
      </c>
      <c r="S152" s="167">
        <v>8.42589E-7</v>
      </c>
      <c r="T152" s="165">
        <v>6.7256799999999999E-7</v>
      </c>
      <c r="U152" s="167">
        <f t="shared" si="18"/>
        <v>1.2286656666666665E-7</v>
      </c>
      <c r="V152" s="168">
        <f t="shared" si="19"/>
        <v>2.9034055606576448E-7</v>
      </c>
      <c r="W152" s="165">
        <f t="shared" si="22"/>
        <v>-1.6747398939909783E-7</v>
      </c>
      <c r="X152" s="165">
        <f t="shared" si="23"/>
        <v>4.132071227324311E-7</v>
      </c>
    </row>
    <row r="153" spans="1:24" x14ac:dyDescent="0.15">
      <c r="A153">
        <v>3.7</v>
      </c>
      <c r="B153" s="85">
        <v>-4.0539499999999998E-7</v>
      </c>
      <c r="C153" s="85">
        <v>-4.8640399999999999E-8</v>
      </c>
      <c r="D153" s="85">
        <v>6.4052300000000005E-7</v>
      </c>
      <c r="E153" s="85">
        <v>4.9843499999999998E-7</v>
      </c>
      <c r="F153" s="87">
        <v>2.9221300000000002E-7</v>
      </c>
      <c r="G153" s="87">
        <v>1.8307699999999999E-7</v>
      </c>
      <c r="H153" s="87">
        <v>7.1227499999999999E-7</v>
      </c>
      <c r="I153" s="87">
        <f t="shared" si="16"/>
        <v>2.6749822857142861E-7</v>
      </c>
      <c r="J153" s="86">
        <f t="shared" si="17"/>
        <v>1.6251259286182124E-7</v>
      </c>
      <c r="K153" s="165">
        <f t="shared" si="20"/>
        <v>1.0498563570960737E-7</v>
      </c>
      <c r="L153" s="165">
        <f t="shared" si="21"/>
        <v>4.3001082143324982E-7</v>
      </c>
      <c r="O153" s="165">
        <v>5.5673500000000002E-7</v>
      </c>
      <c r="P153" s="165">
        <v>-4.30272E-7</v>
      </c>
      <c r="Q153" s="165">
        <v>-7.4147800000000004E-7</v>
      </c>
      <c r="R153" s="165">
        <v>-4.3105199999999999E-8</v>
      </c>
      <c r="S153" s="167">
        <v>9.4885999999999999E-7</v>
      </c>
      <c r="T153" s="165">
        <v>7.5404000000000005E-7</v>
      </c>
      <c r="U153" s="167">
        <f t="shared" si="18"/>
        <v>1.741299666666667E-7</v>
      </c>
      <c r="V153" s="168">
        <f t="shared" si="19"/>
        <v>3.0553033802959948E-7</v>
      </c>
      <c r="W153" s="165">
        <f t="shared" si="22"/>
        <v>-1.3140037136293278E-7</v>
      </c>
      <c r="X153" s="165">
        <f t="shared" si="23"/>
        <v>4.796603046962662E-7</v>
      </c>
    </row>
    <row r="154" spans="1:24" x14ac:dyDescent="0.15">
      <c r="A154">
        <v>3.7250000000000001</v>
      </c>
      <c r="B154" s="85">
        <v>-3.4014999999999999E-7</v>
      </c>
      <c r="C154" s="85">
        <v>-4.2333599999999999E-8</v>
      </c>
      <c r="D154" s="85">
        <v>7.1661199999999996E-7</v>
      </c>
      <c r="E154" s="85">
        <v>4.97523E-7</v>
      </c>
      <c r="F154" s="87">
        <v>1.6671399999999999E-7</v>
      </c>
      <c r="G154" s="87">
        <v>2.8499699999999999E-7</v>
      </c>
      <c r="H154" s="87">
        <v>8.1746600000000002E-7</v>
      </c>
      <c r="I154" s="87">
        <f t="shared" si="16"/>
        <v>3.0011834285714285E-7</v>
      </c>
      <c r="J154" s="86">
        <f t="shared" si="17"/>
        <v>1.6876400527789434E-7</v>
      </c>
      <c r="K154" s="165">
        <f t="shared" si="20"/>
        <v>1.3135433757924851E-7</v>
      </c>
      <c r="L154" s="165">
        <f t="shared" si="21"/>
        <v>4.6888234813503716E-7</v>
      </c>
      <c r="O154" s="165">
        <v>6.1423300000000004E-7</v>
      </c>
      <c r="P154" s="165">
        <v>-3.4105E-7</v>
      </c>
      <c r="Q154" s="165">
        <v>-6.8942800000000005E-7</v>
      </c>
      <c r="R154" s="165">
        <v>2.09436E-8</v>
      </c>
      <c r="S154" s="167">
        <v>1.07541E-6</v>
      </c>
      <c r="T154" s="165">
        <v>8.9184700000000001E-7</v>
      </c>
      <c r="U154" s="167">
        <f t="shared" si="18"/>
        <v>2.6199259999999999E-7</v>
      </c>
      <c r="V154" s="168">
        <f t="shared" si="19"/>
        <v>3.1682196181037703E-7</v>
      </c>
      <c r="W154" s="165">
        <f t="shared" si="22"/>
        <v>-5.4829361810377047E-8</v>
      </c>
      <c r="X154" s="165">
        <f t="shared" si="23"/>
        <v>5.7881456181037702E-7</v>
      </c>
    </row>
    <row r="155" spans="1:24" x14ac:dyDescent="0.15">
      <c r="A155">
        <v>3.75</v>
      </c>
      <c r="B155" s="85">
        <v>-2.3797699999999999E-7</v>
      </c>
      <c r="C155" s="85">
        <v>-5.8926299999999997E-8</v>
      </c>
      <c r="D155" s="85">
        <v>7.6031800000000002E-7</v>
      </c>
      <c r="E155" s="85">
        <v>5.1849000000000003E-7</v>
      </c>
      <c r="F155" s="87">
        <v>9.1377499999999999E-8</v>
      </c>
      <c r="G155" s="87">
        <v>4.1180000000000002E-7</v>
      </c>
      <c r="H155" s="87">
        <v>9.3868699999999997E-7</v>
      </c>
      <c r="I155" s="87">
        <f t="shared" si="16"/>
        <v>3.4625274285714288E-7</v>
      </c>
      <c r="J155" s="86">
        <f t="shared" si="17"/>
        <v>1.7692169803705046E-7</v>
      </c>
      <c r="K155" s="165">
        <f t="shared" si="20"/>
        <v>1.6933104482009243E-7</v>
      </c>
      <c r="L155" s="165">
        <f t="shared" si="21"/>
        <v>5.2317444089419336E-7</v>
      </c>
      <c r="O155" s="165">
        <v>6.1224699999999996E-7</v>
      </c>
      <c r="P155" s="165">
        <v>-2.75155E-7</v>
      </c>
      <c r="Q155" s="165">
        <v>-6.1566700000000003E-7</v>
      </c>
      <c r="R155" s="165">
        <v>1.18841E-7</v>
      </c>
      <c r="S155" s="167">
        <v>1.20275E-6</v>
      </c>
      <c r="T155" s="165">
        <v>9.3467499999999997E-7</v>
      </c>
      <c r="U155" s="167">
        <f t="shared" si="18"/>
        <v>3.296151666666667E-7</v>
      </c>
      <c r="V155" s="168">
        <f t="shared" si="19"/>
        <v>3.1699045226939145E-7</v>
      </c>
      <c r="W155" s="165">
        <f t="shared" si="22"/>
        <v>1.2624714397275251E-8</v>
      </c>
      <c r="X155" s="165">
        <f t="shared" si="23"/>
        <v>6.4660561893605815E-7</v>
      </c>
    </row>
    <row r="156" spans="1:24" x14ac:dyDescent="0.15">
      <c r="A156">
        <v>3.7749999999999999</v>
      </c>
      <c r="B156" s="85">
        <v>-1.7270700000000001E-7</v>
      </c>
      <c r="C156" s="85">
        <v>-3.7509000000000002E-8</v>
      </c>
      <c r="D156" s="85">
        <v>7.9597100000000003E-7</v>
      </c>
      <c r="E156" s="85">
        <v>5.6994600000000004E-7</v>
      </c>
      <c r="F156" s="87">
        <v>6.2865300000000004E-8</v>
      </c>
      <c r="G156" s="87">
        <v>5.1268399999999996E-7</v>
      </c>
      <c r="H156" s="87">
        <v>1.09617E-6</v>
      </c>
      <c r="I156" s="87">
        <f t="shared" si="16"/>
        <v>4.0391718571428566E-7</v>
      </c>
      <c r="J156" s="86">
        <f t="shared" si="17"/>
        <v>1.9119397196591046E-7</v>
      </c>
      <c r="K156" s="165">
        <f t="shared" si="20"/>
        <v>2.1272321374837521E-7</v>
      </c>
      <c r="L156" s="165">
        <f t="shared" si="21"/>
        <v>5.951111576801961E-7</v>
      </c>
      <c r="O156" s="165">
        <v>6.3084E-7</v>
      </c>
      <c r="P156" s="165">
        <v>-2.6746300000000002E-7</v>
      </c>
      <c r="Q156" s="165">
        <v>-5.6925999999999995E-7</v>
      </c>
      <c r="R156" s="165">
        <v>2.0195200000000001E-7</v>
      </c>
      <c r="S156" s="167">
        <v>1.2909499999999999E-6</v>
      </c>
      <c r="T156" s="165">
        <v>9.6667599999999997E-7</v>
      </c>
      <c r="U156" s="167">
        <f t="shared" si="18"/>
        <v>3.756158333333333E-7</v>
      </c>
      <c r="V156" s="168">
        <f t="shared" si="19"/>
        <v>3.2179670513197196E-7</v>
      </c>
      <c r="W156" s="165">
        <f t="shared" si="22"/>
        <v>5.3819128201361332E-8</v>
      </c>
      <c r="X156" s="165">
        <f t="shared" si="23"/>
        <v>6.9741253846530531E-7</v>
      </c>
    </row>
    <row r="157" spans="1:24" x14ac:dyDescent="0.15">
      <c r="A157">
        <v>3.8</v>
      </c>
      <c r="B157" s="85">
        <v>-9.1723999999999995E-8</v>
      </c>
      <c r="C157" s="85">
        <v>-1.6985E-8</v>
      </c>
      <c r="D157" s="85">
        <v>8.0795000000000003E-7</v>
      </c>
      <c r="E157" s="85">
        <v>5.77961E-7</v>
      </c>
      <c r="F157" s="87">
        <v>-7.35995E-9</v>
      </c>
      <c r="G157" s="87">
        <v>6.0846700000000002E-7</v>
      </c>
      <c r="H157" s="87">
        <v>1.26214E-6</v>
      </c>
      <c r="I157" s="87">
        <f t="shared" si="16"/>
        <v>4.4863557857142862E-7</v>
      </c>
      <c r="J157" s="86">
        <f t="shared" si="17"/>
        <v>2.0749098805424454E-7</v>
      </c>
      <c r="K157" s="165">
        <f t="shared" si="20"/>
        <v>2.411445905171841E-7</v>
      </c>
      <c r="L157" s="165">
        <f t="shared" si="21"/>
        <v>6.5612656662567314E-7</v>
      </c>
      <c r="O157" s="165">
        <v>6.0679900000000003E-7</v>
      </c>
      <c r="P157" s="165">
        <v>-2.9740200000000001E-7</v>
      </c>
      <c r="Q157" s="165">
        <v>-4.9438700000000004E-7</v>
      </c>
      <c r="R157" s="165">
        <v>2.3707299999999999E-7</v>
      </c>
      <c r="S157" s="167">
        <v>1.3629300000000001E-6</v>
      </c>
      <c r="T157" s="165">
        <v>9.9832599999999991E-7</v>
      </c>
      <c r="U157" s="167">
        <f t="shared" si="18"/>
        <v>4.0222316666666671E-7</v>
      </c>
      <c r="V157" s="168">
        <f t="shared" si="19"/>
        <v>3.2501121343478797E-7</v>
      </c>
      <c r="W157" s="165">
        <f t="shared" si="22"/>
        <v>7.7211953231878742E-8</v>
      </c>
      <c r="X157" s="165">
        <f t="shared" si="23"/>
        <v>7.2723438010145463E-7</v>
      </c>
    </row>
    <row r="158" spans="1:24" x14ac:dyDescent="0.15">
      <c r="A158">
        <v>3.8250000000000002</v>
      </c>
      <c r="B158" s="85">
        <v>-6.6420100000000001E-8</v>
      </c>
      <c r="C158" s="85">
        <v>-2.23799E-8</v>
      </c>
      <c r="D158" s="85">
        <v>8.3391000000000003E-7</v>
      </c>
      <c r="E158" s="85">
        <v>6.0326200000000002E-7</v>
      </c>
      <c r="F158" s="87">
        <v>-2.7610399999999999E-8</v>
      </c>
      <c r="G158" s="87">
        <v>7.0909399999999996E-7</v>
      </c>
      <c r="H158" s="87">
        <v>1.3596099999999999E-6</v>
      </c>
      <c r="I158" s="87">
        <f t="shared" si="16"/>
        <v>4.8420937142857142E-7</v>
      </c>
      <c r="J158" s="86">
        <f t="shared" si="17"/>
        <v>2.2205782516556698E-7</v>
      </c>
      <c r="K158" s="165">
        <f t="shared" si="20"/>
        <v>2.6215154626300447E-7</v>
      </c>
      <c r="L158" s="165">
        <f t="shared" si="21"/>
        <v>7.0626719659413837E-7</v>
      </c>
      <c r="O158" s="165">
        <v>5.9530499999999997E-7</v>
      </c>
      <c r="P158" s="165">
        <v>-2.0693399999999999E-7</v>
      </c>
      <c r="Q158" s="165">
        <v>-4.3483999999999999E-7</v>
      </c>
      <c r="R158" s="165">
        <v>3.6263400000000002E-7</v>
      </c>
      <c r="S158" s="167">
        <v>1.3558E-6</v>
      </c>
      <c r="T158" s="165">
        <v>9.9612699999999998E-7</v>
      </c>
      <c r="U158" s="167">
        <f t="shared" si="18"/>
        <v>4.4468199999999993E-7</v>
      </c>
      <c r="V158" s="168">
        <f t="shared" si="19"/>
        <v>3.0736357105694878E-7</v>
      </c>
      <c r="W158" s="165">
        <f t="shared" si="22"/>
        <v>1.3731842894305115E-7</v>
      </c>
      <c r="X158" s="165">
        <f t="shared" si="23"/>
        <v>7.5204557105694877E-7</v>
      </c>
    </row>
    <row r="159" spans="1:24" x14ac:dyDescent="0.15">
      <c r="A159">
        <v>3.85</v>
      </c>
      <c r="B159" s="85">
        <v>-3.9906300000000003E-8</v>
      </c>
      <c r="C159" s="85">
        <v>-4.9647000000000001E-8</v>
      </c>
      <c r="D159" s="85">
        <v>8.8300799999999996E-7</v>
      </c>
      <c r="E159" s="85">
        <v>6.5761499999999995E-7</v>
      </c>
      <c r="F159" s="87">
        <v>-7.1984700000000003E-8</v>
      </c>
      <c r="G159" s="87">
        <v>8.0744199999999999E-7</v>
      </c>
      <c r="H159" s="87">
        <v>1.46076E-6</v>
      </c>
      <c r="I159" s="87">
        <f t="shared" si="16"/>
        <v>5.2104100000000004E-7</v>
      </c>
      <c r="J159" s="86">
        <f t="shared" si="17"/>
        <v>2.4191343986301176E-7</v>
      </c>
      <c r="K159" s="165">
        <f t="shared" si="20"/>
        <v>2.7912756013698828E-7</v>
      </c>
      <c r="L159" s="165">
        <f t="shared" si="21"/>
        <v>7.6295443986301174E-7</v>
      </c>
      <c r="O159" s="165">
        <v>6.0668800000000004E-7</v>
      </c>
      <c r="P159" s="165">
        <v>-1.4875999999999999E-7</v>
      </c>
      <c r="Q159" s="165">
        <v>-3.5135999999999999E-7</v>
      </c>
      <c r="R159" s="165">
        <v>5.2176600000000004E-7</v>
      </c>
      <c r="S159" s="167">
        <v>1.3104800000000001E-6</v>
      </c>
      <c r="T159" s="165">
        <v>9.7829099999999998E-7</v>
      </c>
      <c r="U159" s="167">
        <f t="shared" si="18"/>
        <v>4.8618416666666665E-7</v>
      </c>
      <c r="V159" s="168">
        <f t="shared" si="19"/>
        <v>2.8580093232016117E-7</v>
      </c>
      <c r="W159" s="165">
        <f t="shared" si="22"/>
        <v>2.0038323434650549E-7</v>
      </c>
      <c r="X159" s="165">
        <f t="shared" si="23"/>
        <v>7.7198509898682782E-7</v>
      </c>
    </row>
    <row r="160" spans="1:24" x14ac:dyDescent="0.15">
      <c r="A160">
        <v>3.875</v>
      </c>
      <c r="B160" s="85">
        <v>3.8900800000000001E-8</v>
      </c>
      <c r="C160" s="85">
        <v>-7.4599599999999998E-8</v>
      </c>
      <c r="D160" s="85">
        <v>9.2041200000000002E-7</v>
      </c>
      <c r="E160" s="85">
        <v>7.0792899999999999E-7</v>
      </c>
      <c r="F160" s="87">
        <v>-1.1832200000000001E-7</v>
      </c>
      <c r="G160" s="87">
        <v>9.0584400000000002E-7</v>
      </c>
      <c r="H160" s="87">
        <v>1.5297200000000001E-6</v>
      </c>
      <c r="I160" s="87">
        <f t="shared" si="16"/>
        <v>5.5855488571428581E-7</v>
      </c>
      <c r="J160" s="86">
        <f t="shared" si="17"/>
        <v>2.5528371446070161E-7</v>
      </c>
      <c r="K160" s="165">
        <f t="shared" si="20"/>
        <v>3.032711712535842E-7</v>
      </c>
      <c r="L160" s="165">
        <f t="shared" si="21"/>
        <v>8.1383860017498747E-7</v>
      </c>
      <c r="O160" s="165">
        <v>6.9632800000000004E-7</v>
      </c>
      <c r="P160" s="165">
        <v>-1.26332E-7</v>
      </c>
      <c r="Q160" s="165">
        <v>-3.2195899999999998E-7</v>
      </c>
      <c r="R160" s="165">
        <v>6.1307999999999998E-7</v>
      </c>
      <c r="S160" s="167">
        <v>1.30978E-6</v>
      </c>
      <c r="T160" s="165">
        <v>9.4566099999999999E-7</v>
      </c>
      <c r="U160" s="167">
        <f t="shared" si="18"/>
        <v>5.1942633333333338E-7</v>
      </c>
      <c r="V160" s="168">
        <f t="shared" si="19"/>
        <v>2.8080834906742592E-7</v>
      </c>
      <c r="W160" s="165">
        <f t="shared" si="22"/>
        <v>2.3861798426590746E-7</v>
      </c>
      <c r="X160" s="165">
        <f t="shared" si="23"/>
        <v>8.0023468240075924E-7</v>
      </c>
    </row>
    <row r="161" spans="1:24" x14ac:dyDescent="0.15">
      <c r="A161">
        <v>3.9</v>
      </c>
      <c r="B161" s="85">
        <v>1.59298E-7</v>
      </c>
      <c r="C161" s="85">
        <v>-6.28437E-8</v>
      </c>
      <c r="D161" s="85">
        <v>9.3438699999999996E-7</v>
      </c>
      <c r="E161" s="85">
        <v>7.9202199999999997E-7</v>
      </c>
      <c r="F161" s="87">
        <v>-1.3897000000000001E-7</v>
      </c>
      <c r="G161" s="87">
        <v>9.3565999999999995E-7</v>
      </c>
      <c r="H161" s="87">
        <v>1.5503400000000001E-6</v>
      </c>
      <c r="I161" s="87">
        <f t="shared" si="16"/>
        <v>5.956990428571428E-7</v>
      </c>
      <c r="J161" s="86">
        <f t="shared" si="17"/>
        <v>2.5517031687789095E-7</v>
      </c>
      <c r="K161" s="165">
        <f t="shared" si="20"/>
        <v>3.4052872597925185E-7</v>
      </c>
      <c r="L161" s="165">
        <f t="shared" si="21"/>
        <v>8.508693597350337E-7</v>
      </c>
      <c r="O161" s="165">
        <v>7.2198400000000001E-7</v>
      </c>
      <c r="P161" s="165">
        <v>-1.17338E-7</v>
      </c>
      <c r="Q161" s="165">
        <v>-2.7925000000000002E-7</v>
      </c>
      <c r="R161" s="165">
        <v>7.0589099999999995E-7</v>
      </c>
      <c r="S161" s="167">
        <v>1.31626E-6</v>
      </c>
      <c r="T161" s="165">
        <v>9.566699999999999E-7</v>
      </c>
      <c r="U161" s="167">
        <f t="shared" si="18"/>
        <v>5.5070283333333339E-7</v>
      </c>
      <c r="V161" s="168">
        <f t="shared" si="19"/>
        <v>2.7852525785162344E-7</v>
      </c>
      <c r="W161" s="165">
        <f t="shared" si="22"/>
        <v>2.7217757548170995E-7</v>
      </c>
      <c r="X161" s="165">
        <f t="shared" si="23"/>
        <v>8.2922809118495682E-7</v>
      </c>
    </row>
    <row r="162" spans="1:24" x14ac:dyDescent="0.15">
      <c r="A162">
        <v>3.9249999999999998</v>
      </c>
      <c r="B162" s="85">
        <v>2.2399200000000001E-7</v>
      </c>
      <c r="C162" s="85">
        <v>-5.4111500000000001E-8</v>
      </c>
      <c r="D162" s="85">
        <v>9.8476000000000004E-7</v>
      </c>
      <c r="E162" s="85">
        <v>7.7407399999999995E-7</v>
      </c>
      <c r="F162" s="87">
        <v>-1.5842599999999999E-7</v>
      </c>
      <c r="G162" s="87">
        <v>9.9740900000000001E-7</v>
      </c>
      <c r="H162" s="87">
        <v>1.6034599999999999E-6</v>
      </c>
      <c r="I162" s="87">
        <f t="shared" si="16"/>
        <v>6.2445107142857144E-7</v>
      </c>
      <c r="J162" s="86">
        <f t="shared" si="17"/>
        <v>2.6265084468375367E-7</v>
      </c>
      <c r="K162" s="165">
        <f t="shared" si="20"/>
        <v>3.6180022674481777E-7</v>
      </c>
      <c r="L162" s="165">
        <f t="shared" si="21"/>
        <v>8.8710191611232516E-7</v>
      </c>
      <c r="O162" s="165">
        <v>7.2318599999999995E-7</v>
      </c>
      <c r="P162" s="165">
        <v>-5.6193099999999998E-8</v>
      </c>
      <c r="Q162" s="165">
        <v>-2.5918799999999998E-7</v>
      </c>
      <c r="R162" s="165">
        <v>8.1663599999999998E-7</v>
      </c>
      <c r="S162" s="167">
        <v>1.27884E-6</v>
      </c>
      <c r="T162" s="165">
        <v>9.4853100000000001E-7</v>
      </c>
      <c r="U162" s="167">
        <f t="shared" si="18"/>
        <v>5.7530198333333332E-7</v>
      </c>
      <c r="V162" s="168">
        <f t="shared" si="19"/>
        <v>2.6903806439394464E-7</v>
      </c>
      <c r="W162" s="165">
        <f t="shared" si="22"/>
        <v>3.0626391893938867E-7</v>
      </c>
      <c r="X162" s="165">
        <f t="shared" si="23"/>
        <v>8.4434004772727796E-7</v>
      </c>
    </row>
    <row r="163" spans="1:24" x14ac:dyDescent="0.15">
      <c r="A163">
        <v>3.95</v>
      </c>
      <c r="B163" s="85">
        <v>2.8690099999999998E-7</v>
      </c>
      <c r="C163" s="85">
        <v>-5.08485E-8</v>
      </c>
      <c r="D163" s="85">
        <v>1.01378E-6</v>
      </c>
      <c r="E163" s="85">
        <v>7.2816599999999998E-7</v>
      </c>
      <c r="F163" s="87">
        <v>-1.64501E-7</v>
      </c>
      <c r="G163" s="87">
        <v>1.0433100000000001E-6</v>
      </c>
      <c r="H163" s="87">
        <v>1.66912E-6</v>
      </c>
      <c r="I163" s="87">
        <f t="shared" si="16"/>
        <v>6.4656107142857147E-7</v>
      </c>
      <c r="J163" s="86">
        <f t="shared" si="17"/>
        <v>2.6967587240169836E-7</v>
      </c>
      <c r="K163" s="165">
        <f t="shared" si="20"/>
        <v>3.7688519902687311E-7</v>
      </c>
      <c r="L163" s="165">
        <f t="shared" si="21"/>
        <v>9.1623694383026983E-7</v>
      </c>
      <c r="O163" s="165">
        <v>7.7420700000000002E-7</v>
      </c>
      <c r="P163" s="165">
        <v>1.5819800000000001E-8</v>
      </c>
      <c r="Q163" s="165">
        <v>-2.5790499999999998E-7</v>
      </c>
      <c r="R163" s="165">
        <v>8.5597300000000004E-7</v>
      </c>
      <c r="S163" s="167">
        <v>1.22413E-6</v>
      </c>
      <c r="T163" s="165">
        <v>9.0963700000000001E-7</v>
      </c>
      <c r="U163" s="167">
        <f t="shared" si="18"/>
        <v>5.8697696666666674E-7</v>
      </c>
      <c r="V163" s="168">
        <f t="shared" si="19"/>
        <v>2.574904645194329E-7</v>
      </c>
      <c r="W163" s="165">
        <f t="shared" si="22"/>
        <v>3.2948650214723385E-7</v>
      </c>
      <c r="X163" s="165">
        <f t="shared" si="23"/>
        <v>8.4446743118609964E-7</v>
      </c>
    </row>
    <row r="164" spans="1:24" x14ac:dyDescent="0.15">
      <c r="A164">
        <v>3.9750000000000001</v>
      </c>
      <c r="B164" s="85">
        <v>3.30431E-7</v>
      </c>
      <c r="C164" s="85">
        <v>1.74369E-8</v>
      </c>
      <c r="D164" s="85">
        <v>1.0119800000000001E-6</v>
      </c>
      <c r="E164" s="85">
        <v>7.0809100000000001E-7</v>
      </c>
      <c r="F164" s="87">
        <v>-1.4730400000000001E-7</v>
      </c>
      <c r="G164" s="87">
        <v>1.0885E-6</v>
      </c>
      <c r="H164" s="87">
        <v>1.7153699999999999E-6</v>
      </c>
      <c r="I164" s="87">
        <f t="shared" si="16"/>
        <v>6.7492927142857154E-7</v>
      </c>
      <c r="J164" s="86">
        <f t="shared" si="17"/>
        <v>2.6849908861949065E-7</v>
      </c>
      <c r="K164" s="165">
        <f t="shared" si="20"/>
        <v>4.0643018280908089E-7</v>
      </c>
      <c r="L164" s="165">
        <f t="shared" si="21"/>
        <v>9.4342836004806224E-7</v>
      </c>
      <c r="O164" s="165">
        <v>8.26483E-7</v>
      </c>
      <c r="P164" s="165">
        <v>8.5653099999999998E-8</v>
      </c>
      <c r="Q164" s="165">
        <v>-1.94176E-7</v>
      </c>
      <c r="R164" s="165">
        <v>9.4862700000000001E-7</v>
      </c>
      <c r="S164" s="167">
        <v>1.1170000000000001E-6</v>
      </c>
      <c r="T164" s="165">
        <v>9.2261099999999995E-7</v>
      </c>
      <c r="U164" s="167">
        <f t="shared" si="18"/>
        <v>6.1769968333333335E-7</v>
      </c>
      <c r="V164" s="168">
        <f t="shared" si="19"/>
        <v>2.3979914691374599E-7</v>
      </c>
      <c r="W164" s="165">
        <f t="shared" si="22"/>
        <v>3.7790053641958735E-7</v>
      </c>
      <c r="X164" s="165">
        <f t="shared" si="23"/>
        <v>8.5749883024707934E-7</v>
      </c>
    </row>
    <row r="165" spans="1:24" x14ac:dyDescent="0.15">
      <c r="A165">
        <v>4</v>
      </c>
      <c r="B165" s="85">
        <v>4.0113500000000002E-7</v>
      </c>
      <c r="C165" s="85">
        <v>9.4517100000000004E-8</v>
      </c>
      <c r="D165" s="85">
        <v>1.0055900000000001E-6</v>
      </c>
      <c r="E165" s="85">
        <v>6.6680500000000005E-7</v>
      </c>
      <c r="F165" s="87">
        <v>-1.9677300000000001E-7</v>
      </c>
      <c r="G165" s="87">
        <v>1.1300800000000001E-6</v>
      </c>
      <c r="H165" s="87">
        <v>1.7117399999999999E-6</v>
      </c>
      <c r="I165" s="87">
        <f t="shared" si="16"/>
        <v>6.8758487142857142E-7</v>
      </c>
      <c r="J165" s="86">
        <f t="shared" si="17"/>
        <v>2.6677739816336343E-7</v>
      </c>
      <c r="K165" s="165">
        <f t="shared" si="20"/>
        <v>4.2080747326520799E-7</v>
      </c>
      <c r="L165" s="165">
        <f t="shared" si="21"/>
        <v>9.5436226959193495E-7</v>
      </c>
      <c r="O165" s="165">
        <v>8.5386899999999998E-7</v>
      </c>
      <c r="P165" s="165">
        <v>1.4553000000000001E-7</v>
      </c>
      <c r="Q165" s="165">
        <v>-1.12856E-7</v>
      </c>
      <c r="R165" s="165">
        <v>1.03802E-6</v>
      </c>
      <c r="S165" s="167">
        <v>1.06876E-6</v>
      </c>
      <c r="T165" s="165">
        <v>9.11378E-7</v>
      </c>
      <c r="U165" s="167">
        <f t="shared" si="18"/>
        <v>6.5078349999999995E-7</v>
      </c>
      <c r="V165" s="168">
        <f t="shared" si="19"/>
        <v>2.2558688441019791E-7</v>
      </c>
      <c r="W165" s="165">
        <f t="shared" si="22"/>
        <v>4.2519661558980204E-7</v>
      </c>
      <c r="X165" s="165">
        <f t="shared" si="23"/>
        <v>8.7637038441019786E-7</v>
      </c>
    </row>
    <row r="166" spans="1:24" x14ac:dyDescent="0.15">
      <c r="A166">
        <v>4.0250000000000004</v>
      </c>
      <c r="B166" s="85">
        <v>4.9106500000000004E-7</v>
      </c>
      <c r="C166" s="85">
        <v>1.4611999999999999E-7</v>
      </c>
      <c r="D166" s="85">
        <v>9.8149100000000001E-7</v>
      </c>
      <c r="E166" s="85">
        <v>6.6714699999999996E-7</v>
      </c>
      <c r="F166" s="87">
        <v>-2.4367499999999999E-7</v>
      </c>
      <c r="G166" s="87">
        <v>1.09008E-6</v>
      </c>
      <c r="H166" s="87">
        <v>1.6097400000000001E-6</v>
      </c>
      <c r="I166" s="87">
        <f t="shared" si="16"/>
        <v>6.774240000000001E-7</v>
      </c>
      <c r="J166" s="86">
        <f t="shared" si="17"/>
        <v>2.5262496580394518E-7</v>
      </c>
      <c r="K166" s="165">
        <f t="shared" si="20"/>
        <v>4.2479903419605492E-7</v>
      </c>
      <c r="L166" s="165">
        <f t="shared" si="21"/>
        <v>9.3004896580394528E-7</v>
      </c>
      <c r="O166" s="165">
        <v>9.1065400000000002E-7</v>
      </c>
      <c r="P166" s="165">
        <v>1.9476799999999999E-7</v>
      </c>
      <c r="Q166" s="165">
        <v>4.8519300000000002E-8</v>
      </c>
      <c r="R166" s="165">
        <v>1.1221100000000001E-6</v>
      </c>
      <c r="S166" s="167">
        <v>1.0582600000000001E-6</v>
      </c>
      <c r="T166" s="165">
        <v>9.0681599999999996E-7</v>
      </c>
      <c r="U166" s="167">
        <f t="shared" si="18"/>
        <v>7.0685455000000005E-7</v>
      </c>
      <c r="V166" s="168">
        <f t="shared" si="19"/>
        <v>2.071791121164752E-7</v>
      </c>
      <c r="W166" s="165">
        <f t="shared" si="22"/>
        <v>4.9967543788352482E-7</v>
      </c>
      <c r="X166" s="165">
        <f t="shared" si="23"/>
        <v>9.1403366211647527E-7</v>
      </c>
    </row>
    <row r="167" spans="1:24" x14ac:dyDescent="0.15">
      <c r="A167">
        <v>4.05</v>
      </c>
      <c r="B167" s="85">
        <v>5.4737600000000002E-7</v>
      </c>
      <c r="C167" s="85">
        <v>2.1964500000000001E-7</v>
      </c>
      <c r="D167" s="85">
        <v>9.5895899999999998E-7</v>
      </c>
      <c r="E167" s="85">
        <v>6.9498500000000003E-7</v>
      </c>
      <c r="F167" s="87">
        <v>-3.1601700000000002E-7</v>
      </c>
      <c r="G167" s="87">
        <v>1.0440399999999999E-6</v>
      </c>
      <c r="H167" s="87">
        <v>1.55102E-6</v>
      </c>
      <c r="I167" s="87">
        <f t="shared" si="16"/>
        <v>6.7142971428571432E-7</v>
      </c>
      <c r="J167" s="86">
        <f t="shared" si="17"/>
        <v>2.466607658649734E-7</v>
      </c>
      <c r="K167" s="165">
        <f t="shared" si="20"/>
        <v>4.2476894842074091E-7</v>
      </c>
      <c r="L167" s="165">
        <f t="shared" si="21"/>
        <v>9.1809048015068772E-7</v>
      </c>
      <c r="O167" s="165">
        <v>9.0612000000000002E-7</v>
      </c>
      <c r="P167" s="165">
        <v>2.5400799999999998E-7</v>
      </c>
      <c r="Q167" s="165">
        <v>1.6428199999999999E-7</v>
      </c>
      <c r="R167" s="165">
        <v>1.1699400000000001E-6</v>
      </c>
      <c r="S167" s="167">
        <v>9.6269700000000003E-7</v>
      </c>
      <c r="T167" s="165">
        <v>8.8004200000000004E-7</v>
      </c>
      <c r="U167" s="167">
        <f t="shared" si="18"/>
        <v>7.2284816666666671E-7</v>
      </c>
      <c r="V167" s="168">
        <f t="shared" si="19"/>
        <v>1.8412216605730377E-7</v>
      </c>
      <c r="W167" s="165">
        <f t="shared" si="22"/>
        <v>5.3872600060936292E-7</v>
      </c>
      <c r="X167" s="165">
        <f t="shared" si="23"/>
        <v>9.0697033272397051E-7</v>
      </c>
    </row>
    <row r="168" spans="1:24" x14ac:dyDescent="0.15">
      <c r="A168">
        <v>4.0750000000000002</v>
      </c>
      <c r="B168" s="85">
        <v>5.9867599999999995E-7</v>
      </c>
      <c r="C168" s="85">
        <v>2.8385300000000002E-7</v>
      </c>
      <c r="D168" s="85">
        <v>9.6231500000000008E-7</v>
      </c>
      <c r="E168" s="85">
        <v>7.0711700000000002E-7</v>
      </c>
      <c r="F168" s="87">
        <v>-3.3028400000000002E-7</v>
      </c>
      <c r="G168" s="87">
        <v>1.01615E-6</v>
      </c>
      <c r="H168" s="87">
        <v>1.5607599999999999E-6</v>
      </c>
      <c r="I168" s="87">
        <f t="shared" si="16"/>
        <v>6.8551242857142867E-7</v>
      </c>
      <c r="J168" s="86">
        <f t="shared" si="17"/>
        <v>2.4456192025366238E-7</v>
      </c>
      <c r="K168" s="165">
        <f t="shared" si="20"/>
        <v>4.4095050831776629E-7</v>
      </c>
      <c r="L168" s="165">
        <f t="shared" si="21"/>
        <v>9.300743488250911E-7</v>
      </c>
      <c r="O168" s="165">
        <v>8.97401E-7</v>
      </c>
      <c r="P168" s="165">
        <v>2.95108E-7</v>
      </c>
      <c r="Q168" s="165">
        <v>2.73866E-7</v>
      </c>
      <c r="R168" s="165">
        <v>1.22778E-6</v>
      </c>
      <c r="S168" s="167">
        <v>8.87198E-7</v>
      </c>
      <c r="T168" s="165">
        <v>8.3003500000000001E-7</v>
      </c>
      <c r="U168" s="167">
        <f t="shared" si="18"/>
        <v>7.3523133333333342E-7</v>
      </c>
      <c r="V168" s="168">
        <f t="shared" si="19"/>
        <v>1.6823213868453713E-7</v>
      </c>
      <c r="W168" s="165">
        <f t="shared" si="22"/>
        <v>5.6699919464879629E-7</v>
      </c>
      <c r="X168" s="165">
        <f t="shared" si="23"/>
        <v>9.0346347201787056E-7</v>
      </c>
    </row>
    <row r="169" spans="1:24" x14ac:dyDescent="0.15">
      <c r="A169">
        <v>4.0999999999999996</v>
      </c>
      <c r="B169" s="85">
        <v>6.4537299999999999E-7</v>
      </c>
      <c r="C169" s="85">
        <v>3.1626600000000001E-7</v>
      </c>
      <c r="D169" s="85">
        <v>9.3169700000000003E-7</v>
      </c>
      <c r="E169" s="85">
        <v>7.3553699999999995E-7</v>
      </c>
      <c r="F169" s="87">
        <v>-3.3924499999999999E-7</v>
      </c>
      <c r="G169" s="87">
        <v>1.00728E-6</v>
      </c>
      <c r="H169" s="87">
        <v>1.58357E-6</v>
      </c>
      <c r="I169" s="87">
        <f t="shared" si="16"/>
        <v>6.9721114285714286E-7</v>
      </c>
      <c r="J169" s="86">
        <f t="shared" si="17"/>
        <v>2.4496456315822822E-7</v>
      </c>
      <c r="K169" s="165">
        <f t="shared" si="20"/>
        <v>4.5224657969891465E-7</v>
      </c>
      <c r="L169" s="165">
        <f t="shared" si="21"/>
        <v>9.4217570601537113E-7</v>
      </c>
      <c r="O169" s="165">
        <v>9.0652899999999998E-7</v>
      </c>
      <c r="P169" s="165">
        <v>3.262E-7</v>
      </c>
      <c r="Q169" s="165">
        <v>4.2427799999999998E-7</v>
      </c>
      <c r="R169" s="165">
        <v>1.29343E-6</v>
      </c>
      <c r="S169" s="167">
        <v>8.0279800000000001E-7</v>
      </c>
      <c r="T169" s="165">
        <v>7.2101100000000005E-7</v>
      </c>
      <c r="U169" s="167">
        <f t="shared" si="18"/>
        <v>7.4570766666666668E-7</v>
      </c>
      <c r="V169" s="168">
        <f t="shared" si="19"/>
        <v>1.5608154281622582E-7</v>
      </c>
      <c r="W169" s="165">
        <f t="shared" si="22"/>
        <v>5.8962612385044081E-7</v>
      </c>
      <c r="X169" s="165">
        <f t="shared" si="23"/>
        <v>9.0178920948289255E-7</v>
      </c>
    </row>
    <row r="170" spans="1:24" x14ac:dyDescent="0.15">
      <c r="A170">
        <v>4.125</v>
      </c>
      <c r="B170" s="85">
        <v>7.4142300000000001E-7</v>
      </c>
      <c r="C170" s="85">
        <v>4.3210299999999999E-7</v>
      </c>
      <c r="D170" s="85">
        <v>9.45999E-7</v>
      </c>
      <c r="E170" s="85">
        <v>7.7562499999999999E-7</v>
      </c>
      <c r="F170" s="87">
        <v>-3.4623699999999998E-7</v>
      </c>
      <c r="G170" s="87">
        <v>1.0230800000000001E-6</v>
      </c>
      <c r="H170" s="87">
        <v>1.57985E-6</v>
      </c>
      <c r="I170" s="87">
        <f t="shared" si="16"/>
        <v>7.3597757142857133E-7</v>
      </c>
      <c r="J170" s="86">
        <f t="shared" si="17"/>
        <v>2.4174063153809399E-7</v>
      </c>
      <c r="K170" s="165">
        <f t="shared" si="20"/>
        <v>4.942369398904774E-7</v>
      </c>
      <c r="L170" s="165">
        <f t="shared" si="21"/>
        <v>9.7771820296666527E-7</v>
      </c>
      <c r="O170" s="165">
        <v>9.65304E-7</v>
      </c>
      <c r="P170" s="165">
        <v>3.0961799999999999E-7</v>
      </c>
      <c r="Q170" s="165">
        <v>5.70006E-7</v>
      </c>
      <c r="R170" s="165">
        <v>1.2967800000000001E-6</v>
      </c>
      <c r="S170" s="167">
        <v>6.7999200000000004E-7</v>
      </c>
      <c r="T170" s="165">
        <v>6.5173400000000003E-7</v>
      </c>
      <c r="U170" s="167">
        <f t="shared" si="18"/>
        <v>7.4557233333333332E-7</v>
      </c>
      <c r="V170" s="168">
        <f t="shared" si="19"/>
        <v>1.5311407880444349E-7</v>
      </c>
      <c r="W170" s="165">
        <f t="shared" si="22"/>
        <v>5.9245825452888983E-7</v>
      </c>
      <c r="X170" s="165">
        <f t="shared" si="23"/>
        <v>8.9868641213777681E-7</v>
      </c>
    </row>
    <row r="171" spans="1:24" x14ac:dyDescent="0.15">
      <c r="A171">
        <v>4.1500000000000004</v>
      </c>
      <c r="B171" s="85">
        <v>7.9690799999999995E-7</v>
      </c>
      <c r="C171" s="85">
        <v>5.6339899999999995E-7</v>
      </c>
      <c r="D171" s="85">
        <v>9.3590800000000002E-7</v>
      </c>
      <c r="E171" s="85">
        <v>7.7958999999999996E-7</v>
      </c>
      <c r="F171" s="87">
        <v>-3.4558400000000001E-7</v>
      </c>
      <c r="G171" s="87">
        <v>1.03476E-6</v>
      </c>
      <c r="H171" s="87">
        <v>1.5089399999999999E-6</v>
      </c>
      <c r="I171" s="87">
        <f t="shared" si="16"/>
        <v>7.534172857142856E-7</v>
      </c>
      <c r="J171" s="86">
        <f t="shared" si="17"/>
        <v>2.3152623942927489E-7</v>
      </c>
      <c r="K171" s="165">
        <f t="shared" si="20"/>
        <v>5.2189104628501066E-7</v>
      </c>
      <c r="L171" s="165">
        <f t="shared" si="21"/>
        <v>9.8494352514356055E-7</v>
      </c>
      <c r="O171" s="165">
        <v>1.02102E-6</v>
      </c>
      <c r="P171" s="165">
        <v>3.67261E-7</v>
      </c>
      <c r="Q171" s="165">
        <v>7.1095499999999998E-7</v>
      </c>
      <c r="R171" s="165">
        <v>1.3450100000000001E-6</v>
      </c>
      <c r="S171" s="167">
        <v>5.1457899999999997E-7</v>
      </c>
      <c r="T171" s="165">
        <v>5.7956600000000004E-7</v>
      </c>
      <c r="U171" s="167">
        <f t="shared" si="18"/>
        <v>7.5639850000000003E-7</v>
      </c>
      <c r="V171" s="168">
        <f t="shared" si="19"/>
        <v>1.6244722779161238E-7</v>
      </c>
      <c r="W171" s="165">
        <f t="shared" si="22"/>
        <v>5.9395127220838768E-7</v>
      </c>
      <c r="X171" s="165">
        <f t="shared" si="23"/>
        <v>9.1884572779161239E-7</v>
      </c>
    </row>
    <row r="172" spans="1:24" x14ac:dyDescent="0.15">
      <c r="A172">
        <v>4.1749999999999998</v>
      </c>
      <c r="B172" s="85">
        <v>7.94125E-7</v>
      </c>
      <c r="C172" s="85">
        <v>5.9233599999999996E-7</v>
      </c>
      <c r="D172" s="85">
        <v>8.9178200000000001E-7</v>
      </c>
      <c r="E172" s="85">
        <v>7.6307600000000002E-7</v>
      </c>
      <c r="F172" s="87">
        <v>-3.4908099999999997E-7</v>
      </c>
      <c r="G172" s="87">
        <v>9.7153199999999997E-7</v>
      </c>
      <c r="H172" s="87">
        <v>1.4484E-6</v>
      </c>
      <c r="I172" s="87">
        <f t="shared" si="16"/>
        <v>7.3030999999999998E-7</v>
      </c>
      <c r="J172" s="86">
        <f t="shared" si="17"/>
        <v>2.2293386093849548E-7</v>
      </c>
      <c r="K172" s="165">
        <f t="shared" si="20"/>
        <v>5.073761390615045E-7</v>
      </c>
      <c r="L172" s="165">
        <f t="shared" si="21"/>
        <v>9.5324386093849546E-7</v>
      </c>
      <c r="O172" s="165">
        <v>9.9168499999999998E-7</v>
      </c>
      <c r="P172" s="165">
        <v>4.0659100000000002E-7</v>
      </c>
      <c r="Q172" s="165">
        <v>8.0825099999999998E-7</v>
      </c>
      <c r="R172" s="165">
        <v>1.3672400000000001E-6</v>
      </c>
      <c r="S172" s="167">
        <v>3.7210400000000001E-7</v>
      </c>
      <c r="T172" s="165">
        <v>5.2701499999999998E-7</v>
      </c>
      <c r="U172" s="167">
        <f t="shared" si="18"/>
        <v>7.4548100000000011E-7</v>
      </c>
      <c r="V172" s="168">
        <f t="shared" si="19"/>
        <v>1.7356554335259058E-7</v>
      </c>
      <c r="W172" s="165">
        <f t="shared" si="22"/>
        <v>5.7191545664740955E-7</v>
      </c>
      <c r="X172" s="165">
        <f t="shared" si="23"/>
        <v>9.1904654335259067E-7</v>
      </c>
    </row>
    <row r="173" spans="1:24" x14ac:dyDescent="0.15">
      <c r="A173">
        <v>4.2</v>
      </c>
      <c r="B173" s="85">
        <v>8.1781999999999995E-7</v>
      </c>
      <c r="C173" s="85">
        <v>6.2200400000000004E-7</v>
      </c>
      <c r="D173" s="85">
        <v>8.6827199999999998E-7</v>
      </c>
      <c r="E173" s="85">
        <v>7.7042600000000005E-7</v>
      </c>
      <c r="F173" s="87">
        <v>-3.8542799999999998E-7</v>
      </c>
      <c r="G173" s="87">
        <v>9.2689400000000001E-7</v>
      </c>
      <c r="H173" s="87">
        <v>1.4053600000000001E-6</v>
      </c>
      <c r="I173" s="87">
        <f t="shared" si="16"/>
        <v>7.1790685714285712E-7</v>
      </c>
      <c r="J173" s="86">
        <f t="shared" si="17"/>
        <v>2.2224630900365034E-7</v>
      </c>
      <c r="K173" s="165">
        <f t="shared" si="20"/>
        <v>4.956605481392068E-7</v>
      </c>
      <c r="L173" s="165">
        <f t="shared" si="21"/>
        <v>9.4015316614650743E-7</v>
      </c>
      <c r="O173" s="165">
        <v>1.0047399999999999E-6</v>
      </c>
      <c r="P173" s="165">
        <v>3.8627900000000001E-7</v>
      </c>
      <c r="Q173" s="165">
        <v>9.0950599999999999E-7</v>
      </c>
      <c r="R173" s="165">
        <v>1.35349E-6</v>
      </c>
      <c r="S173" s="167">
        <v>2.60142E-7</v>
      </c>
      <c r="T173" s="165">
        <v>4.7788699999999997E-7</v>
      </c>
      <c r="U173" s="167">
        <f t="shared" si="18"/>
        <v>7.3200733333333337E-7</v>
      </c>
      <c r="V173" s="168">
        <f t="shared" si="19"/>
        <v>1.8961979919695444E-7</v>
      </c>
      <c r="W173" s="165">
        <f t="shared" si="22"/>
        <v>5.4238753413637895E-7</v>
      </c>
      <c r="X173" s="165">
        <f t="shared" si="23"/>
        <v>9.2162713253028778E-7</v>
      </c>
    </row>
    <row r="174" spans="1:24" x14ac:dyDescent="0.15">
      <c r="A174">
        <v>4.2249999999999996</v>
      </c>
      <c r="B174" s="85">
        <v>8.4915399999999996E-7</v>
      </c>
      <c r="C174" s="85">
        <v>6.4396399999999996E-7</v>
      </c>
      <c r="D174" s="85">
        <v>8.1655899999999997E-7</v>
      </c>
      <c r="E174" s="85">
        <v>7.8877299999999997E-7</v>
      </c>
      <c r="F174" s="87">
        <v>-4.4816699999999999E-7</v>
      </c>
      <c r="G174" s="87">
        <v>8.5966300000000004E-7</v>
      </c>
      <c r="H174" s="87">
        <v>1.32701E-6</v>
      </c>
      <c r="I174" s="87">
        <f t="shared" si="16"/>
        <v>6.9099371428571416E-7</v>
      </c>
      <c r="J174" s="86">
        <f t="shared" si="17"/>
        <v>2.2256129469725294E-7</v>
      </c>
      <c r="K174" s="165">
        <f t="shared" si="20"/>
        <v>4.6843241958846122E-7</v>
      </c>
      <c r="L174" s="165">
        <f t="shared" si="21"/>
        <v>9.135550089829671E-7</v>
      </c>
      <c r="O174" s="165">
        <v>1.0100300000000001E-6</v>
      </c>
      <c r="P174" s="165">
        <v>3.4323599999999999E-7</v>
      </c>
      <c r="Q174" s="165">
        <v>1.04833E-6</v>
      </c>
      <c r="R174" s="165">
        <v>1.3120000000000001E-6</v>
      </c>
      <c r="S174" s="167">
        <v>2.2499400000000001E-7</v>
      </c>
      <c r="T174" s="165">
        <v>4.1716099999999999E-7</v>
      </c>
      <c r="U174" s="167">
        <f t="shared" si="18"/>
        <v>7.2595850000000003E-7</v>
      </c>
      <c r="V174" s="168">
        <f t="shared" si="19"/>
        <v>2.020754788804916E-7</v>
      </c>
      <c r="W174" s="165">
        <f t="shared" si="22"/>
        <v>5.2388302111950841E-7</v>
      </c>
      <c r="X174" s="165">
        <f t="shared" si="23"/>
        <v>9.2803397888049166E-7</v>
      </c>
    </row>
    <row r="175" spans="1:24" x14ac:dyDescent="0.15">
      <c r="A175">
        <v>4.25</v>
      </c>
      <c r="B175" s="85">
        <v>9.0966400000000001E-7</v>
      </c>
      <c r="C175" s="85">
        <v>6.5855300000000001E-7</v>
      </c>
      <c r="D175" s="85">
        <v>7.2587700000000001E-7</v>
      </c>
      <c r="E175" s="85">
        <v>7.5493499999999998E-7</v>
      </c>
      <c r="F175" s="87">
        <v>-5.0723900000000001E-7</v>
      </c>
      <c r="G175" s="87">
        <v>7.9782499999999996E-7</v>
      </c>
      <c r="H175" s="87">
        <v>1.2811699999999999E-6</v>
      </c>
      <c r="I175" s="87">
        <f t="shared" si="16"/>
        <v>6.6011214285714286E-7</v>
      </c>
      <c r="J175" s="86">
        <f t="shared" si="17"/>
        <v>2.2626074772954969E-7</v>
      </c>
      <c r="K175" s="165">
        <f t="shared" si="20"/>
        <v>4.3385139512759319E-7</v>
      </c>
      <c r="L175" s="165">
        <f t="shared" si="21"/>
        <v>8.8637289058669252E-7</v>
      </c>
      <c r="O175" s="165">
        <v>1.0725999999999999E-6</v>
      </c>
      <c r="P175" s="165">
        <v>3.4902500000000002E-7</v>
      </c>
      <c r="Q175" s="165">
        <v>1.1553200000000001E-6</v>
      </c>
      <c r="R175" s="165">
        <v>1.2862099999999999E-6</v>
      </c>
      <c r="S175" s="167">
        <v>1.03386E-7</v>
      </c>
      <c r="T175" s="165">
        <v>3.4423600000000001E-7</v>
      </c>
      <c r="U175" s="167">
        <f t="shared" si="18"/>
        <v>7.1846283333333335E-7</v>
      </c>
      <c r="V175" s="168">
        <f t="shared" si="19"/>
        <v>2.2745933337885551E-7</v>
      </c>
      <c r="W175" s="165">
        <f t="shared" si="22"/>
        <v>4.9100349995447784E-7</v>
      </c>
      <c r="X175" s="165">
        <f t="shared" si="23"/>
        <v>9.4592216671218886E-7</v>
      </c>
    </row>
    <row r="176" spans="1:24" x14ac:dyDescent="0.15">
      <c r="A176">
        <v>4.2750000000000004</v>
      </c>
      <c r="B176" s="85">
        <v>9.4384800000000002E-7</v>
      </c>
      <c r="C176" s="85">
        <v>6.8138400000000004E-7</v>
      </c>
      <c r="D176" s="85">
        <v>6.5114499999999997E-7</v>
      </c>
      <c r="E176" s="85">
        <v>7.7974399999999997E-7</v>
      </c>
      <c r="F176" s="87">
        <v>-5.1669500000000004E-7</v>
      </c>
      <c r="G176" s="87">
        <v>7.5309299999999995E-7</v>
      </c>
      <c r="H176" s="87">
        <v>1.2478999999999999E-6</v>
      </c>
      <c r="I176" s="87">
        <f t="shared" si="16"/>
        <v>6.4863128571428574E-7</v>
      </c>
      <c r="J176" s="86">
        <f t="shared" si="17"/>
        <v>2.2567448934886951E-7</v>
      </c>
      <c r="K176" s="165">
        <f t="shared" si="20"/>
        <v>4.2295679636541625E-7</v>
      </c>
      <c r="L176" s="165">
        <f t="shared" si="21"/>
        <v>8.7430577506315522E-7</v>
      </c>
      <c r="O176" s="165">
        <v>1.1494899999999999E-6</v>
      </c>
      <c r="P176" s="165">
        <v>3.92147E-7</v>
      </c>
      <c r="Q176" s="165">
        <v>1.27719E-6</v>
      </c>
      <c r="R176" s="165">
        <v>1.24132E-6</v>
      </c>
      <c r="S176" s="167">
        <v>4.5067999999999997E-8</v>
      </c>
      <c r="T176" s="165">
        <v>2.7047200000000001E-7</v>
      </c>
      <c r="U176" s="167">
        <f t="shared" si="18"/>
        <v>7.2928116666666662E-7</v>
      </c>
      <c r="V176" s="168">
        <f t="shared" si="19"/>
        <v>2.4748949677017273E-7</v>
      </c>
      <c r="W176" s="165">
        <f t="shared" si="22"/>
        <v>4.817916698964939E-7</v>
      </c>
      <c r="X176" s="165">
        <f t="shared" si="23"/>
        <v>9.7677066343683935E-7</v>
      </c>
    </row>
    <row r="177" spans="1:24" x14ac:dyDescent="0.15">
      <c r="A177">
        <v>4.3</v>
      </c>
      <c r="B177" s="85">
        <v>9.4404199999999998E-7</v>
      </c>
      <c r="C177" s="85">
        <v>7.0574800000000003E-7</v>
      </c>
      <c r="D177" s="85">
        <v>6.1922799999999996E-7</v>
      </c>
      <c r="E177" s="85">
        <v>7.8071899999999999E-7</v>
      </c>
      <c r="F177" s="87">
        <v>-5.33007E-7</v>
      </c>
      <c r="G177" s="87">
        <v>7.5626000000000002E-7</v>
      </c>
      <c r="H177" s="87">
        <v>1.1412800000000001E-6</v>
      </c>
      <c r="I177" s="87">
        <f t="shared" si="16"/>
        <v>6.3061000000000001E-7</v>
      </c>
      <c r="J177" s="86">
        <f t="shared" si="17"/>
        <v>2.2092758325611788E-7</v>
      </c>
      <c r="K177" s="165">
        <f t="shared" si="20"/>
        <v>4.0968241674388215E-7</v>
      </c>
      <c r="L177" s="165">
        <f t="shared" si="21"/>
        <v>8.5153758325611786E-7</v>
      </c>
      <c r="O177" s="165">
        <v>1.15036E-6</v>
      </c>
      <c r="P177" s="165">
        <v>4.2068300000000001E-7</v>
      </c>
      <c r="Q177" s="165">
        <v>1.4012400000000001E-6</v>
      </c>
      <c r="R177" s="165">
        <v>1.2124499999999999E-6</v>
      </c>
      <c r="S177" s="167">
        <v>1.64146E-8</v>
      </c>
      <c r="T177" s="165">
        <v>2.3479900000000001E-7</v>
      </c>
      <c r="U177" s="167">
        <f t="shared" si="18"/>
        <v>7.3932443333333327E-7</v>
      </c>
      <c r="V177" s="168">
        <f t="shared" si="19"/>
        <v>2.6150389361087788E-7</v>
      </c>
      <c r="W177" s="165">
        <f t="shared" si="22"/>
        <v>4.7782053972245533E-7</v>
      </c>
      <c r="X177" s="165">
        <f t="shared" si="23"/>
        <v>1.0008283269442112E-6</v>
      </c>
    </row>
    <row r="178" spans="1:24" x14ac:dyDescent="0.15">
      <c r="A178">
        <v>4.3250000000000002</v>
      </c>
      <c r="B178" s="85">
        <v>9.00362E-7</v>
      </c>
      <c r="C178" s="85">
        <v>7.4455899999999996E-7</v>
      </c>
      <c r="D178" s="85">
        <v>5.9058900000000002E-7</v>
      </c>
      <c r="E178" s="85">
        <v>7.4873699999999999E-7</v>
      </c>
      <c r="F178" s="87">
        <v>-5.8989999999999996E-7</v>
      </c>
      <c r="G178" s="87">
        <v>6.4167499999999998E-7</v>
      </c>
      <c r="H178" s="87">
        <v>1.06365E-6</v>
      </c>
      <c r="I178" s="87">
        <f t="shared" si="16"/>
        <v>5.8566742857142861E-7</v>
      </c>
      <c r="J178" s="86">
        <f t="shared" si="17"/>
        <v>2.2138817578041732E-7</v>
      </c>
      <c r="K178" s="165">
        <f t="shared" si="20"/>
        <v>3.6427925279101132E-7</v>
      </c>
      <c r="L178" s="165">
        <f t="shared" si="21"/>
        <v>8.0705560435184591E-7</v>
      </c>
      <c r="O178" s="165">
        <v>1.15537E-6</v>
      </c>
      <c r="P178" s="165">
        <v>4.5294100000000001E-7</v>
      </c>
      <c r="Q178" s="165">
        <v>1.46844E-6</v>
      </c>
      <c r="R178" s="165">
        <v>1.1550200000000001E-6</v>
      </c>
      <c r="S178" s="167">
        <v>1.2670800000000001E-8</v>
      </c>
      <c r="T178" s="165">
        <v>2.10773E-7</v>
      </c>
      <c r="U178" s="167">
        <f t="shared" si="18"/>
        <v>7.4253579999999994E-7</v>
      </c>
      <c r="V178" s="168">
        <f t="shared" si="19"/>
        <v>2.6584596603242261E-7</v>
      </c>
      <c r="W178" s="165">
        <f t="shared" si="22"/>
        <v>4.7668983396757732E-7</v>
      </c>
      <c r="X178" s="165">
        <f t="shared" si="23"/>
        <v>1.0083817660324226E-6</v>
      </c>
    </row>
    <row r="179" spans="1:24" x14ac:dyDescent="0.15">
      <c r="A179">
        <v>4.3499999999999996</v>
      </c>
      <c r="B179" s="85">
        <v>8.3467300000000003E-7</v>
      </c>
      <c r="C179" s="85">
        <v>7.4420000000000001E-7</v>
      </c>
      <c r="D179" s="85">
        <v>5.4490399999999997E-7</v>
      </c>
      <c r="E179" s="85">
        <v>7.19145E-7</v>
      </c>
      <c r="F179" s="87">
        <v>-5.7184899999999995E-7</v>
      </c>
      <c r="G179" s="87">
        <v>5.86108E-7</v>
      </c>
      <c r="H179" s="87">
        <v>1.0953999999999999E-6</v>
      </c>
      <c r="I179" s="87">
        <f t="shared" si="16"/>
        <v>5.6465442857142869E-7</v>
      </c>
      <c r="J179" s="86">
        <f t="shared" si="17"/>
        <v>2.1751086931319305E-7</v>
      </c>
      <c r="K179" s="165">
        <f t="shared" si="20"/>
        <v>3.4714355925823564E-7</v>
      </c>
      <c r="L179" s="165">
        <f t="shared" si="21"/>
        <v>7.8216529788462174E-7</v>
      </c>
      <c r="O179" s="165">
        <v>1.1394000000000001E-6</v>
      </c>
      <c r="P179" s="165">
        <v>4.6982899999999999E-7</v>
      </c>
      <c r="Q179" s="165">
        <v>1.4940100000000001E-6</v>
      </c>
      <c r="R179" s="165">
        <v>1.0799499999999999E-6</v>
      </c>
      <c r="S179" s="167">
        <v>5.8991000000000002E-8</v>
      </c>
      <c r="T179" s="165">
        <v>1.8472700000000001E-7</v>
      </c>
      <c r="U179" s="167">
        <f t="shared" si="18"/>
        <v>7.3781783333333335E-7</v>
      </c>
      <c r="V179" s="168">
        <f t="shared" si="19"/>
        <v>2.5989864203899437E-7</v>
      </c>
      <c r="W179" s="165">
        <f t="shared" si="22"/>
        <v>4.7791919129433904E-7</v>
      </c>
      <c r="X179" s="165">
        <f t="shared" si="23"/>
        <v>9.9771647537232767E-7</v>
      </c>
    </row>
    <row r="180" spans="1:24" x14ac:dyDescent="0.15">
      <c r="A180">
        <v>4.375</v>
      </c>
      <c r="B180" s="85">
        <v>7.9354700000000003E-7</v>
      </c>
      <c r="C180" s="85">
        <v>7.7518200000000004E-7</v>
      </c>
      <c r="D180" s="85">
        <v>4.8000399999999996E-7</v>
      </c>
      <c r="E180" s="85">
        <v>6.7424100000000001E-7</v>
      </c>
      <c r="F180" s="87">
        <v>-5.7673400000000001E-7</v>
      </c>
      <c r="G180" s="87">
        <v>5.7773299999999995E-7</v>
      </c>
      <c r="H180" s="87">
        <v>1.0825100000000001E-6</v>
      </c>
      <c r="I180" s="87">
        <f t="shared" si="16"/>
        <v>5.4378328571428565E-7</v>
      </c>
      <c r="J180" s="86">
        <f t="shared" si="17"/>
        <v>2.1627864831556156E-7</v>
      </c>
      <c r="K180" s="165">
        <f t="shared" si="20"/>
        <v>3.2750463739872406E-7</v>
      </c>
      <c r="L180" s="165">
        <f t="shared" si="21"/>
        <v>7.6006193402984724E-7</v>
      </c>
      <c r="O180" s="165">
        <v>1.07318E-6</v>
      </c>
      <c r="P180" s="165">
        <v>4.8994100000000003E-7</v>
      </c>
      <c r="Q180" s="165">
        <v>1.4763E-6</v>
      </c>
      <c r="R180" s="165">
        <v>9.9287800000000008E-7</v>
      </c>
      <c r="S180" s="167">
        <v>6.0456999999999997E-8</v>
      </c>
      <c r="T180" s="165">
        <v>1.2631800000000001E-7</v>
      </c>
      <c r="U180" s="167">
        <f t="shared" si="18"/>
        <v>7.0317900000000005E-7</v>
      </c>
      <c r="V180" s="168">
        <f t="shared" si="19"/>
        <v>2.5376153833802315E-7</v>
      </c>
      <c r="W180" s="165">
        <f t="shared" si="22"/>
        <v>4.4941746166197691E-7</v>
      </c>
      <c r="X180" s="165">
        <f t="shared" si="23"/>
        <v>9.569405383380233E-7</v>
      </c>
    </row>
    <row r="181" spans="1:24" x14ac:dyDescent="0.15">
      <c r="A181">
        <v>4.4000000000000004</v>
      </c>
      <c r="B181" s="85">
        <v>7.9446499999999996E-7</v>
      </c>
      <c r="C181" s="85">
        <v>7.91958E-7</v>
      </c>
      <c r="D181" s="85">
        <v>4.2876700000000002E-7</v>
      </c>
      <c r="E181" s="85">
        <v>7.3273699999999995E-7</v>
      </c>
      <c r="F181" s="87">
        <v>-6.4015899999999996E-7</v>
      </c>
      <c r="G181" s="87">
        <v>5.72572E-7</v>
      </c>
      <c r="H181" s="87">
        <v>1.0320499999999999E-6</v>
      </c>
      <c r="I181" s="87">
        <f t="shared" si="16"/>
        <v>5.3034142857142861E-7</v>
      </c>
      <c r="J181" s="86">
        <f t="shared" si="17"/>
        <v>2.2441603158702779E-7</v>
      </c>
      <c r="K181" s="165">
        <f t="shared" si="20"/>
        <v>3.0592539698440085E-7</v>
      </c>
      <c r="L181" s="165">
        <f t="shared" si="21"/>
        <v>7.5475746015845637E-7</v>
      </c>
      <c r="O181" s="165">
        <v>1.0178E-6</v>
      </c>
      <c r="P181" s="165">
        <v>4.9716000000000004E-7</v>
      </c>
      <c r="Q181" s="165">
        <v>1.4766200000000001E-6</v>
      </c>
      <c r="R181" s="165">
        <v>8.8381699999999995E-7</v>
      </c>
      <c r="S181" s="167">
        <v>4.2525200000000003E-8</v>
      </c>
      <c r="T181" s="165">
        <v>9.3803900000000005E-8</v>
      </c>
      <c r="U181" s="167">
        <f t="shared" si="18"/>
        <v>6.6862101666666675E-7</v>
      </c>
      <c r="V181" s="168">
        <f t="shared" si="19"/>
        <v>2.5083119424896481E-7</v>
      </c>
      <c r="W181" s="165">
        <f t="shared" si="22"/>
        <v>4.1778982241770194E-7</v>
      </c>
      <c r="X181" s="165">
        <f t="shared" si="23"/>
        <v>9.1945221091563151E-7</v>
      </c>
    </row>
    <row r="182" spans="1:24" x14ac:dyDescent="0.15">
      <c r="A182">
        <v>4.4249999999999998</v>
      </c>
      <c r="B182" s="85">
        <v>7.8912800000000002E-7</v>
      </c>
      <c r="C182" s="85">
        <v>8.5067900000000002E-7</v>
      </c>
      <c r="D182" s="85">
        <v>4.1615999999999999E-7</v>
      </c>
      <c r="E182" s="85">
        <v>7.3075300000000003E-7</v>
      </c>
      <c r="F182" s="87">
        <v>-6.40475E-7</v>
      </c>
      <c r="G182" s="87">
        <v>5.6690199999999998E-7</v>
      </c>
      <c r="H182" s="87">
        <v>9.3694899999999995E-7</v>
      </c>
      <c r="I182" s="87">
        <f t="shared" si="16"/>
        <v>5.214422857142857E-7</v>
      </c>
      <c r="J182" s="86">
        <f t="shared" si="17"/>
        <v>2.2109022696548757E-7</v>
      </c>
      <c r="K182" s="165">
        <f t="shared" si="20"/>
        <v>3.0035205874879816E-7</v>
      </c>
      <c r="L182" s="165">
        <f t="shared" si="21"/>
        <v>7.4253251267977324E-7</v>
      </c>
      <c r="O182" s="165">
        <v>9.2006000000000005E-7</v>
      </c>
      <c r="P182" s="165">
        <v>5.4390999999999995E-7</v>
      </c>
      <c r="Q182" s="165">
        <v>1.4998499999999999E-6</v>
      </c>
      <c r="R182" s="165">
        <v>8.1708600000000002E-7</v>
      </c>
      <c r="S182" s="167">
        <v>4.0548199999999998E-8</v>
      </c>
      <c r="T182" s="165">
        <v>2.4650299999999999E-8</v>
      </c>
      <c r="U182" s="167">
        <f t="shared" si="18"/>
        <v>6.4101741666666665E-7</v>
      </c>
      <c r="V182" s="168">
        <f t="shared" si="19"/>
        <v>2.5269427129155801E-7</v>
      </c>
      <c r="W182" s="165">
        <f t="shared" si="22"/>
        <v>3.8832314537510865E-7</v>
      </c>
      <c r="X182" s="165">
        <f t="shared" si="23"/>
        <v>8.9371168795822461E-7</v>
      </c>
    </row>
    <row r="183" spans="1:24" x14ac:dyDescent="0.15">
      <c r="A183">
        <v>4.45</v>
      </c>
      <c r="B183" s="85">
        <v>7.7805299999999999E-7</v>
      </c>
      <c r="C183" s="85">
        <v>9.0492400000000004E-7</v>
      </c>
      <c r="D183" s="85">
        <v>4.1029600000000001E-7</v>
      </c>
      <c r="E183" s="85">
        <v>6.8233299999999997E-7</v>
      </c>
      <c r="F183" s="87">
        <v>-6.4728199999999996E-7</v>
      </c>
      <c r="G183" s="87">
        <v>5.0895000000000001E-7</v>
      </c>
      <c r="H183" s="87">
        <v>8.3812100000000002E-7</v>
      </c>
      <c r="I183" s="87">
        <f t="shared" si="16"/>
        <v>4.9648500000000004E-7</v>
      </c>
      <c r="J183" s="86">
        <f t="shared" si="17"/>
        <v>2.1814524093797895E-7</v>
      </c>
      <c r="K183" s="165">
        <f t="shared" si="20"/>
        <v>2.7833975906202109E-7</v>
      </c>
      <c r="L183" s="165">
        <f t="shared" si="21"/>
        <v>7.1463024093797899E-7</v>
      </c>
      <c r="O183" s="165">
        <v>8.4671899999999997E-7</v>
      </c>
      <c r="P183" s="165">
        <v>5.7705899999999998E-7</v>
      </c>
      <c r="Q183" s="165">
        <v>1.51769E-6</v>
      </c>
      <c r="R183" s="165">
        <v>7.1724999999999999E-7</v>
      </c>
      <c r="S183" s="167">
        <v>5.6696699999999998E-8</v>
      </c>
      <c r="T183" s="165">
        <v>1.8472900000000001E-8</v>
      </c>
      <c r="U183" s="167">
        <f t="shared" si="18"/>
        <v>6.2231460000000008E-7</v>
      </c>
      <c r="V183" s="168">
        <f t="shared" si="19"/>
        <v>2.4881026093216813E-7</v>
      </c>
      <c r="W183" s="165">
        <f t="shared" si="22"/>
        <v>3.7350433906783195E-7</v>
      </c>
      <c r="X183" s="165">
        <f t="shared" si="23"/>
        <v>8.7112486093216821E-7</v>
      </c>
    </row>
    <row r="184" spans="1:24" x14ac:dyDescent="0.15">
      <c r="A184">
        <v>4.4749999999999996</v>
      </c>
      <c r="B184" s="85">
        <v>7.42136E-7</v>
      </c>
      <c r="C184" s="85">
        <v>8.3994800000000005E-7</v>
      </c>
      <c r="D184" s="85">
        <v>3.8877200000000001E-7</v>
      </c>
      <c r="E184" s="85">
        <v>5.9614400000000005E-7</v>
      </c>
      <c r="F184" s="87">
        <v>-6.4614900000000002E-7</v>
      </c>
      <c r="G184" s="87">
        <v>4.3875900000000002E-7</v>
      </c>
      <c r="H184" s="87">
        <v>7.7836299999999997E-7</v>
      </c>
      <c r="I184" s="87">
        <f t="shared" si="16"/>
        <v>4.4828185714285719E-7</v>
      </c>
      <c r="J184" s="86">
        <f t="shared" si="17"/>
        <v>2.0896440472182351E-7</v>
      </c>
      <c r="K184" s="165">
        <f t="shared" si="20"/>
        <v>2.3931745242103368E-7</v>
      </c>
      <c r="L184" s="165">
        <f t="shared" si="21"/>
        <v>6.572462618646807E-7</v>
      </c>
      <c r="O184" s="165">
        <v>8.3560699999999997E-7</v>
      </c>
      <c r="P184" s="165">
        <v>5.8486499999999999E-7</v>
      </c>
      <c r="Q184" s="165">
        <v>1.5563700000000001E-6</v>
      </c>
      <c r="R184" s="165">
        <v>6.1338E-7</v>
      </c>
      <c r="S184" s="167">
        <v>7.3901400000000003E-8</v>
      </c>
      <c r="T184" s="165">
        <v>-1.15186E-8</v>
      </c>
      <c r="U184" s="167">
        <f t="shared" si="18"/>
        <v>6.0876746666666664E-7</v>
      </c>
      <c r="V184" s="168">
        <f t="shared" si="19"/>
        <v>2.5462410351036392E-7</v>
      </c>
      <c r="W184" s="165">
        <f t="shared" si="22"/>
        <v>3.5414336315630272E-7</v>
      </c>
      <c r="X184" s="165">
        <f t="shared" si="23"/>
        <v>8.633915701770305E-7</v>
      </c>
    </row>
    <row r="185" spans="1:24" x14ac:dyDescent="0.15">
      <c r="A185">
        <v>4.5</v>
      </c>
      <c r="B185" s="85">
        <v>7.0300299999999996E-7</v>
      </c>
      <c r="C185" s="85">
        <v>7.8243E-7</v>
      </c>
      <c r="D185" s="85">
        <v>3.5179899999999999E-7</v>
      </c>
      <c r="E185" s="85">
        <v>5.3173000000000001E-7</v>
      </c>
      <c r="F185" s="87">
        <v>-6.2775000000000005E-7</v>
      </c>
      <c r="G185" s="87">
        <v>4.2553999999999998E-7</v>
      </c>
      <c r="H185" s="87">
        <v>7.5497699999999997E-7</v>
      </c>
      <c r="I185" s="87">
        <f t="shared" si="16"/>
        <v>4.173898571428571E-7</v>
      </c>
      <c r="J185" s="86">
        <f t="shared" si="17"/>
        <v>1.9989954608633762E-7</v>
      </c>
      <c r="K185" s="165">
        <f t="shared" si="20"/>
        <v>2.1749031105651948E-7</v>
      </c>
      <c r="L185" s="165">
        <f t="shared" si="21"/>
        <v>6.1728940322919472E-7</v>
      </c>
      <c r="O185" s="165">
        <v>7.6359100000000005E-7</v>
      </c>
      <c r="P185" s="165">
        <v>5.5386399999999996E-7</v>
      </c>
      <c r="Q185" s="165">
        <v>1.54971E-6</v>
      </c>
      <c r="R185" s="165">
        <v>5.1754200000000002E-7</v>
      </c>
      <c r="S185" s="167">
        <v>1.55023E-7</v>
      </c>
      <c r="T185" s="165">
        <v>-1.8882700000000001E-8</v>
      </c>
      <c r="U185" s="167">
        <f t="shared" si="18"/>
        <v>5.8680788333333335E-7</v>
      </c>
      <c r="V185" s="168">
        <f t="shared" si="19"/>
        <v>2.4638304218240413E-7</v>
      </c>
      <c r="W185" s="165">
        <f t="shared" si="22"/>
        <v>3.4042484115092921E-7</v>
      </c>
      <c r="X185" s="165">
        <f t="shared" si="23"/>
        <v>8.3319092551573754E-7</v>
      </c>
    </row>
    <row r="186" spans="1:24" x14ac:dyDescent="0.15">
      <c r="A186">
        <v>4.5250000000000004</v>
      </c>
      <c r="B186" s="85">
        <v>6.8152200000000003E-7</v>
      </c>
      <c r="C186" s="85">
        <v>7.2455400000000002E-7</v>
      </c>
      <c r="D186" s="85">
        <v>3.1467E-7</v>
      </c>
      <c r="E186" s="85">
        <v>4.69789E-7</v>
      </c>
      <c r="F186" s="87">
        <v>-5.5202500000000002E-7</v>
      </c>
      <c r="G186" s="87">
        <v>4.24244E-7</v>
      </c>
      <c r="H186" s="87">
        <v>6.7075599999999995E-7</v>
      </c>
      <c r="I186" s="87">
        <f t="shared" si="16"/>
        <v>3.905014285714286E-7</v>
      </c>
      <c r="J186" s="86">
        <f t="shared" si="17"/>
        <v>1.8076675214391264E-7</v>
      </c>
      <c r="K186" s="165">
        <f t="shared" si="20"/>
        <v>2.0973467642751596E-7</v>
      </c>
      <c r="L186" s="165">
        <f t="shared" si="21"/>
        <v>5.7126818071534126E-7</v>
      </c>
      <c r="O186" s="165">
        <v>7.2616200000000004E-7</v>
      </c>
      <c r="P186" s="165">
        <v>5.4763599999999999E-7</v>
      </c>
      <c r="Q186" s="165">
        <v>1.5633299999999999E-6</v>
      </c>
      <c r="R186" s="165">
        <v>4.4239300000000001E-7</v>
      </c>
      <c r="S186" s="167">
        <v>1.2800300000000001E-7</v>
      </c>
      <c r="T186" s="165">
        <v>-1.45452E-8</v>
      </c>
      <c r="U186" s="167">
        <f t="shared" si="18"/>
        <v>5.6549646666666662E-7</v>
      </c>
      <c r="V186" s="168">
        <f t="shared" si="19"/>
        <v>2.5018453206112747E-7</v>
      </c>
      <c r="W186" s="165">
        <f t="shared" si="22"/>
        <v>3.1531193460553915E-7</v>
      </c>
      <c r="X186" s="165">
        <f t="shared" si="23"/>
        <v>8.1568099872779408E-7</v>
      </c>
    </row>
    <row r="187" spans="1:24" x14ac:dyDescent="0.15">
      <c r="A187">
        <v>4.55</v>
      </c>
      <c r="B187" s="85">
        <v>6.2841099999999997E-7</v>
      </c>
      <c r="C187" s="85">
        <v>6.5024399999999998E-7</v>
      </c>
      <c r="D187" s="85">
        <v>2.8270099999999998E-7</v>
      </c>
      <c r="E187" s="85">
        <v>5.1542600000000005E-7</v>
      </c>
      <c r="F187" s="87">
        <v>-4.9679399999999999E-7</v>
      </c>
      <c r="G187" s="87">
        <v>3.64885E-7</v>
      </c>
      <c r="H187" s="87">
        <v>6.3026799999999999E-7</v>
      </c>
      <c r="I187" s="87">
        <f t="shared" si="16"/>
        <v>3.6787728571428577E-7</v>
      </c>
      <c r="J187" s="86">
        <f t="shared" si="17"/>
        <v>1.660947414887249E-7</v>
      </c>
      <c r="K187" s="165">
        <f t="shared" si="20"/>
        <v>2.0178254422556086E-7</v>
      </c>
      <c r="L187" s="165">
        <f t="shared" si="21"/>
        <v>5.3397202720301067E-7</v>
      </c>
      <c r="O187" s="165">
        <v>6.64264E-7</v>
      </c>
      <c r="P187" s="165">
        <v>5.1066100000000002E-7</v>
      </c>
      <c r="Q187" s="165">
        <v>1.55115E-6</v>
      </c>
      <c r="R187" s="165">
        <v>3.5207600000000001E-7</v>
      </c>
      <c r="S187" s="167">
        <v>7.6153799999999997E-8</v>
      </c>
      <c r="T187" s="165">
        <v>1.4926699999999999E-8</v>
      </c>
      <c r="U187" s="167">
        <f t="shared" si="18"/>
        <v>5.2820524999999996E-7</v>
      </c>
      <c r="V187" s="168">
        <f t="shared" si="19"/>
        <v>2.5012498010034538E-7</v>
      </c>
      <c r="W187" s="165">
        <f t="shared" si="22"/>
        <v>2.7808026989965459E-7</v>
      </c>
      <c r="X187" s="165">
        <f t="shared" si="23"/>
        <v>7.7833023010034534E-7</v>
      </c>
    </row>
    <row r="188" spans="1:24" x14ac:dyDescent="0.15">
      <c r="A188">
        <v>4.5750000000000002</v>
      </c>
      <c r="B188" s="85">
        <v>5.3359199999999995E-7</v>
      </c>
      <c r="C188" s="85">
        <v>6.1420900000000002E-7</v>
      </c>
      <c r="D188" s="85">
        <v>2.4679699999999998E-7</v>
      </c>
      <c r="E188" s="85">
        <v>5.2248099999999998E-7</v>
      </c>
      <c r="F188" s="87">
        <v>-4.3140499999999999E-7</v>
      </c>
      <c r="G188" s="87">
        <v>3.5308300000000001E-7</v>
      </c>
      <c r="H188" s="87">
        <v>5.61836E-7</v>
      </c>
      <c r="I188" s="87">
        <f t="shared" si="16"/>
        <v>3.4294185714285712E-7</v>
      </c>
      <c r="J188" s="86">
        <f t="shared" si="17"/>
        <v>1.4898191732750446E-7</v>
      </c>
      <c r="K188" s="165">
        <f t="shared" si="20"/>
        <v>1.9395993981535266E-7</v>
      </c>
      <c r="L188" s="165">
        <f t="shared" si="21"/>
        <v>4.9192377447036158E-7</v>
      </c>
      <c r="O188" s="165">
        <v>5.6542400000000005E-7</v>
      </c>
      <c r="P188" s="165">
        <v>4.8312100000000003E-7</v>
      </c>
      <c r="Q188" s="165">
        <v>1.4894099999999999E-6</v>
      </c>
      <c r="R188" s="165">
        <v>2.4529100000000002E-7</v>
      </c>
      <c r="S188" s="167">
        <v>1.3281999999999999E-7</v>
      </c>
      <c r="T188" s="165">
        <v>1.9412900000000001E-8</v>
      </c>
      <c r="U188" s="167">
        <f t="shared" si="18"/>
        <v>4.8924648333333326E-7</v>
      </c>
      <c r="V188" s="168">
        <f t="shared" si="19"/>
        <v>2.3777849419661212E-7</v>
      </c>
      <c r="W188" s="165">
        <f t="shared" si="22"/>
        <v>2.5146798913672115E-7</v>
      </c>
      <c r="X188" s="165">
        <f t="shared" si="23"/>
        <v>7.2702497752994538E-7</v>
      </c>
    </row>
    <row r="189" spans="1:24" x14ac:dyDescent="0.15">
      <c r="A189">
        <v>4.5999999999999996</v>
      </c>
      <c r="B189" s="85">
        <v>4.8565600000000002E-7</v>
      </c>
      <c r="C189" s="85">
        <v>6.2427100000000005E-7</v>
      </c>
      <c r="D189" s="85">
        <v>2.32272E-7</v>
      </c>
      <c r="E189" s="85">
        <v>5.3488499999999996E-7</v>
      </c>
      <c r="F189" s="87">
        <v>-4.40705E-7</v>
      </c>
      <c r="G189" s="87">
        <v>3.7575000000000001E-7</v>
      </c>
      <c r="H189" s="87">
        <v>4.2405399999999999E-7</v>
      </c>
      <c r="I189" s="87">
        <f t="shared" si="16"/>
        <v>3.1945471428571429E-7</v>
      </c>
      <c r="J189" s="86">
        <f t="shared" si="17"/>
        <v>1.4591662669630414E-7</v>
      </c>
      <c r="K189" s="165">
        <f t="shared" si="20"/>
        <v>1.7353808758941015E-7</v>
      </c>
      <c r="L189" s="165">
        <f t="shared" si="21"/>
        <v>4.6537134098201843E-7</v>
      </c>
      <c r="O189" s="165">
        <v>5.0143099999999999E-7</v>
      </c>
      <c r="P189" s="165">
        <v>4.7945400000000003E-7</v>
      </c>
      <c r="Q189" s="165">
        <v>1.44527E-6</v>
      </c>
      <c r="R189" s="165">
        <v>1.4877500000000001E-7</v>
      </c>
      <c r="S189" s="167">
        <v>1.50004E-7</v>
      </c>
      <c r="T189" s="165">
        <v>1.38616E-8</v>
      </c>
      <c r="U189" s="167">
        <f t="shared" si="18"/>
        <v>4.5646593333333333E-7</v>
      </c>
      <c r="V189" s="168">
        <f t="shared" si="19"/>
        <v>2.3364717106006942E-7</v>
      </c>
      <c r="W189" s="165">
        <f t="shared" si="22"/>
        <v>2.2281876227326391E-7</v>
      </c>
      <c r="X189" s="165">
        <f t="shared" si="23"/>
        <v>6.9011310439340272E-7</v>
      </c>
    </row>
    <row r="190" spans="1:24" x14ac:dyDescent="0.15">
      <c r="A190">
        <v>4.625</v>
      </c>
      <c r="B190" s="85">
        <v>4.0002099999999998E-7</v>
      </c>
      <c r="C190" s="85">
        <v>5.9141499999999995E-7</v>
      </c>
      <c r="D190" s="85">
        <v>1.8990900000000001E-7</v>
      </c>
      <c r="E190" s="85">
        <v>4.8511600000000004E-7</v>
      </c>
      <c r="F190" s="87">
        <v>-4.362E-7</v>
      </c>
      <c r="G190" s="87">
        <v>4.3711900000000001E-7</v>
      </c>
      <c r="H190" s="87">
        <v>3.4308399999999998E-7</v>
      </c>
      <c r="I190" s="87">
        <f t="shared" si="16"/>
        <v>2.8720914285714287E-7</v>
      </c>
      <c r="J190" s="86">
        <f t="shared" si="17"/>
        <v>1.3972372675259891E-7</v>
      </c>
      <c r="K190" s="165">
        <f t="shared" si="20"/>
        <v>1.4748541610454396E-7</v>
      </c>
      <c r="L190" s="165">
        <f t="shared" si="21"/>
        <v>4.2693286960974175E-7</v>
      </c>
      <c r="O190" s="165">
        <v>4.7107699999999998E-7</v>
      </c>
      <c r="P190" s="165">
        <v>5.3198400000000003E-7</v>
      </c>
      <c r="Q190" s="165">
        <v>1.42333E-6</v>
      </c>
      <c r="R190" s="165">
        <v>4.75822E-8</v>
      </c>
      <c r="S190" s="167">
        <v>1.0769099999999999E-7</v>
      </c>
      <c r="T190" s="165">
        <v>2.62497E-8</v>
      </c>
      <c r="U190" s="167">
        <f t="shared" si="18"/>
        <v>4.3465231666666663E-7</v>
      </c>
      <c r="V190" s="168">
        <f t="shared" si="19"/>
        <v>2.3763867116029143E-7</v>
      </c>
      <c r="W190" s="165">
        <f t="shared" si="22"/>
        <v>1.970136455063752E-7</v>
      </c>
      <c r="X190" s="165">
        <f t="shared" si="23"/>
        <v>6.7229098782695808E-7</v>
      </c>
    </row>
    <row r="191" spans="1:24" x14ac:dyDescent="0.15">
      <c r="A191">
        <v>4.6500000000000004</v>
      </c>
      <c r="B191" s="85">
        <v>2.83457E-7</v>
      </c>
      <c r="C191" s="85">
        <v>5.7741800000000004E-7</v>
      </c>
      <c r="D191" s="85">
        <v>1.4299699999999999E-7</v>
      </c>
      <c r="E191" s="85">
        <v>4.6489900000000001E-7</v>
      </c>
      <c r="F191" s="87">
        <v>-4.08257E-7</v>
      </c>
      <c r="G191" s="87">
        <v>4.4529300000000002E-7</v>
      </c>
      <c r="H191" s="87">
        <v>3.1986499999999999E-7</v>
      </c>
      <c r="I191" s="87">
        <f t="shared" si="16"/>
        <v>2.6081028571428572E-7</v>
      </c>
      <c r="J191" s="86">
        <f t="shared" si="17"/>
        <v>1.3348510694761967E-7</v>
      </c>
      <c r="K191" s="165">
        <f t="shared" si="20"/>
        <v>1.2732517876666606E-7</v>
      </c>
      <c r="L191" s="165">
        <f t="shared" si="21"/>
        <v>3.9429539266190542E-7</v>
      </c>
      <c r="O191" s="165">
        <v>4.0847899999999999E-7</v>
      </c>
      <c r="P191" s="165">
        <v>5.3613499999999995E-7</v>
      </c>
      <c r="Q191" s="165">
        <v>1.39771E-6</v>
      </c>
      <c r="R191" s="165">
        <v>6.2643700000000004E-9</v>
      </c>
      <c r="S191" s="167">
        <v>8.2532800000000004E-8</v>
      </c>
      <c r="T191" s="165">
        <v>3.4556799999999999E-8</v>
      </c>
      <c r="U191" s="167">
        <f t="shared" si="18"/>
        <v>4.1094632833333338E-7</v>
      </c>
      <c r="V191" s="168">
        <f t="shared" si="19"/>
        <v>2.3686898023807926E-7</v>
      </c>
      <c r="W191" s="165">
        <f t="shared" si="22"/>
        <v>1.7407734809525412E-7</v>
      </c>
      <c r="X191" s="165">
        <f t="shared" si="23"/>
        <v>6.4781530857141267E-7</v>
      </c>
    </row>
    <row r="192" spans="1:24" x14ac:dyDescent="0.15">
      <c r="A192">
        <v>4.6749999999999998</v>
      </c>
      <c r="B192" s="85">
        <v>2.05024E-7</v>
      </c>
      <c r="C192" s="85">
        <v>5.5285800000000004E-7</v>
      </c>
      <c r="D192" s="85">
        <v>1.2213E-7</v>
      </c>
      <c r="E192" s="85">
        <v>4.2270500000000003E-7</v>
      </c>
      <c r="F192" s="87">
        <v>-3.2184300000000001E-7</v>
      </c>
      <c r="G192" s="87">
        <v>4.7741499999999996E-7</v>
      </c>
      <c r="H192" s="87">
        <v>2.7455500000000001E-7</v>
      </c>
      <c r="I192" s="87">
        <f t="shared" si="16"/>
        <v>2.475491428571429E-7</v>
      </c>
      <c r="J192" s="86">
        <f t="shared" si="17"/>
        <v>1.2009330431178839E-7</v>
      </c>
      <c r="K192" s="165">
        <f t="shared" si="20"/>
        <v>1.2745583854535451E-7</v>
      </c>
      <c r="L192" s="165">
        <f t="shared" si="21"/>
        <v>3.6764244716893131E-7</v>
      </c>
      <c r="O192" s="165">
        <v>3.3877400000000001E-7</v>
      </c>
      <c r="P192" s="165">
        <v>5.2243600000000001E-7</v>
      </c>
      <c r="Q192" s="165">
        <v>1.3327E-6</v>
      </c>
      <c r="R192" s="165">
        <v>-1.01144E-7</v>
      </c>
      <c r="S192" s="167">
        <v>1.0911300000000001E-7</v>
      </c>
      <c r="T192" s="165">
        <v>4.5635499999999999E-8</v>
      </c>
      <c r="U192" s="167">
        <f t="shared" si="18"/>
        <v>3.7458575000000001E-7</v>
      </c>
      <c r="V192" s="168">
        <f t="shared" si="19"/>
        <v>2.3204550734016591E-7</v>
      </c>
      <c r="W192" s="165">
        <f t="shared" si="22"/>
        <v>1.425402426598341E-7</v>
      </c>
      <c r="X192" s="165">
        <f t="shared" si="23"/>
        <v>6.0663125734016592E-7</v>
      </c>
    </row>
    <row r="193" spans="1:24" x14ac:dyDescent="0.15">
      <c r="A193">
        <v>4.7</v>
      </c>
      <c r="B193" s="85">
        <v>1.9134299999999999E-7</v>
      </c>
      <c r="C193" s="85">
        <v>5.2453699999999998E-7</v>
      </c>
      <c r="D193" s="85">
        <v>1.0574000000000001E-7</v>
      </c>
      <c r="E193" s="85">
        <v>3.8007599999999999E-7</v>
      </c>
      <c r="F193" s="87">
        <v>-2.4555000000000002E-7</v>
      </c>
      <c r="G193" s="87">
        <v>4.8576700000000001E-7</v>
      </c>
      <c r="H193" s="87">
        <v>2.4780500000000001E-7</v>
      </c>
      <c r="I193" s="87">
        <f t="shared" si="16"/>
        <v>2.4138828571428572E-7</v>
      </c>
      <c r="J193" s="86">
        <f t="shared" si="17"/>
        <v>1.0764957150756294E-7</v>
      </c>
      <c r="K193" s="165">
        <f t="shared" si="20"/>
        <v>1.3373871420672278E-7</v>
      </c>
      <c r="L193" s="165">
        <f t="shared" si="21"/>
        <v>3.4903785722184869E-7</v>
      </c>
      <c r="O193" s="165">
        <v>2.7868200000000001E-7</v>
      </c>
      <c r="P193" s="165">
        <v>4.8530899999999997E-7</v>
      </c>
      <c r="Q193" s="165">
        <v>1.3006699999999999E-6</v>
      </c>
      <c r="R193" s="165">
        <v>-1.56332E-7</v>
      </c>
      <c r="S193" s="167">
        <v>1.00434E-7</v>
      </c>
      <c r="T193" s="165">
        <v>1.02993E-7</v>
      </c>
      <c r="U193" s="167">
        <f t="shared" si="18"/>
        <v>3.519593333333333E-7</v>
      </c>
      <c r="V193" s="168">
        <f t="shared" si="19"/>
        <v>2.2863183839625951E-7</v>
      </c>
      <c r="W193" s="165">
        <f t="shared" si="22"/>
        <v>1.2332749493707379E-7</v>
      </c>
      <c r="X193" s="165">
        <f t="shared" si="23"/>
        <v>5.8059117172959283E-7</v>
      </c>
    </row>
    <row r="194" spans="1:24" x14ac:dyDescent="0.15">
      <c r="A194">
        <v>4.7249999999999996</v>
      </c>
      <c r="B194" s="85">
        <v>1.4635000000000001E-7</v>
      </c>
      <c r="C194" s="85">
        <v>4.5810000000000001E-7</v>
      </c>
      <c r="D194" s="85">
        <v>5.5372500000000002E-8</v>
      </c>
      <c r="E194" s="85">
        <v>3.60192E-7</v>
      </c>
      <c r="F194" s="87">
        <v>-2.48867E-7</v>
      </c>
      <c r="G194" s="87">
        <v>4.3661399999999999E-7</v>
      </c>
      <c r="H194" s="87">
        <v>2.14904E-7</v>
      </c>
      <c r="I194" s="87">
        <f t="shared" si="16"/>
        <v>2.0323792857142856E-7</v>
      </c>
      <c r="J194" s="86">
        <f t="shared" si="17"/>
        <v>1.0188351624270815E-7</v>
      </c>
      <c r="K194" s="165">
        <f t="shared" si="20"/>
        <v>1.0135441232872041E-7</v>
      </c>
      <c r="L194" s="165">
        <f t="shared" si="21"/>
        <v>3.0512144481413669E-7</v>
      </c>
      <c r="O194" s="165">
        <v>2.0961999999999999E-7</v>
      </c>
      <c r="P194" s="165">
        <v>4.7510400000000002E-7</v>
      </c>
      <c r="Q194" s="165">
        <v>1.21493E-6</v>
      </c>
      <c r="R194" s="165">
        <v>-2.0644299999999999E-7</v>
      </c>
      <c r="S194" s="167">
        <v>9.5979599999999995E-8</v>
      </c>
      <c r="T194" s="165">
        <v>1.52501E-7</v>
      </c>
      <c r="U194" s="167">
        <f t="shared" si="18"/>
        <v>3.2361526666666667E-7</v>
      </c>
      <c r="V194" s="168">
        <f t="shared" si="19"/>
        <v>2.1839831190407433E-7</v>
      </c>
      <c r="W194" s="165">
        <f t="shared" si="22"/>
        <v>1.0521695476259234E-7</v>
      </c>
      <c r="X194" s="165">
        <f t="shared" si="23"/>
        <v>5.4201357857074094E-7</v>
      </c>
    </row>
    <row r="195" spans="1:24" x14ac:dyDescent="0.15">
      <c r="A195">
        <v>4.75</v>
      </c>
      <c r="B195" s="85">
        <v>1.2039300000000001E-7</v>
      </c>
      <c r="C195" s="85">
        <v>3.4631900000000002E-7</v>
      </c>
      <c r="D195" s="85">
        <v>1.08513E-8</v>
      </c>
      <c r="E195" s="85">
        <v>3.2611499999999998E-7</v>
      </c>
      <c r="F195" s="87">
        <v>-2.3052600000000001E-7</v>
      </c>
      <c r="G195" s="87">
        <v>4.7224800000000001E-7</v>
      </c>
      <c r="H195" s="87">
        <v>1.9576700000000001E-7</v>
      </c>
      <c r="I195" s="87">
        <f t="shared" si="16"/>
        <v>1.7730961428571429E-7</v>
      </c>
      <c r="J195" s="86">
        <f t="shared" si="17"/>
        <v>9.6510549421732571E-8</v>
      </c>
      <c r="K195" s="165">
        <f t="shared" si="20"/>
        <v>8.0799064863981721E-8</v>
      </c>
      <c r="L195" s="165">
        <f t="shared" si="21"/>
        <v>2.7382016370744685E-7</v>
      </c>
      <c r="O195" s="165">
        <v>1.6899699999999999E-7</v>
      </c>
      <c r="P195" s="165">
        <v>4.2846800000000002E-7</v>
      </c>
      <c r="Q195" s="165">
        <v>1.1485399999999999E-6</v>
      </c>
      <c r="R195" s="165">
        <v>-2.6269500000000001E-7</v>
      </c>
      <c r="S195" s="167">
        <v>1.1086599999999999E-7</v>
      </c>
      <c r="T195" s="165">
        <v>1.8858799999999999E-7</v>
      </c>
      <c r="U195" s="167">
        <f t="shared" si="18"/>
        <v>2.9712733333333327E-7</v>
      </c>
      <c r="V195" s="168">
        <f t="shared" si="19"/>
        <v>2.1151325235789205E-7</v>
      </c>
      <c r="W195" s="165">
        <f t="shared" si="22"/>
        <v>8.5614080975441224E-8</v>
      </c>
      <c r="X195" s="165">
        <f t="shared" si="23"/>
        <v>5.086405856912253E-7</v>
      </c>
    </row>
    <row r="196" spans="1:24" x14ac:dyDescent="0.15">
      <c r="A196">
        <v>4.7750000000000004</v>
      </c>
      <c r="B196" s="85">
        <v>1.01266E-7</v>
      </c>
      <c r="C196" s="85">
        <v>2.68751E-7</v>
      </c>
      <c r="D196" s="85">
        <v>-3.8333899999999999E-8</v>
      </c>
      <c r="E196" s="85">
        <v>2.44458E-7</v>
      </c>
      <c r="F196" s="87">
        <v>-2.17145E-7</v>
      </c>
      <c r="G196" s="87">
        <v>5.19137E-7</v>
      </c>
      <c r="H196" s="87">
        <v>1.51593E-7</v>
      </c>
      <c r="I196" s="87">
        <f t="shared" si="16"/>
        <v>1.4710372857142858E-7</v>
      </c>
      <c r="J196" s="86">
        <f t="shared" si="17"/>
        <v>9.601362304032901E-8</v>
      </c>
      <c r="K196" s="165">
        <f t="shared" si="20"/>
        <v>5.1090105531099571E-8</v>
      </c>
      <c r="L196" s="165">
        <f t="shared" si="21"/>
        <v>2.4311735161175758E-7</v>
      </c>
      <c r="O196" s="165">
        <v>1.2312400000000001E-7</v>
      </c>
      <c r="P196" s="165">
        <v>4.2818800000000002E-7</v>
      </c>
      <c r="Q196" s="165">
        <v>1.04589E-6</v>
      </c>
      <c r="R196" s="165">
        <v>-3.2207399999999998E-7</v>
      </c>
      <c r="S196" s="167">
        <v>1.14336E-7</v>
      </c>
      <c r="T196" s="165">
        <v>2.12917E-7</v>
      </c>
      <c r="U196" s="167">
        <f t="shared" si="18"/>
        <v>2.670635E-7</v>
      </c>
      <c r="V196" s="168">
        <f t="shared" si="19"/>
        <v>2.0264164704102656E-7</v>
      </c>
      <c r="W196" s="165">
        <f t="shared" si="22"/>
        <v>6.4421852958973445E-8</v>
      </c>
      <c r="X196" s="165">
        <f t="shared" si="23"/>
        <v>4.6970514704102653E-7</v>
      </c>
    </row>
    <row r="197" spans="1:24" x14ac:dyDescent="0.15">
      <c r="A197">
        <v>4.8</v>
      </c>
      <c r="B197" s="85">
        <v>9.4087000000000001E-8</v>
      </c>
      <c r="C197" s="85">
        <v>2.28724E-7</v>
      </c>
      <c r="D197" s="85">
        <v>-6.1058099999999995E-8</v>
      </c>
      <c r="E197" s="85">
        <v>2.1442100000000001E-7</v>
      </c>
      <c r="F197" s="87">
        <v>-1.5349699999999999E-7</v>
      </c>
      <c r="G197" s="87">
        <v>5.32957E-7</v>
      </c>
      <c r="H197" s="87">
        <v>9.9745199999999995E-8</v>
      </c>
      <c r="I197" s="87">
        <f t="shared" si="16"/>
        <v>1.3648272857142858E-7</v>
      </c>
      <c r="J197" s="86">
        <f t="shared" si="17"/>
        <v>9.0987230476854158E-8</v>
      </c>
      <c r="K197" s="165">
        <f t="shared" si="20"/>
        <v>4.5495498094574423E-8</v>
      </c>
      <c r="L197" s="165">
        <f t="shared" si="21"/>
        <v>2.2746995904828275E-7</v>
      </c>
      <c r="O197" s="165">
        <v>6.4501000000000003E-8</v>
      </c>
      <c r="P197" s="165">
        <v>4.5371499999999998E-7</v>
      </c>
      <c r="Q197" s="165">
        <v>9.9928900000000002E-7</v>
      </c>
      <c r="R197" s="165">
        <v>-3.2518600000000001E-7</v>
      </c>
      <c r="S197" s="167">
        <v>1.4383100000000001E-7</v>
      </c>
      <c r="T197" s="165">
        <v>2.17209E-7</v>
      </c>
      <c r="U197" s="167">
        <f t="shared" si="18"/>
        <v>2.5889316666666666E-7</v>
      </c>
      <c r="V197" s="168">
        <f t="shared" si="19"/>
        <v>1.979954743023015E-7</v>
      </c>
      <c r="W197" s="165">
        <f t="shared" si="22"/>
        <v>6.089769236436516E-8</v>
      </c>
      <c r="X197" s="165">
        <f t="shared" si="23"/>
        <v>4.5688864096896816E-7</v>
      </c>
    </row>
    <row r="198" spans="1:24" x14ac:dyDescent="0.15">
      <c r="A198">
        <v>4.8250000000000002</v>
      </c>
      <c r="B198" s="85">
        <v>9.3414200000000003E-8</v>
      </c>
      <c r="C198" s="85">
        <v>2.5492499999999999E-7</v>
      </c>
      <c r="D198" s="85">
        <v>-1.0877500000000001E-7</v>
      </c>
      <c r="E198" s="85">
        <v>1.58665E-7</v>
      </c>
      <c r="F198" s="87">
        <v>-1.0653499999999999E-7</v>
      </c>
      <c r="G198" s="87">
        <v>5.1968399999999996E-7</v>
      </c>
      <c r="H198" s="87">
        <v>9.0811599999999998E-8</v>
      </c>
      <c r="I198" s="87">
        <f t="shared" ref="I198:I261" si="24">AVERAGE(B198:H198)</f>
        <v>1.2888425714285715E-7</v>
      </c>
      <c r="J198" s="86">
        <f t="shared" ref="J198:J261" si="25">STDEV(B198:H198)/SQRT((COUNT(B198:H198))-1)</f>
        <v>8.8836523056763761E-8</v>
      </c>
      <c r="K198" s="165">
        <f t="shared" si="20"/>
        <v>4.0047734086093385E-8</v>
      </c>
      <c r="L198" s="165">
        <f t="shared" si="21"/>
        <v>2.1772078019962091E-7</v>
      </c>
      <c r="O198" s="165">
        <v>2.72212E-8</v>
      </c>
      <c r="P198" s="165">
        <v>5.0470599999999997E-7</v>
      </c>
      <c r="Q198" s="165">
        <v>9.3612799999999995E-7</v>
      </c>
      <c r="R198" s="165">
        <v>-3.65468E-7</v>
      </c>
      <c r="S198" s="167">
        <v>1.24959E-7</v>
      </c>
      <c r="T198" s="165">
        <v>2.2800300000000001E-7</v>
      </c>
      <c r="U198" s="167">
        <f t="shared" ref="U198:U261" si="26">AVERAGE(O198:T198)</f>
        <v>2.4259153333333336E-7</v>
      </c>
      <c r="V198" s="168">
        <f t="shared" ref="V198:V261" si="27">STDEV(O198:T198)/SQRT((COUNT(O198:T198))-1)</f>
        <v>1.9797654800438689E-7</v>
      </c>
      <c r="W198" s="165">
        <f t="shared" si="22"/>
        <v>4.4614985328946467E-8</v>
      </c>
      <c r="X198" s="165">
        <f t="shared" si="23"/>
        <v>4.4056808133772025E-7</v>
      </c>
    </row>
    <row r="199" spans="1:24" x14ac:dyDescent="0.15">
      <c r="A199">
        <v>4.8499999999999996</v>
      </c>
      <c r="B199" s="85">
        <v>6.4770500000000004E-8</v>
      </c>
      <c r="C199" s="85">
        <v>2.4568400000000002E-7</v>
      </c>
      <c r="D199" s="85">
        <v>-1.2527999999999999E-7</v>
      </c>
      <c r="E199" s="85">
        <v>8.4775000000000003E-8</v>
      </c>
      <c r="F199" s="87">
        <v>-3.5179500000000001E-8</v>
      </c>
      <c r="G199" s="87">
        <v>5.6627100000000003E-7</v>
      </c>
      <c r="H199" s="87">
        <v>5.7982399999999998E-8</v>
      </c>
      <c r="I199" s="87">
        <f t="shared" si="24"/>
        <v>1.227176285714286E-7</v>
      </c>
      <c r="J199" s="86">
        <f t="shared" si="25"/>
        <v>9.2388493058583639E-8</v>
      </c>
      <c r="K199" s="165">
        <f t="shared" ref="K199:K262" si="28">I199-J199</f>
        <v>3.0329135512844958E-8</v>
      </c>
      <c r="L199" s="165">
        <f t="shared" ref="L199:L262" si="29">I199+J199</f>
        <v>2.1510612163001224E-7</v>
      </c>
      <c r="O199" s="165">
        <v>-3.9692000000000002E-8</v>
      </c>
      <c r="P199" s="165">
        <v>5.4407999999999999E-7</v>
      </c>
      <c r="Q199" s="165">
        <v>8.17937E-7</v>
      </c>
      <c r="R199" s="165">
        <v>-4.0544299999999999E-7</v>
      </c>
      <c r="S199" s="167">
        <v>1.18319E-7</v>
      </c>
      <c r="T199" s="165">
        <v>2.5762099999999997E-7</v>
      </c>
      <c r="U199" s="167">
        <f t="shared" si="26"/>
        <v>2.1547033333333335E-7</v>
      </c>
      <c r="V199" s="168">
        <f t="shared" si="27"/>
        <v>1.9316383114893258E-7</v>
      </c>
      <c r="W199" s="165">
        <f t="shared" ref="W199:W262" si="30">U199-V199</f>
        <v>2.2306502184400776E-8</v>
      </c>
      <c r="X199" s="165">
        <f t="shared" ref="X199:X262" si="31">U199+V199</f>
        <v>4.0863416448226593E-7</v>
      </c>
    </row>
    <row r="200" spans="1:24" x14ac:dyDescent="0.15">
      <c r="A200">
        <v>4.875</v>
      </c>
      <c r="B200" s="85">
        <v>6.5876600000000006E-8</v>
      </c>
      <c r="C200" s="85">
        <v>2.3221199999999999E-7</v>
      </c>
      <c r="D200" s="85">
        <v>-1.80396E-7</v>
      </c>
      <c r="E200" s="85">
        <v>5.4115499999999999E-8</v>
      </c>
      <c r="F200" s="87">
        <v>3.9721500000000003E-8</v>
      </c>
      <c r="G200" s="87">
        <v>5.4347799999999999E-7</v>
      </c>
      <c r="H200" s="87">
        <v>8.3375200000000001E-8</v>
      </c>
      <c r="I200" s="87">
        <f t="shared" si="24"/>
        <v>1.1976897142857143E-7</v>
      </c>
      <c r="J200" s="86">
        <f t="shared" si="25"/>
        <v>9.0862939506846478E-8</v>
      </c>
      <c r="K200" s="165">
        <f t="shared" si="28"/>
        <v>2.8906031921724949E-8</v>
      </c>
      <c r="L200" s="165">
        <f t="shared" si="29"/>
        <v>2.1063191093541789E-7</v>
      </c>
      <c r="O200" s="165">
        <v>-7.7135900000000005E-8</v>
      </c>
      <c r="P200" s="165">
        <v>5.5542199999999998E-7</v>
      </c>
      <c r="Q200" s="165">
        <v>6.7893099999999998E-7</v>
      </c>
      <c r="R200" s="165">
        <v>-4.8060999999999996E-7</v>
      </c>
      <c r="S200" s="167">
        <v>1.62662E-7</v>
      </c>
      <c r="T200" s="165">
        <v>2.7183099999999999E-7</v>
      </c>
      <c r="U200" s="167">
        <f t="shared" si="26"/>
        <v>1.8518334999999997E-7</v>
      </c>
      <c r="V200" s="168">
        <f t="shared" si="27"/>
        <v>1.898389422763912E-7</v>
      </c>
      <c r="W200" s="165">
        <f t="shared" si="30"/>
        <v>-4.6555922763912325E-9</v>
      </c>
      <c r="X200" s="165">
        <f t="shared" si="31"/>
        <v>3.7502229227639117E-7</v>
      </c>
    </row>
    <row r="201" spans="1:24" x14ac:dyDescent="0.15">
      <c r="A201">
        <v>4.9000000000000004</v>
      </c>
      <c r="B201" s="85">
        <v>9.2077400000000006E-8</v>
      </c>
      <c r="C201" s="85">
        <v>2.2611100000000001E-7</v>
      </c>
      <c r="D201" s="85">
        <v>-1.82173E-7</v>
      </c>
      <c r="E201" s="85">
        <v>1.5945000000000001E-8</v>
      </c>
      <c r="F201" s="87">
        <v>1.13191E-7</v>
      </c>
      <c r="G201" s="87">
        <v>5.1805700000000004E-7</v>
      </c>
      <c r="H201" s="87">
        <v>9.7283899999999994E-8</v>
      </c>
      <c r="I201" s="87">
        <f t="shared" si="24"/>
        <v>1.2578461428571431E-7</v>
      </c>
      <c r="J201" s="86">
        <f t="shared" si="25"/>
        <v>8.7074793434203059E-8</v>
      </c>
      <c r="K201" s="165">
        <f t="shared" si="28"/>
        <v>3.8709820851511253E-8</v>
      </c>
      <c r="L201" s="165">
        <f t="shared" si="29"/>
        <v>2.1285940771991737E-7</v>
      </c>
      <c r="O201" s="165">
        <v>-1.4369000000000001E-7</v>
      </c>
      <c r="P201" s="165">
        <v>5.6050600000000003E-7</v>
      </c>
      <c r="Q201" s="165">
        <v>5.4168400000000002E-7</v>
      </c>
      <c r="R201" s="165">
        <v>-4.9677699999999995E-7</v>
      </c>
      <c r="S201" s="167">
        <v>1.8685200000000001E-7</v>
      </c>
      <c r="T201" s="165">
        <v>2.4120800000000002E-7</v>
      </c>
      <c r="U201" s="167">
        <f t="shared" si="26"/>
        <v>1.4829716666666669E-7</v>
      </c>
      <c r="V201" s="168">
        <f t="shared" si="27"/>
        <v>1.8288416082764887E-7</v>
      </c>
      <c r="W201" s="165">
        <f t="shared" si="30"/>
        <v>-3.458699416098218E-8</v>
      </c>
      <c r="X201" s="165">
        <f t="shared" si="31"/>
        <v>3.3118132749431554E-7</v>
      </c>
    </row>
    <row r="202" spans="1:24" x14ac:dyDescent="0.15">
      <c r="A202">
        <v>4.9249999999999998</v>
      </c>
      <c r="B202" s="85">
        <v>8.7283300000000004E-8</v>
      </c>
      <c r="C202" s="85">
        <v>1.7611100000000001E-7</v>
      </c>
      <c r="D202" s="85">
        <v>-1.83689E-7</v>
      </c>
      <c r="E202" s="85">
        <v>1.47444E-8</v>
      </c>
      <c r="F202" s="87">
        <v>1.8802799999999999E-7</v>
      </c>
      <c r="G202" s="87">
        <v>4.4385300000000002E-7</v>
      </c>
      <c r="H202" s="87">
        <v>7.7730499999999996E-8</v>
      </c>
      <c r="I202" s="87">
        <f t="shared" si="24"/>
        <v>1.1486588571428572E-7</v>
      </c>
      <c r="J202" s="86">
        <f t="shared" si="25"/>
        <v>7.7930764847361056E-8</v>
      </c>
      <c r="K202" s="165">
        <f t="shared" si="28"/>
        <v>3.693512086692466E-8</v>
      </c>
      <c r="L202" s="165">
        <f t="shared" si="29"/>
        <v>1.9279665056164677E-7</v>
      </c>
      <c r="O202" s="165">
        <v>-1.76689E-7</v>
      </c>
      <c r="P202" s="165">
        <v>5.7122300000000003E-7</v>
      </c>
      <c r="Q202" s="165">
        <v>4.4418299999999997E-7</v>
      </c>
      <c r="R202" s="165">
        <v>-4.7695199999999999E-7</v>
      </c>
      <c r="S202" s="167">
        <v>1.9911499999999999E-7</v>
      </c>
      <c r="T202" s="165">
        <v>1.7025799999999999E-7</v>
      </c>
      <c r="U202" s="167">
        <f t="shared" si="26"/>
        <v>1.2185633333333332E-7</v>
      </c>
      <c r="V202" s="168">
        <f t="shared" si="27"/>
        <v>1.7456657643332911E-7</v>
      </c>
      <c r="W202" s="165">
        <f t="shared" si="30"/>
        <v>-5.2710243099995795E-8</v>
      </c>
      <c r="X202" s="165">
        <f t="shared" si="31"/>
        <v>2.9642290976666246E-7</v>
      </c>
    </row>
    <row r="203" spans="1:24" x14ac:dyDescent="0.15">
      <c r="A203">
        <v>4.95</v>
      </c>
      <c r="B203" s="85">
        <v>1.17547E-7</v>
      </c>
      <c r="C203" s="85">
        <v>1.7259099999999999E-7</v>
      </c>
      <c r="D203" s="85">
        <v>-1.47556E-7</v>
      </c>
      <c r="E203" s="85">
        <v>-2.7266699999999999E-8</v>
      </c>
      <c r="F203" s="87">
        <v>2.5053400000000001E-7</v>
      </c>
      <c r="G203" s="87">
        <v>3.6221600000000002E-7</v>
      </c>
      <c r="H203" s="87">
        <v>4.6929100000000002E-8</v>
      </c>
      <c r="I203" s="87">
        <f t="shared" si="24"/>
        <v>1.1071348571428571E-7</v>
      </c>
      <c r="J203" s="86">
        <f t="shared" si="25"/>
        <v>7.0017640904244944E-8</v>
      </c>
      <c r="K203" s="165">
        <f t="shared" si="28"/>
        <v>4.0695844810040768E-8</v>
      </c>
      <c r="L203" s="165">
        <f t="shared" si="29"/>
        <v>1.8073112661853066E-7</v>
      </c>
      <c r="O203" s="165">
        <v>-1.7234099999999999E-7</v>
      </c>
      <c r="P203" s="165">
        <v>5.6061099999999996E-7</v>
      </c>
      <c r="Q203" s="165">
        <v>4.0511699999999999E-7</v>
      </c>
      <c r="R203" s="165">
        <v>-4.78306E-7</v>
      </c>
      <c r="S203" s="167">
        <v>1.7908099999999999E-7</v>
      </c>
      <c r="T203" s="165">
        <v>1.59199E-7</v>
      </c>
      <c r="U203" s="167">
        <f t="shared" si="26"/>
        <v>1.088935E-7</v>
      </c>
      <c r="V203" s="168">
        <f t="shared" si="27"/>
        <v>1.7007646363156776E-7</v>
      </c>
      <c r="W203" s="165">
        <f t="shared" si="30"/>
        <v>-6.1182963631567761E-8</v>
      </c>
      <c r="X203" s="165">
        <f t="shared" si="31"/>
        <v>2.7896996363156776E-7</v>
      </c>
    </row>
    <row r="204" spans="1:24" x14ac:dyDescent="0.15">
      <c r="A204">
        <v>4.9749999999999996</v>
      </c>
      <c r="B204" s="85">
        <v>1.10333E-7</v>
      </c>
      <c r="C204" s="85">
        <v>1.4789000000000001E-7</v>
      </c>
      <c r="D204" s="85">
        <v>-1.32799E-7</v>
      </c>
      <c r="E204" s="85">
        <v>-6.4715700000000006E-8</v>
      </c>
      <c r="F204" s="87">
        <v>3.4258100000000002E-7</v>
      </c>
      <c r="G204" s="87">
        <v>2.9612900000000002E-7</v>
      </c>
      <c r="H204" s="87">
        <v>6.1122999999999997E-8</v>
      </c>
      <c r="I204" s="87">
        <f t="shared" si="24"/>
        <v>1.0864875714285716E-7</v>
      </c>
      <c r="J204" s="86">
        <f t="shared" si="25"/>
        <v>7.1107664758503356E-8</v>
      </c>
      <c r="K204" s="165">
        <f t="shared" si="28"/>
        <v>3.7541092384353807E-8</v>
      </c>
      <c r="L204" s="165">
        <f t="shared" si="29"/>
        <v>1.7975642190136053E-7</v>
      </c>
      <c r="O204" s="165">
        <v>-1.8460900000000001E-7</v>
      </c>
      <c r="P204" s="165">
        <v>5.5640299999999996E-7</v>
      </c>
      <c r="Q204" s="165">
        <v>3.5084599999999999E-7</v>
      </c>
      <c r="R204" s="165">
        <v>-4.7610100000000001E-7</v>
      </c>
      <c r="S204" s="167">
        <v>1.5500600000000001E-7</v>
      </c>
      <c r="T204" s="165">
        <v>1.8286699999999999E-7</v>
      </c>
      <c r="U204" s="167">
        <f t="shared" si="26"/>
        <v>9.7401999999999974E-8</v>
      </c>
      <c r="V204" s="168">
        <f t="shared" si="27"/>
        <v>1.6661022313267572E-7</v>
      </c>
      <c r="W204" s="165">
        <f t="shared" si="30"/>
        <v>-6.9208223132675742E-8</v>
      </c>
      <c r="X204" s="165">
        <f t="shared" si="31"/>
        <v>2.640122231326757E-7</v>
      </c>
    </row>
    <row r="205" spans="1:24" x14ac:dyDescent="0.15">
      <c r="A205">
        <v>5</v>
      </c>
      <c r="B205" s="85">
        <v>9.9320799999999996E-8</v>
      </c>
      <c r="C205" s="85">
        <v>1.55957E-7</v>
      </c>
      <c r="D205" s="85">
        <v>-1.3129899999999999E-7</v>
      </c>
      <c r="E205" s="85">
        <v>-7.9774199999999994E-8</v>
      </c>
      <c r="F205" s="87">
        <v>3.7857799999999999E-7</v>
      </c>
      <c r="G205" s="87">
        <v>2.4943100000000001E-7</v>
      </c>
      <c r="H205" s="87">
        <v>7.2266400000000002E-8</v>
      </c>
      <c r="I205" s="87">
        <f t="shared" si="24"/>
        <v>1.0635428571428572E-7</v>
      </c>
      <c r="J205" s="86">
        <f t="shared" si="25"/>
        <v>7.252805536359105E-8</v>
      </c>
      <c r="K205" s="165">
        <f t="shared" si="28"/>
        <v>3.3826230350694671E-8</v>
      </c>
      <c r="L205" s="165">
        <f t="shared" si="29"/>
        <v>1.7888234107787678E-7</v>
      </c>
      <c r="O205" s="165">
        <v>-2.16254E-7</v>
      </c>
      <c r="P205" s="165">
        <v>5.2138399999999998E-7</v>
      </c>
      <c r="Q205" s="165">
        <v>2.8020100000000001E-7</v>
      </c>
      <c r="R205" s="165">
        <v>-4.7040599999999998E-7</v>
      </c>
      <c r="S205" s="167">
        <v>1.6679500000000001E-7</v>
      </c>
      <c r="T205" s="165">
        <v>1.9539E-7</v>
      </c>
      <c r="U205" s="167">
        <f t="shared" si="26"/>
        <v>7.9518333333333314E-8</v>
      </c>
      <c r="V205" s="168">
        <f t="shared" si="27"/>
        <v>1.6080551051718758E-7</v>
      </c>
      <c r="W205" s="165">
        <f t="shared" si="30"/>
        <v>-8.128717718385427E-8</v>
      </c>
      <c r="X205" s="165">
        <f t="shared" si="31"/>
        <v>2.4032384385052091E-7</v>
      </c>
    </row>
    <row r="206" spans="1:24" x14ac:dyDescent="0.15">
      <c r="A206">
        <v>5.0250000000000004</v>
      </c>
      <c r="B206" s="85">
        <v>1.07243E-7</v>
      </c>
      <c r="C206" s="85">
        <v>1.48042E-7</v>
      </c>
      <c r="D206" s="85">
        <v>-1.0565E-7</v>
      </c>
      <c r="E206" s="85">
        <v>-1.05326E-7</v>
      </c>
      <c r="F206" s="87">
        <v>3.9476999999999998E-7</v>
      </c>
      <c r="G206" s="87">
        <v>1.9421399999999999E-7</v>
      </c>
      <c r="H206" s="87">
        <v>5.9689399999999994E-8</v>
      </c>
      <c r="I206" s="87">
        <f t="shared" si="24"/>
        <v>9.8997485714285714E-8</v>
      </c>
      <c r="J206" s="86">
        <f t="shared" si="25"/>
        <v>7.1529854589439434E-8</v>
      </c>
      <c r="K206" s="165">
        <f t="shared" si="28"/>
        <v>2.746763112484628E-8</v>
      </c>
      <c r="L206" s="165">
        <f t="shared" si="29"/>
        <v>1.7052734030372515E-7</v>
      </c>
      <c r="O206" s="165">
        <v>-1.7730400000000001E-7</v>
      </c>
      <c r="P206" s="165">
        <v>5.0555699999999995E-7</v>
      </c>
      <c r="Q206" s="165">
        <v>2.1864700000000001E-7</v>
      </c>
      <c r="R206" s="165">
        <v>-5.1741299999999995E-7</v>
      </c>
      <c r="S206" s="167">
        <v>2.18284E-7</v>
      </c>
      <c r="T206" s="165">
        <v>1.7822199999999999E-7</v>
      </c>
      <c r="U206" s="167">
        <f t="shared" si="26"/>
        <v>7.0998833333333341E-8</v>
      </c>
      <c r="V206" s="168">
        <f t="shared" si="27"/>
        <v>1.6145752280706319E-7</v>
      </c>
      <c r="W206" s="165">
        <f t="shared" si="30"/>
        <v>-9.0458689473729844E-8</v>
      </c>
      <c r="X206" s="165">
        <f t="shared" si="31"/>
        <v>2.3245635614039653E-7</v>
      </c>
    </row>
    <row r="207" spans="1:24" x14ac:dyDescent="0.15">
      <c r="A207">
        <v>5.05</v>
      </c>
      <c r="B207" s="85">
        <v>1.73562E-7</v>
      </c>
      <c r="C207" s="85">
        <v>1.108E-7</v>
      </c>
      <c r="D207" s="85">
        <v>-8.4849999999999995E-8</v>
      </c>
      <c r="E207" s="85">
        <v>-1.01899E-7</v>
      </c>
      <c r="F207" s="87">
        <v>4.4081700000000002E-7</v>
      </c>
      <c r="G207" s="87">
        <v>1.5563E-7</v>
      </c>
      <c r="H207" s="87">
        <v>8.4473799999999995E-8</v>
      </c>
      <c r="I207" s="87">
        <f t="shared" si="24"/>
        <v>1.1121911428571429E-7</v>
      </c>
      <c r="J207" s="86">
        <f t="shared" si="25"/>
        <v>7.4362409138352167E-8</v>
      </c>
      <c r="K207" s="165">
        <f t="shared" si="28"/>
        <v>3.6856705147362119E-8</v>
      </c>
      <c r="L207" s="165">
        <f t="shared" si="29"/>
        <v>1.8558152342406645E-7</v>
      </c>
      <c r="O207" s="165">
        <v>-1.17905E-7</v>
      </c>
      <c r="P207" s="165">
        <v>4.9099900000000001E-7</v>
      </c>
      <c r="Q207" s="165">
        <v>1.8860100000000001E-7</v>
      </c>
      <c r="R207" s="165">
        <v>-4.8724299999999999E-7</v>
      </c>
      <c r="S207" s="167">
        <v>1.7305100000000001E-7</v>
      </c>
      <c r="T207" s="165">
        <v>1.37218E-7</v>
      </c>
      <c r="U207" s="167">
        <f t="shared" si="26"/>
        <v>6.4120166666666679E-8</v>
      </c>
      <c r="V207" s="168">
        <f t="shared" si="27"/>
        <v>1.4860211825688532E-7</v>
      </c>
      <c r="W207" s="165">
        <f t="shared" si="30"/>
        <v>-8.4481951590218642E-8</v>
      </c>
      <c r="X207" s="165">
        <f t="shared" si="31"/>
        <v>2.1272228492355199E-7</v>
      </c>
    </row>
    <row r="208" spans="1:24" x14ac:dyDescent="0.15">
      <c r="A208">
        <v>5.0750000000000002</v>
      </c>
      <c r="B208" s="85">
        <v>2.2608900000000001E-7</v>
      </c>
      <c r="C208" s="85">
        <v>6.2314199999999996E-8</v>
      </c>
      <c r="D208" s="85">
        <v>-5.0617000000000003E-8</v>
      </c>
      <c r="E208" s="85">
        <v>-1.5356599999999999E-7</v>
      </c>
      <c r="F208" s="87">
        <v>4.9821199999999996E-7</v>
      </c>
      <c r="G208" s="87">
        <v>1.27176E-7</v>
      </c>
      <c r="H208" s="87">
        <v>9.8897399999999997E-8</v>
      </c>
      <c r="I208" s="87">
        <f t="shared" si="24"/>
        <v>1.1550080000000001E-7</v>
      </c>
      <c r="J208" s="86">
        <f t="shared" si="25"/>
        <v>8.5298573084639318E-8</v>
      </c>
      <c r="K208" s="165">
        <f t="shared" si="28"/>
        <v>3.0202226915360694E-8</v>
      </c>
      <c r="L208" s="165">
        <f t="shared" si="29"/>
        <v>2.0079937308463934E-7</v>
      </c>
      <c r="O208" s="165">
        <v>-7.9749400000000003E-8</v>
      </c>
      <c r="P208" s="165">
        <v>4.6088500000000001E-7</v>
      </c>
      <c r="Q208" s="165">
        <v>6.5390299999999995E-8</v>
      </c>
      <c r="R208" s="165">
        <v>-4.4129699999999998E-7</v>
      </c>
      <c r="S208" s="167">
        <v>1.3559299999999999E-7</v>
      </c>
      <c r="T208" s="165">
        <v>1.44263E-7</v>
      </c>
      <c r="U208" s="167">
        <f t="shared" si="26"/>
        <v>4.7514149999999999E-8</v>
      </c>
      <c r="V208" s="168">
        <f t="shared" si="27"/>
        <v>1.3318342114319108E-7</v>
      </c>
      <c r="W208" s="165">
        <f t="shared" si="30"/>
        <v>-8.566927114319108E-8</v>
      </c>
      <c r="X208" s="165">
        <f t="shared" si="31"/>
        <v>1.8069757114319108E-7</v>
      </c>
    </row>
    <row r="209" spans="1:24" x14ac:dyDescent="0.15">
      <c r="A209">
        <v>5.0999999999999996</v>
      </c>
      <c r="B209" s="85">
        <v>2.4134000000000002E-7</v>
      </c>
      <c r="C209" s="85">
        <v>8.97117E-8</v>
      </c>
      <c r="D209" s="85">
        <v>3.4494300000000002E-9</v>
      </c>
      <c r="E209" s="85">
        <v>-1.6698700000000001E-7</v>
      </c>
      <c r="F209" s="87">
        <v>5.5663799999999998E-7</v>
      </c>
      <c r="G209" s="87">
        <v>6.46265E-8</v>
      </c>
      <c r="H209" s="87">
        <v>1.0760700000000001E-7</v>
      </c>
      <c r="I209" s="87">
        <f t="shared" si="24"/>
        <v>1.2805509E-7</v>
      </c>
      <c r="J209" s="86">
        <f t="shared" si="25"/>
        <v>9.2045386287313641E-8</v>
      </c>
      <c r="K209" s="165">
        <f t="shared" si="28"/>
        <v>3.6009703712686359E-8</v>
      </c>
      <c r="L209" s="165">
        <f t="shared" si="29"/>
        <v>2.2010047628731363E-7</v>
      </c>
      <c r="O209" s="165">
        <v>-1.14232E-7</v>
      </c>
      <c r="P209" s="165">
        <v>4.3784600000000002E-7</v>
      </c>
      <c r="Q209" s="165">
        <v>-1.6794999999999999E-8</v>
      </c>
      <c r="R209" s="165">
        <v>-4.07459E-7</v>
      </c>
      <c r="S209" s="167">
        <v>1.6555E-7</v>
      </c>
      <c r="T209" s="165">
        <v>1.5832400000000001E-7</v>
      </c>
      <c r="U209" s="167">
        <f t="shared" si="26"/>
        <v>3.7205666666666673E-8</v>
      </c>
      <c r="V209" s="168">
        <f t="shared" si="27"/>
        <v>1.2887679386597622E-7</v>
      </c>
      <c r="W209" s="165">
        <f t="shared" si="30"/>
        <v>-9.1671127199309537E-8</v>
      </c>
      <c r="X209" s="165">
        <f t="shared" si="31"/>
        <v>1.660824605326429E-7</v>
      </c>
    </row>
    <row r="210" spans="1:24" x14ac:dyDescent="0.15">
      <c r="A210">
        <v>5.125</v>
      </c>
      <c r="B210" s="85">
        <v>2.1848400000000001E-7</v>
      </c>
      <c r="C210" s="85">
        <v>1.10172E-7</v>
      </c>
      <c r="D210" s="85">
        <v>4.4683499999999998E-8</v>
      </c>
      <c r="E210" s="85">
        <v>-1.8788599999999999E-7</v>
      </c>
      <c r="F210" s="87">
        <v>5.9989999999999997E-7</v>
      </c>
      <c r="G210" s="87">
        <v>4.4244600000000002E-8</v>
      </c>
      <c r="H210" s="87">
        <v>8.7651999999999996E-8</v>
      </c>
      <c r="I210" s="87">
        <f t="shared" si="24"/>
        <v>1.3103572857142857E-7</v>
      </c>
      <c r="J210" s="86">
        <f t="shared" si="25"/>
        <v>9.810691795259993E-8</v>
      </c>
      <c r="K210" s="165">
        <f t="shared" si="28"/>
        <v>3.2928810618828642E-8</v>
      </c>
      <c r="L210" s="165">
        <f t="shared" si="29"/>
        <v>2.2914264652402849E-7</v>
      </c>
      <c r="O210" s="165">
        <v>-1.1281E-7</v>
      </c>
      <c r="P210" s="165">
        <v>4.2740700000000001E-7</v>
      </c>
      <c r="Q210" s="165">
        <v>-6.9445100000000003E-8</v>
      </c>
      <c r="R210" s="165">
        <v>-3.9813100000000001E-7</v>
      </c>
      <c r="S210" s="167">
        <v>1.61841E-7</v>
      </c>
      <c r="T210" s="165">
        <v>1.08397E-7</v>
      </c>
      <c r="U210" s="167">
        <f t="shared" si="26"/>
        <v>1.954315E-8</v>
      </c>
      <c r="V210" s="168">
        <f t="shared" si="27"/>
        <v>1.256000900385784E-7</v>
      </c>
      <c r="W210" s="165">
        <f t="shared" si="30"/>
        <v>-1.0605694003857841E-7</v>
      </c>
      <c r="X210" s="165">
        <f t="shared" si="31"/>
        <v>1.451432400385784E-7</v>
      </c>
    </row>
    <row r="211" spans="1:24" x14ac:dyDescent="0.15">
      <c r="A211">
        <v>5.15</v>
      </c>
      <c r="B211" s="85">
        <v>2.1045499999999999E-7</v>
      </c>
      <c r="C211" s="85">
        <v>1.2520300000000001E-7</v>
      </c>
      <c r="D211" s="85">
        <v>4.8461699999999998E-8</v>
      </c>
      <c r="E211" s="85">
        <v>-1.78721E-7</v>
      </c>
      <c r="F211" s="87">
        <v>6.4907699999999996E-7</v>
      </c>
      <c r="G211" s="87">
        <v>1.86009E-8</v>
      </c>
      <c r="H211" s="87">
        <v>1.009E-7</v>
      </c>
      <c r="I211" s="87">
        <f t="shared" si="24"/>
        <v>1.3913951428571427E-7</v>
      </c>
      <c r="J211" s="86">
        <f t="shared" si="25"/>
        <v>1.0415879367608335E-7</v>
      </c>
      <c r="K211" s="165">
        <f t="shared" si="28"/>
        <v>3.4980720609630924E-8</v>
      </c>
      <c r="L211" s="165">
        <f t="shared" si="29"/>
        <v>2.4329830796179761E-7</v>
      </c>
      <c r="O211" s="165">
        <v>-1.03981E-7</v>
      </c>
      <c r="P211" s="165">
        <v>3.7295200000000002E-7</v>
      </c>
      <c r="Q211" s="165">
        <v>-6.7358399999999995E-8</v>
      </c>
      <c r="R211" s="165">
        <v>-3.9731699999999998E-7</v>
      </c>
      <c r="S211" s="167">
        <v>2.07618E-7</v>
      </c>
      <c r="T211" s="165">
        <v>8.5829999999999995E-8</v>
      </c>
      <c r="U211" s="167">
        <f t="shared" si="26"/>
        <v>1.6290600000000005E-8</v>
      </c>
      <c r="V211" s="168">
        <f t="shared" si="27"/>
        <v>1.2019699100034074E-7</v>
      </c>
      <c r="W211" s="165">
        <f t="shared" si="30"/>
        <v>-1.0390639100034074E-7</v>
      </c>
      <c r="X211" s="165">
        <f t="shared" si="31"/>
        <v>1.3648759100034074E-7</v>
      </c>
    </row>
    <row r="212" spans="1:24" x14ac:dyDescent="0.15">
      <c r="A212">
        <v>5.1749999999999998</v>
      </c>
      <c r="B212" s="85">
        <v>2.1455600000000001E-7</v>
      </c>
      <c r="C212" s="85">
        <v>9.6443899999999994E-8</v>
      </c>
      <c r="D212" s="85">
        <v>-6.7390699999999998E-10</v>
      </c>
      <c r="E212" s="85">
        <v>-1.7622E-7</v>
      </c>
      <c r="F212" s="87">
        <v>7.6085200000000004E-7</v>
      </c>
      <c r="G212" s="87">
        <v>-9.0625099999999998E-8</v>
      </c>
      <c r="H212" s="87">
        <v>5.94292E-8</v>
      </c>
      <c r="I212" s="87">
        <f t="shared" si="24"/>
        <v>1.2339458471428571E-7</v>
      </c>
      <c r="J212" s="86">
        <f t="shared" si="25"/>
        <v>1.258798573202537E-7</v>
      </c>
      <c r="K212" s="165">
        <f t="shared" si="28"/>
        <v>-2.4852726059679986E-9</v>
      </c>
      <c r="L212" s="165">
        <f t="shared" si="29"/>
        <v>2.4927444203453938E-7</v>
      </c>
      <c r="O212" s="165">
        <v>-9.0077999999999994E-8</v>
      </c>
      <c r="P212" s="165">
        <v>2.80799E-7</v>
      </c>
      <c r="Q212" s="165">
        <v>-8.1403500000000005E-8</v>
      </c>
      <c r="R212" s="165">
        <v>-3.5618600000000001E-7</v>
      </c>
      <c r="S212" s="167">
        <v>1.9770200000000001E-7</v>
      </c>
      <c r="T212" s="165">
        <v>3.4374900000000003E-8</v>
      </c>
      <c r="U212" s="167">
        <f t="shared" si="26"/>
        <v>-2.4652666666666648E-9</v>
      </c>
      <c r="V212" s="168">
        <f t="shared" si="27"/>
        <v>1.0211530153876712E-7</v>
      </c>
      <c r="W212" s="165">
        <f t="shared" si="30"/>
        <v>-1.0458056820543378E-7</v>
      </c>
      <c r="X212" s="165">
        <f t="shared" si="31"/>
        <v>9.965003487210045E-8</v>
      </c>
    </row>
    <row r="213" spans="1:24" x14ac:dyDescent="0.15">
      <c r="A213">
        <v>5.2</v>
      </c>
      <c r="B213" s="85">
        <v>2.0078400000000001E-7</v>
      </c>
      <c r="C213" s="85">
        <v>7.4585500000000003E-8</v>
      </c>
      <c r="D213" s="85">
        <v>-3.3980999999999998E-8</v>
      </c>
      <c r="E213" s="85">
        <v>-1.76036E-7</v>
      </c>
      <c r="F213" s="87">
        <v>8.3723399999999999E-7</v>
      </c>
      <c r="G213" s="87">
        <v>-1.44356E-7</v>
      </c>
      <c r="H213" s="87">
        <v>4.6897099999999998E-8</v>
      </c>
      <c r="I213" s="87">
        <f t="shared" si="24"/>
        <v>1.1501822857142857E-7</v>
      </c>
      <c r="J213" s="86">
        <f t="shared" si="25"/>
        <v>1.4037796264586054E-7</v>
      </c>
      <c r="K213" s="165">
        <f t="shared" si="28"/>
        <v>-2.5359734074431973E-8</v>
      </c>
      <c r="L213" s="165">
        <f t="shared" si="29"/>
        <v>2.5539619121728912E-7</v>
      </c>
      <c r="O213" s="165">
        <v>-1.03579E-7</v>
      </c>
      <c r="P213" s="165">
        <v>2.3152800000000001E-7</v>
      </c>
      <c r="Q213" s="165">
        <v>-1.17916E-7</v>
      </c>
      <c r="R213" s="165">
        <v>-3.3254100000000001E-7</v>
      </c>
      <c r="S213" s="167">
        <v>1.50751E-7</v>
      </c>
      <c r="T213" s="165">
        <v>-1.9874700000000001E-8</v>
      </c>
      <c r="U213" s="167">
        <f t="shared" si="26"/>
        <v>-3.1938616666666667E-8</v>
      </c>
      <c r="V213" s="168">
        <f t="shared" si="27"/>
        <v>9.0735205968930995E-8</v>
      </c>
      <c r="W213" s="165">
        <f t="shared" si="30"/>
        <v>-1.2267382263559766E-7</v>
      </c>
      <c r="X213" s="165">
        <f t="shared" si="31"/>
        <v>5.8796589302264328E-8</v>
      </c>
    </row>
    <row r="214" spans="1:24" x14ac:dyDescent="0.15">
      <c r="A214">
        <v>5.2249999999999996</v>
      </c>
      <c r="B214" s="85">
        <v>2.11541E-7</v>
      </c>
      <c r="C214" s="85">
        <v>4.6113399999999999E-8</v>
      </c>
      <c r="D214" s="85">
        <v>-6.2818699999999999E-8</v>
      </c>
      <c r="E214" s="85">
        <v>-1.3958000000000001E-7</v>
      </c>
      <c r="F214" s="87">
        <v>8.77394E-7</v>
      </c>
      <c r="G214" s="87">
        <v>-1.76318E-7</v>
      </c>
      <c r="H214" s="87">
        <v>3.2275999999999997E-8</v>
      </c>
      <c r="I214" s="87">
        <f t="shared" si="24"/>
        <v>1.1265824285714286E-7</v>
      </c>
      <c r="J214" s="86">
        <f t="shared" si="25"/>
        <v>1.4751757490028824E-7</v>
      </c>
      <c r="K214" s="165">
        <f t="shared" si="28"/>
        <v>-3.4859332043145378E-8</v>
      </c>
      <c r="L214" s="165">
        <f t="shared" si="29"/>
        <v>2.6017581775743111E-7</v>
      </c>
      <c r="O214" s="165">
        <v>-9.8629399999999998E-8</v>
      </c>
      <c r="P214" s="165">
        <v>2.3267899999999999E-7</v>
      </c>
      <c r="Q214" s="165">
        <v>-1.4366700000000001E-7</v>
      </c>
      <c r="R214" s="165">
        <v>-2.5787000000000002E-7</v>
      </c>
      <c r="S214" s="167">
        <v>9.5541400000000003E-8</v>
      </c>
      <c r="T214" s="165">
        <v>-5.6929599999999999E-8</v>
      </c>
      <c r="U214" s="167">
        <f t="shared" si="26"/>
        <v>-3.814593333333333E-8</v>
      </c>
      <c r="V214" s="168">
        <f t="shared" si="27"/>
        <v>7.8649318996480417E-8</v>
      </c>
      <c r="W214" s="165">
        <f t="shared" si="30"/>
        <v>-1.1679525232981374E-7</v>
      </c>
      <c r="X214" s="165">
        <f t="shared" si="31"/>
        <v>4.0503385663147086E-8</v>
      </c>
    </row>
    <row r="215" spans="1:24" x14ac:dyDescent="0.15">
      <c r="A215">
        <v>5.25</v>
      </c>
      <c r="B215" s="85">
        <v>2.5165299999999998E-7</v>
      </c>
      <c r="C215" s="85">
        <v>2.6894400000000001E-8</v>
      </c>
      <c r="D215" s="85">
        <v>-4.2041200000000003E-8</v>
      </c>
      <c r="E215" s="85">
        <v>-1.50424E-7</v>
      </c>
      <c r="F215" s="87">
        <v>9.0086200000000004E-7</v>
      </c>
      <c r="G215" s="87">
        <v>-1.83292E-7</v>
      </c>
      <c r="H215" s="87">
        <v>1.5370800000000002E-8</v>
      </c>
      <c r="I215" s="87">
        <f t="shared" si="24"/>
        <v>1.1700328571428573E-7</v>
      </c>
      <c r="J215" s="86">
        <f t="shared" si="25"/>
        <v>1.5257089091439763E-7</v>
      </c>
      <c r="K215" s="165">
        <f t="shared" si="28"/>
        <v>-3.5567605200111905E-8</v>
      </c>
      <c r="L215" s="165">
        <f t="shared" si="29"/>
        <v>2.6957417662868337E-7</v>
      </c>
      <c r="O215" s="165">
        <v>-8.4226899999999998E-8</v>
      </c>
      <c r="P215" s="165">
        <v>2.02577E-7</v>
      </c>
      <c r="Q215" s="165">
        <v>-1.2303100000000001E-7</v>
      </c>
      <c r="R215" s="165">
        <v>-1.7537399999999999E-7</v>
      </c>
      <c r="S215" s="167">
        <v>4.7470400000000003E-8</v>
      </c>
      <c r="T215" s="165">
        <v>-5.05385E-8</v>
      </c>
      <c r="U215" s="167">
        <f t="shared" si="26"/>
        <v>-3.0520499999999999E-8</v>
      </c>
      <c r="V215" s="168">
        <f t="shared" si="27"/>
        <v>6.1071385046196553E-8</v>
      </c>
      <c r="W215" s="165">
        <f t="shared" si="30"/>
        <v>-9.1591885046196552E-8</v>
      </c>
      <c r="X215" s="165">
        <f t="shared" si="31"/>
        <v>3.0550885046196555E-8</v>
      </c>
    </row>
    <row r="216" spans="1:24" x14ac:dyDescent="0.15">
      <c r="A216">
        <v>5.2750000000000004</v>
      </c>
      <c r="B216" s="85">
        <v>2.5693400000000002E-7</v>
      </c>
      <c r="C216" s="85">
        <v>4.43672E-8</v>
      </c>
      <c r="D216" s="85">
        <v>-5.6146600000000001E-9</v>
      </c>
      <c r="E216" s="85">
        <v>-1.7060699999999999E-7</v>
      </c>
      <c r="F216" s="87">
        <v>9.0589100000000005E-7</v>
      </c>
      <c r="G216" s="87">
        <v>-2.0357499999999999E-7</v>
      </c>
      <c r="H216" s="87">
        <v>-5.0532900000000001E-8</v>
      </c>
      <c r="I216" s="87">
        <f t="shared" si="24"/>
        <v>1.1098037714285715E-7</v>
      </c>
      <c r="J216" s="86">
        <f t="shared" si="25"/>
        <v>1.5595050419931767E-7</v>
      </c>
      <c r="K216" s="165">
        <f t="shared" si="28"/>
        <v>-4.4970127056460525E-8</v>
      </c>
      <c r="L216" s="165">
        <f t="shared" si="29"/>
        <v>2.6693088134217483E-7</v>
      </c>
      <c r="O216" s="165">
        <v>-3.6809100000000001E-8</v>
      </c>
      <c r="P216" s="165">
        <v>1.6711099999999999E-7</v>
      </c>
      <c r="Q216" s="165">
        <v>-1.4651300000000001E-7</v>
      </c>
      <c r="R216" s="165">
        <v>-1.4239099999999999E-7</v>
      </c>
      <c r="S216" s="167">
        <v>3.30304E-8</v>
      </c>
      <c r="T216" s="165">
        <v>-1.6360799999999999E-8</v>
      </c>
      <c r="U216" s="167">
        <f t="shared" si="26"/>
        <v>-2.3655416666666671E-8</v>
      </c>
      <c r="V216" s="168">
        <f t="shared" si="27"/>
        <v>5.2544633556080032E-8</v>
      </c>
      <c r="W216" s="165">
        <f t="shared" si="30"/>
        <v>-7.6200050222746706E-8</v>
      </c>
      <c r="X216" s="165">
        <f t="shared" si="31"/>
        <v>2.8889216889413361E-8</v>
      </c>
    </row>
    <row r="217" spans="1:24" x14ac:dyDescent="0.15">
      <c r="A217">
        <v>5.3</v>
      </c>
      <c r="B217" s="85">
        <v>2.26151E-7</v>
      </c>
      <c r="C217" s="85">
        <v>4.74695E-8</v>
      </c>
      <c r="D217" s="85">
        <v>-7.2704E-9</v>
      </c>
      <c r="E217" s="85">
        <v>-1.5090200000000001E-7</v>
      </c>
      <c r="F217" s="87">
        <v>9.1378100000000005E-7</v>
      </c>
      <c r="G217" s="87">
        <v>-2.0587300000000001E-7</v>
      </c>
      <c r="H217" s="87">
        <v>-9.4847099999999994E-8</v>
      </c>
      <c r="I217" s="87">
        <f t="shared" si="24"/>
        <v>1.0407271428571427E-7</v>
      </c>
      <c r="J217" s="86">
        <f t="shared" si="25"/>
        <v>1.5694827279572868E-7</v>
      </c>
      <c r="K217" s="165">
        <f t="shared" si="28"/>
        <v>-5.2875558510014407E-8</v>
      </c>
      <c r="L217" s="165">
        <f t="shared" si="29"/>
        <v>2.6102098708144298E-7</v>
      </c>
      <c r="O217" s="165">
        <v>2.19906E-8</v>
      </c>
      <c r="P217" s="165">
        <v>1.6154900000000001E-7</v>
      </c>
      <c r="Q217" s="165">
        <v>-1.81377E-7</v>
      </c>
      <c r="R217" s="165">
        <v>-9.0285500000000005E-8</v>
      </c>
      <c r="S217" s="167">
        <v>3.5202400000000002E-8</v>
      </c>
      <c r="T217" s="165">
        <v>-1.22126E-9</v>
      </c>
      <c r="U217" s="167">
        <f t="shared" si="26"/>
        <v>-9.0236266666666632E-9</v>
      </c>
      <c r="V217" s="168">
        <f t="shared" si="27"/>
        <v>5.2300248160421322E-8</v>
      </c>
      <c r="W217" s="165">
        <f t="shared" si="30"/>
        <v>-6.1323874827087988E-8</v>
      </c>
      <c r="X217" s="165">
        <f t="shared" si="31"/>
        <v>4.3276621493754655E-8</v>
      </c>
    </row>
    <row r="218" spans="1:24" x14ac:dyDescent="0.15">
      <c r="A218">
        <v>5.3250000000000002</v>
      </c>
      <c r="B218" s="85">
        <v>2.0276700000000001E-7</v>
      </c>
      <c r="C218" s="85">
        <v>9.0155899999999998E-8</v>
      </c>
      <c r="D218" s="85">
        <v>-3.9810899999999997E-10</v>
      </c>
      <c r="E218" s="85">
        <v>-2.2016300000000001E-7</v>
      </c>
      <c r="F218" s="87">
        <v>9.2560500000000001E-7</v>
      </c>
      <c r="G218" s="87">
        <v>-2.2544000000000001E-7</v>
      </c>
      <c r="H218" s="87">
        <v>-1.23952E-7</v>
      </c>
      <c r="I218" s="87">
        <f t="shared" si="24"/>
        <v>9.2653541571428563E-8</v>
      </c>
      <c r="J218" s="86">
        <f t="shared" si="25"/>
        <v>1.6334639439465982E-7</v>
      </c>
      <c r="K218" s="165">
        <f t="shared" si="28"/>
        <v>-7.0692852823231258E-8</v>
      </c>
      <c r="L218" s="165">
        <f t="shared" si="29"/>
        <v>2.559999359660884E-7</v>
      </c>
      <c r="O218" s="165">
        <v>5.8765100000000003E-8</v>
      </c>
      <c r="P218" s="165">
        <v>1.3680799999999999E-7</v>
      </c>
      <c r="Q218" s="165">
        <v>-2.17418E-7</v>
      </c>
      <c r="R218" s="165">
        <v>-9.4335800000000004E-9</v>
      </c>
      <c r="S218" s="167">
        <v>-2.4737100000000001E-8</v>
      </c>
      <c r="T218" s="165">
        <v>-1.3684100000000001E-8</v>
      </c>
      <c r="U218" s="167">
        <f t="shared" si="26"/>
        <v>-1.1616613333333334E-8</v>
      </c>
      <c r="V218" s="168">
        <f t="shared" si="27"/>
        <v>5.2732854834468934E-8</v>
      </c>
      <c r="W218" s="165">
        <f t="shared" si="30"/>
        <v>-6.4349468167802262E-8</v>
      </c>
      <c r="X218" s="165">
        <f t="shared" si="31"/>
        <v>4.1116241501135598E-8</v>
      </c>
    </row>
    <row r="219" spans="1:24" x14ac:dyDescent="0.15">
      <c r="A219">
        <v>5.35</v>
      </c>
      <c r="B219" s="85">
        <v>2.10137E-7</v>
      </c>
      <c r="C219" s="85">
        <v>1.17386E-7</v>
      </c>
      <c r="D219" s="85">
        <v>6.2050299999999996E-9</v>
      </c>
      <c r="E219" s="85">
        <v>-2.8531699999999999E-7</v>
      </c>
      <c r="F219" s="87">
        <v>9.2023600000000004E-7</v>
      </c>
      <c r="G219" s="87">
        <v>-2.45179E-7</v>
      </c>
      <c r="H219" s="87">
        <v>-1.6175800000000001E-7</v>
      </c>
      <c r="I219" s="87">
        <f t="shared" si="24"/>
        <v>8.0244290000000007E-8</v>
      </c>
      <c r="J219" s="86">
        <f t="shared" si="25"/>
        <v>1.6893621334110041E-7</v>
      </c>
      <c r="K219" s="165">
        <f t="shared" si="28"/>
        <v>-8.8691923341100402E-8</v>
      </c>
      <c r="L219" s="165">
        <f t="shared" si="29"/>
        <v>2.4918050334110042E-7</v>
      </c>
      <c r="O219" s="165">
        <v>1.13089E-7</v>
      </c>
      <c r="P219" s="165">
        <v>9.8551900000000003E-8</v>
      </c>
      <c r="Q219" s="165">
        <v>-2.4894400000000001E-7</v>
      </c>
      <c r="R219" s="165">
        <v>7.0421500000000006E-8</v>
      </c>
      <c r="S219" s="167">
        <v>-1.4086699999999999E-7</v>
      </c>
      <c r="T219" s="165">
        <v>-4.8340500000000002E-8</v>
      </c>
      <c r="U219" s="167">
        <f t="shared" si="26"/>
        <v>-2.601485E-8</v>
      </c>
      <c r="V219" s="168">
        <f t="shared" si="27"/>
        <v>6.5590725813631609E-8</v>
      </c>
      <c r="W219" s="165">
        <f t="shared" si="30"/>
        <v>-9.1605575813631606E-8</v>
      </c>
      <c r="X219" s="165">
        <f t="shared" si="31"/>
        <v>3.9575875813631612E-8</v>
      </c>
    </row>
    <row r="220" spans="1:24" x14ac:dyDescent="0.15">
      <c r="A220">
        <v>5.375</v>
      </c>
      <c r="B220" s="85">
        <v>1.7037899999999999E-7</v>
      </c>
      <c r="C220" s="85">
        <v>1.2099900000000001E-7</v>
      </c>
      <c r="D220" s="85">
        <v>-3.4727100000000003E-8</v>
      </c>
      <c r="E220" s="85">
        <v>-3.0237900000000001E-7</v>
      </c>
      <c r="F220" s="87">
        <v>8.7448400000000004E-7</v>
      </c>
      <c r="G220" s="87">
        <v>-3.2169999999999998E-7</v>
      </c>
      <c r="H220" s="87">
        <v>-2.0631700000000001E-7</v>
      </c>
      <c r="I220" s="87">
        <f t="shared" si="24"/>
        <v>4.2962700000000016E-8</v>
      </c>
      <c r="J220" s="86">
        <f t="shared" si="25"/>
        <v>1.6949009298836615E-7</v>
      </c>
      <c r="K220" s="165">
        <f t="shared" si="28"/>
        <v>-1.2652739298836614E-7</v>
      </c>
      <c r="L220" s="165">
        <f t="shared" si="29"/>
        <v>2.1245279298836615E-7</v>
      </c>
      <c r="O220" s="165">
        <v>1.3206799999999999E-7</v>
      </c>
      <c r="P220" s="165">
        <v>7.2577500000000003E-8</v>
      </c>
      <c r="Q220" s="165">
        <v>-2.9722899999999999E-7</v>
      </c>
      <c r="R220" s="165">
        <v>1.0645200000000001E-7</v>
      </c>
      <c r="S220" s="167">
        <v>-2.35744E-7</v>
      </c>
      <c r="T220" s="165">
        <v>-1.22134E-7</v>
      </c>
      <c r="U220" s="167">
        <f t="shared" si="26"/>
        <v>-5.7334916666666661E-8</v>
      </c>
      <c r="V220" s="168">
        <f t="shared" si="27"/>
        <v>8.322373419937568E-8</v>
      </c>
      <c r="W220" s="165">
        <f t="shared" si="30"/>
        <v>-1.4055865086604233E-7</v>
      </c>
      <c r="X220" s="165">
        <f t="shared" si="31"/>
        <v>2.5888817532709018E-8</v>
      </c>
    </row>
    <row r="221" spans="1:24" x14ac:dyDescent="0.15">
      <c r="A221">
        <v>5.4</v>
      </c>
      <c r="B221" s="85">
        <v>9.7628599999999998E-8</v>
      </c>
      <c r="C221" s="85">
        <v>7.6297199999999996E-8</v>
      </c>
      <c r="D221" s="85">
        <v>-2.5767900000000001E-8</v>
      </c>
      <c r="E221" s="85">
        <v>-2.5607900000000003E-7</v>
      </c>
      <c r="F221" s="87">
        <v>8.5522800000000001E-7</v>
      </c>
      <c r="G221" s="87">
        <v>-3.80266E-7</v>
      </c>
      <c r="H221" s="87">
        <v>-2.1337699999999999E-7</v>
      </c>
      <c r="I221" s="87">
        <f t="shared" si="24"/>
        <v>2.1951985714285711E-8</v>
      </c>
      <c r="J221" s="86">
        <f t="shared" si="25"/>
        <v>1.6664722589188622E-7</v>
      </c>
      <c r="K221" s="165">
        <f t="shared" si="28"/>
        <v>-1.446952401776005E-7</v>
      </c>
      <c r="L221" s="165">
        <f t="shared" si="29"/>
        <v>1.8859921160617193E-7</v>
      </c>
      <c r="O221" s="165">
        <v>1.3103800000000001E-7</v>
      </c>
      <c r="P221" s="165">
        <v>4.8860500000000003E-8</v>
      </c>
      <c r="Q221" s="165">
        <v>-3.1057200000000001E-7</v>
      </c>
      <c r="R221" s="165">
        <v>9.6013599999999994E-8</v>
      </c>
      <c r="S221" s="167">
        <v>-2.1092299999999999E-7</v>
      </c>
      <c r="T221" s="165">
        <v>-1.4873200000000001E-7</v>
      </c>
      <c r="U221" s="167">
        <f t="shared" si="26"/>
        <v>-6.5719150000000009E-8</v>
      </c>
      <c r="V221" s="168">
        <f t="shared" si="27"/>
        <v>8.146841453370133E-8</v>
      </c>
      <c r="W221" s="165">
        <f t="shared" si="30"/>
        <v>-1.4718756453370134E-7</v>
      </c>
      <c r="X221" s="165">
        <f t="shared" si="31"/>
        <v>1.5749264533701321E-8</v>
      </c>
    </row>
    <row r="222" spans="1:24" x14ac:dyDescent="0.15">
      <c r="A222">
        <v>5.4249999999999998</v>
      </c>
      <c r="B222" s="85">
        <v>6.5139600000000004E-8</v>
      </c>
      <c r="C222" s="85">
        <v>5.0977900000000003E-8</v>
      </c>
      <c r="D222" s="85">
        <v>-1.72289E-8</v>
      </c>
      <c r="E222" s="85">
        <v>-2.3982500000000002E-7</v>
      </c>
      <c r="F222" s="87">
        <v>8.3458199999999995E-7</v>
      </c>
      <c r="G222" s="87">
        <v>-4.15537E-7</v>
      </c>
      <c r="H222" s="87">
        <v>-2.2607199999999999E-7</v>
      </c>
      <c r="I222" s="87">
        <f t="shared" si="24"/>
        <v>7.4337999999999939E-9</v>
      </c>
      <c r="J222" s="86">
        <f t="shared" si="25"/>
        <v>1.6537622192348605E-7</v>
      </c>
      <c r="K222" s="165">
        <f t="shared" si="28"/>
        <v>-1.5794242192348605E-7</v>
      </c>
      <c r="L222" s="165">
        <f t="shared" si="29"/>
        <v>1.7281002192348606E-7</v>
      </c>
      <c r="O222" s="165">
        <v>1.7387999999999999E-7</v>
      </c>
      <c r="P222" s="165">
        <v>4.89367E-8</v>
      </c>
      <c r="Q222" s="165">
        <v>-3.0373300000000001E-7</v>
      </c>
      <c r="R222" s="165">
        <v>5.8678499999999998E-8</v>
      </c>
      <c r="S222" s="167">
        <v>-2.2853900000000001E-7</v>
      </c>
      <c r="T222" s="165">
        <v>-1.8794900000000001E-7</v>
      </c>
      <c r="U222" s="167">
        <f t="shared" si="26"/>
        <v>-7.312096666666667E-8</v>
      </c>
      <c r="V222" s="168">
        <f t="shared" si="27"/>
        <v>8.5743991785438429E-8</v>
      </c>
      <c r="W222" s="165">
        <f t="shared" si="30"/>
        <v>-1.588649584521051E-7</v>
      </c>
      <c r="X222" s="165">
        <f t="shared" si="31"/>
        <v>1.2623025118771759E-8</v>
      </c>
    </row>
    <row r="223" spans="1:24" x14ac:dyDescent="0.15">
      <c r="A223">
        <v>5.45</v>
      </c>
      <c r="B223" s="85">
        <v>6.1681999999999996E-8</v>
      </c>
      <c r="C223" s="85">
        <v>5.7395099999999998E-8</v>
      </c>
      <c r="D223" s="85">
        <v>-4.5837899999999998E-8</v>
      </c>
      <c r="E223" s="85">
        <v>-2.7644000000000001E-7</v>
      </c>
      <c r="F223" s="87">
        <v>8.2369200000000004E-7</v>
      </c>
      <c r="G223" s="87">
        <v>-3.7201299999999998E-7</v>
      </c>
      <c r="H223" s="87">
        <v>-2.10462E-7</v>
      </c>
      <c r="I223" s="87">
        <f t="shared" si="24"/>
        <v>5.4308857142857292E-9</v>
      </c>
      <c r="J223" s="86">
        <f t="shared" si="25"/>
        <v>1.6215296517519848E-7</v>
      </c>
      <c r="K223" s="165">
        <f t="shared" si="28"/>
        <v>-1.5672207946091275E-7</v>
      </c>
      <c r="L223" s="165">
        <f t="shared" si="29"/>
        <v>1.6758385088948421E-7</v>
      </c>
      <c r="O223" s="165">
        <v>1.9972099999999999E-7</v>
      </c>
      <c r="P223" s="165">
        <v>-1.2827900000000001E-9</v>
      </c>
      <c r="Q223" s="165">
        <v>-3.15539E-7</v>
      </c>
      <c r="R223" s="165">
        <v>1.9690899999999999E-8</v>
      </c>
      <c r="S223" s="167">
        <v>-2.8594900000000001E-7</v>
      </c>
      <c r="T223" s="165">
        <v>-2.6452100000000002E-7</v>
      </c>
      <c r="U223" s="167">
        <f t="shared" si="26"/>
        <v>-1.0797998166666668E-7</v>
      </c>
      <c r="V223" s="168">
        <f t="shared" si="27"/>
        <v>9.4153671591200762E-8</v>
      </c>
      <c r="W223" s="165">
        <f t="shared" si="30"/>
        <v>-2.0213365325786744E-7</v>
      </c>
      <c r="X223" s="165">
        <f t="shared" si="31"/>
        <v>-1.3826310075465918E-8</v>
      </c>
    </row>
    <row r="224" spans="1:24" x14ac:dyDescent="0.15">
      <c r="A224">
        <v>5.4749999999999996</v>
      </c>
      <c r="B224" s="85">
        <v>3.9796299999999997E-8</v>
      </c>
      <c r="C224" s="85">
        <v>6.4484999999999998E-8</v>
      </c>
      <c r="D224" s="85">
        <v>-4.5578300000000003E-8</v>
      </c>
      <c r="E224" s="85">
        <v>-2.5291400000000001E-7</v>
      </c>
      <c r="F224" s="87">
        <v>7.8578899999999997E-7</v>
      </c>
      <c r="G224" s="87">
        <v>-3.63853E-7</v>
      </c>
      <c r="H224" s="87">
        <v>-2.0242200000000001E-7</v>
      </c>
      <c r="I224" s="87">
        <f t="shared" si="24"/>
        <v>3.6147142857142855E-9</v>
      </c>
      <c r="J224" s="86">
        <f t="shared" si="25"/>
        <v>1.5478672555092707E-7</v>
      </c>
      <c r="K224" s="165">
        <f t="shared" si="28"/>
        <v>-1.5117201126521278E-7</v>
      </c>
      <c r="L224" s="165">
        <f t="shared" si="29"/>
        <v>1.5840143983664136E-7</v>
      </c>
      <c r="O224" s="165">
        <v>1.9374699999999999E-7</v>
      </c>
      <c r="P224" s="165">
        <v>-3.9331899999999999E-8</v>
      </c>
      <c r="Q224" s="165">
        <v>-2.9539299999999998E-7</v>
      </c>
      <c r="R224" s="165">
        <v>4.8852499999999999E-9</v>
      </c>
      <c r="S224" s="167">
        <v>-3.1581400000000002E-7</v>
      </c>
      <c r="T224" s="165">
        <v>-3.2859200000000001E-7</v>
      </c>
      <c r="U224" s="167">
        <f t="shared" si="26"/>
        <v>-1.3008310833333333E-7</v>
      </c>
      <c r="V224" s="168">
        <f t="shared" si="27"/>
        <v>9.6446313169804906E-8</v>
      </c>
      <c r="W224" s="165">
        <f t="shared" si="30"/>
        <v>-2.2652942150313823E-7</v>
      </c>
      <c r="X224" s="165">
        <f t="shared" si="31"/>
        <v>-3.3636795163528428E-8</v>
      </c>
    </row>
    <row r="225" spans="1:24" x14ac:dyDescent="0.15">
      <c r="A225">
        <v>5.5</v>
      </c>
      <c r="B225" s="85">
        <v>2.9533399999999999E-8</v>
      </c>
      <c r="C225" s="85">
        <v>8.2562700000000006E-8</v>
      </c>
      <c r="D225" s="85">
        <v>-3.4340100000000001E-8</v>
      </c>
      <c r="E225" s="85">
        <v>-2.6704500000000002E-7</v>
      </c>
      <c r="F225" s="87">
        <v>7.3295000000000001E-7</v>
      </c>
      <c r="G225" s="87">
        <v>-4.2076800000000003E-7</v>
      </c>
      <c r="H225" s="87">
        <v>-1.91723E-7</v>
      </c>
      <c r="I225" s="87">
        <f t="shared" si="24"/>
        <v>-9.8328571428571525E-9</v>
      </c>
      <c r="J225" s="86">
        <f t="shared" si="25"/>
        <v>1.5188842955125877E-7</v>
      </c>
      <c r="K225" s="165">
        <f t="shared" si="28"/>
        <v>-1.6172128669411592E-7</v>
      </c>
      <c r="L225" s="165">
        <f t="shared" si="29"/>
        <v>1.4205557240840161E-7</v>
      </c>
      <c r="O225" s="165">
        <v>1.6322500000000001E-7</v>
      </c>
      <c r="P225" s="165">
        <v>-5.1853600000000001E-8</v>
      </c>
      <c r="Q225" s="165">
        <v>-2.4066100000000001E-7</v>
      </c>
      <c r="R225" s="165">
        <v>1.3450399999999999E-9</v>
      </c>
      <c r="S225" s="167">
        <v>-3.29915E-7</v>
      </c>
      <c r="T225" s="165">
        <v>-3.4944599999999999E-7</v>
      </c>
      <c r="U225" s="167">
        <f t="shared" si="26"/>
        <v>-1.3455092666666665E-7</v>
      </c>
      <c r="V225" s="168">
        <f t="shared" si="27"/>
        <v>9.1560564753917797E-8</v>
      </c>
      <c r="W225" s="165">
        <f t="shared" si="30"/>
        <v>-2.2611149142058443E-7</v>
      </c>
      <c r="X225" s="165">
        <f t="shared" si="31"/>
        <v>-4.2990361912748849E-8</v>
      </c>
    </row>
    <row r="226" spans="1:24" x14ac:dyDescent="0.15">
      <c r="A226">
        <v>5.5250000000000004</v>
      </c>
      <c r="B226" s="85">
        <v>-2.1663699999999999E-10</v>
      </c>
      <c r="C226" s="85">
        <v>6.8773500000000004E-8</v>
      </c>
      <c r="D226" s="85">
        <v>-9.0200699999999999E-8</v>
      </c>
      <c r="E226" s="85">
        <v>-2.43798E-7</v>
      </c>
      <c r="F226" s="87">
        <v>6.1803099999999996E-7</v>
      </c>
      <c r="G226" s="87">
        <v>-4.6748099999999998E-7</v>
      </c>
      <c r="H226" s="87">
        <v>-2.08109E-7</v>
      </c>
      <c r="I226" s="87">
        <f t="shared" si="24"/>
        <v>-4.6142976714285709E-8</v>
      </c>
      <c r="J226" s="86">
        <f t="shared" si="25"/>
        <v>1.3956374593123945E-7</v>
      </c>
      <c r="K226" s="165">
        <f t="shared" si="28"/>
        <v>-1.8570672264552517E-7</v>
      </c>
      <c r="L226" s="165">
        <f t="shared" si="29"/>
        <v>9.3420769216953734E-8</v>
      </c>
      <c r="O226" s="165">
        <v>9.6361800000000002E-8</v>
      </c>
      <c r="P226" s="165">
        <v>-9.7653500000000008E-9</v>
      </c>
      <c r="Q226" s="165">
        <v>-1.6495899999999999E-7</v>
      </c>
      <c r="R226" s="165">
        <v>6.7207599999999999E-9</v>
      </c>
      <c r="S226" s="167">
        <v>-3.68358E-7</v>
      </c>
      <c r="T226" s="165">
        <v>-3.6099400000000001E-7</v>
      </c>
      <c r="U226" s="167">
        <f t="shared" si="26"/>
        <v>-1.33498965E-7</v>
      </c>
      <c r="V226" s="168">
        <f t="shared" si="27"/>
        <v>8.8478255208703735E-8</v>
      </c>
      <c r="W226" s="165">
        <f t="shared" si="30"/>
        <v>-2.2197722020870374E-7</v>
      </c>
      <c r="X226" s="165">
        <f t="shared" si="31"/>
        <v>-4.5020709791296267E-8</v>
      </c>
    </row>
    <row r="227" spans="1:24" x14ac:dyDescent="0.15">
      <c r="A227">
        <v>5.55</v>
      </c>
      <c r="B227" s="85">
        <v>-1.4570799999999999E-8</v>
      </c>
      <c r="C227" s="85">
        <v>1.07547E-8</v>
      </c>
      <c r="D227" s="85">
        <v>-1.42346E-7</v>
      </c>
      <c r="E227" s="85">
        <v>-2.5018100000000001E-7</v>
      </c>
      <c r="F227" s="87">
        <v>5.5597200000000002E-7</v>
      </c>
      <c r="G227" s="87">
        <v>-4.5441600000000001E-7</v>
      </c>
      <c r="H227" s="87">
        <v>-2.1183699999999999E-7</v>
      </c>
      <c r="I227" s="87">
        <f t="shared" si="24"/>
        <v>-7.2374871428571414E-8</v>
      </c>
      <c r="J227" s="86">
        <f t="shared" si="25"/>
        <v>1.2984902713992021E-7</v>
      </c>
      <c r="K227" s="165">
        <f t="shared" si="28"/>
        <v>-2.0222389856849164E-7</v>
      </c>
      <c r="L227" s="165">
        <f t="shared" si="29"/>
        <v>5.74741557113488E-8</v>
      </c>
      <c r="O227" s="165">
        <v>1.10964E-7</v>
      </c>
      <c r="P227" s="165">
        <v>7.1741300000000003E-9</v>
      </c>
      <c r="Q227" s="165">
        <v>-1.62872E-7</v>
      </c>
      <c r="R227" s="165">
        <v>-2.5916199999999999E-8</v>
      </c>
      <c r="S227" s="167">
        <v>-4.0608300000000002E-7</v>
      </c>
      <c r="T227" s="165">
        <v>-3.4466200000000002E-7</v>
      </c>
      <c r="U227" s="167">
        <f t="shared" si="26"/>
        <v>-1.3689917833333332E-7</v>
      </c>
      <c r="V227" s="168">
        <f t="shared" si="27"/>
        <v>9.1828187874235222E-8</v>
      </c>
      <c r="W227" s="165">
        <f t="shared" si="30"/>
        <v>-2.2872736620756853E-7</v>
      </c>
      <c r="X227" s="165">
        <f t="shared" si="31"/>
        <v>-4.5070990459098101E-8</v>
      </c>
    </row>
    <row r="228" spans="1:24" x14ac:dyDescent="0.15">
      <c r="A228">
        <v>5.5750000000000002</v>
      </c>
      <c r="B228" s="85">
        <v>3.2179299999999999E-9</v>
      </c>
      <c r="C228" s="85">
        <v>-1.5891599999999999E-8</v>
      </c>
      <c r="D228" s="85">
        <v>-1.55933E-7</v>
      </c>
      <c r="E228" s="85">
        <v>-2.1798900000000001E-7</v>
      </c>
      <c r="F228" s="87">
        <v>4.4771300000000001E-7</v>
      </c>
      <c r="G228" s="87">
        <v>-4.5631900000000002E-7</v>
      </c>
      <c r="H228" s="87">
        <v>-1.9957699999999999E-7</v>
      </c>
      <c r="I228" s="87">
        <f t="shared" si="24"/>
        <v>-8.4968381428571436E-8</v>
      </c>
      <c r="J228" s="86">
        <f t="shared" si="25"/>
        <v>1.1426878167953479E-7</v>
      </c>
      <c r="K228" s="165">
        <f t="shared" si="28"/>
        <v>-1.9923716310810624E-7</v>
      </c>
      <c r="L228" s="165">
        <f t="shared" si="29"/>
        <v>2.9300400250963355E-8</v>
      </c>
      <c r="O228" s="165">
        <v>1.17258E-7</v>
      </c>
      <c r="P228" s="165">
        <v>-2.1732400000000001E-8</v>
      </c>
      <c r="Q228" s="165">
        <v>-1.2497699999999999E-7</v>
      </c>
      <c r="R228" s="165">
        <v>-8.6721599999999996E-9</v>
      </c>
      <c r="S228" s="167">
        <v>-3.94575E-7</v>
      </c>
      <c r="T228" s="165">
        <v>-3.3701199999999997E-7</v>
      </c>
      <c r="U228" s="167">
        <f t="shared" si="26"/>
        <v>-1.2828509333333333E-7</v>
      </c>
      <c r="V228" s="168">
        <f t="shared" si="27"/>
        <v>8.9541123602861556E-8</v>
      </c>
      <c r="W228" s="165">
        <f t="shared" si="30"/>
        <v>-2.1782621693619489E-7</v>
      </c>
      <c r="X228" s="165">
        <f t="shared" si="31"/>
        <v>-3.8743969730471777E-8</v>
      </c>
    </row>
    <row r="229" spans="1:24" x14ac:dyDescent="0.15">
      <c r="A229">
        <v>5.6</v>
      </c>
      <c r="B229" s="85">
        <v>6.5779799999999997E-9</v>
      </c>
      <c r="C229" s="85">
        <v>4.1794600000000003E-8</v>
      </c>
      <c r="D229" s="85">
        <v>-1.42233E-7</v>
      </c>
      <c r="E229" s="85">
        <v>-2.00939E-7</v>
      </c>
      <c r="F229" s="87">
        <v>3.7987399999999998E-7</v>
      </c>
      <c r="G229" s="87">
        <v>-5.1868600000000004E-7</v>
      </c>
      <c r="H229" s="87">
        <v>-2.2785199999999999E-7</v>
      </c>
      <c r="I229" s="87">
        <f t="shared" si="24"/>
        <v>-9.4494774285714286E-8</v>
      </c>
      <c r="J229" s="86">
        <f t="shared" si="25"/>
        <v>1.1366958527837553E-7</v>
      </c>
      <c r="K229" s="165">
        <f t="shared" si="28"/>
        <v>-2.0816435956408981E-7</v>
      </c>
      <c r="L229" s="165">
        <f t="shared" si="29"/>
        <v>1.9174810992661241E-8</v>
      </c>
      <c r="O229" s="165">
        <v>1.19844E-7</v>
      </c>
      <c r="P229" s="165">
        <v>-9.4430400000000001E-8</v>
      </c>
      <c r="Q229" s="165">
        <v>-1.3082500000000001E-7</v>
      </c>
      <c r="R229" s="165">
        <v>-1.7487099999999998E-8</v>
      </c>
      <c r="S229" s="167">
        <v>-3.9908699999999998E-7</v>
      </c>
      <c r="T229" s="165">
        <v>-3.6897800000000001E-7</v>
      </c>
      <c r="U229" s="167">
        <f t="shared" si="26"/>
        <v>-1.4849391666666667E-7</v>
      </c>
      <c r="V229" s="168">
        <f t="shared" si="27"/>
        <v>9.0291351169982665E-8</v>
      </c>
      <c r="W229" s="165">
        <f t="shared" si="30"/>
        <v>-2.3878526783664935E-7</v>
      </c>
      <c r="X229" s="165">
        <f t="shared" si="31"/>
        <v>-5.8202565496684006E-8</v>
      </c>
    </row>
    <row r="230" spans="1:24" x14ac:dyDescent="0.15">
      <c r="A230">
        <v>5.625</v>
      </c>
      <c r="B230" s="85">
        <v>2.60575E-8</v>
      </c>
      <c r="C230" s="85">
        <v>2.36798E-8</v>
      </c>
      <c r="D230" s="85">
        <v>-1.2733399999999999E-7</v>
      </c>
      <c r="E230" s="85">
        <v>-1.7649099999999999E-7</v>
      </c>
      <c r="F230" s="87">
        <v>3.8844E-7</v>
      </c>
      <c r="G230" s="87">
        <v>-5.3366999999999999E-7</v>
      </c>
      <c r="H230" s="87">
        <v>-2.98119E-7</v>
      </c>
      <c r="I230" s="87">
        <f t="shared" si="24"/>
        <v>-9.9633814285714289E-8</v>
      </c>
      <c r="J230" s="86">
        <f t="shared" si="25"/>
        <v>1.1828387568431021E-7</v>
      </c>
      <c r="K230" s="165">
        <f t="shared" si="28"/>
        <v>-2.179176899700245E-7</v>
      </c>
      <c r="L230" s="165">
        <f t="shared" si="29"/>
        <v>1.8650061398595925E-8</v>
      </c>
      <c r="O230" s="165">
        <v>1.3461199999999999E-7</v>
      </c>
      <c r="P230" s="165">
        <v>-1.04648E-7</v>
      </c>
      <c r="Q230" s="165">
        <v>-2.02202E-7</v>
      </c>
      <c r="R230" s="165">
        <v>-3.4944800000000002E-8</v>
      </c>
      <c r="S230" s="167">
        <v>-3.9993899999999999E-7</v>
      </c>
      <c r="T230" s="165">
        <v>-3.5931899999999999E-7</v>
      </c>
      <c r="U230" s="167">
        <f t="shared" si="26"/>
        <v>-1.6107346666666665E-7</v>
      </c>
      <c r="V230" s="168">
        <f t="shared" si="27"/>
        <v>9.0459219496286467E-8</v>
      </c>
      <c r="W230" s="165">
        <f t="shared" si="30"/>
        <v>-2.5153268616295313E-7</v>
      </c>
      <c r="X230" s="165">
        <f t="shared" si="31"/>
        <v>-7.0614247170380183E-8</v>
      </c>
    </row>
    <row r="231" spans="1:24" x14ac:dyDescent="0.15">
      <c r="A231">
        <v>5.65</v>
      </c>
      <c r="B231" s="85">
        <v>1.8217500000000001E-8</v>
      </c>
      <c r="C231" s="85">
        <v>2.2363400000000002E-8</v>
      </c>
      <c r="D231" s="85">
        <v>-1.15734E-7</v>
      </c>
      <c r="E231" s="85">
        <v>-1.59484E-7</v>
      </c>
      <c r="F231" s="87">
        <v>3.9470299999999998E-7</v>
      </c>
      <c r="G231" s="87">
        <v>-5.2331100000000002E-7</v>
      </c>
      <c r="H231" s="87">
        <v>-3.4294599999999998E-7</v>
      </c>
      <c r="I231" s="87">
        <f t="shared" si="24"/>
        <v>-1.0088444285714286E-7</v>
      </c>
      <c r="J231" s="86">
        <f t="shared" si="25"/>
        <v>1.1968414776560349E-7</v>
      </c>
      <c r="K231" s="165">
        <f t="shared" si="28"/>
        <v>-2.2056859062274634E-7</v>
      </c>
      <c r="L231" s="165">
        <f t="shared" si="29"/>
        <v>1.8799704908460631E-8</v>
      </c>
      <c r="O231" s="165">
        <v>1.56446E-7</v>
      </c>
      <c r="P231" s="165">
        <v>-1.00846E-7</v>
      </c>
      <c r="Q231" s="165">
        <v>-2.14597E-7</v>
      </c>
      <c r="R231" s="165">
        <v>-6.5386100000000006E-8</v>
      </c>
      <c r="S231" s="167">
        <v>-4.0610200000000002E-7</v>
      </c>
      <c r="T231" s="165">
        <v>-3.8534999999999999E-7</v>
      </c>
      <c r="U231" s="167">
        <f t="shared" si="26"/>
        <v>-1.6930585000000003E-7</v>
      </c>
      <c r="V231" s="168">
        <f t="shared" si="27"/>
        <v>9.5162831599921407E-8</v>
      </c>
      <c r="W231" s="165">
        <f t="shared" si="30"/>
        <v>-2.6446868159992143E-7</v>
      </c>
      <c r="X231" s="165">
        <f t="shared" si="31"/>
        <v>-7.4143018400078625E-8</v>
      </c>
    </row>
    <row r="232" spans="1:24" x14ac:dyDescent="0.15">
      <c r="A232">
        <v>5.6749999999999998</v>
      </c>
      <c r="B232" s="85">
        <v>-2.8724599999999999E-8</v>
      </c>
      <c r="C232" s="85">
        <v>-1.33581E-8</v>
      </c>
      <c r="D232" s="85">
        <v>-9.0841199999999997E-8</v>
      </c>
      <c r="E232" s="85">
        <v>-1.6226700000000001E-7</v>
      </c>
      <c r="F232" s="87">
        <v>2.9868399999999998E-7</v>
      </c>
      <c r="G232" s="87">
        <v>-5.3005999999999997E-7</v>
      </c>
      <c r="H232" s="87">
        <v>-3.2250300000000001E-7</v>
      </c>
      <c r="I232" s="87">
        <f t="shared" si="24"/>
        <v>-1.212957E-7</v>
      </c>
      <c r="J232" s="86">
        <f t="shared" si="25"/>
        <v>1.0629905886783916E-7</v>
      </c>
      <c r="K232" s="165">
        <f t="shared" si="28"/>
        <v>-2.2759475886783916E-7</v>
      </c>
      <c r="L232" s="165">
        <f t="shared" si="29"/>
        <v>-1.4996641132160837E-8</v>
      </c>
      <c r="O232" s="165">
        <v>1.5782099999999999E-7</v>
      </c>
      <c r="P232" s="165">
        <v>-8.5924499999999996E-8</v>
      </c>
      <c r="Q232" s="165">
        <v>-2.09764E-7</v>
      </c>
      <c r="R232" s="165">
        <v>-1.17664E-7</v>
      </c>
      <c r="S232" s="167">
        <v>-4.1530200000000002E-7</v>
      </c>
      <c r="T232" s="165">
        <v>-4.0351500000000002E-7</v>
      </c>
      <c r="U232" s="167">
        <f t="shared" si="26"/>
        <v>-1.7905808333333332E-7</v>
      </c>
      <c r="V232" s="168">
        <f t="shared" si="27"/>
        <v>9.6553728777341033E-8</v>
      </c>
      <c r="W232" s="165">
        <f t="shared" si="30"/>
        <v>-2.7561181211067436E-7</v>
      </c>
      <c r="X232" s="165">
        <f t="shared" si="31"/>
        <v>-8.250435455599229E-8</v>
      </c>
    </row>
    <row r="233" spans="1:24" x14ac:dyDescent="0.15">
      <c r="A233">
        <v>5.7</v>
      </c>
      <c r="B233" s="85">
        <v>-4.0081799999999997E-8</v>
      </c>
      <c r="C233" s="85">
        <v>-9.7578600000000005E-9</v>
      </c>
      <c r="D233" s="85">
        <v>-6.6950699999999999E-8</v>
      </c>
      <c r="E233" s="85">
        <v>-2.3447799999999999E-7</v>
      </c>
      <c r="F233" s="87">
        <v>2.30124E-7</v>
      </c>
      <c r="G233" s="87">
        <v>-5.1422800000000002E-7</v>
      </c>
      <c r="H233" s="87">
        <v>-3.19758E-7</v>
      </c>
      <c r="I233" s="87">
        <f t="shared" si="24"/>
        <v>-1.3644719428571429E-7</v>
      </c>
      <c r="J233" s="86">
        <f t="shared" si="25"/>
        <v>9.8667779746312418E-8</v>
      </c>
      <c r="K233" s="165">
        <f t="shared" si="28"/>
        <v>-2.3511497403202672E-7</v>
      </c>
      <c r="L233" s="165">
        <f t="shared" si="29"/>
        <v>-3.7779414539401873E-8</v>
      </c>
      <c r="O233" s="165">
        <v>1.62029E-7</v>
      </c>
      <c r="P233" s="165">
        <v>-7.11422E-8</v>
      </c>
      <c r="Q233" s="165">
        <v>-1.3281999999999999E-7</v>
      </c>
      <c r="R233" s="165">
        <v>-7.1228900000000003E-8</v>
      </c>
      <c r="S233" s="167">
        <v>-4.1145100000000002E-7</v>
      </c>
      <c r="T233" s="165">
        <v>-3.7805500000000001E-7</v>
      </c>
      <c r="U233" s="167">
        <f t="shared" si="26"/>
        <v>-1.5044468333333334E-7</v>
      </c>
      <c r="V233" s="168">
        <f t="shared" si="27"/>
        <v>9.6009418292883801E-8</v>
      </c>
      <c r="W233" s="165">
        <f t="shared" si="30"/>
        <v>-2.4645410162621711E-7</v>
      </c>
      <c r="X233" s="165">
        <f t="shared" si="31"/>
        <v>-5.4435265040449535E-8</v>
      </c>
    </row>
    <row r="234" spans="1:24" x14ac:dyDescent="0.15">
      <c r="A234">
        <v>5.7249999999999996</v>
      </c>
      <c r="B234" s="85">
        <v>-4.6479799999999999E-8</v>
      </c>
      <c r="C234" s="85">
        <v>-4.1594299999999999E-10</v>
      </c>
      <c r="D234" s="85">
        <v>-3.99607E-8</v>
      </c>
      <c r="E234" s="85">
        <v>-2.5102500000000001E-7</v>
      </c>
      <c r="F234" s="87">
        <v>1.7984500000000001E-7</v>
      </c>
      <c r="G234" s="87">
        <v>-4.7068900000000001E-7</v>
      </c>
      <c r="H234" s="87">
        <v>-3.0613899999999999E-7</v>
      </c>
      <c r="I234" s="87">
        <f t="shared" si="24"/>
        <v>-1.3355206328571429E-7</v>
      </c>
      <c r="J234" s="86">
        <f t="shared" si="25"/>
        <v>8.9680191637657227E-8</v>
      </c>
      <c r="K234" s="165">
        <f t="shared" si="28"/>
        <v>-2.2323225492337152E-7</v>
      </c>
      <c r="L234" s="165">
        <f t="shared" si="29"/>
        <v>-4.3871871648057066E-8</v>
      </c>
      <c r="O234" s="165">
        <v>1.7578200000000001E-7</v>
      </c>
      <c r="P234" s="165">
        <v>-7.2578500000000004E-8</v>
      </c>
      <c r="Q234" s="165">
        <v>-9.3947899999999996E-8</v>
      </c>
      <c r="R234" s="165">
        <v>-7.1140199999999998E-8</v>
      </c>
      <c r="S234" s="167">
        <v>-3.9664799999999999E-7</v>
      </c>
      <c r="T234" s="165">
        <v>-3.2961800000000001E-7</v>
      </c>
      <c r="U234" s="167">
        <f t="shared" si="26"/>
        <v>-1.3135843333333334E-7</v>
      </c>
      <c r="V234" s="168">
        <f t="shared" si="27"/>
        <v>9.219577429317969E-8</v>
      </c>
      <c r="W234" s="165">
        <f t="shared" si="30"/>
        <v>-2.2355420762651303E-7</v>
      </c>
      <c r="X234" s="165">
        <f t="shared" si="31"/>
        <v>-3.9162659040153648E-8</v>
      </c>
    </row>
    <row r="235" spans="1:24" x14ac:dyDescent="0.15">
      <c r="A235">
        <v>5.75</v>
      </c>
      <c r="B235" s="85">
        <v>-8.5501099999999998E-8</v>
      </c>
      <c r="C235" s="85">
        <v>1.38511E-8</v>
      </c>
      <c r="D235" s="85">
        <v>-1.1090899999999999E-8</v>
      </c>
      <c r="E235" s="85">
        <v>-2.18452E-7</v>
      </c>
      <c r="F235" s="87">
        <v>8.8883599999999995E-8</v>
      </c>
      <c r="G235" s="87">
        <v>-4.81973E-7</v>
      </c>
      <c r="H235" s="87">
        <v>-3.2656700000000002E-7</v>
      </c>
      <c r="I235" s="87">
        <f t="shared" si="24"/>
        <v>-1.4583561428571431E-7</v>
      </c>
      <c r="J235" s="86">
        <f t="shared" si="25"/>
        <v>8.3883958082240115E-8</v>
      </c>
      <c r="K235" s="165">
        <f t="shared" si="28"/>
        <v>-2.2971957236795443E-7</v>
      </c>
      <c r="L235" s="165">
        <f t="shared" si="29"/>
        <v>-6.1951656203474196E-8</v>
      </c>
      <c r="O235" s="165">
        <v>1.18551E-7</v>
      </c>
      <c r="P235" s="165">
        <v>-6.70359E-8</v>
      </c>
      <c r="Q235" s="165">
        <v>-5.1227400000000001E-8</v>
      </c>
      <c r="R235" s="165">
        <v>-8.38172E-8</v>
      </c>
      <c r="S235" s="167">
        <v>-4.3778500000000003E-7</v>
      </c>
      <c r="T235" s="165">
        <v>-3.5046599999999998E-7</v>
      </c>
      <c r="U235" s="167">
        <f t="shared" si="26"/>
        <v>-1.4529675E-7</v>
      </c>
      <c r="V235" s="168">
        <f t="shared" si="27"/>
        <v>9.2954391189235368E-8</v>
      </c>
      <c r="W235" s="165">
        <f t="shared" si="30"/>
        <v>-2.3825114118923538E-7</v>
      </c>
      <c r="X235" s="165">
        <f t="shared" si="31"/>
        <v>-5.2342358810764632E-8</v>
      </c>
    </row>
    <row r="236" spans="1:24" x14ac:dyDescent="0.15">
      <c r="A236">
        <v>5.7750000000000004</v>
      </c>
      <c r="B236" s="85">
        <v>-1.04405E-7</v>
      </c>
      <c r="C236" s="85">
        <v>-7.4735000000000007E-9</v>
      </c>
      <c r="D236" s="85">
        <v>3.0557700000000001E-9</v>
      </c>
      <c r="E236" s="85">
        <v>-1.76573E-7</v>
      </c>
      <c r="F236" s="87">
        <v>7.4515000000000003E-8</v>
      </c>
      <c r="G236" s="87">
        <v>-4.4498200000000001E-7</v>
      </c>
      <c r="H236" s="87">
        <v>-3.42801E-7</v>
      </c>
      <c r="I236" s="87">
        <f t="shared" si="24"/>
        <v>-1.4266624714285715E-7</v>
      </c>
      <c r="J236" s="86">
        <f t="shared" si="25"/>
        <v>7.8305314833057896E-8</v>
      </c>
      <c r="K236" s="165">
        <f t="shared" si="28"/>
        <v>-2.2097156197591504E-7</v>
      </c>
      <c r="L236" s="165">
        <f t="shared" si="29"/>
        <v>-6.4360932309799251E-8</v>
      </c>
      <c r="O236" s="165">
        <v>6.3777000000000003E-8</v>
      </c>
      <c r="P236" s="165">
        <v>-6.1590900000000007E-8</v>
      </c>
      <c r="Q236" s="165">
        <v>7.8142200000000003E-9</v>
      </c>
      <c r="R236" s="165">
        <v>-7.3967599999999996E-8</v>
      </c>
      <c r="S236" s="167">
        <v>-5.0536400000000002E-7</v>
      </c>
      <c r="T236" s="165">
        <v>-3.8125600000000001E-7</v>
      </c>
      <c r="U236" s="167">
        <f t="shared" si="26"/>
        <v>-1.5843121333333335E-7</v>
      </c>
      <c r="V236" s="168">
        <f t="shared" si="27"/>
        <v>1.0267218249519103E-7</v>
      </c>
      <c r="W236" s="165">
        <f t="shared" si="30"/>
        <v>-2.6110339582852439E-7</v>
      </c>
      <c r="X236" s="165">
        <f t="shared" si="31"/>
        <v>-5.5759030838142324E-8</v>
      </c>
    </row>
    <row r="237" spans="1:24" x14ac:dyDescent="0.15">
      <c r="A237">
        <v>5.8</v>
      </c>
      <c r="B237" s="85">
        <v>-1.1141399999999999E-7</v>
      </c>
      <c r="C237" s="85">
        <v>-2.0123300000000001E-8</v>
      </c>
      <c r="D237" s="85">
        <v>-5.2370199999999998E-9</v>
      </c>
      <c r="E237" s="85">
        <v>-1.3983E-7</v>
      </c>
      <c r="F237" s="87">
        <v>6.4765800000000001E-8</v>
      </c>
      <c r="G237" s="87">
        <v>-4.5227299999999999E-7</v>
      </c>
      <c r="H237" s="87">
        <v>-3.2003700000000002E-7</v>
      </c>
      <c r="I237" s="87">
        <f t="shared" si="24"/>
        <v>-1.4059264571428574E-7</v>
      </c>
      <c r="J237" s="86">
        <f t="shared" si="25"/>
        <v>7.549889521311109E-8</v>
      </c>
      <c r="K237" s="165">
        <f t="shared" si="28"/>
        <v>-2.1609154092739684E-7</v>
      </c>
      <c r="L237" s="165">
        <f t="shared" si="29"/>
        <v>-6.5093750501174645E-8</v>
      </c>
      <c r="O237" s="165">
        <v>-1.4561499999999999E-8</v>
      </c>
      <c r="P237" s="165">
        <v>-7.5631800000000001E-8</v>
      </c>
      <c r="Q237" s="165">
        <v>3.99498E-8</v>
      </c>
      <c r="R237" s="165">
        <v>-8.5507899999999995E-8</v>
      </c>
      <c r="S237" s="167">
        <v>-5.4052900000000001E-7</v>
      </c>
      <c r="T237" s="165">
        <v>-4.2055300000000002E-7</v>
      </c>
      <c r="U237" s="167">
        <f t="shared" si="26"/>
        <v>-1.8280556666666667E-7</v>
      </c>
      <c r="V237" s="168">
        <f t="shared" si="27"/>
        <v>1.0646482392978693E-7</v>
      </c>
      <c r="W237" s="165">
        <f t="shared" si="30"/>
        <v>-2.8927039059645358E-7</v>
      </c>
      <c r="X237" s="165">
        <f t="shared" si="31"/>
        <v>-7.6340742736879739E-8</v>
      </c>
    </row>
    <row r="238" spans="1:24" x14ac:dyDescent="0.15">
      <c r="A238">
        <v>5.8250000000000002</v>
      </c>
      <c r="B238" s="85">
        <v>-1.34391E-7</v>
      </c>
      <c r="C238" s="85">
        <v>-4.5566699999999997E-8</v>
      </c>
      <c r="D238" s="85">
        <v>-3.3476600000000001E-8</v>
      </c>
      <c r="E238" s="85">
        <v>-1.7850099999999999E-7</v>
      </c>
      <c r="F238" s="87">
        <v>1.7426399999999998E-8</v>
      </c>
      <c r="G238" s="87">
        <v>-4.5404499999999999E-7</v>
      </c>
      <c r="H238" s="87">
        <v>-3.6135399999999999E-7</v>
      </c>
      <c r="I238" s="87">
        <f t="shared" si="24"/>
        <v>-1.6998684285714288E-7</v>
      </c>
      <c r="J238" s="86">
        <f t="shared" si="25"/>
        <v>7.2243631461849115E-8</v>
      </c>
      <c r="K238" s="165">
        <f t="shared" si="28"/>
        <v>-2.4223047431899196E-7</v>
      </c>
      <c r="L238" s="165">
        <f t="shared" si="29"/>
        <v>-9.7743211395293761E-8</v>
      </c>
      <c r="O238" s="165">
        <v>-5.5529400000000002E-8</v>
      </c>
      <c r="P238" s="165">
        <v>-7.2616799999999997E-8</v>
      </c>
      <c r="Q238" s="165">
        <v>1.17952E-8</v>
      </c>
      <c r="R238" s="165">
        <v>-1.5001E-7</v>
      </c>
      <c r="S238" s="167">
        <v>-5.3314300000000005E-7</v>
      </c>
      <c r="T238" s="165">
        <v>-4.46077E-7</v>
      </c>
      <c r="U238" s="167">
        <f t="shared" si="26"/>
        <v>-2.0759683333333336E-7</v>
      </c>
      <c r="V238" s="168">
        <f t="shared" si="27"/>
        <v>1.0112295839570229E-7</v>
      </c>
      <c r="W238" s="165">
        <f t="shared" si="30"/>
        <v>-3.0871979172903566E-7</v>
      </c>
      <c r="X238" s="165">
        <f t="shared" si="31"/>
        <v>-1.0647387493763107E-7</v>
      </c>
    </row>
    <row r="239" spans="1:24" x14ac:dyDescent="0.15">
      <c r="A239">
        <v>5.85</v>
      </c>
      <c r="B239" s="85">
        <v>-1.6301E-7</v>
      </c>
      <c r="C239" s="85">
        <v>-7.9645699999999994E-8</v>
      </c>
      <c r="D239" s="85">
        <v>-1.04829E-8</v>
      </c>
      <c r="E239" s="85">
        <v>-1.70383E-7</v>
      </c>
      <c r="F239" s="87">
        <v>-1.94606E-8</v>
      </c>
      <c r="G239" s="87">
        <v>-4.6831100000000002E-7</v>
      </c>
      <c r="H239" s="87">
        <v>-4.0593700000000002E-7</v>
      </c>
      <c r="I239" s="87">
        <f t="shared" si="24"/>
        <v>-1.8817574285714284E-7</v>
      </c>
      <c r="J239" s="86">
        <f t="shared" si="25"/>
        <v>7.4286221945443553E-8</v>
      </c>
      <c r="K239" s="165">
        <f t="shared" si="28"/>
        <v>-2.6246196480258639E-7</v>
      </c>
      <c r="L239" s="165">
        <f t="shared" si="29"/>
        <v>-1.1388952091169928E-7</v>
      </c>
      <c r="O239" s="165">
        <v>-6.3490799999999998E-8</v>
      </c>
      <c r="P239" s="165">
        <v>-6.1283700000000005E-8</v>
      </c>
      <c r="Q239" s="165">
        <v>-2.8320499999999999E-8</v>
      </c>
      <c r="R239" s="165">
        <v>-1.4145199999999999E-7</v>
      </c>
      <c r="S239" s="167">
        <v>-4.2270100000000002E-7</v>
      </c>
      <c r="T239" s="165">
        <v>-4.4738599999999998E-7</v>
      </c>
      <c r="U239" s="167">
        <f t="shared" si="26"/>
        <v>-1.9410566666666666E-7</v>
      </c>
      <c r="V239" s="168">
        <f t="shared" si="27"/>
        <v>8.5174127996455187E-8</v>
      </c>
      <c r="W239" s="165">
        <f t="shared" si="30"/>
        <v>-2.7927979466312186E-7</v>
      </c>
      <c r="X239" s="165">
        <f t="shared" si="31"/>
        <v>-1.0893153867021147E-7</v>
      </c>
    </row>
    <row r="240" spans="1:24" x14ac:dyDescent="0.15">
      <c r="A240">
        <v>5.875</v>
      </c>
      <c r="B240" s="85">
        <v>-1.70084E-7</v>
      </c>
      <c r="C240" s="85">
        <v>-6.95503E-8</v>
      </c>
      <c r="D240" s="85">
        <v>9.4268600000000007E-9</v>
      </c>
      <c r="E240" s="85">
        <v>-1.8918600000000001E-7</v>
      </c>
      <c r="F240" s="87">
        <v>-5.3616299999999998E-8</v>
      </c>
      <c r="G240" s="87">
        <v>-4.5839200000000002E-7</v>
      </c>
      <c r="H240" s="87">
        <v>-3.88528E-7</v>
      </c>
      <c r="I240" s="87">
        <f t="shared" si="24"/>
        <v>-1.8856139142857144E-7</v>
      </c>
      <c r="J240" s="86">
        <f t="shared" si="25"/>
        <v>7.1629868708460645E-8</v>
      </c>
      <c r="K240" s="165">
        <f t="shared" si="28"/>
        <v>-2.6019126013703206E-7</v>
      </c>
      <c r="L240" s="165">
        <f t="shared" si="29"/>
        <v>-1.169315227201108E-7</v>
      </c>
      <c r="O240" s="165">
        <v>-5.3129800000000002E-8</v>
      </c>
      <c r="P240" s="165">
        <v>-8.8209700000000004E-8</v>
      </c>
      <c r="Q240" s="165">
        <v>-5.6602299999999996E-9</v>
      </c>
      <c r="R240" s="165">
        <v>-1.5818E-7</v>
      </c>
      <c r="S240" s="167">
        <v>-3.8234200000000002E-7</v>
      </c>
      <c r="T240" s="165">
        <v>-4.5401999999999999E-7</v>
      </c>
      <c r="U240" s="167">
        <f t="shared" si="26"/>
        <v>-1.90256955E-7</v>
      </c>
      <c r="V240" s="168">
        <f t="shared" si="27"/>
        <v>8.2653490969117761E-8</v>
      </c>
      <c r="W240" s="165">
        <f t="shared" si="30"/>
        <v>-2.7291044596911776E-7</v>
      </c>
      <c r="X240" s="165">
        <f t="shared" si="31"/>
        <v>-1.0760346403088224E-7</v>
      </c>
    </row>
    <row r="241" spans="1:24" x14ac:dyDescent="0.15">
      <c r="A241">
        <v>5.9</v>
      </c>
      <c r="B241" s="85">
        <v>-9.88086E-8</v>
      </c>
      <c r="C241" s="85">
        <v>-7.9328499999999995E-8</v>
      </c>
      <c r="D241" s="85">
        <v>-1.02833E-8</v>
      </c>
      <c r="E241" s="85">
        <v>-1.7284500000000001E-7</v>
      </c>
      <c r="F241" s="87">
        <v>-1.2652800000000001E-7</v>
      </c>
      <c r="G241" s="87">
        <v>-4.2792500000000002E-7</v>
      </c>
      <c r="H241" s="87">
        <v>-3.58067E-7</v>
      </c>
      <c r="I241" s="87">
        <f t="shared" si="24"/>
        <v>-1.8196934285714284E-7</v>
      </c>
      <c r="J241" s="86">
        <f t="shared" si="25"/>
        <v>6.271374901289305E-8</v>
      </c>
      <c r="K241" s="165">
        <f t="shared" si="28"/>
        <v>-2.4468309187003591E-7</v>
      </c>
      <c r="L241" s="165">
        <f t="shared" si="29"/>
        <v>-1.1925559384424978E-7</v>
      </c>
      <c r="O241" s="165">
        <v>-7.3784499999999995E-8</v>
      </c>
      <c r="P241" s="165">
        <v>-1.1205599999999999E-7</v>
      </c>
      <c r="Q241" s="165">
        <v>2.7159199999999999E-8</v>
      </c>
      <c r="R241" s="165">
        <v>-1.54959E-7</v>
      </c>
      <c r="S241" s="167">
        <v>-3.3132700000000001E-7</v>
      </c>
      <c r="T241" s="165">
        <v>-4.6266199999999999E-7</v>
      </c>
      <c r="U241" s="167">
        <f t="shared" si="26"/>
        <v>-1.8460488333333333E-7</v>
      </c>
      <c r="V241" s="168">
        <f t="shared" si="27"/>
        <v>8.0525907103691374E-8</v>
      </c>
      <c r="W241" s="165">
        <f t="shared" si="30"/>
        <v>-2.6513079043702469E-7</v>
      </c>
      <c r="X241" s="165">
        <f t="shared" si="31"/>
        <v>-1.0407897622964196E-7</v>
      </c>
    </row>
    <row r="242" spans="1:24" x14ac:dyDescent="0.15">
      <c r="A242">
        <v>5.9249999999999998</v>
      </c>
      <c r="B242" s="85">
        <v>-5.6366100000000002E-8</v>
      </c>
      <c r="C242" s="85">
        <v>-1.08293E-7</v>
      </c>
      <c r="D242" s="85">
        <v>-5.7964000000000002E-8</v>
      </c>
      <c r="E242" s="85">
        <v>-9.7375699999999995E-8</v>
      </c>
      <c r="F242" s="87">
        <v>-2.08369E-7</v>
      </c>
      <c r="G242" s="87">
        <v>-3.7628300000000001E-7</v>
      </c>
      <c r="H242" s="87">
        <v>-3.6855099999999998E-7</v>
      </c>
      <c r="I242" s="87">
        <f t="shared" si="24"/>
        <v>-1.8188597142857145E-7</v>
      </c>
      <c r="J242" s="86">
        <f t="shared" si="25"/>
        <v>5.7010036386902552E-8</v>
      </c>
      <c r="K242" s="165">
        <f t="shared" si="28"/>
        <v>-2.38896007815474E-7</v>
      </c>
      <c r="L242" s="165">
        <f t="shared" si="29"/>
        <v>-1.248759350416689E-7</v>
      </c>
      <c r="O242" s="165">
        <v>-1.12053E-7</v>
      </c>
      <c r="P242" s="165">
        <v>-1.79371E-7</v>
      </c>
      <c r="Q242" s="165">
        <v>5.5236599999999998E-8</v>
      </c>
      <c r="R242" s="165">
        <v>-1.25282E-7</v>
      </c>
      <c r="S242" s="167">
        <v>-2.7988500000000002E-7</v>
      </c>
      <c r="T242" s="165">
        <v>-4.2968599999999997E-7</v>
      </c>
      <c r="U242" s="167">
        <f t="shared" si="26"/>
        <v>-1.7850673333333333E-7</v>
      </c>
      <c r="V242" s="168">
        <f t="shared" si="27"/>
        <v>7.3553855290537517E-8</v>
      </c>
      <c r="W242" s="165">
        <f t="shared" si="30"/>
        <v>-2.5206058862387085E-7</v>
      </c>
      <c r="X242" s="165">
        <f t="shared" si="31"/>
        <v>-1.0495287804279582E-7</v>
      </c>
    </row>
    <row r="243" spans="1:24" x14ac:dyDescent="0.15">
      <c r="A243">
        <v>5.95</v>
      </c>
      <c r="B243" s="85">
        <v>-1.4988600000000001E-8</v>
      </c>
      <c r="C243" s="85">
        <v>-1.75751E-7</v>
      </c>
      <c r="D243" s="85">
        <v>-6.4041699999999996E-8</v>
      </c>
      <c r="E243" s="85">
        <v>-1.8294600000000001E-8</v>
      </c>
      <c r="F243" s="87">
        <v>-1.9772500000000001E-7</v>
      </c>
      <c r="G243" s="87">
        <v>-3.7784699999999998E-7</v>
      </c>
      <c r="H243" s="87">
        <v>-3.8404899999999997E-7</v>
      </c>
      <c r="I243" s="87">
        <f t="shared" si="24"/>
        <v>-1.7609955714285711E-7</v>
      </c>
      <c r="J243" s="86">
        <f t="shared" si="25"/>
        <v>6.4080871455233383E-8</v>
      </c>
      <c r="K243" s="165">
        <f t="shared" si="28"/>
        <v>-2.4018042859809048E-7</v>
      </c>
      <c r="L243" s="165">
        <f t="shared" si="29"/>
        <v>-1.1201868568762373E-7</v>
      </c>
      <c r="O243" s="165">
        <v>-9.5519199999999994E-8</v>
      </c>
      <c r="P243" s="165">
        <v>-2.1420700000000001E-7</v>
      </c>
      <c r="Q243" s="165">
        <v>1.07301E-7</v>
      </c>
      <c r="R243" s="165">
        <v>-1.5874400000000001E-7</v>
      </c>
      <c r="S243" s="167">
        <v>-2.4228799999999998E-7</v>
      </c>
      <c r="T243" s="165">
        <v>-3.84725E-7</v>
      </c>
      <c r="U243" s="167">
        <f t="shared" si="26"/>
        <v>-1.6469703333333332E-7</v>
      </c>
      <c r="V243" s="168">
        <f t="shared" si="27"/>
        <v>7.3671661414911308E-8</v>
      </c>
      <c r="W243" s="165">
        <f t="shared" si="30"/>
        <v>-2.3836869474824462E-7</v>
      </c>
      <c r="X243" s="165">
        <f t="shared" si="31"/>
        <v>-9.1025371918422014E-8</v>
      </c>
    </row>
    <row r="244" spans="1:24" x14ac:dyDescent="0.15">
      <c r="A244">
        <v>5.9749999999999996</v>
      </c>
      <c r="B244" s="85">
        <v>-6.1491599999999999E-9</v>
      </c>
      <c r="C244" s="85">
        <v>-1.6761899999999999E-7</v>
      </c>
      <c r="D244" s="85">
        <v>-5.2453199999999997E-8</v>
      </c>
      <c r="E244" s="85">
        <v>-4.2536499999999998E-8</v>
      </c>
      <c r="F244" s="87">
        <v>-1.3974600000000001E-7</v>
      </c>
      <c r="G244" s="87">
        <v>-3.4930500000000002E-7</v>
      </c>
      <c r="H244" s="87">
        <v>-4.0887999999999999E-7</v>
      </c>
      <c r="I244" s="87">
        <f t="shared" si="24"/>
        <v>-1.6666983714285715E-7</v>
      </c>
      <c r="J244" s="86">
        <f t="shared" si="25"/>
        <v>6.3894134011879795E-8</v>
      </c>
      <c r="K244" s="165">
        <f t="shared" si="28"/>
        <v>-2.3056397115473696E-7</v>
      </c>
      <c r="L244" s="165">
        <f t="shared" si="29"/>
        <v>-1.0277570313097735E-7</v>
      </c>
      <c r="O244" s="165">
        <v>-7.0999899999999995E-8</v>
      </c>
      <c r="P244" s="165">
        <v>-2.00775E-7</v>
      </c>
      <c r="Q244" s="165">
        <v>1.0862300000000001E-7</v>
      </c>
      <c r="R244" s="165">
        <v>-2.2994200000000001E-7</v>
      </c>
      <c r="S244" s="167">
        <v>-1.8265499999999999E-7</v>
      </c>
      <c r="T244" s="165">
        <v>-3.70443E-7</v>
      </c>
      <c r="U244" s="167">
        <f t="shared" si="26"/>
        <v>-1.5769864999999999E-7</v>
      </c>
      <c r="V244" s="168">
        <f t="shared" si="27"/>
        <v>7.2498702311441399E-8</v>
      </c>
      <c r="W244" s="165">
        <f t="shared" si="30"/>
        <v>-2.3019735231144137E-7</v>
      </c>
      <c r="X244" s="165">
        <f t="shared" si="31"/>
        <v>-8.519994768855859E-8</v>
      </c>
    </row>
    <row r="245" spans="1:24" x14ac:dyDescent="0.15">
      <c r="A245">
        <v>6</v>
      </c>
      <c r="B245" s="85">
        <v>-6.9902199999999997E-8</v>
      </c>
      <c r="C245" s="85">
        <v>-1.8799300000000001E-7</v>
      </c>
      <c r="D245" s="85">
        <v>-2.0852399999999999E-8</v>
      </c>
      <c r="E245" s="85">
        <v>-5.7855599999999997E-8</v>
      </c>
      <c r="F245" s="87">
        <v>-6.4734000000000002E-8</v>
      </c>
      <c r="G245" s="87">
        <v>-3.2072999999999999E-7</v>
      </c>
      <c r="H245" s="87">
        <v>-4.3654999999999998E-7</v>
      </c>
      <c r="I245" s="87">
        <f t="shared" si="24"/>
        <v>-1.6551674285714284E-7</v>
      </c>
      <c r="J245" s="86">
        <f t="shared" si="25"/>
        <v>6.4522468017112968E-8</v>
      </c>
      <c r="K245" s="165">
        <f t="shared" si="28"/>
        <v>-2.300392108742558E-7</v>
      </c>
      <c r="L245" s="165">
        <f t="shared" si="29"/>
        <v>-1.0099427484002988E-7</v>
      </c>
      <c r="O245" s="165">
        <v>-6.9037499999999999E-8</v>
      </c>
      <c r="P245" s="165">
        <v>-1.62752E-7</v>
      </c>
      <c r="Q245" s="165">
        <v>1.49888E-7</v>
      </c>
      <c r="R245" s="165">
        <v>-2.39387E-7</v>
      </c>
      <c r="S245" s="167">
        <v>-1.7832900000000001E-7</v>
      </c>
      <c r="T245" s="165">
        <v>-3.735E-7</v>
      </c>
      <c r="U245" s="167">
        <f t="shared" si="26"/>
        <v>-1.4551958333333334E-7</v>
      </c>
      <c r="V245" s="168">
        <f t="shared" si="27"/>
        <v>7.880982823562257E-8</v>
      </c>
      <c r="W245" s="165">
        <f t="shared" si="30"/>
        <v>-2.2432941156895593E-7</v>
      </c>
      <c r="X245" s="165">
        <f t="shared" si="31"/>
        <v>-6.6709755097710774E-8</v>
      </c>
    </row>
    <row r="246" spans="1:24" x14ac:dyDescent="0.15">
      <c r="A246">
        <v>6.0250000000000004</v>
      </c>
      <c r="B246" s="85">
        <v>-6.9520700000000001E-8</v>
      </c>
      <c r="C246" s="85">
        <v>-2.5517399999999998E-7</v>
      </c>
      <c r="D246" s="85">
        <v>1.32892E-8</v>
      </c>
      <c r="E246" s="85">
        <v>-8.5675299999999994E-8</v>
      </c>
      <c r="F246" s="87">
        <v>-9.7285699999999999E-8</v>
      </c>
      <c r="G246" s="87">
        <v>-3.0548400000000001E-7</v>
      </c>
      <c r="H246" s="87">
        <v>-4.8261100000000003E-7</v>
      </c>
      <c r="I246" s="87">
        <f t="shared" si="24"/>
        <v>-1.8320878571428573E-7</v>
      </c>
      <c r="J246" s="86">
        <f t="shared" si="25"/>
        <v>7.0357006824004512E-8</v>
      </c>
      <c r="K246" s="165">
        <f t="shared" si="28"/>
        <v>-2.5356579253829023E-7</v>
      </c>
      <c r="L246" s="165">
        <f t="shared" si="29"/>
        <v>-1.1285177889028122E-7</v>
      </c>
      <c r="O246" s="165">
        <v>-3.25694E-8</v>
      </c>
      <c r="P246" s="165">
        <v>-1.9511899999999999E-7</v>
      </c>
      <c r="Q246" s="165">
        <v>1.97559E-7</v>
      </c>
      <c r="R246" s="165">
        <v>-2.33903E-7</v>
      </c>
      <c r="S246" s="167">
        <v>-1.8747700000000001E-7</v>
      </c>
      <c r="T246" s="165">
        <v>-3.16799E-7</v>
      </c>
      <c r="U246" s="167">
        <f t="shared" si="26"/>
        <v>-1.2805140000000001E-7</v>
      </c>
      <c r="V246" s="168">
        <f t="shared" si="27"/>
        <v>8.2461779642595636E-8</v>
      </c>
      <c r="W246" s="165">
        <f t="shared" si="30"/>
        <v>-2.1051317964259566E-7</v>
      </c>
      <c r="X246" s="165">
        <f t="shared" si="31"/>
        <v>-4.5589620357404372E-8</v>
      </c>
    </row>
    <row r="247" spans="1:24" x14ac:dyDescent="0.15">
      <c r="A247">
        <v>6.05</v>
      </c>
      <c r="B247" s="85">
        <v>-8.4587300000000005E-8</v>
      </c>
      <c r="C247" s="85">
        <v>-2.73726E-7</v>
      </c>
      <c r="D247" s="85">
        <v>3.2854700000000002E-8</v>
      </c>
      <c r="E247" s="85">
        <v>-5.7665699999999999E-8</v>
      </c>
      <c r="F247" s="87">
        <v>-1.5296299999999999E-7</v>
      </c>
      <c r="G247" s="87">
        <v>-3.0266100000000001E-7</v>
      </c>
      <c r="H247" s="87">
        <v>-4.76396E-7</v>
      </c>
      <c r="I247" s="87">
        <f t="shared" si="24"/>
        <v>-1.8787775714285716E-7</v>
      </c>
      <c r="J247" s="86">
        <f t="shared" si="25"/>
        <v>7.0976100509775892E-8</v>
      </c>
      <c r="K247" s="165">
        <f t="shared" si="28"/>
        <v>-2.5885385765263304E-7</v>
      </c>
      <c r="L247" s="165">
        <f t="shared" si="29"/>
        <v>-1.1690165663308127E-7</v>
      </c>
      <c r="O247" s="165">
        <v>9.7673000000000004E-9</v>
      </c>
      <c r="P247" s="165">
        <v>-1.6367899999999999E-7</v>
      </c>
      <c r="Q247" s="165">
        <v>2.24917E-7</v>
      </c>
      <c r="R247" s="165">
        <v>-2.24142E-7</v>
      </c>
      <c r="S247" s="167">
        <v>-1.9712100000000001E-7</v>
      </c>
      <c r="T247" s="165">
        <v>-2.8745100000000002E-7</v>
      </c>
      <c r="U247" s="167">
        <f t="shared" si="26"/>
        <v>-1.0628478333333335E-7</v>
      </c>
      <c r="V247" s="168">
        <f t="shared" si="27"/>
        <v>8.518674621700452E-8</v>
      </c>
      <c r="W247" s="165">
        <f t="shared" si="30"/>
        <v>-1.9147152955033787E-7</v>
      </c>
      <c r="X247" s="165">
        <f t="shared" si="31"/>
        <v>-2.1098037116328828E-8</v>
      </c>
    </row>
    <row r="248" spans="1:24" x14ac:dyDescent="0.15">
      <c r="A248">
        <v>6.0750000000000002</v>
      </c>
      <c r="B248" s="85">
        <v>-7.5867E-8</v>
      </c>
      <c r="C248" s="85">
        <v>-2.3573699999999999E-7</v>
      </c>
      <c r="D248" s="85">
        <v>5.5479700000000001E-8</v>
      </c>
      <c r="E248" s="85">
        <v>-4.4279000000000002E-8</v>
      </c>
      <c r="F248" s="87">
        <v>-1.8392900000000001E-7</v>
      </c>
      <c r="G248" s="87">
        <v>-2.9722899999999999E-7</v>
      </c>
      <c r="H248" s="87">
        <v>-4.29075E-7</v>
      </c>
      <c r="I248" s="87">
        <f t="shared" si="24"/>
        <v>-1.7294804285714286E-7</v>
      </c>
      <c r="J248" s="86">
        <f t="shared" si="25"/>
        <v>6.7344366715923697E-8</v>
      </c>
      <c r="K248" s="165">
        <f t="shared" si="28"/>
        <v>-2.4029240957306654E-7</v>
      </c>
      <c r="L248" s="165">
        <f t="shared" si="29"/>
        <v>-1.0560367614121916E-7</v>
      </c>
      <c r="O248" s="165">
        <v>2.0985299999999999E-8</v>
      </c>
      <c r="P248" s="165">
        <v>-1.7082299999999999E-7</v>
      </c>
      <c r="Q248" s="165">
        <v>2.4317799999999998E-7</v>
      </c>
      <c r="R248" s="165">
        <v>-1.83134E-7</v>
      </c>
      <c r="S248" s="167">
        <v>-1.68164E-7</v>
      </c>
      <c r="T248" s="165">
        <v>-2.6165099999999999E-7</v>
      </c>
      <c r="U248" s="167">
        <f t="shared" si="26"/>
        <v>-8.660145E-8</v>
      </c>
      <c r="V248" s="168">
        <f t="shared" si="27"/>
        <v>8.3435242345060639E-8</v>
      </c>
      <c r="W248" s="165">
        <f t="shared" si="30"/>
        <v>-1.7003669234506065E-7</v>
      </c>
      <c r="X248" s="165">
        <f t="shared" si="31"/>
        <v>-3.166207654939361E-9</v>
      </c>
    </row>
    <row r="249" spans="1:24" x14ac:dyDescent="0.15">
      <c r="A249">
        <v>6.1</v>
      </c>
      <c r="B249" s="85">
        <v>-6.5297099999999998E-8</v>
      </c>
      <c r="C249" s="85">
        <v>-2.4044800000000001E-7</v>
      </c>
      <c r="D249" s="85">
        <v>6.1113300000000002E-8</v>
      </c>
      <c r="E249" s="85">
        <v>-1.8657899999999999E-8</v>
      </c>
      <c r="F249" s="87">
        <v>-2.4797299999999999E-7</v>
      </c>
      <c r="G249" s="87">
        <v>-2.5213400000000003E-7</v>
      </c>
      <c r="H249" s="87">
        <v>-4.42082E-7</v>
      </c>
      <c r="I249" s="87">
        <f t="shared" si="24"/>
        <v>-1.7221124285714285E-7</v>
      </c>
      <c r="J249" s="86">
        <f t="shared" si="25"/>
        <v>7.0526507405588126E-8</v>
      </c>
      <c r="K249" s="165">
        <f t="shared" si="28"/>
        <v>-2.4273775026273099E-7</v>
      </c>
      <c r="L249" s="165">
        <f t="shared" si="29"/>
        <v>-1.0168473545155473E-7</v>
      </c>
      <c r="O249" s="165">
        <v>2.1279900000000001E-8</v>
      </c>
      <c r="P249" s="165">
        <v>-2.10068E-7</v>
      </c>
      <c r="Q249" s="165">
        <v>2.52204E-7</v>
      </c>
      <c r="R249" s="165">
        <v>-1.77035E-7</v>
      </c>
      <c r="S249" s="167">
        <v>-1.06503E-7</v>
      </c>
      <c r="T249" s="165">
        <v>-2.2123400000000001E-7</v>
      </c>
      <c r="U249" s="167">
        <f t="shared" si="26"/>
        <v>-7.3559350000000003E-8</v>
      </c>
      <c r="V249" s="168">
        <f t="shared" si="27"/>
        <v>8.1817150167791839E-8</v>
      </c>
      <c r="W249" s="165">
        <f t="shared" si="30"/>
        <v>-1.5537650016779184E-7</v>
      </c>
      <c r="X249" s="165">
        <f t="shared" si="31"/>
        <v>8.2578001677918363E-9</v>
      </c>
    </row>
    <row r="250" spans="1:24" x14ac:dyDescent="0.15">
      <c r="A250">
        <v>6.125</v>
      </c>
      <c r="B250" s="85">
        <v>-9.0738300000000005E-8</v>
      </c>
      <c r="C250" s="85">
        <v>-2.98378E-7</v>
      </c>
      <c r="D250" s="85">
        <v>3.8725999999999999E-8</v>
      </c>
      <c r="E250" s="85">
        <v>-1.7049500000000001E-11</v>
      </c>
      <c r="F250" s="87">
        <v>-2.4984400000000002E-7</v>
      </c>
      <c r="G250" s="87">
        <v>-1.9670200000000001E-7</v>
      </c>
      <c r="H250" s="87">
        <v>-4.4266000000000002E-7</v>
      </c>
      <c r="I250" s="87">
        <f t="shared" si="24"/>
        <v>-1.7708762135714287E-7</v>
      </c>
      <c r="J250" s="86">
        <f t="shared" si="25"/>
        <v>6.9980943956206139E-8</v>
      </c>
      <c r="K250" s="165">
        <f t="shared" si="28"/>
        <v>-2.4706856531334902E-7</v>
      </c>
      <c r="L250" s="165">
        <f t="shared" si="29"/>
        <v>-1.0710667740093673E-7</v>
      </c>
      <c r="O250" s="165">
        <v>2.5219599999999998E-8</v>
      </c>
      <c r="P250" s="165">
        <v>-1.8227600000000001E-7</v>
      </c>
      <c r="Q250" s="165">
        <v>2.0851200000000001E-7</v>
      </c>
      <c r="R250" s="165">
        <v>-1.79533E-7</v>
      </c>
      <c r="S250" s="167">
        <v>-1.05364E-7</v>
      </c>
      <c r="T250" s="165">
        <v>-1.7461E-7</v>
      </c>
      <c r="U250" s="167">
        <f t="shared" si="26"/>
        <v>-6.8008566666666662E-8</v>
      </c>
      <c r="V250" s="168">
        <f t="shared" si="27"/>
        <v>7.0259278216854262E-8</v>
      </c>
      <c r="W250" s="165">
        <f t="shared" si="30"/>
        <v>-1.3826784488352092E-7</v>
      </c>
      <c r="X250" s="165">
        <f t="shared" si="31"/>
        <v>2.2507115501875992E-9</v>
      </c>
    </row>
    <row r="251" spans="1:24" x14ac:dyDescent="0.15">
      <c r="A251">
        <v>6.15</v>
      </c>
      <c r="B251" s="85">
        <v>-5.82567E-8</v>
      </c>
      <c r="C251" s="85">
        <v>-3.2518499999999998E-7</v>
      </c>
      <c r="D251" s="85">
        <v>-2.4046899999999999E-9</v>
      </c>
      <c r="E251" s="85">
        <v>8.2535800000000008E-9</v>
      </c>
      <c r="F251" s="87">
        <v>-2.3122800000000001E-7</v>
      </c>
      <c r="G251" s="87">
        <v>-1.8965799999999999E-7</v>
      </c>
      <c r="H251" s="87">
        <v>-4.0433900000000001E-7</v>
      </c>
      <c r="I251" s="87">
        <f t="shared" si="24"/>
        <v>-1.718311157142857E-7</v>
      </c>
      <c r="J251" s="86">
        <f t="shared" si="25"/>
        <v>6.571362048320576E-8</v>
      </c>
      <c r="K251" s="165">
        <f t="shared" si="28"/>
        <v>-2.3754473619749147E-7</v>
      </c>
      <c r="L251" s="165">
        <f t="shared" si="29"/>
        <v>-1.0611749523107994E-7</v>
      </c>
      <c r="O251" s="165">
        <v>-8.4275000000000005E-9</v>
      </c>
      <c r="P251" s="165">
        <v>-1.5979500000000001E-7</v>
      </c>
      <c r="Q251" s="165">
        <v>1.9096899999999999E-7</v>
      </c>
      <c r="R251" s="165">
        <v>-2.3132300000000001E-7</v>
      </c>
      <c r="S251" s="167">
        <v>-7.8944699999999994E-8</v>
      </c>
      <c r="T251" s="165">
        <v>-1.5573600000000001E-7</v>
      </c>
      <c r="U251" s="167">
        <f t="shared" si="26"/>
        <v>-7.3876200000000003E-8</v>
      </c>
      <c r="V251" s="168">
        <f t="shared" si="27"/>
        <v>6.7327487363394165E-8</v>
      </c>
      <c r="W251" s="165">
        <f t="shared" si="30"/>
        <v>-1.4120368736339418E-7</v>
      </c>
      <c r="X251" s="165">
        <f t="shared" si="31"/>
        <v>-6.5487126366058381E-9</v>
      </c>
    </row>
    <row r="252" spans="1:24" x14ac:dyDescent="0.15">
      <c r="A252">
        <v>6.1749999999999998</v>
      </c>
      <c r="B252" s="85">
        <v>-5.97901E-8</v>
      </c>
      <c r="C252" s="85">
        <v>-3.3713600000000001E-7</v>
      </c>
      <c r="D252" s="85">
        <v>-1.76264E-9</v>
      </c>
      <c r="E252" s="85">
        <v>3.36434E-9</v>
      </c>
      <c r="F252" s="87">
        <v>-2.3151499999999999E-7</v>
      </c>
      <c r="G252" s="87">
        <v>-1.9457700000000001E-7</v>
      </c>
      <c r="H252" s="87">
        <v>-3.83956E-7</v>
      </c>
      <c r="I252" s="87">
        <f t="shared" si="24"/>
        <v>-1.7219605714285715E-7</v>
      </c>
      <c r="J252" s="86">
        <f t="shared" si="25"/>
        <v>6.4241558818301906E-8</v>
      </c>
      <c r="K252" s="165">
        <f t="shared" si="28"/>
        <v>-2.3643761596115904E-7</v>
      </c>
      <c r="L252" s="165">
        <f t="shared" si="29"/>
        <v>-1.0795449832455524E-7</v>
      </c>
      <c r="O252" s="165">
        <v>-2.1762200000000001E-8</v>
      </c>
      <c r="P252" s="165">
        <v>-1.6314099999999999E-7</v>
      </c>
      <c r="Q252" s="165">
        <v>2.12101E-7</v>
      </c>
      <c r="R252" s="165">
        <v>-2.08999E-7</v>
      </c>
      <c r="S252" s="167">
        <v>-5.2818399999999999E-8</v>
      </c>
      <c r="T252" s="165">
        <v>-1.1000199999999999E-7</v>
      </c>
      <c r="U252" s="167">
        <f t="shared" si="26"/>
        <v>-5.7436933333333334E-8</v>
      </c>
      <c r="V252" s="168">
        <f t="shared" si="27"/>
        <v>6.6588951320762916E-8</v>
      </c>
      <c r="W252" s="165">
        <f t="shared" si="30"/>
        <v>-1.2402588465409624E-7</v>
      </c>
      <c r="X252" s="165">
        <f t="shared" si="31"/>
        <v>9.1520179874295817E-9</v>
      </c>
    </row>
    <row r="253" spans="1:24" x14ac:dyDescent="0.15">
      <c r="A253">
        <v>6.2</v>
      </c>
      <c r="B253" s="85">
        <v>-8.85606E-8</v>
      </c>
      <c r="C253" s="85">
        <v>-3.1984300000000001E-7</v>
      </c>
      <c r="D253" s="85">
        <v>3.2015199999999997E-8</v>
      </c>
      <c r="E253" s="85">
        <v>1.8250699999999999E-8</v>
      </c>
      <c r="F253" s="87">
        <v>-2.06501E-7</v>
      </c>
      <c r="G253" s="87">
        <v>-2.1566699999999999E-7</v>
      </c>
      <c r="H253" s="87">
        <v>-3.9610099999999998E-7</v>
      </c>
      <c r="I253" s="87">
        <f t="shared" si="24"/>
        <v>-1.680581E-7</v>
      </c>
      <c r="J253" s="86">
        <f t="shared" si="25"/>
        <v>6.6634748789497546E-8</v>
      </c>
      <c r="K253" s="165">
        <f t="shared" si="28"/>
        <v>-2.3469284878949755E-7</v>
      </c>
      <c r="L253" s="165">
        <f t="shared" si="29"/>
        <v>-1.0142335121050245E-7</v>
      </c>
      <c r="O253" s="165">
        <v>-4.0855100000000003E-8</v>
      </c>
      <c r="P253" s="165">
        <v>-1.8802399999999999E-7</v>
      </c>
      <c r="Q253" s="165">
        <v>2.4936600000000001E-7</v>
      </c>
      <c r="R253" s="165">
        <v>-1.8361299999999999E-7</v>
      </c>
      <c r="S253" s="167">
        <v>-2.40085E-8</v>
      </c>
      <c r="T253" s="165">
        <v>-1.2007199999999999E-7</v>
      </c>
      <c r="U253" s="167">
        <f t="shared" si="26"/>
        <v>-5.1201099999999995E-8</v>
      </c>
      <c r="V253" s="168">
        <f t="shared" si="27"/>
        <v>7.2714146328207677E-8</v>
      </c>
      <c r="W253" s="165">
        <f t="shared" si="30"/>
        <v>-1.2391524632820767E-7</v>
      </c>
      <c r="X253" s="165">
        <f t="shared" si="31"/>
        <v>2.1513046328207681E-8</v>
      </c>
    </row>
    <row r="254" spans="1:24" x14ac:dyDescent="0.15">
      <c r="A254">
        <v>6.2249999999999996</v>
      </c>
      <c r="B254" s="85">
        <v>-1.53109E-7</v>
      </c>
      <c r="C254" s="85">
        <v>-2.7059500000000002E-7</v>
      </c>
      <c r="D254" s="85">
        <v>5.2511400000000001E-8</v>
      </c>
      <c r="E254" s="85">
        <v>-1.50978E-8</v>
      </c>
      <c r="F254" s="87">
        <v>-2.0244700000000001E-7</v>
      </c>
      <c r="G254" s="87">
        <v>-2.68105E-7</v>
      </c>
      <c r="H254" s="87">
        <v>-4.3461E-7</v>
      </c>
      <c r="I254" s="87">
        <f t="shared" si="24"/>
        <v>-1.8449319999999999E-7</v>
      </c>
      <c r="J254" s="86">
        <f t="shared" si="25"/>
        <v>6.7316861766474733E-8</v>
      </c>
      <c r="K254" s="165">
        <f t="shared" si="28"/>
        <v>-2.5181006176647475E-7</v>
      </c>
      <c r="L254" s="165">
        <f t="shared" si="29"/>
        <v>-1.1717633823352526E-7</v>
      </c>
      <c r="O254" s="165">
        <v>4.8642699999999998E-9</v>
      </c>
      <c r="P254" s="165">
        <v>-2.0746500000000001E-7</v>
      </c>
      <c r="Q254" s="165">
        <v>2.6825900000000002E-7</v>
      </c>
      <c r="R254" s="165">
        <v>-1.9477199999999999E-7</v>
      </c>
      <c r="S254" s="167">
        <v>-8.9790999999999993E-9</v>
      </c>
      <c r="T254" s="165">
        <v>-1.40315E-7</v>
      </c>
      <c r="U254" s="167">
        <f t="shared" si="26"/>
        <v>-4.6401304999999994E-8</v>
      </c>
      <c r="V254" s="168">
        <f t="shared" si="27"/>
        <v>7.9953698411074081E-8</v>
      </c>
      <c r="W254" s="165">
        <f t="shared" si="30"/>
        <v>-1.2635500341107407E-7</v>
      </c>
      <c r="X254" s="165">
        <f t="shared" si="31"/>
        <v>3.3552393411074087E-8</v>
      </c>
    </row>
    <row r="255" spans="1:24" x14ac:dyDescent="0.15">
      <c r="A255">
        <v>6.25</v>
      </c>
      <c r="B255" s="85">
        <v>-1.81313E-7</v>
      </c>
      <c r="C255" s="85">
        <v>-2.5998599999999998E-7</v>
      </c>
      <c r="D255" s="85">
        <v>5.9397599999999998E-8</v>
      </c>
      <c r="E255" s="85">
        <v>1.9075099999999999E-8</v>
      </c>
      <c r="F255" s="87">
        <v>-2.25077E-7</v>
      </c>
      <c r="G255" s="87">
        <v>-2.6839100000000001E-7</v>
      </c>
      <c r="H255" s="87">
        <v>-4.4372499999999998E-7</v>
      </c>
      <c r="I255" s="87">
        <f t="shared" si="24"/>
        <v>-1.8571704285714286E-7</v>
      </c>
      <c r="J255" s="86">
        <f t="shared" si="25"/>
        <v>7.1201704659789726E-8</v>
      </c>
      <c r="K255" s="165">
        <f t="shared" si="28"/>
        <v>-2.5691874751693257E-7</v>
      </c>
      <c r="L255" s="165">
        <f t="shared" si="29"/>
        <v>-1.1451533819735313E-7</v>
      </c>
      <c r="O255" s="165">
        <v>-3.0088100000000003E-8</v>
      </c>
      <c r="P255" s="165">
        <v>-1.6948200000000001E-7</v>
      </c>
      <c r="Q255" s="165">
        <v>2.34506E-7</v>
      </c>
      <c r="R255" s="165">
        <v>-1.52314E-7</v>
      </c>
      <c r="S255" s="167">
        <v>9.8183599999999996E-9</v>
      </c>
      <c r="T255" s="165">
        <v>-1.43611E-7</v>
      </c>
      <c r="U255" s="167">
        <f t="shared" si="26"/>
        <v>-4.1861790000000007E-8</v>
      </c>
      <c r="V255" s="168">
        <f t="shared" si="27"/>
        <v>6.87104427171518E-8</v>
      </c>
      <c r="W255" s="165">
        <f t="shared" si="30"/>
        <v>-1.1057223271715181E-7</v>
      </c>
      <c r="X255" s="165">
        <f t="shared" si="31"/>
        <v>2.6848652717151793E-8</v>
      </c>
    </row>
    <row r="256" spans="1:24" x14ac:dyDescent="0.15">
      <c r="A256">
        <v>6.2750000000000004</v>
      </c>
      <c r="B256" s="85">
        <v>-1.37351E-7</v>
      </c>
      <c r="C256" s="85">
        <v>-2.7044799999999999E-7</v>
      </c>
      <c r="D256" s="85">
        <v>7.0696800000000003E-8</v>
      </c>
      <c r="E256" s="85">
        <v>9.9508599999999999E-8</v>
      </c>
      <c r="F256" s="87">
        <v>-2.4729900000000002E-7</v>
      </c>
      <c r="G256" s="87">
        <v>-2.7354899999999998E-7</v>
      </c>
      <c r="H256" s="87">
        <v>-4.01249E-7</v>
      </c>
      <c r="I256" s="87">
        <f t="shared" si="24"/>
        <v>-1.6567008571428572E-7</v>
      </c>
      <c r="J256" s="86">
        <f t="shared" si="25"/>
        <v>7.6697092985644322E-8</v>
      </c>
      <c r="K256" s="165">
        <f t="shared" si="28"/>
        <v>-2.4236717869993006E-7</v>
      </c>
      <c r="L256" s="165">
        <f t="shared" si="29"/>
        <v>-8.8972992728641401E-8</v>
      </c>
      <c r="O256" s="165">
        <v>-3.7407200000000003E-8</v>
      </c>
      <c r="P256" s="165">
        <v>-1.71179E-7</v>
      </c>
      <c r="Q256" s="165">
        <v>1.00263E-7</v>
      </c>
      <c r="R256" s="165">
        <v>-1.66577E-7</v>
      </c>
      <c r="S256" s="167">
        <v>9.0952200000000004E-9</v>
      </c>
      <c r="T256" s="165">
        <v>-1.66091E-7</v>
      </c>
      <c r="U256" s="167">
        <f t="shared" si="26"/>
        <v>-7.1982663333333324E-8</v>
      </c>
      <c r="V256" s="168">
        <f t="shared" si="27"/>
        <v>5.1022361817277068E-8</v>
      </c>
      <c r="W256" s="165">
        <f t="shared" si="30"/>
        <v>-1.2300502515061039E-7</v>
      </c>
      <c r="X256" s="165">
        <f t="shared" si="31"/>
        <v>-2.0960301516056256E-8</v>
      </c>
    </row>
    <row r="257" spans="1:24" x14ac:dyDescent="0.15">
      <c r="A257">
        <v>6.3</v>
      </c>
      <c r="B257" s="85">
        <v>-1.3160099999999999E-7</v>
      </c>
      <c r="C257" s="85">
        <v>-2.9758699999999998E-7</v>
      </c>
      <c r="D257" s="85">
        <v>8.8383500000000005E-8</v>
      </c>
      <c r="E257" s="85">
        <v>1.2461900000000001E-7</v>
      </c>
      <c r="F257" s="87">
        <v>-2.7426599999999998E-7</v>
      </c>
      <c r="G257" s="87">
        <v>-2.6677E-7</v>
      </c>
      <c r="H257" s="87">
        <v>-3.5152299999999999E-7</v>
      </c>
      <c r="I257" s="87">
        <f t="shared" si="24"/>
        <v>-1.5839207142857141E-7</v>
      </c>
      <c r="J257" s="86">
        <f t="shared" si="25"/>
        <v>7.880329539573949E-8</v>
      </c>
      <c r="K257" s="165">
        <f t="shared" si="28"/>
        <v>-2.371953668243109E-7</v>
      </c>
      <c r="L257" s="165">
        <f t="shared" si="29"/>
        <v>-7.9588776032831917E-8</v>
      </c>
      <c r="O257" s="165">
        <v>-1.421E-8</v>
      </c>
      <c r="P257" s="165">
        <v>-2.0783600000000001E-7</v>
      </c>
      <c r="Q257" s="165">
        <v>2.81145E-8</v>
      </c>
      <c r="R257" s="165">
        <v>-1.7922499999999999E-7</v>
      </c>
      <c r="S257" s="167">
        <v>1.64734E-8</v>
      </c>
      <c r="T257" s="165">
        <v>-1.6915900000000001E-7</v>
      </c>
      <c r="U257" s="167">
        <f t="shared" si="26"/>
        <v>-8.7640350000000008E-8</v>
      </c>
      <c r="V257" s="168">
        <f t="shared" si="27"/>
        <v>4.86254695529308E-8</v>
      </c>
      <c r="W257" s="165">
        <f t="shared" si="30"/>
        <v>-1.3626581955293082E-7</v>
      </c>
      <c r="X257" s="165">
        <f t="shared" si="31"/>
        <v>-3.9014880447069208E-8</v>
      </c>
    </row>
    <row r="258" spans="1:24" x14ac:dyDescent="0.15">
      <c r="A258">
        <v>6.3250000000000002</v>
      </c>
      <c r="B258" s="85">
        <v>-9.7274899999999997E-8</v>
      </c>
      <c r="C258" s="85">
        <v>-2.7866700000000002E-7</v>
      </c>
      <c r="D258" s="85">
        <v>9.5724000000000004E-8</v>
      </c>
      <c r="E258" s="85">
        <v>4.0183600000000003E-8</v>
      </c>
      <c r="F258" s="87">
        <v>-2.8656699999999997E-7</v>
      </c>
      <c r="G258" s="87">
        <v>-2.1777700000000001E-7</v>
      </c>
      <c r="H258" s="87">
        <v>-3.4317200000000002E-7</v>
      </c>
      <c r="I258" s="87">
        <f t="shared" si="24"/>
        <v>-1.5536432857142858E-7</v>
      </c>
      <c r="J258" s="86">
        <f t="shared" si="25"/>
        <v>6.996893667883673E-8</v>
      </c>
      <c r="K258" s="165">
        <f t="shared" si="28"/>
        <v>-2.2533326525026531E-7</v>
      </c>
      <c r="L258" s="165">
        <f t="shared" si="29"/>
        <v>-8.5395391892591852E-8</v>
      </c>
      <c r="O258" s="165">
        <v>-2.2281599999999999E-8</v>
      </c>
      <c r="P258" s="165">
        <v>-2.2028199999999999E-7</v>
      </c>
      <c r="Q258" s="165">
        <v>2.7337799999999999E-8</v>
      </c>
      <c r="R258" s="165">
        <v>-1.3420800000000001E-7</v>
      </c>
      <c r="S258" s="167">
        <v>3.6583999999999999E-8</v>
      </c>
      <c r="T258" s="165">
        <v>-1.8861099999999999E-7</v>
      </c>
      <c r="U258" s="167">
        <f t="shared" si="26"/>
        <v>-8.3576799999999997E-8</v>
      </c>
      <c r="V258" s="168">
        <f t="shared" si="27"/>
        <v>5.0112585717745594E-8</v>
      </c>
      <c r="W258" s="165">
        <f t="shared" si="30"/>
        <v>-1.3368938571774559E-7</v>
      </c>
      <c r="X258" s="165">
        <f t="shared" si="31"/>
        <v>-3.3464214282254403E-8</v>
      </c>
    </row>
    <row r="259" spans="1:24" x14ac:dyDescent="0.15">
      <c r="A259">
        <v>6.35</v>
      </c>
      <c r="B259" s="85">
        <v>-7.4641399999999995E-8</v>
      </c>
      <c r="C259" s="85">
        <v>-3.2891800000000001E-7</v>
      </c>
      <c r="D259" s="85">
        <v>1.32338E-7</v>
      </c>
      <c r="E259" s="85">
        <v>4.1408700000000001E-8</v>
      </c>
      <c r="F259" s="87">
        <v>-2.6908599999999998E-7</v>
      </c>
      <c r="G259" s="87">
        <v>-1.5013799999999999E-7</v>
      </c>
      <c r="H259" s="87">
        <v>-3.5793900000000001E-7</v>
      </c>
      <c r="I259" s="87">
        <f t="shared" si="24"/>
        <v>-1.4385367142857142E-7</v>
      </c>
      <c r="J259" s="86">
        <f t="shared" si="25"/>
        <v>7.6593857940999118E-8</v>
      </c>
      <c r="K259" s="165">
        <f t="shared" si="28"/>
        <v>-2.2044752936957054E-7</v>
      </c>
      <c r="L259" s="165">
        <f t="shared" si="29"/>
        <v>-6.7259813487572299E-8</v>
      </c>
      <c r="O259" s="165">
        <v>-1.91773E-8</v>
      </c>
      <c r="P259" s="165">
        <v>-2.0819599999999999E-7</v>
      </c>
      <c r="Q259" s="165">
        <v>-6.6563500000000001E-9</v>
      </c>
      <c r="R259" s="165">
        <v>-1.1123899999999999E-7</v>
      </c>
      <c r="S259" s="167">
        <v>2.02013E-8</v>
      </c>
      <c r="T259" s="165">
        <v>-2.1704399999999999E-7</v>
      </c>
      <c r="U259" s="167">
        <f t="shared" si="26"/>
        <v>-9.0351891666666654E-8</v>
      </c>
      <c r="V259" s="168">
        <f t="shared" si="27"/>
        <v>4.6762022992523355E-8</v>
      </c>
      <c r="W259" s="165">
        <f t="shared" si="30"/>
        <v>-1.3711391465919E-7</v>
      </c>
      <c r="X259" s="165">
        <f t="shared" si="31"/>
        <v>-4.3589868674143298E-8</v>
      </c>
    </row>
    <row r="260" spans="1:24" x14ac:dyDescent="0.15">
      <c r="A260">
        <v>6.375</v>
      </c>
      <c r="B260" s="85">
        <v>-7.01218E-8</v>
      </c>
      <c r="C260" s="85">
        <v>-2.9262900000000002E-7</v>
      </c>
      <c r="D260" s="85">
        <v>1.30934E-7</v>
      </c>
      <c r="E260" s="85">
        <v>-1.47237E-8</v>
      </c>
      <c r="F260" s="87">
        <v>-2.3741500000000001E-7</v>
      </c>
      <c r="G260" s="87">
        <v>-1.26565E-7</v>
      </c>
      <c r="H260" s="87">
        <v>-2.967E-7</v>
      </c>
      <c r="I260" s="87">
        <f t="shared" si="24"/>
        <v>-1.2960292857142857E-7</v>
      </c>
      <c r="J260" s="86">
        <f t="shared" si="25"/>
        <v>6.4710109111477212E-8</v>
      </c>
      <c r="K260" s="165">
        <f t="shared" si="28"/>
        <v>-1.9431303768290578E-7</v>
      </c>
      <c r="L260" s="165">
        <f t="shared" si="29"/>
        <v>-6.489281945995136E-8</v>
      </c>
      <c r="O260" s="165">
        <v>-6.2704000000000002E-9</v>
      </c>
      <c r="P260" s="165">
        <v>-1.97861E-7</v>
      </c>
      <c r="Q260" s="165">
        <v>-1.061E-7</v>
      </c>
      <c r="R260" s="165">
        <v>-1.5615500000000001E-7</v>
      </c>
      <c r="S260" s="167">
        <v>3.1174300000000001E-8</v>
      </c>
      <c r="T260" s="165">
        <v>-1.9985600000000001E-7</v>
      </c>
      <c r="U260" s="167">
        <f t="shared" si="26"/>
        <v>-1.0584468333333333E-7</v>
      </c>
      <c r="V260" s="168">
        <f t="shared" si="27"/>
        <v>4.4057037140074835E-8</v>
      </c>
      <c r="W260" s="165">
        <f t="shared" si="30"/>
        <v>-1.4990172047340817E-7</v>
      </c>
      <c r="X260" s="165">
        <f t="shared" si="31"/>
        <v>-6.1787646193258491E-8</v>
      </c>
    </row>
    <row r="261" spans="1:24" x14ac:dyDescent="0.15">
      <c r="A261">
        <v>6.4</v>
      </c>
      <c r="B261" s="85">
        <v>-5.0883400000000002E-8</v>
      </c>
      <c r="C261" s="85">
        <v>-2.4706700000000002E-7</v>
      </c>
      <c r="D261" s="85">
        <v>1.1677000000000001E-7</v>
      </c>
      <c r="E261" s="85">
        <v>8.2803800000000005E-10</v>
      </c>
      <c r="F261" s="87">
        <v>-2.5187500000000002E-7</v>
      </c>
      <c r="G261" s="87">
        <v>-8.6121999999999995E-8</v>
      </c>
      <c r="H261" s="87">
        <v>-2.7413900000000002E-7</v>
      </c>
      <c r="I261" s="87">
        <f t="shared" si="24"/>
        <v>-1.1321262314285714E-7</v>
      </c>
      <c r="J261" s="86">
        <f t="shared" si="25"/>
        <v>6.0909235978463012E-8</v>
      </c>
      <c r="K261" s="165">
        <f t="shared" si="28"/>
        <v>-1.7412185912132015E-7</v>
      </c>
      <c r="L261" s="165">
        <f t="shared" si="29"/>
        <v>-5.2303387164394129E-8</v>
      </c>
      <c r="O261" s="165">
        <v>1.97064E-8</v>
      </c>
      <c r="P261" s="165">
        <v>-1.70219E-7</v>
      </c>
      <c r="Q261" s="165">
        <v>-1.67307E-7</v>
      </c>
      <c r="R261" s="165">
        <v>-2.0380100000000001E-7</v>
      </c>
      <c r="S261" s="167">
        <v>5.21003E-8</v>
      </c>
      <c r="T261" s="165">
        <v>-1.8971E-7</v>
      </c>
      <c r="U261" s="167">
        <f t="shared" si="26"/>
        <v>-1.0987171666666666E-7</v>
      </c>
      <c r="V261" s="168">
        <f t="shared" si="27"/>
        <v>5.1054046120701675E-8</v>
      </c>
      <c r="W261" s="165">
        <f t="shared" si="30"/>
        <v>-1.6092576278736835E-7</v>
      </c>
      <c r="X261" s="165">
        <f t="shared" si="31"/>
        <v>-5.8817670545964984E-8</v>
      </c>
    </row>
    <row r="262" spans="1:24" x14ac:dyDescent="0.15">
      <c r="A262">
        <v>6.4249999999999998</v>
      </c>
      <c r="B262" s="85">
        <v>-5.5793799999999999E-8</v>
      </c>
      <c r="C262" s="85">
        <v>-2.5547100000000002E-7</v>
      </c>
      <c r="D262" s="85">
        <v>1.41933E-7</v>
      </c>
      <c r="E262" s="85">
        <v>-3.2858799999999999E-8</v>
      </c>
      <c r="F262" s="87">
        <v>-2.6402899999999999E-7</v>
      </c>
      <c r="G262" s="87">
        <v>-6.78759E-8</v>
      </c>
      <c r="H262" s="87">
        <v>-2.5051300000000001E-7</v>
      </c>
      <c r="I262" s="87">
        <f t="shared" ref="I262:I325" si="32">AVERAGE(B262:H262)</f>
        <v>-1.1208692857142859E-7</v>
      </c>
      <c r="J262" s="86">
        <f t="shared" ref="J262:J325" si="33">STDEV(B262:H262)/SQRT((COUNT(B262:H262))-1)</f>
        <v>6.2078336286737643E-8</v>
      </c>
      <c r="K262" s="165">
        <f t="shared" si="28"/>
        <v>-1.7416526485816625E-7</v>
      </c>
      <c r="L262" s="165">
        <f t="shared" si="29"/>
        <v>-5.0008592284690947E-8</v>
      </c>
      <c r="O262" s="165">
        <v>4.6896800000000002E-8</v>
      </c>
      <c r="P262" s="165">
        <v>-1.6806899999999999E-7</v>
      </c>
      <c r="Q262" s="165">
        <v>-2.1684E-7</v>
      </c>
      <c r="R262" s="165">
        <v>-2.0538899999999999E-7</v>
      </c>
      <c r="S262" s="167">
        <v>5.3619199999999996E-9</v>
      </c>
      <c r="T262" s="165">
        <v>-1.7233699999999999E-7</v>
      </c>
      <c r="U262" s="167">
        <f t="shared" ref="U262:U325" si="34">AVERAGE(O262:T262)</f>
        <v>-1.1839604666666666E-7</v>
      </c>
      <c r="V262" s="168">
        <f t="shared" ref="V262:V325" si="35">STDEV(O262:T262)/SQRT((COUNT(O262:T262))-1)</f>
        <v>5.1097465334223117E-8</v>
      </c>
      <c r="W262" s="165">
        <f t="shared" si="30"/>
        <v>-1.6949351200088978E-7</v>
      </c>
      <c r="X262" s="165">
        <f t="shared" si="31"/>
        <v>-6.7298581332443532E-8</v>
      </c>
    </row>
    <row r="263" spans="1:24" x14ac:dyDescent="0.15">
      <c r="A263">
        <v>6.45</v>
      </c>
      <c r="B263" s="85">
        <v>-4.7755400000000002E-8</v>
      </c>
      <c r="C263" s="85">
        <v>-2.51362E-7</v>
      </c>
      <c r="D263" s="85">
        <v>1.59342E-7</v>
      </c>
      <c r="E263" s="85">
        <v>-1.11331E-8</v>
      </c>
      <c r="F263" s="87">
        <v>-2.2665100000000001E-7</v>
      </c>
      <c r="G263" s="87">
        <v>-4.9701700000000001E-8</v>
      </c>
      <c r="H263" s="87">
        <v>-2.2835600000000001E-7</v>
      </c>
      <c r="I263" s="87">
        <f t="shared" si="32"/>
        <v>-9.3659600000000011E-8</v>
      </c>
      <c r="J263" s="86">
        <f t="shared" si="33"/>
        <v>6.1364078563824475E-8</v>
      </c>
      <c r="K263" s="165">
        <f t="shared" ref="K263:K326" si="36">I263-J263</f>
        <v>-1.5502367856382449E-7</v>
      </c>
      <c r="L263" s="165">
        <f t="shared" ref="L263:L326" si="37">I263+J263</f>
        <v>-3.2295521436175536E-8</v>
      </c>
      <c r="O263" s="165">
        <v>1.00765E-7</v>
      </c>
      <c r="P263" s="165">
        <v>-1.6164599999999999E-7</v>
      </c>
      <c r="Q263" s="165">
        <v>-2.4458399999999999E-7</v>
      </c>
      <c r="R263" s="165">
        <v>-1.9956900000000001E-7</v>
      </c>
      <c r="S263" s="167">
        <v>3.98338E-8</v>
      </c>
      <c r="T263" s="165">
        <v>-1.4479299999999999E-7</v>
      </c>
      <c r="U263" s="167">
        <f t="shared" si="34"/>
        <v>-1.0166553333333332E-7</v>
      </c>
      <c r="V263" s="168">
        <f t="shared" si="35"/>
        <v>6.2118787438820252E-8</v>
      </c>
      <c r="W263" s="165">
        <f t="shared" ref="W263:W326" si="38">U263-V263</f>
        <v>-1.6378432077215357E-7</v>
      </c>
      <c r="X263" s="165">
        <f t="shared" ref="X263:X298" si="39">U263+V263</f>
        <v>-3.9546745894513066E-8</v>
      </c>
    </row>
    <row r="264" spans="1:24" x14ac:dyDescent="0.15">
      <c r="A264">
        <v>6.4749999999999996</v>
      </c>
      <c r="B264" s="85">
        <v>-4.20486E-8</v>
      </c>
      <c r="C264" s="85">
        <v>-2.5858900000000001E-7</v>
      </c>
      <c r="D264" s="85">
        <v>1.25608E-7</v>
      </c>
      <c r="E264" s="85">
        <v>-9.5217199999999993E-9</v>
      </c>
      <c r="F264" s="87">
        <v>-1.87523E-7</v>
      </c>
      <c r="G264" s="87">
        <v>-5.6181099999999997E-8</v>
      </c>
      <c r="H264" s="87">
        <v>-1.8668E-7</v>
      </c>
      <c r="I264" s="87">
        <f t="shared" si="32"/>
        <v>-8.7847917142857146E-8</v>
      </c>
      <c r="J264" s="86">
        <f t="shared" si="33"/>
        <v>5.3658955605585841E-8</v>
      </c>
      <c r="K264" s="165">
        <f t="shared" si="36"/>
        <v>-1.4150687274844298E-7</v>
      </c>
      <c r="L264" s="165">
        <f t="shared" si="37"/>
        <v>-3.4188961537271304E-8</v>
      </c>
      <c r="O264" s="165">
        <v>7.7468500000000003E-8</v>
      </c>
      <c r="P264" s="165">
        <v>-1.62613E-7</v>
      </c>
      <c r="Q264" s="165">
        <v>-2.8879999999999999E-7</v>
      </c>
      <c r="R264" s="165">
        <v>-1.7795400000000001E-7</v>
      </c>
      <c r="S264" s="167">
        <v>5.0095900000000002E-8</v>
      </c>
      <c r="T264" s="165">
        <v>-1.62638E-7</v>
      </c>
      <c r="U264" s="167">
        <f t="shared" si="34"/>
        <v>-1.107401E-7</v>
      </c>
      <c r="V264" s="168">
        <f t="shared" si="35"/>
        <v>6.4155411971243701E-8</v>
      </c>
      <c r="W264" s="165">
        <f t="shared" si="38"/>
        <v>-1.7489551197124369E-7</v>
      </c>
      <c r="X264" s="165">
        <f t="shared" si="39"/>
        <v>-4.6584688028756302E-8</v>
      </c>
    </row>
    <row r="265" spans="1:24" x14ac:dyDescent="0.15">
      <c r="A265">
        <v>6.5</v>
      </c>
      <c r="B265" s="85">
        <v>-3.6952099999999998E-8</v>
      </c>
      <c r="C265" s="85">
        <v>-2.19314E-7</v>
      </c>
      <c r="D265" s="85">
        <v>8.4971800000000004E-8</v>
      </c>
      <c r="E265" s="85">
        <v>5.0293900000000001E-9</v>
      </c>
      <c r="F265" s="87">
        <v>-1.60185E-7</v>
      </c>
      <c r="G265" s="87">
        <v>-4.8434000000000002E-8</v>
      </c>
      <c r="H265" s="87">
        <v>-1.55121E-7</v>
      </c>
      <c r="I265" s="87">
        <f t="shared" si="32"/>
        <v>-7.5714987142857142E-8</v>
      </c>
      <c r="J265" s="86">
        <f t="shared" si="33"/>
        <v>4.3667902694058988E-8</v>
      </c>
      <c r="K265" s="165">
        <f t="shared" si="36"/>
        <v>-1.1938288983691614E-7</v>
      </c>
      <c r="L265" s="165">
        <f t="shared" si="37"/>
        <v>-3.2047084448798153E-8</v>
      </c>
      <c r="O265" s="165">
        <v>5.3417500000000002E-8</v>
      </c>
      <c r="P265" s="165">
        <v>-1.18444E-7</v>
      </c>
      <c r="Q265" s="165">
        <v>-3.2044999999999999E-7</v>
      </c>
      <c r="R265" s="165">
        <v>-1.31188E-7</v>
      </c>
      <c r="S265" s="167">
        <v>1.53441E-8</v>
      </c>
      <c r="T265" s="165">
        <v>-1.86606E-7</v>
      </c>
      <c r="U265" s="167">
        <f t="shared" si="34"/>
        <v>-1.1465440000000001E-7</v>
      </c>
      <c r="V265" s="168">
        <f t="shared" si="35"/>
        <v>6.0980113575132017E-8</v>
      </c>
      <c r="W265" s="165">
        <f t="shared" si="38"/>
        <v>-1.7563451357513204E-7</v>
      </c>
      <c r="X265" s="165">
        <f t="shared" si="39"/>
        <v>-5.3674286424867994E-8</v>
      </c>
    </row>
    <row r="266" spans="1:24" x14ac:dyDescent="0.15">
      <c r="A266">
        <v>6.5250000000000004</v>
      </c>
      <c r="B266" s="85">
        <v>-3.0193999999999999E-8</v>
      </c>
      <c r="C266" s="85">
        <v>-1.82784E-7</v>
      </c>
      <c r="D266" s="85">
        <v>7.7957000000000001E-8</v>
      </c>
      <c r="E266" s="85">
        <v>1.4569E-8</v>
      </c>
      <c r="F266" s="87">
        <v>-1.66465E-7</v>
      </c>
      <c r="G266" s="87">
        <v>-5.3533900000000003E-8</v>
      </c>
      <c r="H266" s="87">
        <v>-1.8188100000000001E-7</v>
      </c>
      <c r="I266" s="87">
        <f t="shared" si="32"/>
        <v>-7.4618842857142852E-8</v>
      </c>
      <c r="J266" s="86">
        <f t="shared" si="33"/>
        <v>4.2587357530609027E-8</v>
      </c>
      <c r="K266" s="165">
        <f t="shared" si="36"/>
        <v>-1.1720620038775188E-7</v>
      </c>
      <c r="L266" s="165">
        <f t="shared" si="37"/>
        <v>-3.2031485326533825E-8</v>
      </c>
      <c r="O266" s="165">
        <v>8.3541299999999996E-8</v>
      </c>
      <c r="P266" s="165">
        <v>-1.2879500000000001E-7</v>
      </c>
      <c r="Q266" s="165">
        <v>-3.6194900000000001E-7</v>
      </c>
      <c r="R266" s="165">
        <v>-1.2499300000000001E-7</v>
      </c>
      <c r="S266" s="167">
        <v>-7.8900099999999997E-9</v>
      </c>
      <c r="T266" s="165">
        <v>-1.88896E-7</v>
      </c>
      <c r="U266" s="167">
        <f t="shared" si="34"/>
        <v>-1.2149695166666668E-7</v>
      </c>
      <c r="V266" s="168">
        <f t="shared" si="35"/>
        <v>6.8519347623495679E-8</v>
      </c>
      <c r="W266" s="165">
        <f t="shared" si="38"/>
        <v>-1.9001629929016236E-7</v>
      </c>
      <c r="X266" s="165">
        <f t="shared" si="39"/>
        <v>-5.2977604043170999E-8</v>
      </c>
    </row>
    <row r="267" spans="1:24" x14ac:dyDescent="0.15">
      <c r="A267">
        <v>6.55</v>
      </c>
      <c r="B267" s="85">
        <v>-6.4924599999999999E-8</v>
      </c>
      <c r="C267" s="85">
        <v>-1.3043799999999999E-7</v>
      </c>
      <c r="D267" s="85">
        <v>9.1527499999999997E-8</v>
      </c>
      <c r="E267" s="85">
        <v>-1.26004E-8</v>
      </c>
      <c r="F267" s="87">
        <v>-1.20807E-7</v>
      </c>
      <c r="G267" s="87">
        <v>-8.9558699999999998E-8</v>
      </c>
      <c r="H267" s="87">
        <v>-1.88403E-7</v>
      </c>
      <c r="I267" s="87">
        <f t="shared" si="32"/>
        <v>-7.360059999999999E-8</v>
      </c>
      <c r="J267" s="86">
        <f t="shared" si="33"/>
        <v>3.72516863998352E-8</v>
      </c>
      <c r="K267" s="165">
        <f t="shared" si="36"/>
        <v>-1.1085228639983519E-7</v>
      </c>
      <c r="L267" s="165">
        <f t="shared" si="37"/>
        <v>-3.634891360016479E-8</v>
      </c>
      <c r="O267" s="165">
        <v>9.8635499999999997E-8</v>
      </c>
      <c r="P267" s="165">
        <v>-1.2924899999999999E-7</v>
      </c>
      <c r="Q267" s="165">
        <v>-4.62231E-7</v>
      </c>
      <c r="R267" s="165">
        <v>-1.4041700000000001E-7</v>
      </c>
      <c r="S267" s="167">
        <v>-1.6586E-8</v>
      </c>
      <c r="T267" s="165">
        <v>-2.14853E-7</v>
      </c>
      <c r="U267" s="167">
        <f t="shared" si="34"/>
        <v>-1.4411675000000001E-7</v>
      </c>
      <c r="V267" s="168">
        <f t="shared" si="35"/>
        <v>8.5235621270188447E-8</v>
      </c>
      <c r="W267" s="165">
        <f t="shared" si="38"/>
        <v>-2.2935237127018847E-7</v>
      </c>
      <c r="X267" s="165">
        <f t="shared" si="39"/>
        <v>-5.8881128729811565E-8</v>
      </c>
    </row>
    <row r="268" spans="1:24" x14ac:dyDescent="0.15">
      <c r="A268">
        <v>6.5750000000000002</v>
      </c>
      <c r="B268" s="85">
        <v>-6.5208499999999998E-8</v>
      </c>
      <c r="C268" s="85">
        <v>-1.2277699999999999E-7</v>
      </c>
      <c r="D268" s="85">
        <v>1.2707799999999999E-7</v>
      </c>
      <c r="E268" s="85">
        <v>6.5985000000000003E-9</v>
      </c>
      <c r="F268" s="87">
        <v>-1.07448E-7</v>
      </c>
      <c r="G268" s="87">
        <v>-7.9191400000000006E-8</v>
      </c>
      <c r="H268" s="87">
        <v>-1.8964800000000001E-7</v>
      </c>
      <c r="I268" s="87">
        <f t="shared" si="32"/>
        <v>-6.1513771428571428E-8</v>
      </c>
      <c r="J268" s="86">
        <f t="shared" si="33"/>
        <v>4.1771137164944643E-8</v>
      </c>
      <c r="K268" s="165">
        <f t="shared" si="36"/>
        <v>-1.0328490859351606E-7</v>
      </c>
      <c r="L268" s="165">
        <f t="shared" si="37"/>
        <v>-1.9742634263626785E-8</v>
      </c>
      <c r="O268" s="165">
        <v>1.02175E-7</v>
      </c>
      <c r="P268" s="165">
        <v>-1.18937E-7</v>
      </c>
      <c r="Q268" s="165">
        <v>-5.2751299999999997E-7</v>
      </c>
      <c r="R268" s="165">
        <v>-1.68724E-7</v>
      </c>
      <c r="S268" s="167">
        <v>-1.8797400000000001E-8</v>
      </c>
      <c r="T268" s="165">
        <v>-2.4144399999999997E-7</v>
      </c>
      <c r="U268" s="167">
        <f t="shared" si="34"/>
        <v>-1.622067333333333E-7</v>
      </c>
      <c r="V268" s="168">
        <f t="shared" si="35"/>
        <v>9.6354739435013422E-8</v>
      </c>
      <c r="W268" s="165">
        <f t="shared" si="38"/>
        <v>-2.5856147276834671E-7</v>
      </c>
      <c r="X268" s="165">
        <f t="shared" si="39"/>
        <v>-6.585199389831988E-8</v>
      </c>
    </row>
    <row r="269" spans="1:24" x14ac:dyDescent="0.15">
      <c r="A269">
        <v>6.6</v>
      </c>
      <c r="B269" s="85">
        <v>-9.9673600000000001E-8</v>
      </c>
      <c r="C269" s="85">
        <v>-1.11346E-7</v>
      </c>
      <c r="D269" s="85">
        <v>1.29605E-7</v>
      </c>
      <c r="E269" s="85">
        <v>1.2011399999999999E-8</v>
      </c>
      <c r="F269" s="87">
        <v>-1.05688E-7</v>
      </c>
      <c r="G269" s="87">
        <v>-6.4926600000000001E-8</v>
      </c>
      <c r="H269" s="87">
        <v>-1.4066399999999999E-7</v>
      </c>
      <c r="I269" s="87">
        <f t="shared" si="32"/>
        <v>-5.4383114285714286E-8</v>
      </c>
      <c r="J269" s="86">
        <f t="shared" si="33"/>
        <v>3.8637777929403563E-8</v>
      </c>
      <c r="K269" s="165">
        <f t="shared" si="36"/>
        <v>-9.3020892215117849E-8</v>
      </c>
      <c r="L269" s="165">
        <f t="shared" si="37"/>
        <v>-1.5745336356310723E-8</v>
      </c>
      <c r="O269" s="165">
        <v>9.7076800000000005E-8</v>
      </c>
      <c r="P269" s="165">
        <v>-6.1266399999999996E-8</v>
      </c>
      <c r="Q269" s="165">
        <v>-6.0647300000000003E-7</v>
      </c>
      <c r="R269" s="165">
        <v>-1.5347499999999999E-7</v>
      </c>
      <c r="S269" s="167">
        <v>4.6907799999999998E-9</v>
      </c>
      <c r="T269" s="165">
        <v>-3.03556E-7</v>
      </c>
      <c r="U269" s="167">
        <f t="shared" si="34"/>
        <v>-1.7050046999999998E-7</v>
      </c>
      <c r="V269" s="168">
        <f t="shared" si="35"/>
        <v>1.1354071325350796E-7</v>
      </c>
      <c r="W269" s="165">
        <f t="shared" si="38"/>
        <v>-2.8404118325350796E-7</v>
      </c>
      <c r="X269" s="165">
        <f t="shared" si="39"/>
        <v>-5.6959756746492019E-8</v>
      </c>
    </row>
    <row r="270" spans="1:24" x14ac:dyDescent="0.15">
      <c r="A270">
        <v>6.625</v>
      </c>
      <c r="B270" s="85">
        <v>-1.25521E-7</v>
      </c>
      <c r="C270" s="85">
        <v>-1.00107E-7</v>
      </c>
      <c r="D270" s="85">
        <v>9.4686500000000006E-8</v>
      </c>
      <c r="E270" s="85">
        <v>-3.1198699999999997E-8</v>
      </c>
      <c r="F270" s="87">
        <v>-6.14241E-8</v>
      </c>
      <c r="G270" s="87">
        <v>-7.3329499999999995E-8</v>
      </c>
      <c r="H270" s="87">
        <v>-1.08773E-7</v>
      </c>
      <c r="I270" s="87">
        <f t="shared" si="32"/>
        <v>-5.7952399999999997E-8</v>
      </c>
      <c r="J270" s="86">
        <f t="shared" si="33"/>
        <v>3.0362697121486281E-8</v>
      </c>
      <c r="K270" s="165">
        <f t="shared" si="36"/>
        <v>-8.8315097121486271E-8</v>
      </c>
      <c r="L270" s="165">
        <f t="shared" si="37"/>
        <v>-2.7589702878513716E-8</v>
      </c>
      <c r="O270" s="165">
        <v>5.44003E-8</v>
      </c>
      <c r="P270" s="165">
        <v>-6.0903100000000005E-8</v>
      </c>
      <c r="Q270" s="165">
        <v>-6.5440599999999999E-7</v>
      </c>
      <c r="R270" s="165">
        <v>-1.5657200000000001E-7</v>
      </c>
      <c r="S270" s="167">
        <v>1.5491E-8</v>
      </c>
      <c r="T270" s="165">
        <v>-2.8539399999999999E-7</v>
      </c>
      <c r="U270" s="167">
        <f t="shared" si="34"/>
        <v>-1.8123063333333333E-7</v>
      </c>
      <c r="V270" s="168">
        <f t="shared" si="35"/>
        <v>1.1731206857204306E-7</v>
      </c>
      <c r="W270" s="165">
        <f t="shared" si="38"/>
        <v>-2.9854270190537639E-7</v>
      </c>
      <c r="X270" s="165">
        <f t="shared" si="39"/>
        <v>-6.3918564761290275E-8</v>
      </c>
    </row>
    <row r="271" spans="1:24" x14ac:dyDescent="0.15">
      <c r="A271">
        <v>6.65</v>
      </c>
      <c r="B271" s="85">
        <v>-1.06565E-7</v>
      </c>
      <c r="C271" s="85">
        <v>-9.7929500000000004E-8</v>
      </c>
      <c r="D271" s="85">
        <v>7.4480099999999995E-8</v>
      </c>
      <c r="E271" s="85">
        <v>1.24814E-8</v>
      </c>
      <c r="F271" s="87">
        <v>-5.2512399999999997E-9</v>
      </c>
      <c r="G271" s="87">
        <v>-2.9309499999999999E-8</v>
      </c>
      <c r="H271" s="87">
        <v>-9.7173700000000004E-8</v>
      </c>
      <c r="I271" s="87">
        <f t="shared" si="32"/>
        <v>-3.5609634285714293E-8</v>
      </c>
      <c r="J271" s="86">
        <f t="shared" si="33"/>
        <v>2.7939609847232902E-8</v>
      </c>
      <c r="K271" s="165">
        <f t="shared" si="36"/>
        <v>-6.3549244132947188E-8</v>
      </c>
      <c r="L271" s="165">
        <f t="shared" si="37"/>
        <v>-7.6700244384813914E-9</v>
      </c>
      <c r="O271" s="165">
        <v>5.5093500000000003E-8</v>
      </c>
      <c r="P271" s="165">
        <v>-7.9318999999999997E-8</v>
      </c>
      <c r="Q271" s="165">
        <v>-7.2771100000000002E-7</v>
      </c>
      <c r="R271" s="165">
        <v>-1.56265E-7</v>
      </c>
      <c r="S271" s="167">
        <v>-2.4674599999999999E-8</v>
      </c>
      <c r="T271" s="165">
        <v>-2.2731299999999999E-7</v>
      </c>
      <c r="U271" s="167">
        <f t="shared" si="34"/>
        <v>-1.9336485E-7</v>
      </c>
      <c r="V271" s="168">
        <f t="shared" si="35"/>
        <v>1.2509981483763675E-7</v>
      </c>
      <c r="W271" s="165">
        <f t="shared" si="38"/>
        <v>-3.1846466483763674E-7</v>
      </c>
      <c r="X271" s="165">
        <f t="shared" si="39"/>
        <v>-6.826503516236325E-8</v>
      </c>
    </row>
    <row r="272" spans="1:24" x14ac:dyDescent="0.15">
      <c r="A272">
        <v>6.6749999999999998</v>
      </c>
      <c r="B272" s="85">
        <v>-1.25145E-7</v>
      </c>
      <c r="C272" s="85">
        <v>-8.4744299999999997E-8</v>
      </c>
      <c r="D272" s="85">
        <v>3.3374099999999997E-8</v>
      </c>
      <c r="E272" s="85">
        <v>9.1568500000000004E-8</v>
      </c>
      <c r="F272" s="87">
        <v>1.16056E-8</v>
      </c>
      <c r="G272" s="87">
        <v>-2.3307300000000001E-8</v>
      </c>
      <c r="H272" s="87">
        <v>-1.27363E-7</v>
      </c>
      <c r="I272" s="87">
        <f t="shared" si="32"/>
        <v>-3.2001628571428575E-8</v>
      </c>
      <c r="J272" s="86">
        <f t="shared" si="33"/>
        <v>3.4185772091468712E-8</v>
      </c>
      <c r="K272" s="165">
        <f t="shared" si="36"/>
        <v>-6.618740066289728E-8</v>
      </c>
      <c r="L272" s="165">
        <f t="shared" si="37"/>
        <v>2.1841435200401371E-9</v>
      </c>
      <c r="O272" s="165">
        <v>1.07091E-7</v>
      </c>
      <c r="P272" s="165">
        <v>-4.4152700000000002E-8</v>
      </c>
      <c r="Q272" s="165">
        <v>-7.9385700000000001E-7</v>
      </c>
      <c r="R272" s="165">
        <v>-1.79586E-7</v>
      </c>
      <c r="S272" s="167">
        <v>-7.5197900000000004E-8</v>
      </c>
      <c r="T272" s="165">
        <v>-2.2263500000000001E-7</v>
      </c>
      <c r="U272" s="167">
        <f t="shared" si="34"/>
        <v>-2.0138959999999998E-7</v>
      </c>
      <c r="V272" s="168">
        <f t="shared" si="35"/>
        <v>1.3967855275649731E-7</v>
      </c>
      <c r="W272" s="165">
        <f t="shared" si="38"/>
        <v>-3.4106815275649729E-7</v>
      </c>
      <c r="X272" s="165">
        <f t="shared" si="39"/>
        <v>-6.1711047243502677E-8</v>
      </c>
    </row>
    <row r="273" spans="1:24" x14ac:dyDescent="0.15">
      <c r="A273">
        <v>6.7</v>
      </c>
      <c r="B273" s="85">
        <v>-1.16416E-7</v>
      </c>
      <c r="C273" s="85">
        <v>-8.4492800000000003E-8</v>
      </c>
      <c r="D273" s="85">
        <v>-2.8732799999999999E-8</v>
      </c>
      <c r="E273" s="85">
        <v>3.31185E-8</v>
      </c>
      <c r="F273" s="87">
        <v>8.0555000000000006E-9</v>
      </c>
      <c r="G273" s="87">
        <v>-7.0046799999999994E-8</v>
      </c>
      <c r="H273" s="87">
        <v>-1.6230299999999999E-7</v>
      </c>
      <c r="I273" s="87">
        <f t="shared" si="32"/>
        <v>-6.0116771428571432E-8</v>
      </c>
      <c r="J273" s="86">
        <f t="shared" si="33"/>
        <v>2.8200498801958907E-8</v>
      </c>
      <c r="K273" s="165">
        <f t="shared" si="36"/>
        <v>-8.8317270230530336E-8</v>
      </c>
      <c r="L273" s="165">
        <f t="shared" si="37"/>
        <v>-3.1916272626612528E-8</v>
      </c>
      <c r="O273" s="165">
        <v>1.05677E-7</v>
      </c>
      <c r="P273" s="165">
        <v>-3.1014600000000002E-8</v>
      </c>
      <c r="Q273" s="165">
        <v>-8.3355000000000005E-7</v>
      </c>
      <c r="R273" s="165">
        <v>-1.9095E-7</v>
      </c>
      <c r="S273" s="167">
        <v>-7.4575700000000003E-8</v>
      </c>
      <c r="T273" s="165">
        <v>-2.20479E-7</v>
      </c>
      <c r="U273" s="167">
        <f t="shared" si="34"/>
        <v>-2.0748205000000003E-7</v>
      </c>
      <c r="V273" s="168">
        <f t="shared" si="35"/>
        <v>1.4687093065415431E-7</v>
      </c>
      <c r="W273" s="165">
        <f t="shared" si="38"/>
        <v>-3.5435298065415434E-7</v>
      </c>
      <c r="X273" s="165">
        <f t="shared" si="39"/>
        <v>-6.0611119345845717E-8</v>
      </c>
    </row>
    <row r="274" spans="1:24" x14ac:dyDescent="0.15">
      <c r="A274">
        <v>6.7249999999999996</v>
      </c>
      <c r="B274" s="85">
        <v>-9.0942700000000006E-8</v>
      </c>
      <c r="C274" s="85">
        <v>-3.03164E-8</v>
      </c>
      <c r="D274" s="85">
        <v>-2.12739E-8</v>
      </c>
      <c r="E274" s="85">
        <v>-5.3924199999999998E-8</v>
      </c>
      <c r="F274" s="87">
        <v>-2.1278899999999999E-8</v>
      </c>
      <c r="G274" s="87">
        <v>-1.16696E-7</v>
      </c>
      <c r="H274" s="87">
        <v>-1.6853099999999999E-7</v>
      </c>
      <c r="I274" s="87">
        <f t="shared" si="32"/>
        <v>-7.185187142857143E-8</v>
      </c>
      <c r="J274" s="86">
        <f t="shared" si="33"/>
        <v>2.290357985531367E-8</v>
      </c>
      <c r="K274" s="165">
        <f t="shared" si="36"/>
        <v>-9.4755451283885103E-8</v>
      </c>
      <c r="L274" s="165">
        <f t="shared" si="37"/>
        <v>-4.8948291573257757E-8</v>
      </c>
      <c r="O274" s="165">
        <v>1.2760999999999999E-7</v>
      </c>
      <c r="P274" s="165">
        <v>-5.7520500000000002E-8</v>
      </c>
      <c r="Q274" s="165">
        <v>-9.1699000000000001E-7</v>
      </c>
      <c r="R274" s="165">
        <v>-1.751E-7</v>
      </c>
      <c r="S274" s="167">
        <v>-1.3974999999999999E-7</v>
      </c>
      <c r="T274" s="165">
        <v>-2.48606E-7</v>
      </c>
      <c r="U274" s="167">
        <f t="shared" si="34"/>
        <v>-2.3505941666666667E-7</v>
      </c>
      <c r="V274" s="168">
        <f t="shared" si="35"/>
        <v>1.6011758425284942E-7</v>
      </c>
      <c r="W274" s="165">
        <f t="shared" si="38"/>
        <v>-3.9517700091951609E-7</v>
      </c>
      <c r="X274" s="165">
        <f t="shared" si="39"/>
        <v>-7.4941832413817241E-8</v>
      </c>
    </row>
    <row r="275" spans="1:24" x14ac:dyDescent="0.15">
      <c r="A275">
        <v>6.75</v>
      </c>
      <c r="B275" s="85">
        <v>-1.0267100000000001E-7</v>
      </c>
      <c r="C275" s="85">
        <v>-3.9083E-8</v>
      </c>
      <c r="D275" s="85">
        <v>-2.2748899999999999E-8</v>
      </c>
      <c r="E275" s="85">
        <v>-7.38666E-8</v>
      </c>
      <c r="F275" s="87">
        <v>-2.23802E-8</v>
      </c>
      <c r="G275" s="87">
        <v>-1.53737E-7</v>
      </c>
      <c r="H275" s="87">
        <v>-1.906E-7</v>
      </c>
      <c r="I275" s="87">
        <f t="shared" si="32"/>
        <v>-8.6440957142857151E-8</v>
      </c>
      <c r="J275" s="86">
        <f t="shared" si="33"/>
        <v>2.6978709298772958E-8</v>
      </c>
      <c r="K275" s="165">
        <f t="shared" si="36"/>
        <v>-1.1341966644163011E-7</v>
      </c>
      <c r="L275" s="165">
        <f t="shared" si="37"/>
        <v>-5.946224784408419E-8</v>
      </c>
      <c r="O275" s="165">
        <v>1.26897E-7</v>
      </c>
      <c r="P275" s="165">
        <v>-9.2178000000000007E-8</v>
      </c>
      <c r="Q275" s="165">
        <v>-9.585800000000001E-7</v>
      </c>
      <c r="R275" s="165">
        <v>-1.7665100000000001E-7</v>
      </c>
      <c r="S275" s="167">
        <v>-1.31405E-7</v>
      </c>
      <c r="T275" s="165">
        <v>-3.0908400000000002E-7</v>
      </c>
      <c r="U275" s="167">
        <f t="shared" si="34"/>
        <v>-2.5683350000000005E-7</v>
      </c>
      <c r="V275" s="168">
        <f t="shared" si="35"/>
        <v>1.6633704785663356E-7</v>
      </c>
      <c r="W275" s="165">
        <f t="shared" si="38"/>
        <v>-4.2317054785663361E-7</v>
      </c>
      <c r="X275" s="165">
        <f t="shared" si="39"/>
        <v>-9.0496452143366484E-8</v>
      </c>
    </row>
    <row r="276" spans="1:24" x14ac:dyDescent="0.15">
      <c r="A276">
        <v>6.7750000000000004</v>
      </c>
      <c r="B276" s="85">
        <v>-1.4166199999999999E-7</v>
      </c>
      <c r="C276" s="85">
        <v>-9.2512499999999999E-9</v>
      </c>
      <c r="D276" s="85">
        <v>-4.04496E-8</v>
      </c>
      <c r="E276" s="85">
        <v>-3.7947899999999998E-8</v>
      </c>
      <c r="F276" s="87">
        <v>-1.28618E-8</v>
      </c>
      <c r="G276" s="87">
        <v>-1.2865200000000001E-7</v>
      </c>
      <c r="H276" s="87">
        <v>-1.8678999999999999E-7</v>
      </c>
      <c r="I276" s="87">
        <f t="shared" si="32"/>
        <v>-7.9659221428571427E-8</v>
      </c>
      <c r="J276" s="86">
        <f t="shared" si="33"/>
        <v>2.9067950716156867E-8</v>
      </c>
      <c r="K276" s="165">
        <f t="shared" si="36"/>
        <v>-1.0872717214472829E-7</v>
      </c>
      <c r="L276" s="165">
        <f t="shared" si="37"/>
        <v>-5.0591270712414563E-8</v>
      </c>
      <c r="O276" s="165">
        <v>1.22651E-7</v>
      </c>
      <c r="P276" s="165">
        <v>-8.3564000000000006E-8</v>
      </c>
      <c r="Q276" s="165">
        <v>-9.9059800000000004E-7</v>
      </c>
      <c r="R276" s="165">
        <v>-1.70105E-7</v>
      </c>
      <c r="S276" s="167">
        <v>-8.8162000000000006E-8</v>
      </c>
      <c r="T276" s="165">
        <v>-3.0748299999999997E-7</v>
      </c>
      <c r="U276" s="167">
        <f t="shared" si="34"/>
        <v>-2.5287683333333332E-7</v>
      </c>
      <c r="V276" s="168">
        <f t="shared" si="35"/>
        <v>1.7330718335243154E-7</v>
      </c>
      <c r="W276" s="165">
        <f t="shared" si="38"/>
        <v>-4.2618401668576484E-7</v>
      </c>
      <c r="X276" s="165">
        <f t="shared" si="39"/>
        <v>-7.9569649980901781E-8</v>
      </c>
    </row>
    <row r="277" spans="1:24" x14ac:dyDescent="0.15">
      <c r="A277">
        <v>6.8</v>
      </c>
      <c r="B277" s="85">
        <v>-1.2800300000000001E-7</v>
      </c>
      <c r="C277" s="85">
        <v>-5.0360100000000003E-9</v>
      </c>
      <c r="D277" s="85">
        <v>-2.9281400000000001E-8</v>
      </c>
      <c r="E277" s="85">
        <v>4.49245E-8</v>
      </c>
      <c r="F277" s="87">
        <v>4.9663300000000002E-8</v>
      </c>
      <c r="G277" s="87">
        <v>-1.07613E-7</v>
      </c>
      <c r="H277" s="87">
        <v>-1.6942299999999999E-7</v>
      </c>
      <c r="I277" s="87">
        <f t="shared" si="32"/>
        <v>-4.9252658571428578E-8</v>
      </c>
      <c r="J277" s="86">
        <f t="shared" si="33"/>
        <v>3.5377379748122837E-8</v>
      </c>
      <c r="K277" s="165">
        <f t="shared" si="36"/>
        <v>-8.4630038319551414E-8</v>
      </c>
      <c r="L277" s="165">
        <f t="shared" si="37"/>
        <v>-1.3875278823305741E-8</v>
      </c>
      <c r="O277" s="165">
        <v>1.0091E-7</v>
      </c>
      <c r="P277" s="165">
        <v>-5.3687399999999998E-8</v>
      </c>
      <c r="Q277" s="165">
        <v>-1.03579E-6</v>
      </c>
      <c r="R277" s="165">
        <v>-1.29186E-7</v>
      </c>
      <c r="S277" s="167">
        <v>-7.8098099999999994E-8</v>
      </c>
      <c r="T277" s="165">
        <v>-2.94266E-7</v>
      </c>
      <c r="U277" s="167">
        <f t="shared" si="34"/>
        <v>-2.4835291666666666E-7</v>
      </c>
      <c r="V277" s="168">
        <f t="shared" si="35"/>
        <v>1.8168454820301347E-7</v>
      </c>
      <c r="W277" s="165">
        <f t="shared" si="38"/>
        <v>-4.3003746486968014E-7</v>
      </c>
      <c r="X277" s="165">
        <f t="shared" si="39"/>
        <v>-6.6668368463653193E-8</v>
      </c>
    </row>
    <row r="278" spans="1:24" x14ac:dyDescent="0.15">
      <c r="A278">
        <v>6.8250000000000002</v>
      </c>
      <c r="B278" s="85">
        <v>-1.38425E-7</v>
      </c>
      <c r="C278" s="85">
        <v>6.9090900000000004E-10</v>
      </c>
      <c r="D278" s="85">
        <v>-2.6817300000000001E-8</v>
      </c>
      <c r="E278" s="85">
        <v>4.8024E-8</v>
      </c>
      <c r="F278" s="87">
        <v>5.7741699999999999E-8</v>
      </c>
      <c r="G278" s="87">
        <v>-8.1064799999999994E-8</v>
      </c>
      <c r="H278" s="87">
        <v>-1.4646600000000001E-7</v>
      </c>
      <c r="I278" s="87">
        <f t="shared" si="32"/>
        <v>-4.0902355857142856E-8</v>
      </c>
      <c r="J278" s="86">
        <f t="shared" si="33"/>
        <v>3.4089060646267227E-8</v>
      </c>
      <c r="K278" s="165">
        <f t="shared" si="36"/>
        <v>-7.499141650341009E-8</v>
      </c>
      <c r="L278" s="165">
        <f t="shared" si="37"/>
        <v>-6.8132952108756294E-9</v>
      </c>
      <c r="O278" s="165">
        <v>1.03739E-7</v>
      </c>
      <c r="P278" s="165">
        <v>-6.5438200000000004E-8</v>
      </c>
      <c r="Q278" s="165">
        <v>-1.02227E-6</v>
      </c>
      <c r="R278" s="165">
        <v>-1.00542E-7</v>
      </c>
      <c r="S278" s="167">
        <v>-9.8172000000000001E-8</v>
      </c>
      <c r="T278" s="165">
        <v>-2.6311700000000001E-7</v>
      </c>
      <c r="U278" s="167">
        <f t="shared" si="34"/>
        <v>-2.4096670000000001E-7</v>
      </c>
      <c r="V278" s="168">
        <f t="shared" si="35"/>
        <v>1.7896001553686789E-7</v>
      </c>
      <c r="W278" s="165">
        <f t="shared" si="38"/>
        <v>-4.1992671553686793E-7</v>
      </c>
      <c r="X278" s="165">
        <f t="shared" si="39"/>
        <v>-6.2006684463132124E-8</v>
      </c>
    </row>
    <row r="279" spans="1:24" x14ac:dyDescent="0.15">
      <c r="A279">
        <v>6.85</v>
      </c>
      <c r="B279" s="85">
        <v>-1.4257499999999999E-7</v>
      </c>
      <c r="C279" s="85">
        <v>2.5160600000000001E-8</v>
      </c>
      <c r="D279" s="85">
        <v>-2.7176199999999999E-8</v>
      </c>
      <c r="E279" s="85">
        <v>-6.3167300000000004E-9</v>
      </c>
      <c r="F279" s="87">
        <v>3.0397599999999997E-8</v>
      </c>
      <c r="G279" s="87">
        <v>-3.1208800000000001E-8</v>
      </c>
      <c r="H279" s="87">
        <v>-1.3356399999999999E-7</v>
      </c>
      <c r="I279" s="87">
        <f t="shared" si="32"/>
        <v>-4.0754647142857142E-8</v>
      </c>
      <c r="J279" s="86">
        <f t="shared" si="33"/>
        <v>2.8795201121561009E-8</v>
      </c>
      <c r="K279" s="165">
        <f t="shared" si="36"/>
        <v>-6.9549848264418158E-8</v>
      </c>
      <c r="L279" s="165">
        <f t="shared" si="37"/>
        <v>-1.1959446021296133E-8</v>
      </c>
      <c r="O279" s="165">
        <v>1.11095E-7</v>
      </c>
      <c r="P279" s="165">
        <v>-1.19497E-7</v>
      </c>
      <c r="Q279" s="165">
        <v>-1.01361E-6</v>
      </c>
      <c r="R279" s="165">
        <v>-8.0222099999999994E-8</v>
      </c>
      <c r="S279" s="167">
        <v>-8.7288700000000005E-8</v>
      </c>
      <c r="T279" s="165">
        <v>-2.24191E-7</v>
      </c>
      <c r="U279" s="167">
        <f t="shared" si="34"/>
        <v>-2.356189666666667E-7</v>
      </c>
      <c r="V279" s="168">
        <f t="shared" si="35"/>
        <v>1.7722816778071067E-7</v>
      </c>
      <c r="W279" s="165">
        <f t="shared" si="38"/>
        <v>-4.1284713444737737E-7</v>
      </c>
      <c r="X279" s="165">
        <f t="shared" si="39"/>
        <v>-5.8390798885956035E-8</v>
      </c>
    </row>
    <row r="280" spans="1:24" x14ac:dyDescent="0.15">
      <c r="A280">
        <v>6.875</v>
      </c>
      <c r="B280" s="85">
        <v>-1.30115E-7</v>
      </c>
      <c r="C280" s="85">
        <v>9.9416499999999996E-8</v>
      </c>
      <c r="D280" s="85">
        <v>-7.7952699999999997E-9</v>
      </c>
      <c r="E280" s="85">
        <v>-2.7357000000000001E-8</v>
      </c>
      <c r="F280" s="87">
        <v>-2.6949300000000002E-8</v>
      </c>
      <c r="G280" s="87">
        <v>-5.0584700000000003E-8</v>
      </c>
      <c r="H280" s="87">
        <v>-1.7069900000000001E-7</v>
      </c>
      <c r="I280" s="87">
        <f t="shared" si="32"/>
        <v>-4.4869109999999998E-8</v>
      </c>
      <c r="J280" s="86">
        <f t="shared" si="33"/>
        <v>3.5727864709362436E-8</v>
      </c>
      <c r="K280" s="165">
        <f t="shared" si="36"/>
        <v>-8.0596974709362434E-8</v>
      </c>
      <c r="L280" s="165">
        <f t="shared" si="37"/>
        <v>-9.1412452906375622E-9</v>
      </c>
      <c r="O280" s="165">
        <v>1.08196E-7</v>
      </c>
      <c r="P280" s="165">
        <v>-1.3633800000000001E-7</v>
      </c>
      <c r="Q280" s="165">
        <v>-1.0310200000000001E-6</v>
      </c>
      <c r="R280" s="165">
        <v>-4.5721999999999997E-8</v>
      </c>
      <c r="S280" s="167">
        <v>-1.04069E-7</v>
      </c>
      <c r="T280" s="165">
        <v>-2.1672700000000001E-7</v>
      </c>
      <c r="U280" s="167">
        <f t="shared" si="34"/>
        <v>-2.3761333333333337E-7</v>
      </c>
      <c r="V280" s="168">
        <f t="shared" si="35"/>
        <v>1.804912783009011E-7</v>
      </c>
      <c r="W280" s="165">
        <f t="shared" si="38"/>
        <v>-4.1810461163423446E-7</v>
      </c>
      <c r="X280" s="165">
        <f t="shared" si="39"/>
        <v>-5.7122055032432271E-8</v>
      </c>
    </row>
    <row r="281" spans="1:24" x14ac:dyDescent="0.15">
      <c r="A281">
        <v>6.9</v>
      </c>
      <c r="B281" s="85">
        <v>-1.35299E-7</v>
      </c>
      <c r="C281" s="85">
        <v>9.9299200000000006E-8</v>
      </c>
      <c r="D281" s="85">
        <v>1.2514499999999999E-8</v>
      </c>
      <c r="E281" s="85">
        <v>-2.69139E-8</v>
      </c>
      <c r="F281" s="87">
        <v>-8.7679300000000003E-8</v>
      </c>
      <c r="G281" s="87">
        <v>-8.2275000000000001E-8</v>
      </c>
      <c r="H281" s="87">
        <v>-2.2907600000000001E-7</v>
      </c>
      <c r="I281" s="87">
        <f t="shared" si="32"/>
        <v>-6.4204214285714277E-8</v>
      </c>
      <c r="J281" s="86">
        <f t="shared" si="33"/>
        <v>4.3180661299767497E-8</v>
      </c>
      <c r="K281" s="165">
        <f t="shared" si="36"/>
        <v>-1.0738487558548177E-7</v>
      </c>
      <c r="L281" s="165">
        <f t="shared" si="37"/>
        <v>-2.102355298594678E-8</v>
      </c>
      <c r="O281" s="165">
        <v>1.0169099999999999E-7</v>
      </c>
      <c r="P281" s="165">
        <v>-1.30656E-7</v>
      </c>
      <c r="Q281" s="165">
        <v>-9.9688599999999997E-7</v>
      </c>
      <c r="R281" s="165">
        <v>-5.8844900000000003E-8</v>
      </c>
      <c r="S281" s="167">
        <v>-1.18361E-7</v>
      </c>
      <c r="T281" s="165">
        <v>-2.3675600000000001E-7</v>
      </c>
      <c r="U281" s="167">
        <f t="shared" si="34"/>
        <v>-2.3996881666666664E-7</v>
      </c>
      <c r="V281" s="168">
        <f t="shared" si="35"/>
        <v>1.7311371997523571E-7</v>
      </c>
      <c r="W281" s="165">
        <f t="shared" si="38"/>
        <v>-4.1308253664190235E-7</v>
      </c>
      <c r="X281" s="165">
        <f t="shared" si="39"/>
        <v>-6.6855096691430933E-8</v>
      </c>
    </row>
    <row r="282" spans="1:24" x14ac:dyDescent="0.15">
      <c r="A282">
        <v>6.9249999999999998</v>
      </c>
      <c r="B282" s="85">
        <v>-1.24167E-7</v>
      </c>
      <c r="C282" s="85">
        <v>9.69039E-8</v>
      </c>
      <c r="D282" s="85">
        <v>3.17481E-8</v>
      </c>
      <c r="E282" s="85">
        <v>-1.84546E-8</v>
      </c>
      <c r="F282" s="87">
        <v>-8.18917E-8</v>
      </c>
      <c r="G282" s="87">
        <v>-1.13453E-7</v>
      </c>
      <c r="H282" s="87">
        <v>-2.5673E-7</v>
      </c>
      <c r="I282" s="87">
        <f t="shared" si="32"/>
        <v>-6.6577757142857143E-8</v>
      </c>
      <c r="J282" s="86">
        <f t="shared" si="33"/>
        <v>4.7321672933955475E-8</v>
      </c>
      <c r="K282" s="165">
        <f t="shared" si="36"/>
        <v>-1.1389943007681262E-7</v>
      </c>
      <c r="L282" s="165">
        <f t="shared" si="37"/>
        <v>-1.9256084208901669E-8</v>
      </c>
      <c r="O282" s="165">
        <v>1.2312799999999999E-7</v>
      </c>
      <c r="P282" s="165">
        <v>-9.8175000000000004E-8</v>
      </c>
      <c r="Q282" s="165">
        <v>-9.5389399999999993E-7</v>
      </c>
      <c r="R282" s="165">
        <v>-8.3022300000000004E-8</v>
      </c>
      <c r="S282" s="167">
        <v>-1.13881E-7</v>
      </c>
      <c r="T282" s="165">
        <v>-2.5372999999999998E-7</v>
      </c>
      <c r="U282" s="167">
        <f t="shared" si="34"/>
        <v>-2.2992905000000002E-7</v>
      </c>
      <c r="V282" s="168">
        <f t="shared" si="35"/>
        <v>1.6754090693318751E-7</v>
      </c>
      <c r="W282" s="165">
        <f t="shared" si="38"/>
        <v>-3.974699569331875E-7</v>
      </c>
      <c r="X282" s="165">
        <f t="shared" si="39"/>
        <v>-6.2388143066812508E-8</v>
      </c>
    </row>
    <row r="283" spans="1:24" x14ac:dyDescent="0.15">
      <c r="A283">
        <v>6.95</v>
      </c>
      <c r="B283" s="85">
        <v>-6.3078399999999999E-8</v>
      </c>
      <c r="C283" s="85">
        <v>1.14547E-7</v>
      </c>
      <c r="D283" s="85">
        <v>2.74968E-8</v>
      </c>
      <c r="E283" s="85">
        <v>-3.0204700000000002E-8</v>
      </c>
      <c r="F283" s="87">
        <v>-3.2755100000000003E-8</v>
      </c>
      <c r="G283" s="87">
        <v>-1.26058E-7</v>
      </c>
      <c r="H283" s="87">
        <v>-2.6690599999999999E-7</v>
      </c>
      <c r="I283" s="87">
        <f t="shared" si="32"/>
        <v>-5.3851200000000001E-8</v>
      </c>
      <c r="J283" s="86">
        <f t="shared" si="33"/>
        <v>4.9066554645994186E-8</v>
      </c>
      <c r="K283" s="165">
        <f t="shared" si="36"/>
        <v>-1.0291775464599418E-7</v>
      </c>
      <c r="L283" s="165">
        <f t="shared" si="37"/>
        <v>-4.7846453540058155E-9</v>
      </c>
      <c r="O283" s="165">
        <v>1.04077E-7</v>
      </c>
      <c r="P283" s="165">
        <v>-2.2790199999999998E-8</v>
      </c>
      <c r="Q283" s="165">
        <v>-9.0641500000000001E-7</v>
      </c>
      <c r="R283" s="165">
        <v>-1.1246E-7</v>
      </c>
      <c r="S283" s="167">
        <v>-6.7622700000000006E-8</v>
      </c>
      <c r="T283" s="165">
        <v>-2.18544E-7</v>
      </c>
      <c r="U283" s="167">
        <f t="shared" si="34"/>
        <v>-2.0395915000000002E-7</v>
      </c>
      <c r="V283" s="168">
        <f t="shared" si="35"/>
        <v>1.6103727757870163E-7</v>
      </c>
      <c r="W283" s="165">
        <f t="shared" si="38"/>
        <v>-3.6499642757870165E-7</v>
      </c>
      <c r="X283" s="165">
        <f t="shared" si="39"/>
        <v>-4.292187242129839E-8</v>
      </c>
    </row>
    <row r="284" spans="1:24" x14ac:dyDescent="0.15">
      <c r="A284">
        <v>6.9749999999999996</v>
      </c>
      <c r="B284" s="85">
        <v>-1.26662E-8</v>
      </c>
      <c r="C284" s="85">
        <v>1.17059E-7</v>
      </c>
      <c r="D284" s="85">
        <v>-2.48233E-8</v>
      </c>
      <c r="E284" s="85">
        <v>1.94524E-8</v>
      </c>
      <c r="F284" s="87">
        <v>-1.4095200000000001E-8</v>
      </c>
      <c r="G284" s="87">
        <v>-1.18933E-7</v>
      </c>
      <c r="H284" s="87">
        <v>-2.4309199999999999E-7</v>
      </c>
      <c r="I284" s="87">
        <f t="shared" si="32"/>
        <v>-3.9585471428571429E-8</v>
      </c>
      <c r="J284" s="86">
        <f t="shared" si="33"/>
        <v>4.6345987771499191E-8</v>
      </c>
      <c r="K284" s="165">
        <f t="shared" si="36"/>
        <v>-8.5931459200070613E-8</v>
      </c>
      <c r="L284" s="165">
        <f t="shared" si="37"/>
        <v>6.7605163429277619E-9</v>
      </c>
      <c r="O284" s="165">
        <v>5.7930399999999998E-8</v>
      </c>
      <c r="P284" s="165">
        <v>-1.8865200000000001E-8</v>
      </c>
      <c r="Q284" s="165">
        <v>-8.9795999999999998E-7</v>
      </c>
      <c r="R284" s="165">
        <v>-9.0193900000000001E-8</v>
      </c>
      <c r="S284" s="167">
        <v>-5.0416E-8</v>
      </c>
      <c r="T284" s="165">
        <v>-1.83087E-7</v>
      </c>
      <c r="U284" s="167">
        <f t="shared" si="34"/>
        <v>-1.9709861666666667E-7</v>
      </c>
      <c r="V284" s="168">
        <f t="shared" si="35"/>
        <v>1.5762669351171813E-7</v>
      </c>
      <c r="W284" s="165">
        <f t="shared" si="38"/>
        <v>-3.547253101783848E-7</v>
      </c>
      <c r="X284" s="165">
        <f t="shared" si="39"/>
        <v>-3.9471923154948541E-8</v>
      </c>
    </row>
    <row r="285" spans="1:24" x14ac:dyDescent="0.15">
      <c r="A285">
        <v>7</v>
      </c>
      <c r="B285" s="85">
        <v>1.78878E-8</v>
      </c>
      <c r="C285" s="85">
        <v>8.1348999999999996E-8</v>
      </c>
      <c r="D285" s="85">
        <v>-6.9770100000000001E-8</v>
      </c>
      <c r="E285" s="85">
        <v>5.7166100000000003E-8</v>
      </c>
      <c r="F285" s="87">
        <v>-5.1714399999999998E-8</v>
      </c>
      <c r="G285" s="87">
        <v>-1.26968E-7</v>
      </c>
      <c r="H285" s="87">
        <v>-2.69925E-7</v>
      </c>
      <c r="I285" s="87">
        <f t="shared" si="32"/>
        <v>-5.1710657142857148E-8</v>
      </c>
      <c r="J285" s="86">
        <f t="shared" si="33"/>
        <v>4.9444209978519433E-8</v>
      </c>
      <c r="K285" s="165">
        <f t="shared" si="36"/>
        <v>-1.0115486712137658E-7</v>
      </c>
      <c r="L285" s="165">
        <f t="shared" si="37"/>
        <v>-2.2664471643377148E-9</v>
      </c>
      <c r="O285" s="165">
        <v>6.7366400000000004E-8</v>
      </c>
      <c r="P285" s="165">
        <v>-2.36095E-8</v>
      </c>
      <c r="Q285" s="165">
        <v>-8.59953E-7</v>
      </c>
      <c r="R285" s="165">
        <v>-4.3444100000000001E-8</v>
      </c>
      <c r="S285" s="167">
        <v>-8.0120400000000001E-8</v>
      </c>
      <c r="T285" s="165">
        <v>-1.54928E-7</v>
      </c>
      <c r="U285" s="167">
        <f t="shared" si="34"/>
        <v>-1.8244809999999996E-7</v>
      </c>
      <c r="V285" s="168">
        <f t="shared" si="35"/>
        <v>1.5194739891048084E-7</v>
      </c>
      <c r="W285" s="165">
        <f t="shared" si="38"/>
        <v>-3.343954989104808E-7</v>
      </c>
      <c r="X285" s="165">
        <f t="shared" si="39"/>
        <v>-3.0500701089519117E-8</v>
      </c>
    </row>
    <row r="286" spans="1:24" x14ac:dyDescent="0.15">
      <c r="A286">
        <v>7.0250000000000004</v>
      </c>
      <c r="B286" s="85">
        <v>-8.2825900000000004E-9</v>
      </c>
      <c r="C286" s="85">
        <v>3.0352400000000001E-8</v>
      </c>
      <c r="D286" s="85">
        <v>-7.4021600000000004E-8</v>
      </c>
      <c r="E286" s="85">
        <v>1.93826E-8</v>
      </c>
      <c r="F286" s="87">
        <v>-3.1974300000000002E-8</v>
      </c>
      <c r="G286" s="87">
        <v>-1.9394900000000001E-7</v>
      </c>
      <c r="H286" s="87">
        <v>-2.7723800000000001E-7</v>
      </c>
      <c r="I286" s="87">
        <f t="shared" si="32"/>
        <v>-7.653292714285715E-8</v>
      </c>
      <c r="J286" s="86">
        <f t="shared" si="33"/>
        <v>4.7534551316297218E-8</v>
      </c>
      <c r="K286" s="165">
        <f t="shared" si="36"/>
        <v>-1.2406747845915436E-7</v>
      </c>
      <c r="L286" s="165">
        <f t="shared" si="37"/>
        <v>-2.8998375826559932E-8</v>
      </c>
      <c r="O286" s="165">
        <v>8.07078E-8</v>
      </c>
      <c r="P286" s="165">
        <v>-3.6633600000000001E-8</v>
      </c>
      <c r="Q286" s="165">
        <v>-7.8177299999999997E-7</v>
      </c>
      <c r="R286" s="165">
        <v>-4.1066800000000002E-8</v>
      </c>
      <c r="S286" s="167">
        <v>-1.3244199999999999E-7</v>
      </c>
      <c r="T286" s="165">
        <v>-2.0846700000000001E-7</v>
      </c>
      <c r="U286" s="167">
        <f t="shared" si="34"/>
        <v>-1.8661243333333331E-7</v>
      </c>
      <c r="V286" s="168">
        <f t="shared" si="35"/>
        <v>1.3751588228659454E-7</v>
      </c>
      <c r="W286" s="165">
        <f t="shared" si="38"/>
        <v>-3.2412831561992786E-7</v>
      </c>
      <c r="X286" s="165">
        <f t="shared" si="39"/>
        <v>-4.9096551046738767E-8</v>
      </c>
    </row>
    <row r="287" spans="1:24" x14ac:dyDescent="0.15">
      <c r="A287">
        <v>7.05</v>
      </c>
      <c r="B287" s="85">
        <v>-8.2717600000000008E-9</v>
      </c>
      <c r="C287" s="85">
        <v>4.7685400000000002E-8</v>
      </c>
      <c r="D287" s="85">
        <v>-5.6394399999999997E-8</v>
      </c>
      <c r="E287" s="85">
        <v>1.8053400000000001E-8</v>
      </c>
      <c r="F287" s="87">
        <v>-7.8853100000000003E-9</v>
      </c>
      <c r="G287" s="87">
        <v>-2.31707E-7</v>
      </c>
      <c r="H287" s="87">
        <v>-2.4428800000000002E-7</v>
      </c>
      <c r="I287" s="87">
        <f t="shared" si="32"/>
        <v>-6.8972524285714297E-8</v>
      </c>
      <c r="J287" s="86">
        <f t="shared" si="33"/>
        <v>4.8869170056377633E-8</v>
      </c>
      <c r="K287" s="165">
        <f t="shared" si="36"/>
        <v>-1.1784169434209193E-7</v>
      </c>
      <c r="L287" s="165">
        <f t="shared" si="37"/>
        <v>-2.0103354229336664E-8</v>
      </c>
      <c r="O287" s="165">
        <v>7.6243899999999999E-8</v>
      </c>
      <c r="P287" s="165">
        <v>-4.9498399999999999E-8</v>
      </c>
      <c r="Q287" s="165">
        <v>-7.3485899999999998E-7</v>
      </c>
      <c r="R287" s="165">
        <v>-8.4113400000000002E-8</v>
      </c>
      <c r="S287" s="167">
        <v>-2.00914E-7</v>
      </c>
      <c r="T287" s="165">
        <v>-2.7732499999999998E-7</v>
      </c>
      <c r="U287" s="167">
        <f t="shared" si="34"/>
        <v>-2.1174431666666665E-7</v>
      </c>
      <c r="V287" s="168">
        <f t="shared" si="35"/>
        <v>1.2706182668410341E-7</v>
      </c>
      <c r="W287" s="165">
        <f t="shared" si="38"/>
        <v>-3.3880614335077009E-7</v>
      </c>
      <c r="X287" s="165">
        <f t="shared" si="39"/>
        <v>-8.4682489982563239E-8</v>
      </c>
    </row>
    <row r="288" spans="1:24" x14ac:dyDescent="0.15">
      <c r="A288">
        <v>7.0750000000000002</v>
      </c>
      <c r="B288" s="85">
        <v>-5.13905E-9</v>
      </c>
      <c r="C288" s="85">
        <v>1.12759E-7</v>
      </c>
      <c r="D288" s="85">
        <v>-5.4200899999999998E-8</v>
      </c>
      <c r="E288" s="85">
        <v>-2.1296699999999999E-8</v>
      </c>
      <c r="F288" s="87">
        <v>-5.34384E-8</v>
      </c>
      <c r="G288" s="87">
        <v>-2.13546E-7</v>
      </c>
      <c r="H288" s="87">
        <v>-2.14882E-7</v>
      </c>
      <c r="I288" s="87">
        <f t="shared" si="32"/>
        <v>-6.424915000000001E-8</v>
      </c>
      <c r="J288" s="86">
        <f t="shared" si="33"/>
        <v>4.7687771147359334E-8</v>
      </c>
      <c r="K288" s="165">
        <f t="shared" si="36"/>
        <v>-1.1193692114735934E-7</v>
      </c>
      <c r="L288" s="165">
        <f t="shared" si="37"/>
        <v>-1.6561378852640676E-8</v>
      </c>
      <c r="O288" s="165">
        <v>-2.3793299999999999E-9</v>
      </c>
      <c r="P288" s="165">
        <v>-2.9472800000000001E-8</v>
      </c>
      <c r="Q288" s="165">
        <v>-6.9482499999999995E-7</v>
      </c>
      <c r="R288" s="165">
        <v>-7.8692000000000001E-8</v>
      </c>
      <c r="S288" s="167">
        <v>-2.2061199999999999E-7</v>
      </c>
      <c r="T288" s="165">
        <v>-2.8113199999999998E-7</v>
      </c>
      <c r="U288" s="167">
        <f t="shared" si="34"/>
        <v>-2.1785218833333333E-7</v>
      </c>
      <c r="V288" s="168">
        <f t="shared" si="35"/>
        <v>1.153769333685648E-7</v>
      </c>
      <c r="W288" s="165">
        <f t="shared" si="38"/>
        <v>-3.332291217018981E-7</v>
      </c>
      <c r="X288" s="165">
        <f t="shared" si="39"/>
        <v>-1.0247525496476853E-7</v>
      </c>
    </row>
    <row r="289" spans="1:24" x14ac:dyDescent="0.15">
      <c r="A289">
        <v>7.1</v>
      </c>
      <c r="B289" s="85">
        <v>-7.19289E-9</v>
      </c>
      <c r="C289" s="85">
        <v>1.3449000000000001E-7</v>
      </c>
      <c r="D289" s="85">
        <v>-6.7032800000000005E-8</v>
      </c>
      <c r="E289" s="85">
        <v>-5.5306799999999998E-9</v>
      </c>
      <c r="F289" s="87">
        <v>-9.4209599999999999E-8</v>
      </c>
      <c r="G289" s="87">
        <v>-1.7515700000000001E-7</v>
      </c>
      <c r="H289" s="87">
        <v>-1.9544400000000001E-7</v>
      </c>
      <c r="I289" s="87">
        <f t="shared" si="32"/>
        <v>-5.8582424285714282E-8</v>
      </c>
      <c r="J289" s="86">
        <f t="shared" si="33"/>
        <v>4.6065701851472245E-8</v>
      </c>
      <c r="K289" s="165">
        <f t="shared" si="36"/>
        <v>-1.0464812613718652E-7</v>
      </c>
      <c r="L289" s="165">
        <f t="shared" si="37"/>
        <v>-1.2516722434242038E-8</v>
      </c>
      <c r="O289" s="165">
        <v>2.57614E-8</v>
      </c>
      <c r="P289" s="165">
        <v>-8.8632600000000002E-8</v>
      </c>
      <c r="Q289" s="165">
        <v>-6.3775499999999998E-7</v>
      </c>
      <c r="R289" s="165">
        <v>-5.1464100000000002E-8</v>
      </c>
      <c r="S289" s="167">
        <v>-2.2603099999999999E-7</v>
      </c>
      <c r="T289" s="165">
        <v>-2.3464099999999999E-7</v>
      </c>
      <c r="U289" s="167">
        <f t="shared" si="34"/>
        <v>-2.0212704999999999E-7</v>
      </c>
      <c r="V289" s="168">
        <f t="shared" si="35"/>
        <v>1.0562456663453157E-7</v>
      </c>
      <c r="W289" s="165">
        <f t="shared" si="38"/>
        <v>-3.0775161663453157E-7</v>
      </c>
      <c r="X289" s="165">
        <f t="shared" si="39"/>
        <v>-9.6502483365468424E-8</v>
      </c>
    </row>
    <row r="290" spans="1:24" x14ac:dyDescent="0.15">
      <c r="A290">
        <v>7.125</v>
      </c>
      <c r="B290" s="85">
        <v>5.0857000000000003E-9</v>
      </c>
      <c r="C290" s="85">
        <v>1.2237600000000001E-7</v>
      </c>
      <c r="D290" s="85">
        <v>-7.2406900000000002E-8</v>
      </c>
      <c r="E290" s="85">
        <v>-1.67941E-8</v>
      </c>
      <c r="F290" s="87">
        <v>-7.8078999999999994E-8</v>
      </c>
      <c r="G290" s="87">
        <v>-1.7480300000000001E-7</v>
      </c>
      <c r="H290" s="87">
        <v>-1.75168E-7</v>
      </c>
      <c r="I290" s="87">
        <f t="shared" si="32"/>
        <v>-5.5684185714285712E-8</v>
      </c>
      <c r="J290" s="86">
        <f t="shared" si="33"/>
        <v>4.2868564689145594E-8</v>
      </c>
      <c r="K290" s="165">
        <f t="shared" si="36"/>
        <v>-9.85527504034313E-8</v>
      </c>
      <c r="L290" s="165">
        <f t="shared" si="37"/>
        <v>-1.2815621025140119E-8</v>
      </c>
      <c r="O290" s="165">
        <v>3.3289699999999999E-8</v>
      </c>
      <c r="P290" s="165">
        <v>-6.3064599999999994E-8</v>
      </c>
      <c r="Q290" s="165">
        <v>-6.2121899999999997E-7</v>
      </c>
      <c r="R290" s="165">
        <v>-5.3659800000000001E-8</v>
      </c>
      <c r="S290" s="167">
        <v>-2.2978399999999999E-7</v>
      </c>
      <c r="T290" s="165">
        <v>-1.79112E-7</v>
      </c>
      <c r="U290" s="167">
        <f t="shared" si="34"/>
        <v>-1.8559161666666665E-7</v>
      </c>
      <c r="V290" s="168">
        <f t="shared" si="35"/>
        <v>1.0432527481576232E-7</v>
      </c>
      <c r="W290" s="165">
        <f t="shared" si="38"/>
        <v>-2.8991689148242898E-7</v>
      </c>
      <c r="X290" s="165">
        <f t="shared" si="39"/>
        <v>-8.1266341850904325E-8</v>
      </c>
    </row>
    <row r="291" spans="1:24" x14ac:dyDescent="0.15">
      <c r="A291">
        <v>7.15</v>
      </c>
      <c r="B291" s="85">
        <v>1.3449100000000001E-8</v>
      </c>
      <c r="C291" s="85">
        <v>1.02451E-7</v>
      </c>
      <c r="D291" s="85">
        <v>-6.1142200000000003E-8</v>
      </c>
      <c r="E291" s="85">
        <v>-2.8631399999999999E-8</v>
      </c>
      <c r="F291" s="87">
        <v>-1.0278E-7</v>
      </c>
      <c r="G291" s="87">
        <v>-2.2524800000000001E-7</v>
      </c>
      <c r="H291" s="87">
        <v>-1.0536799999999999E-7</v>
      </c>
      <c r="I291" s="87">
        <f t="shared" si="32"/>
        <v>-5.8181357142857144E-8</v>
      </c>
      <c r="J291" s="86">
        <f t="shared" si="33"/>
        <v>4.214476521919457E-8</v>
      </c>
      <c r="K291" s="165">
        <f t="shared" si="36"/>
        <v>-1.0032612236205171E-7</v>
      </c>
      <c r="L291" s="165">
        <f t="shared" si="37"/>
        <v>-1.6036591923662574E-8</v>
      </c>
      <c r="O291" s="165">
        <v>3.86975E-8</v>
      </c>
      <c r="P291" s="165">
        <v>2.8999800000000001E-8</v>
      </c>
      <c r="Q291" s="165">
        <v>-6.1079900000000002E-7</v>
      </c>
      <c r="R291" s="165">
        <v>-6.4278399999999997E-8</v>
      </c>
      <c r="S291" s="167">
        <v>-1.7433700000000001E-7</v>
      </c>
      <c r="T291" s="165">
        <v>-1.5125699999999999E-7</v>
      </c>
      <c r="U291" s="167">
        <f t="shared" si="34"/>
        <v>-1.5549568333333332E-7</v>
      </c>
      <c r="V291" s="168">
        <f t="shared" si="35"/>
        <v>1.0728359435068315E-7</v>
      </c>
      <c r="W291" s="165">
        <f t="shared" si="38"/>
        <v>-2.6277927768401648E-7</v>
      </c>
      <c r="X291" s="165">
        <f t="shared" si="39"/>
        <v>-4.8212088982650172E-8</v>
      </c>
    </row>
    <row r="292" spans="1:24" x14ac:dyDescent="0.15">
      <c r="A292">
        <v>7.1749999999999998</v>
      </c>
      <c r="B292" s="85">
        <v>3.6755400000000002E-8</v>
      </c>
      <c r="C292" s="85">
        <v>8.5272699999999996E-8</v>
      </c>
      <c r="D292" s="85">
        <v>-1.0284E-7</v>
      </c>
      <c r="E292" s="85">
        <v>-1.7734600000000001E-8</v>
      </c>
      <c r="F292" s="87">
        <v>-9.7036699999999994E-8</v>
      </c>
      <c r="G292" s="87">
        <v>-2.4038799999999999E-7</v>
      </c>
      <c r="H292" s="87">
        <v>-8.3753699999999994E-8</v>
      </c>
      <c r="I292" s="87">
        <f t="shared" si="32"/>
        <v>-5.99607E-8</v>
      </c>
      <c r="J292" s="86">
        <f t="shared" si="33"/>
        <v>4.3640949671011719E-8</v>
      </c>
      <c r="K292" s="165">
        <f t="shared" si="36"/>
        <v>-1.0360164967101172E-7</v>
      </c>
      <c r="L292" s="165">
        <f t="shared" si="37"/>
        <v>-1.6319750328988281E-8</v>
      </c>
      <c r="O292" s="165">
        <v>4.6853100000000002E-8</v>
      </c>
      <c r="P292" s="165">
        <v>7.2988099999999997E-8</v>
      </c>
      <c r="Q292" s="165">
        <v>-6.1655700000000003E-7</v>
      </c>
      <c r="R292" s="165">
        <v>-5.6804499999999998E-8</v>
      </c>
      <c r="S292" s="167">
        <v>-1.5837000000000001E-7</v>
      </c>
      <c r="T292" s="165">
        <v>-1.2811500000000001E-7</v>
      </c>
      <c r="U292" s="167">
        <f t="shared" si="34"/>
        <v>-1.4000088333333334E-7</v>
      </c>
      <c r="V292" s="168">
        <f t="shared" si="35"/>
        <v>1.1221136971105705E-7</v>
      </c>
      <c r="W292" s="165">
        <f t="shared" si="38"/>
        <v>-2.5221225304439038E-7</v>
      </c>
      <c r="X292" s="165">
        <f t="shared" si="39"/>
        <v>-2.7789513622276281E-8</v>
      </c>
    </row>
    <row r="293" spans="1:24" x14ac:dyDescent="0.15">
      <c r="A293">
        <v>7.2</v>
      </c>
      <c r="B293" s="85">
        <v>9.1034000000000006E-9</v>
      </c>
      <c r="C293" s="85">
        <v>6.4607200000000002E-8</v>
      </c>
      <c r="D293" s="85">
        <v>-1.00516E-7</v>
      </c>
      <c r="E293" s="85">
        <v>4.8045300000000001E-8</v>
      </c>
      <c r="F293" s="87">
        <v>-1.01741E-7</v>
      </c>
      <c r="G293" s="87">
        <v>-2.7182699999999999E-7</v>
      </c>
      <c r="H293" s="87">
        <v>-1.0693100000000001E-7</v>
      </c>
      <c r="I293" s="87">
        <f t="shared" si="32"/>
        <v>-6.5608442857142857E-8</v>
      </c>
      <c r="J293" s="86">
        <f t="shared" si="33"/>
        <v>4.7787984497360018E-8</v>
      </c>
      <c r="K293" s="165">
        <f t="shared" si="36"/>
        <v>-1.1339642735450288E-7</v>
      </c>
      <c r="L293" s="165">
        <f t="shared" si="37"/>
        <v>-1.782045835978284E-8</v>
      </c>
      <c r="O293" s="165">
        <v>4.8854899999999998E-8</v>
      </c>
      <c r="P293" s="165">
        <v>5.7676300000000003E-8</v>
      </c>
      <c r="Q293" s="165">
        <v>-5.6612999999999995E-7</v>
      </c>
      <c r="R293" s="165">
        <v>-9.7989599999999998E-8</v>
      </c>
      <c r="S293" s="167">
        <v>-1.7316E-7</v>
      </c>
      <c r="T293" s="165">
        <v>-1.29139E-7</v>
      </c>
      <c r="U293" s="167">
        <f t="shared" si="34"/>
        <v>-1.4331456666666665E-7</v>
      </c>
      <c r="V293" s="168">
        <f t="shared" si="35"/>
        <v>1.018322880528044E-7</v>
      </c>
      <c r="W293" s="165">
        <f t="shared" si="38"/>
        <v>-2.4514685471947107E-7</v>
      </c>
      <c r="X293" s="165">
        <f t="shared" si="39"/>
        <v>-4.148227861386225E-8</v>
      </c>
    </row>
    <row r="294" spans="1:24" x14ac:dyDescent="0.15">
      <c r="A294">
        <v>7.2249999999999996</v>
      </c>
      <c r="B294" s="85">
        <v>-4.5821900000000003E-9</v>
      </c>
      <c r="C294" s="85">
        <v>1.14081E-7</v>
      </c>
      <c r="D294" s="85">
        <v>-6.6487099999999997E-8</v>
      </c>
      <c r="E294" s="85">
        <v>6.6080799999999997E-8</v>
      </c>
      <c r="F294" s="87">
        <v>-8.6535399999999995E-8</v>
      </c>
      <c r="G294" s="87">
        <v>-2.4609899999999999E-7</v>
      </c>
      <c r="H294" s="87">
        <v>-1.4158800000000001E-7</v>
      </c>
      <c r="I294" s="87">
        <f t="shared" si="32"/>
        <v>-5.216141285714286E-8</v>
      </c>
      <c r="J294" s="86">
        <f t="shared" si="33"/>
        <v>5.024308733011961E-8</v>
      </c>
      <c r="K294" s="165">
        <f t="shared" si="36"/>
        <v>-1.0240450018726248E-7</v>
      </c>
      <c r="L294" s="165">
        <f t="shared" si="37"/>
        <v>-1.91832552702325E-9</v>
      </c>
      <c r="O294" s="165">
        <v>6.74674E-8</v>
      </c>
      <c r="P294" s="165">
        <v>2.3316799999999999E-8</v>
      </c>
      <c r="Q294" s="165">
        <v>-4.8559100000000002E-7</v>
      </c>
      <c r="R294" s="165">
        <v>-1.36843E-7</v>
      </c>
      <c r="S294" s="167">
        <v>-1.3209099999999999E-7</v>
      </c>
      <c r="T294" s="165">
        <v>-1.0773600000000001E-7</v>
      </c>
      <c r="U294" s="167">
        <f t="shared" si="34"/>
        <v>-1.2857946666666668E-7</v>
      </c>
      <c r="V294" s="168">
        <f t="shared" si="35"/>
        <v>8.7058406059907465E-8</v>
      </c>
      <c r="W294" s="165">
        <f t="shared" si="38"/>
        <v>-2.1563787272657414E-7</v>
      </c>
      <c r="X294" s="165">
        <f t="shared" si="39"/>
        <v>-4.1521060606759212E-8</v>
      </c>
    </row>
    <row r="295" spans="1:24" x14ac:dyDescent="0.15">
      <c r="A295">
        <v>7.25</v>
      </c>
      <c r="B295" s="85">
        <v>-4.8294100000000001E-8</v>
      </c>
      <c r="C295" s="85">
        <v>1.55184E-7</v>
      </c>
      <c r="D295" s="85">
        <v>-1.04134E-7</v>
      </c>
      <c r="E295" s="85">
        <v>3.0053800000000001E-8</v>
      </c>
      <c r="F295" s="87">
        <v>-9.7630600000000001E-8</v>
      </c>
      <c r="G295" s="87">
        <v>-2.4392799999999999E-7</v>
      </c>
      <c r="H295" s="87">
        <v>-1.22838E-7</v>
      </c>
      <c r="I295" s="87">
        <f t="shared" si="32"/>
        <v>-6.1655271428571429E-8</v>
      </c>
      <c r="J295" s="86">
        <f t="shared" si="33"/>
        <v>5.1551938432434405E-8</v>
      </c>
      <c r="K295" s="165">
        <f t="shared" si="36"/>
        <v>-1.1320720986100583E-7</v>
      </c>
      <c r="L295" s="165">
        <f t="shared" si="37"/>
        <v>-1.0103332996137025E-8</v>
      </c>
      <c r="O295" s="165">
        <v>1.0872600000000001E-8</v>
      </c>
      <c r="P295" s="165">
        <v>-8.1295399999999996E-9</v>
      </c>
      <c r="Q295" s="165">
        <v>-4.1704900000000002E-7</v>
      </c>
      <c r="R295" s="165">
        <v>-1.23625E-7</v>
      </c>
      <c r="S295" s="167">
        <v>-9.7155399999999994E-8</v>
      </c>
      <c r="T295" s="165">
        <v>-8.4989499999999995E-8</v>
      </c>
      <c r="U295" s="167">
        <f t="shared" si="34"/>
        <v>-1.2001264E-7</v>
      </c>
      <c r="V295" s="168">
        <f t="shared" si="35"/>
        <v>6.9178463752287532E-8</v>
      </c>
      <c r="W295" s="165">
        <f t="shared" si="38"/>
        <v>-1.8919110375228754E-7</v>
      </c>
      <c r="X295" s="165">
        <f t="shared" si="39"/>
        <v>-5.0834176247712463E-8</v>
      </c>
    </row>
    <row r="296" spans="1:24" x14ac:dyDescent="0.15">
      <c r="A296">
        <v>7.2750000000000004</v>
      </c>
      <c r="B296" s="85">
        <v>-6.6151499999999995E-8</v>
      </c>
      <c r="C296" s="85">
        <v>1.8048399999999999E-7</v>
      </c>
      <c r="D296" s="85">
        <v>-1.45457E-7</v>
      </c>
      <c r="E296" s="85">
        <v>-1.66142E-8</v>
      </c>
      <c r="F296" s="87">
        <v>-9.4416399999999998E-8</v>
      </c>
      <c r="G296" s="87">
        <v>-2.2203200000000001E-7</v>
      </c>
      <c r="H296" s="87">
        <v>-8.8370399999999998E-8</v>
      </c>
      <c r="I296" s="87">
        <f t="shared" si="32"/>
        <v>-6.4651071428571441E-8</v>
      </c>
      <c r="J296" s="86">
        <f t="shared" si="33"/>
        <v>5.1410097270751921E-8</v>
      </c>
      <c r="K296" s="165">
        <f t="shared" si="36"/>
        <v>-1.1606116869932337E-7</v>
      </c>
      <c r="L296" s="165">
        <f t="shared" si="37"/>
        <v>-1.324097415781952E-8</v>
      </c>
      <c r="O296" s="165">
        <v>-5.8984299999999999E-9</v>
      </c>
      <c r="P296" s="165">
        <v>-2.2494599999999999E-8</v>
      </c>
      <c r="Q296" s="165">
        <v>-4.1322399999999999E-7</v>
      </c>
      <c r="R296" s="165">
        <v>-1.2489900000000001E-7</v>
      </c>
      <c r="S296" s="167">
        <v>-1.0251800000000001E-7</v>
      </c>
      <c r="T296" s="165">
        <v>-8.4414500000000005E-8</v>
      </c>
      <c r="U296" s="167">
        <f t="shared" si="34"/>
        <v>-1.25574755E-7</v>
      </c>
      <c r="V296" s="168">
        <f t="shared" si="35"/>
        <v>6.6307244387627738E-8</v>
      </c>
      <c r="W296" s="165">
        <f t="shared" si="38"/>
        <v>-1.9188199938762773E-7</v>
      </c>
      <c r="X296" s="165">
        <f t="shared" si="39"/>
        <v>-5.9267510612372257E-8</v>
      </c>
    </row>
    <row r="297" spans="1:24" x14ac:dyDescent="0.15">
      <c r="A297">
        <v>7.3</v>
      </c>
      <c r="B297" s="85">
        <v>-8.0430600000000006E-8</v>
      </c>
      <c r="C297" s="85">
        <v>1.3521799999999999E-7</v>
      </c>
      <c r="D297" s="85">
        <v>-1.02092E-7</v>
      </c>
      <c r="E297" s="85">
        <v>-4.6204499999999998E-10</v>
      </c>
      <c r="F297" s="87">
        <v>-7.5657699999999999E-8</v>
      </c>
      <c r="G297" s="87">
        <v>-2.1617000000000001E-7</v>
      </c>
      <c r="H297" s="87">
        <v>-9.4620299999999999E-8</v>
      </c>
      <c r="I297" s="87">
        <f t="shared" si="32"/>
        <v>-6.2030663571428573E-8</v>
      </c>
      <c r="J297" s="86">
        <f t="shared" si="33"/>
        <v>4.3984818709773708E-8</v>
      </c>
      <c r="K297" s="165">
        <f t="shared" si="36"/>
        <v>-1.0601548228120227E-7</v>
      </c>
      <c r="L297" s="165">
        <f t="shared" si="37"/>
        <v>-1.8045844861654865E-8</v>
      </c>
      <c r="O297" s="165">
        <v>-4.3151E-8</v>
      </c>
      <c r="P297" s="165">
        <v>-5.7423699999999999E-9</v>
      </c>
      <c r="Q297" s="165">
        <v>-4.2677400000000001E-7</v>
      </c>
      <c r="R297" s="165">
        <v>-1.2413599999999999E-7</v>
      </c>
      <c r="S297" s="167">
        <v>-9.7260300000000002E-8</v>
      </c>
      <c r="T297" s="165">
        <v>-8.2726699999999994E-8</v>
      </c>
      <c r="U297" s="167">
        <f t="shared" si="34"/>
        <v>-1.2996506166666665E-7</v>
      </c>
      <c r="V297" s="168">
        <f t="shared" si="35"/>
        <v>6.7645708366776405E-8</v>
      </c>
      <c r="W297" s="165">
        <f t="shared" si="38"/>
        <v>-1.9761077003344305E-7</v>
      </c>
      <c r="X297" s="165">
        <f t="shared" si="39"/>
        <v>-6.2319353299890242E-8</v>
      </c>
    </row>
    <row r="298" spans="1:24" x14ac:dyDescent="0.15">
      <c r="A298">
        <v>7.3250000000000002</v>
      </c>
      <c r="B298" s="85">
        <v>-7.8564500000000002E-8</v>
      </c>
      <c r="C298" s="85">
        <v>1.02319E-7</v>
      </c>
      <c r="D298" s="85">
        <v>-5.8103699999999999E-8</v>
      </c>
      <c r="E298" s="85">
        <v>1.2839E-8</v>
      </c>
      <c r="F298" s="87">
        <v>-7.4638400000000005E-8</v>
      </c>
      <c r="G298" s="87">
        <v>-2.3351899999999999E-7</v>
      </c>
      <c r="H298" s="87">
        <v>-1.1929400000000001E-7</v>
      </c>
      <c r="I298" s="87">
        <f t="shared" si="32"/>
        <v>-6.413737142857143E-8</v>
      </c>
      <c r="J298" s="86">
        <f t="shared" si="33"/>
        <v>4.2726616070838582E-8</v>
      </c>
      <c r="K298" s="165">
        <f t="shared" si="36"/>
        <v>-1.0686398749941002E-7</v>
      </c>
      <c r="L298" s="165">
        <f t="shared" si="37"/>
        <v>-2.1410755357732848E-8</v>
      </c>
      <c r="O298" s="165">
        <v>-1.02642E-7</v>
      </c>
      <c r="P298" s="165">
        <v>-1.3662500000000001E-8</v>
      </c>
      <c r="Q298" s="165">
        <v>-4.0396599999999998E-7</v>
      </c>
      <c r="R298" s="165">
        <v>-1.0863599999999999E-7</v>
      </c>
      <c r="S298" s="167">
        <v>-9.9527599999999995E-8</v>
      </c>
      <c r="T298" s="165">
        <v>-5.3232299999999999E-8</v>
      </c>
      <c r="U298" s="167">
        <f t="shared" si="34"/>
        <v>-1.3027773333333333E-7</v>
      </c>
      <c r="V298" s="168">
        <f t="shared" si="35"/>
        <v>6.2166887595398666E-8</v>
      </c>
      <c r="W298" s="165">
        <f t="shared" si="38"/>
        <v>-1.92444620928732E-7</v>
      </c>
      <c r="X298" s="165">
        <f t="shared" si="39"/>
        <v>-6.8110845737934667E-8</v>
      </c>
    </row>
    <row r="299" spans="1:24" x14ac:dyDescent="0.15">
      <c r="A299">
        <v>7.35</v>
      </c>
      <c r="B299" s="85">
        <v>-8.3705299999999997E-8</v>
      </c>
      <c r="C299" s="85">
        <v>1.0165500000000001E-7</v>
      </c>
      <c r="D299" s="85">
        <v>-5.95659E-8</v>
      </c>
      <c r="E299" s="85">
        <v>1.5553800000000001E-9</v>
      </c>
      <c r="F299" s="87">
        <v>-9.5920399999999996E-8</v>
      </c>
      <c r="G299" s="87">
        <v>-2.1108200000000001E-7</v>
      </c>
      <c r="H299" s="87">
        <v>-1.38007E-7</v>
      </c>
      <c r="I299" s="87">
        <f t="shared" si="32"/>
        <v>-6.9295745714285708E-8</v>
      </c>
      <c r="J299" s="86">
        <f t="shared" si="33"/>
        <v>4.0851966909437441E-8</v>
      </c>
      <c r="K299" s="165">
        <f t="shared" si="36"/>
        <v>-1.1014771262372314E-7</v>
      </c>
      <c r="L299" s="165">
        <f>I299+J299</f>
        <v>-2.8443778804848266E-8</v>
      </c>
      <c r="O299" s="165">
        <v>-1.5895400000000001E-7</v>
      </c>
      <c r="P299" s="165">
        <v>-2.80248E-8</v>
      </c>
      <c r="Q299" s="165">
        <v>-3.9319500000000002E-7</v>
      </c>
      <c r="R299" s="165">
        <v>-9.5459799999999998E-8</v>
      </c>
      <c r="S299" s="167">
        <v>-8.1436899999999998E-8</v>
      </c>
      <c r="T299" s="165">
        <v>-3.3768399999999997E-8</v>
      </c>
      <c r="U299" s="167">
        <f t="shared" si="34"/>
        <v>-1.3180648333333334E-7</v>
      </c>
      <c r="V299" s="168">
        <f t="shared" si="35"/>
        <v>6.1090498180993199E-8</v>
      </c>
      <c r="W299" s="165">
        <f t="shared" si="38"/>
        <v>-1.9289698151432655E-7</v>
      </c>
      <c r="X299" s="165">
        <f>U299+V299</f>
        <v>-7.0715985152340141E-8</v>
      </c>
    </row>
    <row r="300" spans="1:24" x14ac:dyDescent="0.15">
      <c r="A300">
        <v>7.375</v>
      </c>
      <c r="B300" s="85">
        <v>-7.68541E-8</v>
      </c>
      <c r="C300" s="85">
        <v>1.08795E-7</v>
      </c>
      <c r="D300" s="85">
        <v>-7.7060799999999993E-8</v>
      </c>
      <c r="E300" s="85">
        <v>-5.0201400000000002E-8</v>
      </c>
      <c r="F300" s="87">
        <v>-9.00294E-8</v>
      </c>
      <c r="G300" s="87">
        <v>-1.9119400000000001E-7</v>
      </c>
      <c r="H300" s="87">
        <v>-1.57335E-7</v>
      </c>
      <c r="I300" s="87">
        <f t="shared" si="32"/>
        <v>-7.6268528571428571E-8</v>
      </c>
      <c r="J300" s="86">
        <f t="shared" si="33"/>
        <v>3.9050527718234733E-8</v>
      </c>
      <c r="K300" s="165">
        <f t="shared" si="36"/>
        <v>-1.153190562896633E-7</v>
      </c>
      <c r="L300" s="165">
        <f t="shared" si="37"/>
        <v>-3.7218000853193838E-8</v>
      </c>
      <c r="O300" s="165">
        <v>-1.3623900000000001E-7</v>
      </c>
      <c r="P300" s="165">
        <v>-5.7707799999999999E-8</v>
      </c>
      <c r="Q300" s="165">
        <v>-3.9428000000000001E-7</v>
      </c>
      <c r="R300" s="165">
        <v>-8.5690999999999996E-8</v>
      </c>
      <c r="S300" s="167">
        <v>-8.6313899999999996E-8</v>
      </c>
      <c r="T300" s="165">
        <v>-1.34939E-9</v>
      </c>
      <c r="U300" s="167">
        <f t="shared" si="34"/>
        <v>-1.2693018166666666E-7</v>
      </c>
      <c r="V300" s="168">
        <f t="shared" si="35"/>
        <v>6.1798124651747829E-8</v>
      </c>
      <c r="W300" s="165">
        <f t="shared" si="38"/>
        <v>-1.8872830631841447E-7</v>
      </c>
      <c r="X300" s="165">
        <f t="shared" ref="X300:X363" si="40">U300+V300</f>
        <v>-6.513205701491883E-8</v>
      </c>
    </row>
    <row r="301" spans="1:24" x14ac:dyDescent="0.15">
      <c r="A301">
        <v>7.4</v>
      </c>
      <c r="B301" s="85">
        <v>-9.3115400000000005E-8</v>
      </c>
      <c r="C301" s="85">
        <v>1.30962E-7</v>
      </c>
      <c r="D301" s="85">
        <v>-8.4187100000000003E-8</v>
      </c>
      <c r="E301" s="85">
        <v>-1.0844E-7</v>
      </c>
      <c r="F301" s="87">
        <v>-6.44334E-8</v>
      </c>
      <c r="G301" s="87">
        <v>-1.9118900000000001E-7</v>
      </c>
      <c r="H301" s="87">
        <v>-1.4859999999999999E-7</v>
      </c>
      <c r="I301" s="87">
        <f t="shared" si="32"/>
        <v>-7.9857557142857143E-8</v>
      </c>
      <c r="J301" s="86">
        <f t="shared" si="33"/>
        <v>4.1771360235864543E-8</v>
      </c>
      <c r="K301" s="165">
        <f t="shared" si="36"/>
        <v>-1.2162891737872169E-7</v>
      </c>
      <c r="L301" s="165">
        <f t="shared" si="37"/>
        <v>-3.80861969069926E-8</v>
      </c>
      <c r="O301" s="165">
        <v>-1.38378E-7</v>
      </c>
      <c r="P301" s="165">
        <v>-3.3058399999999999E-8</v>
      </c>
      <c r="Q301" s="165">
        <v>-3.5925500000000002E-7</v>
      </c>
      <c r="R301" s="165">
        <v>-9.0624099999999997E-8</v>
      </c>
      <c r="S301" s="167">
        <v>-7.8388600000000006E-8</v>
      </c>
      <c r="T301" s="165">
        <v>1.9551500000000001E-8</v>
      </c>
      <c r="U301" s="167">
        <f t="shared" si="34"/>
        <v>-1.1335876666666667E-7</v>
      </c>
      <c r="V301" s="168">
        <f t="shared" si="35"/>
        <v>5.8972530928035744E-8</v>
      </c>
      <c r="W301" s="165">
        <f t="shared" si="38"/>
        <v>-1.7233129759470242E-7</v>
      </c>
      <c r="X301" s="165">
        <f t="shared" si="40"/>
        <v>-5.4386235738630922E-8</v>
      </c>
    </row>
    <row r="302" spans="1:24" x14ac:dyDescent="0.15">
      <c r="A302">
        <v>7.4249999999999998</v>
      </c>
      <c r="B302" s="85">
        <v>-9.7136200000000001E-8</v>
      </c>
      <c r="C302" s="85">
        <v>1.4422200000000001E-7</v>
      </c>
      <c r="D302" s="85">
        <v>-1.83406E-8</v>
      </c>
      <c r="E302" s="85">
        <v>-1.05102E-7</v>
      </c>
      <c r="F302" s="87">
        <v>-4.5389100000000002E-8</v>
      </c>
      <c r="G302" s="87">
        <v>-2.0247299999999999E-7</v>
      </c>
      <c r="H302" s="87">
        <v>-1.11561E-7</v>
      </c>
      <c r="I302" s="87">
        <f t="shared" si="32"/>
        <v>-6.2254271428571421E-8</v>
      </c>
      <c r="J302" s="86">
        <f t="shared" si="33"/>
        <v>4.4092836819946128E-8</v>
      </c>
      <c r="K302" s="165">
        <f t="shared" si="36"/>
        <v>-1.0634710824851755E-7</v>
      </c>
      <c r="L302" s="165">
        <f t="shared" si="37"/>
        <v>-1.8161434608625293E-8</v>
      </c>
      <c r="O302" s="165">
        <v>-1.6853499999999999E-7</v>
      </c>
      <c r="P302" s="165">
        <v>1.1586499999999999E-8</v>
      </c>
      <c r="Q302" s="165">
        <v>-3.1564500000000002E-7</v>
      </c>
      <c r="R302" s="165">
        <v>-9.1132300000000001E-8</v>
      </c>
      <c r="S302" s="167">
        <v>-4.4542999999999997E-8</v>
      </c>
      <c r="T302" s="165">
        <v>1.6721799999999999E-9</v>
      </c>
      <c r="U302" s="167">
        <f t="shared" si="34"/>
        <v>-1.0109943666666666E-7</v>
      </c>
      <c r="V302" s="168">
        <f t="shared" si="35"/>
        <v>5.5546540415974896E-8</v>
      </c>
      <c r="W302" s="165">
        <f t="shared" si="38"/>
        <v>-1.5664597708264154E-7</v>
      </c>
      <c r="X302" s="165">
        <f t="shared" si="40"/>
        <v>-4.555289625069176E-8</v>
      </c>
    </row>
    <row r="303" spans="1:24" x14ac:dyDescent="0.15">
      <c r="A303">
        <v>7.45</v>
      </c>
      <c r="B303" s="85">
        <v>-7.5781400000000004E-8</v>
      </c>
      <c r="C303" s="85">
        <v>1.4786800000000001E-7</v>
      </c>
      <c r="D303" s="85">
        <v>-1.4952099999999999E-8</v>
      </c>
      <c r="E303" s="85">
        <v>-5.6067899999999997E-8</v>
      </c>
      <c r="F303" s="87">
        <v>-3.2460299999999997E-8</v>
      </c>
      <c r="G303" s="87">
        <v>-1.78436E-7</v>
      </c>
      <c r="H303" s="87">
        <v>-1.3311799999999999E-7</v>
      </c>
      <c r="I303" s="87">
        <f t="shared" si="32"/>
        <v>-4.8992528571428566E-8</v>
      </c>
      <c r="J303" s="86">
        <f t="shared" si="33"/>
        <v>4.2422001897637685E-8</v>
      </c>
      <c r="K303" s="165">
        <f t="shared" si="36"/>
        <v>-9.1414530469066243E-8</v>
      </c>
      <c r="L303" s="165">
        <f t="shared" si="37"/>
        <v>-6.570526673790881E-9</v>
      </c>
      <c r="O303" s="165">
        <v>-1.89547E-7</v>
      </c>
      <c r="P303" s="165">
        <v>4.2383600000000002E-8</v>
      </c>
      <c r="Q303" s="165">
        <v>-2.9853400000000002E-7</v>
      </c>
      <c r="R303" s="165">
        <v>-1.5137599999999999E-7</v>
      </c>
      <c r="S303" s="167">
        <v>-3.7679000000000003E-8</v>
      </c>
      <c r="T303" s="165">
        <v>-6.6322599999999996E-9</v>
      </c>
      <c r="U303" s="167">
        <f t="shared" si="34"/>
        <v>-1.0689744333333334E-7</v>
      </c>
      <c r="V303" s="168">
        <f t="shared" si="35"/>
        <v>5.7502344597919947E-8</v>
      </c>
      <c r="W303" s="165">
        <f t="shared" si="38"/>
        <v>-1.6439978793125329E-7</v>
      </c>
      <c r="X303" s="165">
        <f t="shared" si="40"/>
        <v>-4.9395098735413392E-8</v>
      </c>
    </row>
    <row r="304" spans="1:24" x14ac:dyDescent="0.15">
      <c r="A304">
        <v>7.4749999999999996</v>
      </c>
      <c r="B304" s="85">
        <v>-3.9322E-8</v>
      </c>
      <c r="C304" s="85">
        <v>1.07945E-7</v>
      </c>
      <c r="D304" s="85">
        <v>3.9301899999999998E-8</v>
      </c>
      <c r="E304" s="85">
        <v>-3.2858799999999999E-8</v>
      </c>
      <c r="F304" s="87">
        <v>1.33222E-9</v>
      </c>
      <c r="G304" s="87">
        <v>-1.9076E-7</v>
      </c>
      <c r="H304" s="87">
        <v>-1.2119199999999999E-7</v>
      </c>
      <c r="I304" s="87">
        <f t="shared" si="32"/>
        <v>-3.3650525714285711E-8</v>
      </c>
      <c r="J304" s="86">
        <f t="shared" si="33"/>
        <v>4.0474556787856718E-8</v>
      </c>
      <c r="K304" s="165">
        <f t="shared" si="36"/>
        <v>-7.4125082502142429E-8</v>
      </c>
      <c r="L304" s="165">
        <f t="shared" si="37"/>
        <v>6.8240310735710074E-9</v>
      </c>
      <c r="O304" s="165">
        <v>-2.00241E-7</v>
      </c>
      <c r="P304" s="165">
        <v>3.0788499999999998E-8</v>
      </c>
      <c r="Q304" s="165">
        <v>-2.1820999999999999E-7</v>
      </c>
      <c r="R304" s="165">
        <v>-1.2770599999999999E-7</v>
      </c>
      <c r="S304" s="167">
        <v>-2.7235100000000001E-8</v>
      </c>
      <c r="T304" s="165">
        <v>1.8571699999999999E-8</v>
      </c>
      <c r="U304" s="167">
        <f t="shared" si="34"/>
        <v>-8.733865E-8</v>
      </c>
      <c r="V304" s="168">
        <f t="shared" si="35"/>
        <v>4.9106918599812384E-8</v>
      </c>
      <c r="W304" s="165">
        <f t="shared" si="38"/>
        <v>-1.3644556859981238E-7</v>
      </c>
      <c r="X304" s="165">
        <f t="shared" si="40"/>
        <v>-3.8231731400187616E-8</v>
      </c>
    </row>
    <row r="305" spans="1:24" x14ac:dyDescent="0.15">
      <c r="A305">
        <v>7.5</v>
      </c>
      <c r="B305" s="85">
        <v>-5.7319699999999997E-8</v>
      </c>
      <c r="C305" s="85">
        <v>1.0542599999999999E-7</v>
      </c>
      <c r="D305" s="85">
        <v>1.81839E-8</v>
      </c>
      <c r="E305" s="85">
        <v>-7.4120200000000002E-8</v>
      </c>
      <c r="F305" s="87">
        <v>-7.9081200000000006E-9</v>
      </c>
      <c r="G305" s="87">
        <v>-1.29601E-7</v>
      </c>
      <c r="H305" s="87">
        <v>-1.50801E-7</v>
      </c>
      <c r="I305" s="87">
        <f t="shared" si="32"/>
        <v>-4.2305731428571426E-8</v>
      </c>
      <c r="J305" s="86">
        <f t="shared" si="33"/>
        <v>3.6246119536874219E-8</v>
      </c>
      <c r="K305" s="165">
        <f t="shared" si="36"/>
        <v>-7.8551850965445651E-8</v>
      </c>
      <c r="L305" s="165">
        <f t="shared" si="37"/>
        <v>-6.0596118916972074E-9</v>
      </c>
      <c r="O305" s="165">
        <v>-2.09792E-7</v>
      </c>
      <c r="P305" s="165">
        <v>2.5432799999999999E-8</v>
      </c>
      <c r="Q305" s="165">
        <v>-2.0108800000000001E-7</v>
      </c>
      <c r="R305" s="165">
        <v>-5.0267700000000001E-8</v>
      </c>
      <c r="S305" s="167">
        <v>-6.1630499999999997E-9</v>
      </c>
      <c r="T305" s="165">
        <v>4.2193400000000001E-8</v>
      </c>
      <c r="U305" s="167">
        <f t="shared" si="34"/>
        <v>-6.6614091666666667E-8</v>
      </c>
      <c r="V305" s="168">
        <f t="shared" si="35"/>
        <v>5.0126391820892945E-8</v>
      </c>
      <c r="W305" s="165">
        <f t="shared" si="38"/>
        <v>-1.1674048348755961E-7</v>
      </c>
      <c r="X305" s="165">
        <f t="shared" si="40"/>
        <v>-1.6487699845773722E-8</v>
      </c>
    </row>
    <row r="306" spans="1:24" x14ac:dyDescent="0.15">
      <c r="A306">
        <v>7.5250000000000004</v>
      </c>
      <c r="B306" s="85">
        <v>-5.3584300000000002E-8</v>
      </c>
      <c r="C306" s="85">
        <v>1.2664400000000001E-7</v>
      </c>
      <c r="D306" s="85">
        <v>3.0424299999999998E-8</v>
      </c>
      <c r="E306" s="85">
        <v>-9.2430599999999994E-8</v>
      </c>
      <c r="F306" s="87">
        <v>-3.7240899999999997E-8</v>
      </c>
      <c r="G306" s="87">
        <v>-1.2840100000000001E-7</v>
      </c>
      <c r="H306" s="87">
        <v>-1.6132099999999999E-7</v>
      </c>
      <c r="I306" s="87">
        <f t="shared" si="32"/>
        <v>-4.5129928571428568E-8</v>
      </c>
      <c r="J306" s="86">
        <f t="shared" si="33"/>
        <v>4.014564702226766E-8</v>
      </c>
      <c r="K306" s="165">
        <f t="shared" si="36"/>
        <v>-8.5275575593696228E-8</v>
      </c>
      <c r="L306" s="165">
        <f t="shared" si="37"/>
        <v>-4.9842815491609077E-9</v>
      </c>
      <c r="O306" s="165">
        <v>-2.3990200000000003E-7</v>
      </c>
      <c r="P306" s="165">
        <v>1.91867E-9</v>
      </c>
      <c r="Q306" s="165">
        <v>-1.25491E-7</v>
      </c>
      <c r="R306" s="165">
        <v>-3.8823600000000002E-8</v>
      </c>
      <c r="S306" s="167">
        <v>3.1836899999999997E-8</v>
      </c>
      <c r="T306" s="165">
        <v>2.74331E-8</v>
      </c>
      <c r="U306" s="167">
        <f t="shared" si="34"/>
        <v>-5.7171321666666681E-8</v>
      </c>
      <c r="V306" s="168">
        <f t="shared" si="35"/>
        <v>4.7735402772813418E-8</v>
      </c>
      <c r="W306" s="165">
        <f t="shared" si="38"/>
        <v>-1.049067244394801E-7</v>
      </c>
      <c r="X306" s="165">
        <f t="shared" si="40"/>
        <v>-9.4359188938532621E-9</v>
      </c>
    </row>
    <row r="307" spans="1:24" x14ac:dyDescent="0.15">
      <c r="A307">
        <v>7.55</v>
      </c>
      <c r="B307" s="85">
        <v>-3.12668E-8</v>
      </c>
      <c r="C307" s="85">
        <v>1.06492E-7</v>
      </c>
      <c r="D307" s="85">
        <v>-1.2314800000000001E-8</v>
      </c>
      <c r="E307" s="85">
        <v>-1.01032E-7</v>
      </c>
      <c r="F307" s="87">
        <v>-6.7494299999999998E-8</v>
      </c>
      <c r="G307" s="87">
        <v>-1.5628099999999999E-7</v>
      </c>
      <c r="H307" s="87">
        <v>-9.5406699999999999E-8</v>
      </c>
      <c r="I307" s="87">
        <f t="shared" si="32"/>
        <v>-5.1043371428571426E-8</v>
      </c>
      <c r="J307" s="86">
        <f t="shared" si="33"/>
        <v>3.4367688192098199E-8</v>
      </c>
      <c r="K307" s="165">
        <f t="shared" si="36"/>
        <v>-8.5411059620669624E-8</v>
      </c>
      <c r="L307" s="165">
        <f t="shared" si="37"/>
        <v>-1.6675683236473227E-8</v>
      </c>
      <c r="O307" s="165">
        <v>-2.3269500000000001E-7</v>
      </c>
      <c r="P307" s="165">
        <v>-6.5780100000000001E-9</v>
      </c>
      <c r="Q307" s="165">
        <v>-9.2204900000000005E-8</v>
      </c>
      <c r="R307" s="165">
        <v>-9.1256200000000004E-8</v>
      </c>
      <c r="S307" s="167">
        <v>2.11487E-8</v>
      </c>
      <c r="T307" s="165">
        <v>4.3777299999999999E-8</v>
      </c>
      <c r="U307" s="167">
        <f t="shared" si="34"/>
        <v>-5.9634685000000013E-8</v>
      </c>
      <c r="V307" s="168">
        <f t="shared" si="35"/>
        <v>4.5627016750909651E-8</v>
      </c>
      <c r="W307" s="165">
        <f t="shared" si="38"/>
        <v>-1.0526170175090967E-7</v>
      </c>
      <c r="X307" s="165">
        <f t="shared" si="40"/>
        <v>-1.4007668249090362E-8</v>
      </c>
    </row>
    <row r="308" spans="1:24" x14ac:dyDescent="0.15">
      <c r="A308">
        <v>7.5750000000000002</v>
      </c>
      <c r="B308" s="85">
        <v>-4.3639400000000001E-9</v>
      </c>
      <c r="C308" s="85">
        <v>1.13029E-7</v>
      </c>
      <c r="D308" s="85">
        <v>-1.7152099999999999E-8</v>
      </c>
      <c r="E308" s="85">
        <v>-9.3240599999999999E-8</v>
      </c>
      <c r="F308" s="87">
        <v>-6.1715900000000003E-8</v>
      </c>
      <c r="G308" s="87">
        <v>-1.4793300000000001E-7</v>
      </c>
      <c r="H308" s="87">
        <v>-3.6171799999999997E-8</v>
      </c>
      <c r="I308" s="87">
        <f t="shared" si="32"/>
        <v>-3.5364048571428577E-8</v>
      </c>
      <c r="J308" s="86">
        <f t="shared" si="33"/>
        <v>3.3345712382056918E-8</v>
      </c>
      <c r="K308" s="165">
        <f t="shared" si="36"/>
        <v>-6.8709760953485494E-8</v>
      </c>
      <c r="L308" s="165">
        <f t="shared" si="37"/>
        <v>-2.0183361893716588E-9</v>
      </c>
      <c r="O308" s="165">
        <v>-1.7690400000000001E-7</v>
      </c>
      <c r="P308" s="165">
        <v>-2.3602600000000001E-8</v>
      </c>
      <c r="Q308" s="165">
        <v>-1.46364E-7</v>
      </c>
      <c r="R308" s="165">
        <v>-1.0847299999999999E-7</v>
      </c>
      <c r="S308" s="167">
        <v>4.3731000000000003E-8</v>
      </c>
      <c r="T308" s="165">
        <v>8.9658900000000004E-8</v>
      </c>
      <c r="U308" s="167">
        <f t="shared" si="34"/>
        <v>-5.3658949999999995E-8</v>
      </c>
      <c r="V308" s="168">
        <f t="shared" si="35"/>
        <v>4.804845112481983E-8</v>
      </c>
      <c r="W308" s="165">
        <f t="shared" si="38"/>
        <v>-1.0170740112481983E-7</v>
      </c>
      <c r="X308" s="165">
        <f t="shared" si="40"/>
        <v>-5.610498875180165E-9</v>
      </c>
    </row>
    <row r="309" spans="1:24" x14ac:dyDescent="0.15">
      <c r="A309">
        <v>7.6</v>
      </c>
      <c r="B309" s="85">
        <v>-9.3642299999999992E-9</v>
      </c>
      <c r="C309" s="85">
        <v>1.2909800000000001E-7</v>
      </c>
      <c r="D309" s="85">
        <v>-2.2411300000000001E-8</v>
      </c>
      <c r="E309" s="85">
        <v>-5.9600300000000001E-8</v>
      </c>
      <c r="F309" s="87">
        <v>-5.3833399999999998E-8</v>
      </c>
      <c r="G309" s="87">
        <v>-1.01799E-7</v>
      </c>
      <c r="H309" s="87">
        <v>-1.1946599999999999E-8</v>
      </c>
      <c r="I309" s="87">
        <f t="shared" si="32"/>
        <v>-1.8550975714285713E-8</v>
      </c>
      <c r="J309" s="86">
        <f t="shared" si="33"/>
        <v>2.9722450476463061E-8</v>
      </c>
      <c r="K309" s="165">
        <f t="shared" si="36"/>
        <v>-4.8273426190748771E-8</v>
      </c>
      <c r="L309" s="165">
        <f t="shared" si="37"/>
        <v>1.1171474762177349E-8</v>
      </c>
      <c r="O309" s="165">
        <v>-1.74213E-7</v>
      </c>
      <c r="P309" s="165">
        <v>-2.57707E-8</v>
      </c>
      <c r="Q309" s="165">
        <v>-1.46967E-7</v>
      </c>
      <c r="R309" s="165">
        <v>-5.53918E-8</v>
      </c>
      <c r="S309" s="167">
        <v>1.3014200000000001E-8</v>
      </c>
      <c r="T309" s="165">
        <v>1.51804E-7</v>
      </c>
      <c r="U309" s="167">
        <f t="shared" si="34"/>
        <v>-3.9587383333333328E-8</v>
      </c>
      <c r="V309" s="168">
        <f t="shared" si="35"/>
        <v>5.2722938934125565E-8</v>
      </c>
      <c r="W309" s="165">
        <f t="shared" si="38"/>
        <v>-9.2310322267458899E-8</v>
      </c>
      <c r="X309" s="165">
        <f t="shared" si="40"/>
        <v>1.3135555600792237E-8</v>
      </c>
    </row>
    <row r="310" spans="1:24" x14ac:dyDescent="0.15">
      <c r="A310">
        <v>7.625</v>
      </c>
      <c r="B310" s="85">
        <v>-5.9478700000000003E-8</v>
      </c>
      <c r="C310" s="85">
        <v>1.31354E-7</v>
      </c>
      <c r="D310" s="85">
        <v>-3.2259999999999999E-8</v>
      </c>
      <c r="E310" s="85">
        <v>-1.29814E-7</v>
      </c>
      <c r="F310" s="87">
        <v>-2.1246800000000001E-8</v>
      </c>
      <c r="G310" s="87">
        <v>-1.4510900000000001E-7</v>
      </c>
      <c r="H310" s="87">
        <v>-1.7324500000000001E-8</v>
      </c>
      <c r="I310" s="87">
        <f t="shared" si="32"/>
        <v>-3.9125571428571435E-8</v>
      </c>
      <c r="J310" s="86">
        <f t="shared" si="33"/>
        <v>3.7184407417586526E-8</v>
      </c>
      <c r="K310" s="165">
        <f t="shared" si="36"/>
        <v>-7.6309978846157962E-8</v>
      </c>
      <c r="L310" s="165">
        <f t="shared" si="37"/>
        <v>-1.9411640109849089E-9</v>
      </c>
      <c r="O310" s="165">
        <v>-1.7835100000000001E-7</v>
      </c>
      <c r="P310" s="165">
        <v>-2.3430499999999999E-8</v>
      </c>
      <c r="Q310" s="165">
        <v>-1.8731700000000001E-7</v>
      </c>
      <c r="R310" s="165">
        <v>-5.9296499999999998E-8</v>
      </c>
      <c r="S310" s="167">
        <v>9.5957799999999997E-9</v>
      </c>
      <c r="T310" s="165">
        <v>1.39124E-7</v>
      </c>
      <c r="U310" s="167">
        <f t="shared" si="34"/>
        <v>-4.9945870000000001E-8</v>
      </c>
      <c r="V310" s="168">
        <f t="shared" si="35"/>
        <v>5.4933351516894354E-8</v>
      </c>
      <c r="W310" s="165">
        <f t="shared" si="38"/>
        <v>-1.0487922151689436E-7</v>
      </c>
      <c r="X310" s="165">
        <f t="shared" si="40"/>
        <v>4.9874815168943533E-9</v>
      </c>
    </row>
    <row r="311" spans="1:24" x14ac:dyDescent="0.15">
      <c r="A311">
        <v>7.65</v>
      </c>
      <c r="B311" s="85">
        <v>-6.3503900000000005E-8</v>
      </c>
      <c r="C311" s="85">
        <v>8.8393300000000006E-8</v>
      </c>
      <c r="D311" s="85">
        <v>-3.4272900000000001E-9</v>
      </c>
      <c r="E311" s="85">
        <v>-1.80817E-7</v>
      </c>
      <c r="F311" s="87">
        <v>3.2865999999999998E-8</v>
      </c>
      <c r="G311" s="87">
        <v>-1.4056300000000001E-7</v>
      </c>
      <c r="H311" s="87">
        <v>-5.6088699999999997E-8</v>
      </c>
      <c r="I311" s="87">
        <f t="shared" si="32"/>
        <v>-4.6162941428571433E-8</v>
      </c>
      <c r="J311" s="86">
        <f t="shared" si="33"/>
        <v>3.8593180049923789E-8</v>
      </c>
      <c r="K311" s="165">
        <f t="shared" si="36"/>
        <v>-8.4756121478495222E-8</v>
      </c>
      <c r="L311" s="165">
        <f t="shared" si="37"/>
        <v>-7.5697613786476437E-9</v>
      </c>
      <c r="O311" s="165">
        <v>-2.1164699999999999E-7</v>
      </c>
      <c r="P311" s="165">
        <v>-5.1966299999999997E-9</v>
      </c>
      <c r="Q311" s="165">
        <v>-1.8743500000000001E-7</v>
      </c>
      <c r="R311" s="165">
        <v>-6.8932499999999999E-8</v>
      </c>
      <c r="S311" s="167">
        <v>-7.5354300000000007E-9</v>
      </c>
      <c r="T311" s="165">
        <v>9.5852899999999999E-8</v>
      </c>
      <c r="U311" s="167">
        <f t="shared" si="34"/>
        <v>-6.4148943333333318E-8</v>
      </c>
      <c r="V311" s="168">
        <f t="shared" si="35"/>
        <v>5.26342344534819E-8</v>
      </c>
      <c r="W311" s="165">
        <f t="shared" si="38"/>
        <v>-1.1678317778681522E-7</v>
      </c>
      <c r="X311" s="165">
        <f t="shared" si="40"/>
        <v>-1.1514708879851418E-8</v>
      </c>
    </row>
    <row r="312" spans="1:24" x14ac:dyDescent="0.15">
      <c r="A312">
        <v>7.6749999999999998</v>
      </c>
      <c r="B312" s="85">
        <v>-3.8619899999999999E-8</v>
      </c>
      <c r="C312" s="85">
        <v>8.9381800000000002E-8</v>
      </c>
      <c r="D312" s="85">
        <v>-1.5493300000000001E-8</v>
      </c>
      <c r="E312" s="85">
        <v>-1.7338799999999999E-7</v>
      </c>
      <c r="F312" s="87">
        <v>2.2381500000000001E-8</v>
      </c>
      <c r="G312" s="87">
        <v>-1.2142399999999999E-7</v>
      </c>
      <c r="H312" s="87">
        <v>-5.0086100000000001E-8</v>
      </c>
      <c r="I312" s="87">
        <f t="shared" si="32"/>
        <v>-4.103542857142857E-8</v>
      </c>
      <c r="J312" s="86">
        <f t="shared" si="33"/>
        <v>3.5648763295252648E-8</v>
      </c>
      <c r="K312" s="165">
        <f t="shared" si="36"/>
        <v>-7.6684191866681218E-8</v>
      </c>
      <c r="L312" s="165">
        <f t="shared" si="37"/>
        <v>-5.3866652761759226E-9</v>
      </c>
      <c r="O312" s="165">
        <v>-2.2167E-7</v>
      </c>
      <c r="P312" s="165">
        <v>-2.69235E-8</v>
      </c>
      <c r="Q312" s="165">
        <v>-1.70221E-7</v>
      </c>
      <c r="R312" s="165">
        <v>-8.9116800000000006E-8</v>
      </c>
      <c r="S312" s="167">
        <v>-4.5334299999999997E-8</v>
      </c>
      <c r="T312" s="165">
        <v>1.1542700000000001E-7</v>
      </c>
      <c r="U312" s="167">
        <f t="shared" si="34"/>
        <v>-7.2973100000000006E-8</v>
      </c>
      <c r="V312" s="168">
        <f t="shared" si="35"/>
        <v>5.299343649144486E-8</v>
      </c>
      <c r="W312" s="165">
        <f t="shared" si="38"/>
        <v>-1.2596653649144485E-7</v>
      </c>
      <c r="X312" s="165">
        <f t="shared" si="40"/>
        <v>-1.9979663508555146E-8</v>
      </c>
    </row>
    <row r="313" spans="1:24" x14ac:dyDescent="0.15">
      <c r="A313">
        <v>7.7</v>
      </c>
      <c r="B313" s="85">
        <v>-2.4563599999999999E-8</v>
      </c>
      <c r="C313" s="85">
        <v>1.2004000000000001E-7</v>
      </c>
      <c r="D313" s="85">
        <v>-2.27321E-8</v>
      </c>
      <c r="E313" s="85">
        <v>-8.3882400000000005E-8</v>
      </c>
      <c r="F313" s="87">
        <v>1.0707600000000001E-8</v>
      </c>
      <c r="G313" s="87">
        <v>-8.8583000000000006E-8</v>
      </c>
      <c r="H313" s="87">
        <v>-4.1242E-8</v>
      </c>
      <c r="I313" s="87">
        <f t="shared" si="32"/>
        <v>-1.8607928571428574E-8</v>
      </c>
      <c r="J313" s="86">
        <f t="shared" si="33"/>
        <v>2.8773394132163857E-8</v>
      </c>
      <c r="K313" s="165">
        <f t="shared" si="36"/>
        <v>-4.7381322703592427E-8</v>
      </c>
      <c r="L313" s="165">
        <f t="shared" si="37"/>
        <v>1.0165465560735283E-8</v>
      </c>
      <c r="O313" s="165">
        <v>-1.8113699999999999E-7</v>
      </c>
      <c r="P313" s="165">
        <v>-3.5463800000000002E-8</v>
      </c>
      <c r="Q313" s="165">
        <v>-1.37914E-7</v>
      </c>
      <c r="R313" s="165">
        <v>-1.13314E-7</v>
      </c>
      <c r="S313" s="167">
        <v>-6.83948E-8</v>
      </c>
      <c r="T313" s="165">
        <v>1.2011699999999999E-7</v>
      </c>
      <c r="U313" s="167">
        <f t="shared" si="34"/>
        <v>-6.9351100000000002E-8</v>
      </c>
      <c r="V313" s="168">
        <f t="shared" si="35"/>
        <v>4.7403425952232604E-8</v>
      </c>
      <c r="W313" s="165">
        <f t="shared" si="38"/>
        <v>-1.167545259522326E-7</v>
      </c>
      <c r="X313" s="165">
        <f t="shared" si="40"/>
        <v>-2.1947674047767398E-8</v>
      </c>
    </row>
    <row r="314" spans="1:24" x14ac:dyDescent="0.15">
      <c r="A314">
        <v>7.7249999999999996</v>
      </c>
      <c r="B314" s="85">
        <v>5.7494600000000001E-9</v>
      </c>
      <c r="C314" s="85">
        <v>1.26966E-7</v>
      </c>
      <c r="D314" s="85">
        <v>-2.48853E-8</v>
      </c>
      <c r="E314" s="85">
        <v>-3.1811300000000002E-8</v>
      </c>
      <c r="F314" s="87">
        <v>-4.3808599999999997E-9</v>
      </c>
      <c r="G314" s="87">
        <v>-8.0863399999999996E-8</v>
      </c>
      <c r="H314" s="87">
        <v>-5.8686099999999999E-8</v>
      </c>
      <c r="I314" s="87">
        <f t="shared" si="32"/>
        <v>-9.7016428571428561E-9</v>
      </c>
      <c r="J314" s="86">
        <f t="shared" si="33"/>
        <v>2.7450938568394841E-8</v>
      </c>
      <c r="K314" s="165">
        <f t="shared" si="36"/>
        <v>-3.7152581425537697E-8</v>
      </c>
      <c r="L314" s="165">
        <f t="shared" si="37"/>
        <v>1.7749295711251985E-8</v>
      </c>
      <c r="O314" s="165">
        <v>-1.98259E-7</v>
      </c>
      <c r="P314" s="165">
        <v>-3.6241199999999998E-8</v>
      </c>
      <c r="Q314" s="165">
        <v>-9.1569299999999994E-8</v>
      </c>
      <c r="R314" s="165">
        <v>-1.3048499999999999E-7</v>
      </c>
      <c r="S314" s="167">
        <v>-4.69292E-8</v>
      </c>
      <c r="T314" s="165">
        <v>1.9418699999999999E-7</v>
      </c>
      <c r="U314" s="167">
        <f t="shared" si="34"/>
        <v>-5.1549449999999998E-8</v>
      </c>
      <c r="V314" s="168">
        <f t="shared" si="35"/>
        <v>5.9999397862230258E-8</v>
      </c>
      <c r="W314" s="165">
        <f t="shared" si="38"/>
        <v>-1.1154884786223026E-7</v>
      </c>
      <c r="X314" s="165">
        <f t="shared" si="40"/>
        <v>8.4499478622302594E-9</v>
      </c>
    </row>
    <row r="315" spans="1:24" x14ac:dyDescent="0.15">
      <c r="A315">
        <v>7.75</v>
      </c>
      <c r="B315" s="85">
        <v>1.7258600000000001E-9</v>
      </c>
      <c r="C315" s="85">
        <v>8.1244100000000002E-8</v>
      </c>
      <c r="D315" s="85">
        <v>-5.53376E-8</v>
      </c>
      <c r="E315" s="85">
        <v>-4.9223499999999997E-8</v>
      </c>
      <c r="F315" s="87">
        <v>1.6615200000000001E-8</v>
      </c>
      <c r="G315" s="87">
        <v>-7.7938400000000005E-9</v>
      </c>
      <c r="H315" s="87">
        <v>-3.1216599999999999E-8</v>
      </c>
      <c r="I315" s="87">
        <f t="shared" si="32"/>
        <v>-6.2837685714285721E-9</v>
      </c>
      <c r="J315" s="86">
        <f t="shared" si="33"/>
        <v>1.9093097938413272E-8</v>
      </c>
      <c r="K315" s="165">
        <f t="shared" si="36"/>
        <v>-2.5376866509841843E-8</v>
      </c>
      <c r="L315" s="165">
        <f t="shared" si="37"/>
        <v>1.28093293669847E-8</v>
      </c>
      <c r="O315" s="165">
        <v>-1.8874499999999999E-7</v>
      </c>
      <c r="P315" s="165">
        <v>3.2926500000000002E-9</v>
      </c>
      <c r="Q315" s="165">
        <v>-6.5414299999999996E-8</v>
      </c>
      <c r="R315" s="165">
        <v>-1.12379E-7</v>
      </c>
      <c r="S315" s="167">
        <v>4.6042899999999999E-8</v>
      </c>
      <c r="T315" s="165">
        <v>2.5329800000000002E-7</v>
      </c>
      <c r="U315" s="167">
        <f t="shared" si="34"/>
        <v>-1.065079166666666E-8</v>
      </c>
      <c r="V315" s="168">
        <f t="shared" si="35"/>
        <v>6.8743807319688682E-8</v>
      </c>
      <c r="W315" s="165">
        <f t="shared" si="38"/>
        <v>-7.9394598986355337E-8</v>
      </c>
      <c r="X315" s="165">
        <f t="shared" si="40"/>
        <v>5.809301565302202E-8</v>
      </c>
    </row>
    <row r="316" spans="1:24" x14ac:dyDescent="0.15">
      <c r="A316">
        <v>7.7750000000000004</v>
      </c>
      <c r="B316" s="85">
        <v>-7.9802699999999994E-9</v>
      </c>
      <c r="C316" s="85">
        <v>3.9826500000000003E-8</v>
      </c>
      <c r="D316" s="85">
        <v>-3.3658500000000003E-8</v>
      </c>
      <c r="E316" s="85">
        <v>-3.3609300000000003E-8</v>
      </c>
      <c r="F316" s="87">
        <v>2.5998400000000001E-8</v>
      </c>
      <c r="G316" s="87">
        <v>5.2201900000000001E-8</v>
      </c>
      <c r="H316" s="87">
        <v>-1.6639399999999999E-8</v>
      </c>
      <c r="I316" s="87">
        <f t="shared" si="32"/>
        <v>3.7341900000000007E-9</v>
      </c>
      <c r="J316" s="86">
        <f t="shared" si="33"/>
        <v>1.4426566980266538E-8</v>
      </c>
      <c r="K316" s="165">
        <f t="shared" si="36"/>
        <v>-1.0692376980266536E-8</v>
      </c>
      <c r="L316" s="165">
        <f t="shared" si="37"/>
        <v>1.8160756980266539E-8</v>
      </c>
      <c r="O316" s="165">
        <v>-1.6056200000000001E-7</v>
      </c>
      <c r="P316" s="165">
        <v>-6.7784300000000001E-9</v>
      </c>
      <c r="Q316" s="165">
        <v>-5.1178100000000002E-8</v>
      </c>
      <c r="R316" s="165">
        <v>-7.3879199999999994E-8</v>
      </c>
      <c r="S316" s="167">
        <v>7.6271200000000006E-8</v>
      </c>
      <c r="T316" s="165">
        <v>2.7420299999999998E-7</v>
      </c>
      <c r="U316" s="167">
        <f t="shared" si="34"/>
        <v>9.6794116666666586E-9</v>
      </c>
      <c r="V316" s="168">
        <f t="shared" si="35"/>
        <v>6.7630132978333873E-8</v>
      </c>
      <c r="W316" s="165">
        <f t="shared" si="38"/>
        <v>-5.7950721311667217E-8</v>
      </c>
      <c r="X316" s="165">
        <f t="shared" si="40"/>
        <v>7.7309544645000537E-8</v>
      </c>
    </row>
    <row r="317" spans="1:24" x14ac:dyDescent="0.15">
      <c r="A317">
        <v>7.8</v>
      </c>
      <c r="B317" s="85">
        <v>-2.9204900000000001E-9</v>
      </c>
      <c r="C317" s="85">
        <v>-8.4452500000000008E-9</v>
      </c>
      <c r="D317" s="85">
        <v>-2.8761900000000001E-8</v>
      </c>
      <c r="E317" s="85">
        <v>-6.3213899999999994E-8</v>
      </c>
      <c r="F317" s="87">
        <v>6.04152E-8</v>
      </c>
      <c r="G317" s="87">
        <v>3.7386400000000003E-8</v>
      </c>
      <c r="H317" s="87">
        <v>-2.4165000000000002E-8</v>
      </c>
      <c r="I317" s="87">
        <f t="shared" si="32"/>
        <v>-4.2435628571428571E-9</v>
      </c>
      <c r="J317" s="86">
        <f t="shared" si="33"/>
        <v>1.700386173063583E-8</v>
      </c>
      <c r="K317" s="165">
        <f t="shared" si="36"/>
        <v>-2.1247424587778689E-8</v>
      </c>
      <c r="L317" s="165">
        <f t="shared" si="37"/>
        <v>1.2760298873492973E-8</v>
      </c>
      <c r="O317" s="165">
        <v>-1.89082E-7</v>
      </c>
      <c r="P317" s="165">
        <v>4.4286700000000002E-9</v>
      </c>
      <c r="Q317" s="165">
        <v>-2.91295E-8</v>
      </c>
      <c r="R317" s="165">
        <v>-2.0027600000000001E-8</v>
      </c>
      <c r="S317" s="167">
        <v>3.0435000000000001E-8</v>
      </c>
      <c r="T317" s="165">
        <v>2.74921E-7</v>
      </c>
      <c r="U317" s="167">
        <f t="shared" si="34"/>
        <v>1.1924261666666662E-8</v>
      </c>
      <c r="V317" s="168">
        <f t="shared" si="35"/>
        <v>6.7134481674384904E-8</v>
      </c>
      <c r="W317" s="165">
        <f t="shared" si="38"/>
        <v>-5.5210220007718244E-8</v>
      </c>
      <c r="X317" s="165">
        <f t="shared" si="40"/>
        <v>7.905874334105157E-8</v>
      </c>
    </row>
    <row r="318" spans="1:24" x14ac:dyDescent="0.15">
      <c r="A318">
        <v>7.8250000000000002</v>
      </c>
      <c r="B318" s="85">
        <v>1.94655E-8</v>
      </c>
      <c r="C318" s="85">
        <v>-1.6499199999999999E-8</v>
      </c>
      <c r="D318" s="85">
        <v>-2.09729E-8</v>
      </c>
      <c r="E318" s="85">
        <v>-4.3486600000000002E-8</v>
      </c>
      <c r="F318" s="87">
        <v>9.8707100000000004E-8</v>
      </c>
      <c r="G318" s="87">
        <v>-1.25772E-8</v>
      </c>
      <c r="H318" s="87">
        <v>-2.54322E-8</v>
      </c>
      <c r="I318" s="87">
        <f t="shared" si="32"/>
        <v>-1.1364285714285697E-10</v>
      </c>
      <c r="J318" s="86">
        <f t="shared" si="33"/>
        <v>1.9386464456947181E-8</v>
      </c>
      <c r="K318" s="165">
        <f t="shared" si="36"/>
        <v>-1.9500107314090038E-8</v>
      </c>
      <c r="L318" s="165">
        <f t="shared" si="37"/>
        <v>1.9272821599804325E-8</v>
      </c>
      <c r="O318" s="165">
        <v>-1.7648700000000001E-7</v>
      </c>
      <c r="P318" s="165">
        <v>-1.36828E-8</v>
      </c>
      <c r="Q318" s="165">
        <v>-5.8407000000000001E-8</v>
      </c>
      <c r="R318" s="165">
        <v>-1.2770699999999999E-8</v>
      </c>
      <c r="S318" s="167">
        <v>3.9694700000000003E-8</v>
      </c>
      <c r="T318" s="165">
        <v>2.7595199999999998E-7</v>
      </c>
      <c r="U318" s="167">
        <f t="shared" si="34"/>
        <v>9.0498666666666683E-9</v>
      </c>
      <c r="V318" s="168">
        <f t="shared" si="35"/>
        <v>6.6975554825417699E-8</v>
      </c>
      <c r="W318" s="165">
        <f t="shared" si="38"/>
        <v>-5.7925688158751033E-8</v>
      </c>
      <c r="X318" s="165">
        <f t="shared" si="40"/>
        <v>7.6025421492084372E-8</v>
      </c>
    </row>
    <row r="319" spans="1:24" x14ac:dyDescent="0.15">
      <c r="A319">
        <v>7.85</v>
      </c>
      <c r="B319" s="85">
        <v>1.21888E-8</v>
      </c>
      <c r="C319" s="85">
        <v>-3.6724300000000001E-8</v>
      </c>
      <c r="D319" s="85">
        <v>-3.54388E-8</v>
      </c>
      <c r="E319" s="85">
        <v>-1.1923100000000001E-8</v>
      </c>
      <c r="F319" s="87">
        <v>5.7214599999999998E-8</v>
      </c>
      <c r="G319" s="87">
        <v>5.0179899999999998E-8</v>
      </c>
      <c r="H319" s="87">
        <v>-1.8363699999999999E-8</v>
      </c>
      <c r="I319" s="87">
        <f t="shared" si="32"/>
        <v>2.4476285714285701E-9</v>
      </c>
      <c r="J319" s="86">
        <f t="shared" si="33"/>
        <v>1.5795685074020029E-8</v>
      </c>
      <c r="K319" s="165">
        <f t="shared" si="36"/>
        <v>-1.3348056502591459E-8</v>
      </c>
      <c r="L319" s="165">
        <f t="shared" si="37"/>
        <v>1.8243313645448599E-8</v>
      </c>
      <c r="O319" s="165">
        <v>-1.9233700000000001E-7</v>
      </c>
      <c r="P319" s="165">
        <v>-1.8188699999999999E-8</v>
      </c>
      <c r="Q319" s="165">
        <v>-1.03806E-7</v>
      </c>
      <c r="R319" s="165">
        <v>2.8783599999999998E-10</v>
      </c>
      <c r="S319" s="167">
        <v>8.5610100000000002E-8</v>
      </c>
      <c r="T319" s="165">
        <v>3.1173800000000001E-7</v>
      </c>
      <c r="U319" s="167">
        <f t="shared" si="34"/>
        <v>1.3884039333333334E-8</v>
      </c>
      <c r="V319" s="168">
        <f t="shared" si="35"/>
        <v>7.7833974442785738E-8</v>
      </c>
      <c r="W319" s="165">
        <f t="shared" si="38"/>
        <v>-6.3949935109452409E-8</v>
      </c>
      <c r="X319" s="165">
        <f t="shared" si="40"/>
        <v>9.1718013776119066E-8</v>
      </c>
    </row>
    <row r="320" spans="1:24" x14ac:dyDescent="0.15">
      <c r="A320">
        <v>7.875</v>
      </c>
      <c r="B320" s="85">
        <v>3.47153E-8</v>
      </c>
      <c r="C320" s="85">
        <v>-4.98631E-8</v>
      </c>
      <c r="D320" s="85">
        <v>-2.4540700000000001E-8</v>
      </c>
      <c r="E320" s="85">
        <v>-4.7633699999999999E-8</v>
      </c>
      <c r="F320" s="87">
        <v>1.1503800000000001E-8</v>
      </c>
      <c r="G320" s="87">
        <v>7.1021100000000003E-8</v>
      </c>
      <c r="H320" s="87">
        <v>2.7131199999999998E-9</v>
      </c>
      <c r="I320" s="87">
        <f t="shared" si="32"/>
        <v>-2.9774000000000041E-10</v>
      </c>
      <c r="J320" s="86">
        <f t="shared" si="33"/>
        <v>1.8062984452489205E-8</v>
      </c>
      <c r="K320" s="165">
        <f t="shared" si="36"/>
        <v>-1.8360724452489205E-8</v>
      </c>
      <c r="L320" s="165">
        <f t="shared" si="37"/>
        <v>1.7765244452489205E-8</v>
      </c>
      <c r="O320" s="165">
        <v>-1.97046E-7</v>
      </c>
      <c r="P320" s="165">
        <v>-3.2198199999999999E-8</v>
      </c>
      <c r="Q320" s="165">
        <v>-1.7973000000000001E-7</v>
      </c>
      <c r="R320" s="165">
        <v>2.4671200000000001E-8</v>
      </c>
      <c r="S320" s="167">
        <v>1.09912E-7</v>
      </c>
      <c r="T320" s="165">
        <v>3.5136899999999997E-7</v>
      </c>
      <c r="U320" s="167">
        <f t="shared" si="34"/>
        <v>1.2829666666666656E-8</v>
      </c>
      <c r="V320" s="168">
        <f t="shared" si="35"/>
        <v>9.106670325272861E-8</v>
      </c>
      <c r="W320" s="165">
        <f t="shared" si="38"/>
        <v>-7.823703658606195E-8</v>
      </c>
      <c r="X320" s="165">
        <f t="shared" si="40"/>
        <v>1.0389636991939527E-7</v>
      </c>
    </row>
    <row r="321" spans="1:24" x14ac:dyDescent="0.15">
      <c r="A321">
        <v>7.9</v>
      </c>
      <c r="B321" s="85">
        <v>2.6122999999999998E-8</v>
      </c>
      <c r="C321" s="85">
        <v>-3.7984200000000002E-8</v>
      </c>
      <c r="D321" s="85">
        <v>1.48548E-8</v>
      </c>
      <c r="E321" s="85">
        <v>-6.2414700000000004E-8</v>
      </c>
      <c r="F321" s="87">
        <v>1.3900800000000001E-8</v>
      </c>
      <c r="G321" s="87">
        <v>3.0403700000000002E-8</v>
      </c>
      <c r="H321" s="87">
        <v>-7.9084499999999999E-9</v>
      </c>
      <c r="I321" s="87">
        <f t="shared" si="32"/>
        <v>-3.2892928571428568E-9</v>
      </c>
      <c r="J321" s="86">
        <f t="shared" si="33"/>
        <v>1.4284699566126829E-8</v>
      </c>
      <c r="K321" s="165">
        <f t="shared" si="36"/>
        <v>-1.7573992423269686E-8</v>
      </c>
      <c r="L321" s="165">
        <f t="shared" si="37"/>
        <v>1.0995406708983971E-8</v>
      </c>
      <c r="O321" s="165">
        <v>-1.4896200000000001E-7</v>
      </c>
      <c r="P321" s="165">
        <v>-6.0438500000000002E-8</v>
      </c>
      <c r="Q321" s="165">
        <v>-1.7079699999999999E-7</v>
      </c>
      <c r="R321" s="165">
        <v>5.5923999999999998E-8</v>
      </c>
      <c r="S321" s="167">
        <v>1.02627E-7</v>
      </c>
      <c r="T321" s="165">
        <v>3.4955E-7</v>
      </c>
      <c r="U321" s="167">
        <f t="shared" si="34"/>
        <v>2.1317249999999995E-8</v>
      </c>
      <c r="V321" s="168">
        <f t="shared" si="35"/>
        <v>8.6748498881508019E-8</v>
      </c>
      <c r="W321" s="165">
        <f t="shared" si="38"/>
        <v>-6.543124888150802E-8</v>
      </c>
      <c r="X321" s="165">
        <f t="shared" si="40"/>
        <v>1.0806574888150802E-7</v>
      </c>
    </row>
    <row r="322" spans="1:24" x14ac:dyDescent="0.15">
      <c r="A322">
        <v>7.9249999999999998</v>
      </c>
      <c r="B322" s="85">
        <v>1.09513E-8</v>
      </c>
      <c r="C322" s="85">
        <v>-2.6528299999999998E-9</v>
      </c>
      <c r="D322" s="85">
        <v>2.2539699999999998E-9</v>
      </c>
      <c r="E322" s="85">
        <v>-1.70347E-8</v>
      </c>
      <c r="F322" s="87">
        <v>3.8009400000000002E-8</v>
      </c>
      <c r="G322" s="87">
        <v>2.2213900000000001E-8</v>
      </c>
      <c r="H322" s="87">
        <v>-2.7756800000000001E-8</v>
      </c>
      <c r="I322" s="87">
        <f t="shared" si="32"/>
        <v>3.7120342857142862E-9</v>
      </c>
      <c r="J322" s="86">
        <f t="shared" si="33"/>
        <v>9.1808787729830262E-9</v>
      </c>
      <c r="K322" s="165">
        <f t="shared" si="36"/>
        <v>-5.46884448726874E-9</v>
      </c>
      <c r="L322" s="165">
        <f t="shared" si="37"/>
        <v>1.2892913058697312E-8</v>
      </c>
      <c r="O322" s="165">
        <v>-1.7084299999999999E-7</v>
      </c>
      <c r="P322" s="165">
        <v>-3.6327599999999998E-8</v>
      </c>
      <c r="Q322" s="165">
        <v>-1.1466999999999999E-7</v>
      </c>
      <c r="R322" s="165">
        <v>2.7953400000000001E-8</v>
      </c>
      <c r="S322" s="167">
        <v>1.2333000000000001E-7</v>
      </c>
      <c r="T322" s="165">
        <v>2.9511899999999998E-7</v>
      </c>
      <c r="U322" s="167">
        <f t="shared" si="34"/>
        <v>2.0760299999999998E-8</v>
      </c>
      <c r="V322" s="168">
        <f t="shared" si="35"/>
        <v>7.5936078214977628E-8</v>
      </c>
      <c r="W322" s="165">
        <f t="shared" si="38"/>
        <v>-5.517577821497763E-8</v>
      </c>
      <c r="X322" s="165">
        <f t="shared" si="40"/>
        <v>9.6696378214977626E-8</v>
      </c>
    </row>
    <row r="323" spans="1:24" x14ac:dyDescent="0.15">
      <c r="A323">
        <v>7.95</v>
      </c>
      <c r="B323" s="85">
        <v>2.17956E-8</v>
      </c>
      <c r="C323" s="85">
        <v>-3.1104200000000003E-8</v>
      </c>
      <c r="D323" s="85">
        <v>-4.1557699999999998E-8</v>
      </c>
      <c r="E323" s="85">
        <v>-2.0270100000000001E-8</v>
      </c>
      <c r="F323" s="87">
        <v>2.6347800000000001E-8</v>
      </c>
      <c r="G323" s="87">
        <v>4.9268500000000002E-9</v>
      </c>
      <c r="H323" s="87">
        <v>-2.578E-8</v>
      </c>
      <c r="I323" s="87">
        <f t="shared" si="32"/>
        <v>-9.3773928571428573E-9</v>
      </c>
      <c r="J323" s="86">
        <f t="shared" si="33"/>
        <v>1.0989868008612578E-8</v>
      </c>
      <c r="K323" s="165">
        <f t="shared" si="36"/>
        <v>-2.0367260865755436E-8</v>
      </c>
      <c r="L323" s="165">
        <f t="shared" si="37"/>
        <v>1.6124751514697212E-9</v>
      </c>
      <c r="O323" s="165">
        <v>-1.56889E-7</v>
      </c>
      <c r="P323" s="165">
        <v>-8.2069500000000006E-8</v>
      </c>
      <c r="Q323" s="165">
        <v>-1.7958700000000001E-7</v>
      </c>
      <c r="R323" s="165">
        <v>3.9097000000000003E-8</v>
      </c>
      <c r="S323" s="167">
        <v>1.6142800000000001E-7</v>
      </c>
      <c r="T323" s="165">
        <v>2.6787199999999998E-7</v>
      </c>
      <c r="U323" s="167">
        <f t="shared" si="34"/>
        <v>8.3085833333333336E-9</v>
      </c>
      <c r="V323" s="168">
        <f t="shared" si="35"/>
        <v>8.062997937621174E-8</v>
      </c>
      <c r="W323" s="165">
        <f t="shared" si="38"/>
        <v>-7.2321396042878406E-8</v>
      </c>
      <c r="X323" s="165">
        <f t="shared" si="40"/>
        <v>8.8938562709545073E-8</v>
      </c>
    </row>
    <row r="324" spans="1:24" x14ac:dyDescent="0.15">
      <c r="A324">
        <v>7.9749999999999996</v>
      </c>
      <c r="B324" s="85">
        <v>4.76287E-8</v>
      </c>
      <c r="C324" s="85">
        <v>-6.1558199999999999E-8</v>
      </c>
      <c r="D324" s="85">
        <v>-9.2064900000000005E-8</v>
      </c>
      <c r="E324" s="85">
        <v>-6.2902500000000004E-8</v>
      </c>
      <c r="F324" s="87">
        <v>1.05984E-8</v>
      </c>
      <c r="G324" s="87">
        <v>-3.72133E-8</v>
      </c>
      <c r="H324" s="87">
        <v>-1.5008199999999999E-8</v>
      </c>
      <c r="I324" s="87">
        <f t="shared" si="32"/>
        <v>-3.0074285714285722E-8</v>
      </c>
      <c r="J324" s="86">
        <f t="shared" si="33"/>
        <v>1.9636798355319036E-8</v>
      </c>
      <c r="K324" s="165">
        <f t="shared" si="36"/>
        <v>-4.9711084069604762E-8</v>
      </c>
      <c r="L324" s="165">
        <f t="shared" si="37"/>
        <v>-1.0437487358966686E-8</v>
      </c>
      <c r="O324" s="165">
        <v>-1.42392E-7</v>
      </c>
      <c r="P324" s="165">
        <v>-7.8343599999999995E-8</v>
      </c>
      <c r="Q324" s="165">
        <v>-1.83601E-7</v>
      </c>
      <c r="R324" s="165">
        <v>2.71966E-8</v>
      </c>
      <c r="S324" s="167">
        <v>1.2485100000000001E-7</v>
      </c>
      <c r="T324" s="165">
        <v>2.6250999999999999E-7</v>
      </c>
      <c r="U324" s="167">
        <f t="shared" si="34"/>
        <v>1.703499999999995E-9</v>
      </c>
      <c r="V324" s="168">
        <f t="shared" si="35"/>
        <v>7.624802801516114E-8</v>
      </c>
      <c r="W324" s="165">
        <f t="shared" si="38"/>
        <v>-7.4544528015161141E-8</v>
      </c>
      <c r="X324" s="165">
        <f t="shared" si="40"/>
        <v>7.7951528015161139E-8</v>
      </c>
    </row>
    <row r="325" spans="1:24" x14ac:dyDescent="0.15">
      <c r="A325">
        <v>8</v>
      </c>
      <c r="B325" s="85">
        <v>5.0800999999999999E-8</v>
      </c>
      <c r="C325" s="85">
        <v>-3.6688700000000002E-8</v>
      </c>
      <c r="D325" s="85">
        <v>-8.2264000000000001E-8</v>
      </c>
      <c r="E325" s="85">
        <v>-1.40059E-7</v>
      </c>
      <c r="F325" s="87">
        <v>1.19154E-8</v>
      </c>
      <c r="G325" s="87">
        <v>-4.3861099999999997E-8</v>
      </c>
      <c r="H325" s="87">
        <v>-1.49452E-8</v>
      </c>
      <c r="I325" s="87">
        <f t="shared" si="32"/>
        <v>-3.644308571428572E-8</v>
      </c>
      <c r="J325" s="86">
        <f t="shared" si="33"/>
        <v>2.544227336564994E-8</v>
      </c>
      <c r="K325" s="165">
        <f t="shared" si="36"/>
        <v>-6.1885359079935657E-8</v>
      </c>
      <c r="L325" s="165">
        <f t="shared" si="37"/>
        <v>-1.100081234863578E-8</v>
      </c>
      <c r="O325" s="165">
        <v>-1.9434799999999999E-7</v>
      </c>
      <c r="P325" s="165">
        <v>-1.17774E-8</v>
      </c>
      <c r="Q325" s="165">
        <v>-1.65853E-7</v>
      </c>
      <c r="R325" s="165">
        <v>2.8644799999999999E-8</v>
      </c>
      <c r="S325" s="167">
        <v>6.6598899999999994E-8</v>
      </c>
      <c r="T325" s="165">
        <v>2.4001700000000002E-7</v>
      </c>
      <c r="U325" s="167">
        <f t="shared" si="34"/>
        <v>-6.1196166666666568E-9</v>
      </c>
      <c r="V325" s="168">
        <f t="shared" si="35"/>
        <v>7.156995737098864E-8</v>
      </c>
      <c r="W325" s="165">
        <f t="shared" si="38"/>
        <v>-7.7689574037655292E-8</v>
      </c>
      <c r="X325" s="165">
        <f t="shared" si="40"/>
        <v>6.5450340704321987E-8</v>
      </c>
    </row>
    <row r="326" spans="1:24" x14ac:dyDescent="0.15">
      <c r="A326">
        <v>8.0250000000000004</v>
      </c>
      <c r="B326" s="85">
        <v>2.0457400000000001E-8</v>
      </c>
      <c r="C326" s="85">
        <v>-4.4445499999999999E-8</v>
      </c>
      <c r="D326" s="85">
        <v>-7.2977400000000001E-8</v>
      </c>
      <c r="E326" s="85">
        <v>-1.34736E-7</v>
      </c>
      <c r="F326" s="87">
        <v>4.8533299999999998E-8</v>
      </c>
      <c r="G326" s="87">
        <v>-7.1131199999999999E-9</v>
      </c>
      <c r="H326" s="87">
        <v>3.25448E-8</v>
      </c>
      <c r="I326" s="87">
        <f t="shared" ref="I326:I389" si="41">AVERAGE(B326:H326)</f>
        <v>-2.253378857142857E-8</v>
      </c>
      <c r="J326" s="86">
        <f t="shared" ref="J326:J389" si="42">STDEV(B326:H326)/SQRT((COUNT(B326:H326))-1)</f>
        <v>2.6762452237832456E-8</v>
      </c>
      <c r="K326" s="165">
        <f t="shared" si="36"/>
        <v>-4.9296240809261026E-8</v>
      </c>
      <c r="L326" s="165">
        <f t="shared" si="37"/>
        <v>4.2286636664038854E-9</v>
      </c>
      <c r="O326" s="165">
        <v>-2.50808E-7</v>
      </c>
      <c r="P326" s="165">
        <v>-3.4204E-8</v>
      </c>
      <c r="Q326" s="165">
        <v>-1.7574599999999999E-7</v>
      </c>
      <c r="R326" s="165">
        <v>6.7278500000000003E-8</v>
      </c>
      <c r="S326" s="167">
        <v>6.2791999999999997E-8</v>
      </c>
      <c r="T326" s="165">
        <v>2.2331300000000001E-7</v>
      </c>
      <c r="U326" s="167">
        <f t="shared" ref="U326:U389" si="43">AVERAGE(O326:T326)</f>
        <v>-1.7895749999999997E-8</v>
      </c>
      <c r="V326" s="168">
        <f t="shared" ref="V326:V389" si="44">STDEV(O326:T326)/SQRT((COUNT(O326:T326))-1)</f>
        <v>7.7814549689084494E-8</v>
      </c>
      <c r="W326" s="165">
        <f t="shared" si="38"/>
        <v>-9.5710299689084491E-8</v>
      </c>
      <c r="X326" s="165">
        <f t="shared" si="40"/>
        <v>5.9918799689084498E-8</v>
      </c>
    </row>
    <row r="327" spans="1:24" x14ac:dyDescent="0.15">
      <c r="A327">
        <v>8.0500000000000007</v>
      </c>
      <c r="B327" s="85">
        <v>-1.391E-8</v>
      </c>
      <c r="C327" s="85">
        <v>-1.0463E-7</v>
      </c>
      <c r="D327" s="85">
        <v>-8.2960200000000001E-9</v>
      </c>
      <c r="E327" s="85">
        <v>-1.32101E-7</v>
      </c>
      <c r="F327" s="87">
        <v>8.3032199999999996E-8</v>
      </c>
      <c r="G327" s="87">
        <v>-2.9807999999999998E-8</v>
      </c>
      <c r="H327" s="87">
        <v>9.6891399999999999E-8</v>
      </c>
      <c r="I327" s="87">
        <f t="shared" si="41"/>
        <v>-1.5545917142857141E-8</v>
      </c>
      <c r="J327" s="86">
        <f t="shared" si="42"/>
        <v>3.5015671437924423E-8</v>
      </c>
      <c r="K327" s="165">
        <f t="shared" ref="K327:K390" si="45">I327-J327</f>
        <v>-5.0561588580781561E-8</v>
      </c>
      <c r="L327" s="165">
        <f t="shared" ref="L327:L390" si="46">I327+J327</f>
        <v>1.9469754295067282E-8</v>
      </c>
      <c r="O327" s="165">
        <v>-2.28464E-7</v>
      </c>
      <c r="P327" s="165">
        <v>-7.2498799999999995E-8</v>
      </c>
      <c r="Q327" s="165">
        <v>-1.71154E-7</v>
      </c>
      <c r="R327" s="165">
        <v>7.7294299999999994E-8</v>
      </c>
      <c r="S327" s="167">
        <v>4.6234299999999999E-8</v>
      </c>
      <c r="T327" s="165">
        <v>2.14648E-7</v>
      </c>
      <c r="U327" s="167">
        <f t="shared" si="43"/>
        <v>-2.2323366666666666E-8</v>
      </c>
      <c r="V327" s="168">
        <f t="shared" si="44"/>
        <v>7.4280913842093598E-8</v>
      </c>
      <c r="W327" s="165">
        <f t="shared" ref="W327:W390" si="47">U327-V327</f>
        <v>-9.6604280508760261E-8</v>
      </c>
      <c r="X327" s="165">
        <f t="shared" si="40"/>
        <v>5.1957547175426935E-8</v>
      </c>
    </row>
    <row r="328" spans="1:24" x14ac:dyDescent="0.15">
      <c r="A328">
        <v>8.0749999999999993</v>
      </c>
      <c r="B328" s="85">
        <v>-4.7873000000000001E-8</v>
      </c>
      <c r="C328" s="85">
        <v>-1.12484E-7</v>
      </c>
      <c r="D328" s="85">
        <v>8.3091599999999999E-9</v>
      </c>
      <c r="E328" s="85">
        <v>-1.1361800000000001E-7</v>
      </c>
      <c r="F328" s="87">
        <v>4.8446399999999998E-8</v>
      </c>
      <c r="G328" s="87">
        <v>-5.0556300000000003E-8</v>
      </c>
      <c r="H328" s="87">
        <v>8.5026900000000005E-8</v>
      </c>
      <c r="I328" s="87">
        <f t="shared" si="41"/>
        <v>-2.6106977142857148E-8</v>
      </c>
      <c r="J328" s="86">
        <f t="shared" si="42"/>
        <v>3.1306776656536784E-8</v>
      </c>
      <c r="K328" s="165">
        <f t="shared" si="45"/>
        <v>-5.7413753799393933E-8</v>
      </c>
      <c r="L328" s="165">
        <f t="shared" si="46"/>
        <v>5.1997995136796359E-9</v>
      </c>
      <c r="O328" s="165">
        <v>-1.4114000000000001E-7</v>
      </c>
      <c r="P328" s="165">
        <v>-6.8303100000000005E-8</v>
      </c>
      <c r="Q328" s="165">
        <v>-1.49378E-7</v>
      </c>
      <c r="R328" s="165">
        <v>5.49401E-8</v>
      </c>
      <c r="S328" s="167">
        <v>2.8307399999999998E-8</v>
      </c>
      <c r="T328" s="165">
        <v>1.9731100000000001E-7</v>
      </c>
      <c r="U328" s="167">
        <f t="shared" si="43"/>
        <v>-1.3043766666666675E-8</v>
      </c>
      <c r="V328" s="168">
        <f t="shared" si="44"/>
        <v>5.954162075867715E-8</v>
      </c>
      <c r="W328" s="165">
        <f t="shared" si="47"/>
        <v>-7.2585387425343827E-8</v>
      </c>
      <c r="X328" s="165">
        <f t="shared" si="40"/>
        <v>4.6497854092010473E-8</v>
      </c>
    </row>
    <row r="329" spans="1:24" x14ac:dyDescent="0.15">
      <c r="A329">
        <v>8.1</v>
      </c>
      <c r="B329" s="85">
        <v>-6.45937E-8</v>
      </c>
      <c r="C329" s="85">
        <v>-5.4555400000000003E-8</v>
      </c>
      <c r="D329" s="85">
        <v>-2.54122E-9</v>
      </c>
      <c r="E329" s="85">
        <v>-1.1999200000000001E-7</v>
      </c>
      <c r="F329" s="87">
        <v>1.1207E-7</v>
      </c>
      <c r="G329" s="87">
        <v>-4.8858300000000003E-8</v>
      </c>
      <c r="H329" s="87">
        <v>7.1751900000000001E-8</v>
      </c>
      <c r="I329" s="87">
        <f t="shared" si="41"/>
        <v>-1.5245531428571426E-8</v>
      </c>
      <c r="J329" s="86">
        <f t="shared" si="42"/>
        <v>3.3342226124049723E-8</v>
      </c>
      <c r="K329" s="165">
        <f t="shared" si="45"/>
        <v>-4.8587757552621146E-8</v>
      </c>
      <c r="L329" s="165">
        <f t="shared" si="46"/>
        <v>1.8096694695478297E-8</v>
      </c>
      <c r="O329" s="165">
        <v>-8.2457999999999996E-8</v>
      </c>
      <c r="P329" s="165">
        <v>-6.5095000000000002E-8</v>
      </c>
      <c r="Q329" s="165">
        <v>-1.5367600000000001E-7</v>
      </c>
      <c r="R329" s="165">
        <v>7.1671099999999999E-8</v>
      </c>
      <c r="S329" s="167">
        <v>5.8280700000000001E-8</v>
      </c>
      <c r="T329" s="165">
        <v>1.66886E-7</v>
      </c>
      <c r="U329" s="167">
        <f t="shared" si="43"/>
        <v>-7.318666666666733E-10</v>
      </c>
      <c r="V329" s="168">
        <f t="shared" si="44"/>
        <v>5.3304447677766375E-8</v>
      </c>
      <c r="W329" s="165">
        <f t="shared" si="47"/>
        <v>-5.4036314344433046E-8</v>
      </c>
      <c r="X329" s="165">
        <f t="shared" si="40"/>
        <v>5.2572581011099704E-8</v>
      </c>
    </row>
    <row r="330" spans="1:24" x14ac:dyDescent="0.15">
      <c r="A330">
        <v>8.125</v>
      </c>
      <c r="B330" s="85">
        <v>-7.6168999999999999E-8</v>
      </c>
      <c r="C330" s="85">
        <v>-2.5670699999999999E-8</v>
      </c>
      <c r="D330" s="85">
        <v>1.7476699999999999E-8</v>
      </c>
      <c r="E330" s="85">
        <v>-1.00461E-7</v>
      </c>
      <c r="F330" s="87">
        <v>1.04817E-7</v>
      </c>
      <c r="G330" s="87">
        <v>4.08444E-9</v>
      </c>
      <c r="H330" s="87">
        <v>4.96526E-8</v>
      </c>
      <c r="I330" s="87">
        <f t="shared" si="41"/>
        <v>-3.752851428571425E-9</v>
      </c>
      <c r="J330" s="86">
        <f t="shared" si="42"/>
        <v>2.8977303634022061E-8</v>
      </c>
      <c r="K330" s="165">
        <f t="shared" si="45"/>
        <v>-3.2730155062593487E-8</v>
      </c>
      <c r="L330" s="165">
        <f t="shared" si="46"/>
        <v>2.5224452205450634E-8</v>
      </c>
      <c r="O330" s="165">
        <v>-8.1147599999999998E-8</v>
      </c>
      <c r="P330" s="165">
        <v>-8.7729000000000004E-8</v>
      </c>
      <c r="Q330" s="165">
        <v>-1.6848699999999999E-7</v>
      </c>
      <c r="R330" s="165">
        <v>5.93193E-8</v>
      </c>
      <c r="S330" s="167">
        <v>3.0729600000000003E-8</v>
      </c>
      <c r="T330" s="165">
        <v>1.4948799999999999E-7</v>
      </c>
      <c r="U330" s="167">
        <f t="shared" si="43"/>
        <v>-1.6304450000000013E-8</v>
      </c>
      <c r="V330" s="168">
        <f t="shared" si="44"/>
        <v>5.2109085146294777E-8</v>
      </c>
      <c r="W330" s="165">
        <f t="shared" si="47"/>
        <v>-6.8413535146294793E-8</v>
      </c>
      <c r="X330" s="165">
        <f t="shared" si="40"/>
        <v>3.5804635146294761E-8</v>
      </c>
    </row>
    <row r="331" spans="1:24" x14ac:dyDescent="0.15">
      <c r="A331">
        <v>8.15</v>
      </c>
      <c r="B331" s="85">
        <v>-7.5238199999999999E-8</v>
      </c>
      <c r="C331" s="85">
        <v>-4.8012199999999998E-8</v>
      </c>
      <c r="D331" s="85">
        <v>-7.7955699999999994E-9</v>
      </c>
      <c r="E331" s="85">
        <v>-7.8327400000000006E-8</v>
      </c>
      <c r="F331" s="87">
        <v>8.5857600000000005E-8</v>
      </c>
      <c r="G331" s="87">
        <v>4.5725799999999998E-8</v>
      </c>
      <c r="H331" s="87">
        <v>-2.22577E-8</v>
      </c>
      <c r="I331" s="87">
        <f t="shared" si="41"/>
        <v>-1.4292524285714285E-8</v>
      </c>
      <c r="J331" s="86">
        <f t="shared" si="42"/>
        <v>2.5105199942746909E-8</v>
      </c>
      <c r="K331" s="165">
        <f t="shared" si="45"/>
        <v>-3.9397724228461195E-8</v>
      </c>
      <c r="L331" s="165">
        <f t="shared" si="46"/>
        <v>1.0812675657032624E-8</v>
      </c>
      <c r="O331" s="165">
        <v>-1.0004E-7</v>
      </c>
      <c r="P331" s="165">
        <v>-1.03175E-7</v>
      </c>
      <c r="Q331" s="165">
        <v>-1.55071E-7</v>
      </c>
      <c r="R331" s="165">
        <v>7.5047999999999998E-8</v>
      </c>
      <c r="S331" s="167">
        <v>6.9022499999999995E-8</v>
      </c>
      <c r="T331" s="165">
        <v>1.59743E-7</v>
      </c>
      <c r="U331" s="167">
        <f t="shared" si="43"/>
        <v>-9.0787499999999995E-9</v>
      </c>
      <c r="V331" s="168">
        <f t="shared" si="44"/>
        <v>5.6610843101255777E-8</v>
      </c>
      <c r="W331" s="165">
        <f t="shared" si="47"/>
        <v>-6.5689593101255782E-8</v>
      </c>
      <c r="X331" s="165">
        <f t="shared" si="40"/>
        <v>4.7532093101255779E-8</v>
      </c>
    </row>
    <row r="332" spans="1:24" x14ac:dyDescent="0.15">
      <c r="A332">
        <v>8.1750000000000007</v>
      </c>
      <c r="B332" s="85">
        <v>-4.245E-8</v>
      </c>
      <c r="C332" s="85">
        <v>-1.04348E-7</v>
      </c>
      <c r="D332" s="85">
        <v>-2.8356900000000002E-8</v>
      </c>
      <c r="E332" s="85">
        <v>-9.1955000000000005E-8</v>
      </c>
      <c r="F332" s="87">
        <v>5.1484900000000002E-8</v>
      </c>
      <c r="G332" s="87">
        <v>7.9635499999999999E-8</v>
      </c>
      <c r="H332" s="87">
        <v>-4.6885400000000001E-8</v>
      </c>
      <c r="I332" s="87">
        <f t="shared" si="41"/>
        <v>-2.6124985714285718E-8</v>
      </c>
      <c r="J332" s="86">
        <f t="shared" si="42"/>
        <v>2.8069105089061777E-8</v>
      </c>
      <c r="K332" s="165">
        <f t="shared" si="45"/>
        <v>-5.4194090803347499E-8</v>
      </c>
      <c r="L332" s="165">
        <f t="shared" si="46"/>
        <v>1.9441193747760594E-9</v>
      </c>
      <c r="O332" s="165">
        <v>-1.1571900000000001E-7</v>
      </c>
      <c r="P332" s="165">
        <v>-9.1788899999999997E-8</v>
      </c>
      <c r="Q332" s="165">
        <v>-1.6970299999999999E-7</v>
      </c>
      <c r="R332" s="165">
        <v>1.15093E-7</v>
      </c>
      <c r="S332" s="167">
        <v>1.03258E-7</v>
      </c>
      <c r="T332" s="165">
        <v>1.3138999999999999E-7</v>
      </c>
      <c r="U332" s="167">
        <f t="shared" si="43"/>
        <v>-4.5783166666666758E-9</v>
      </c>
      <c r="V332" s="168">
        <f t="shared" si="44"/>
        <v>6.0551259853188306E-8</v>
      </c>
      <c r="W332" s="165">
        <f t="shared" si="47"/>
        <v>-6.5129576519854982E-8</v>
      </c>
      <c r="X332" s="165">
        <f t="shared" si="40"/>
        <v>5.5972943186521631E-8</v>
      </c>
    </row>
    <row r="333" spans="1:24" x14ac:dyDescent="0.15">
      <c r="A333">
        <v>8.1999999999999993</v>
      </c>
      <c r="B333" s="85">
        <v>-3.37632E-8</v>
      </c>
      <c r="C333" s="85">
        <v>-9.9864399999999995E-8</v>
      </c>
      <c r="D333" s="85">
        <v>-6.0973300000000002E-8</v>
      </c>
      <c r="E333" s="85">
        <v>-7.0440100000000006E-8</v>
      </c>
      <c r="F333" s="87">
        <v>1.94909E-8</v>
      </c>
      <c r="G333" s="87">
        <v>1.2382500000000001E-7</v>
      </c>
      <c r="H333" s="87">
        <v>-3.8671399999999998E-10</v>
      </c>
      <c r="I333" s="87">
        <f t="shared" si="41"/>
        <v>-1.7444544857142853E-8</v>
      </c>
      <c r="J333" s="86">
        <f t="shared" si="42"/>
        <v>3.0447994552240548E-8</v>
      </c>
      <c r="K333" s="165">
        <f t="shared" si="45"/>
        <v>-4.7892539409383397E-8</v>
      </c>
      <c r="L333" s="165">
        <f t="shared" si="46"/>
        <v>1.3003449695097694E-8</v>
      </c>
      <c r="O333" s="165">
        <v>-1.34976E-7</v>
      </c>
      <c r="P333" s="165">
        <v>-6.1529499999999995E-8</v>
      </c>
      <c r="Q333" s="165">
        <v>-1.99795E-7</v>
      </c>
      <c r="R333" s="165">
        <v>1.3785500000000001E-7</v>
      </c>
      <c r="S333" s="167">
        <v>1.14848E-7</v>
      </c>
      <c r="T333" s="165">
        <v>1.6274099999999999E-7</v>
      </c>
      <c r="U333" s="167">
        <f t="shared" si="43"/>
        <v>3.1905833333333357E-9</v>
      </c>
      <c r="V333" s="168">
        <f t="shared" si="44"/>
        <v>6.9437759252213287E-8</v>
      </c>
      <c r="W333" s="165">
        <f t="shared" si="47"/>
        <v>-6.6247175918879947E-8</v>
      </c>
      <c r="X333" s="165">
        <f t="shared" si="40"/>
        <v>7.2628342585546627E-8</v>
      </c>
    </row>
    <row r="334" spans="1:24" x14ac:dyDescent="0.15">
      <c r="A334">
        <v>8.2249999999999996</v>
      </c>
      <c r="B334" s="85">
        <v>-5.34379E-8</v>
      </c>
      <c r="C334" s="85">
        <v>-9.1480400000000004E-8</v>
      </c>
      <c r="D334" s="85">
        <v>-7.7363899999999998E-8</v>
      </c>
      <c r="E334" s="85">
        <v>-4.3675300000000002E-8</v>
      </c>
      <c r="F334" s="87">
        <v>6.5214000000000004E-8</v>
      </c>
      <c r="G334" s="87">
        <v>7.4659099999999999E-8</v>
      </c>
      <c r="H334" s="87">
        <v>-4.9480799999999997E-9</v>
      </c>
      <c r="I334" s="87">
        <f t="shared" si="41"/>
        <v>-1.8718925714285712E-8</v>
      </c>
      <c r="J334" s="86">
        <f t="shared" si="42"/>
        <v>2.7139311810180743E-8</v>
      </c>
      <c r="K334" s="165">
        <f t="shared" si="45"/>
        <v>-4.5858237524466455E-8</v>
      </c>
      <c r="L334" s="165">
        <f t="shared" si="46"/>
        <v>8.4203860958950311E-9</v>
      </c>
      <c r="O334" s="165">
        <v>-1.13989E-7</v>
      </c>
      <c r="P334" s="165">
        <v>-2.5115699999999998E-8</v>
      </c>
      <c r="Q334" s="165">
        <v>-2.5804E-7</v>
      </c>
      <c r="R334" s="165">
        <v>1.3757500000000001E-7</v>
      </c>
      <c r="S334" s="167">
        <v>1.4880000000000001E-7</v>
      </c>
      <c r="T334" s="165">
        <v>2.2209900000000001E-7</v>
      </c>
      <c r="U334" s="167">
        <f t="shared" si="43"/>
        <v>1.8554883333333334E-8</v>
      </c>
      <c r="V334" s="168">
        <f t="shared" si="44"/>
        <v>8.2107129132714975E-8</v>
      </c>
      <c r="W334" s="165">
        <f t="shared" si="47"/>
        <v>-6.3552245799381641E-8</v>
      </c>
      <c r="X334" s="165">
        <f t="shared" si="40"/>
        <v>1.0066201246604831E-7</v>
      </c>
    </row>
    <row r="335" spans="1:24" x14ac:dyDescent="0.15">
      <c r="A335">
        <v>8.25</v>
      </c>
      <c r="B335" s="85">
        <v>-2.11397E-8</v>
      </c>
      <c r="C335" s="85">
        <v>-1.16027E-7</v>
      </c>
      <c r="D335" s="85">
        <v>-1.0741099999999999E-7</v>
      </c>
      <c r="E335" s="85">
        <v>2.3578800000000001E-8</v>
      </c>
      <c r="F335" s="87">
        <v>7.3992599999999998E-8</v>
      </c>
      <c r="G335" s="87">
        <v>5.2495500000000002E-8</v>
      </c>
      <c r="H335" s="87">
        <v>3.2073599999999998E-8</v>
      </c>
      <c r="I335" s="87">
        <f t="shared" si="41"/>
        <v>-8.9195999999999997E-9</v>
      </c>
      <c r="J335" s="86">
        <f t="shared" si="42"/>
        <v>3.1048670448533972E-8</v>
      </c>
      <c r="K335" s="165">
        <f t="shared" si="45"/>
        <v>-3.9968270448533973E-8</v>
      </c>
      <c r="L335" s="165">
        <f t="shared" si="46"/>
        <v>2.2129070448533971E-8</v>
      </c>
      <c r="O335" s="165">
        <v>-5.2419899999999997E-8</v>
      </c>
      <c r="P335" s="165">
        <v>-2.6588700000000001E-8</v>
      </c>
      <c r="Q335" s="165">
        <v>-2.72861E-7</v>
      </c>
      <c r="R335" s="165">
        <v>1.3644E-7</v>
      </c>
      <c r="S335" s="167">
        <v>1.31755E-7</v>
      </c>
      <c r="T335" s="165">
        <v>2.5172700000000001E-7</v>
      </c>
      <c r="U335" s="167">
        <f t="shared" si="43"/>
        <v>2.8008733333333333E-8</v>
      </c>
      <c r="V335" s="168">
        <f t="shared" si="44"/>
        <v>8.3076526528514252E-8</v>
      </c>
      <c r="W335" s="165">
        <f t="shared" si="47"/>
        <v>-5.5067793195180919E-8</v>
      </c>
      <c r="X335" s="165">
        <f t="shared" si="40"/>
        <v>1.1108525986184758E-7</v>
      </c>
    </row>
    <row r="336" spans="1:24" x14ac:dyDescent="0.15">
      <c r="A336">
        <v>8.2750000000000004</v>
      </c>
      <c r="B336" s="85">
        <v>1.11707E-8</v>
      </c>
      <c r="C336" s="85">
        <v>-7.2444600000000003E-8</v>
      </c>
      <c r="D336" s="85">
        <v>-1.2742100000000001E-7</v>
      </c>
      <c r="E336" s="85">
        <v>1.5537499999999999E-8</v>
      </c>
      <c r="F336" s="87">
        <v>1.0047699999999999E-7</v>
      </c>
      <c r="G336" s="87">
        <v>1.0528E-7</v>
      </c>
      <c r="H336" s="87">
        <v>5.48701E-8</v>
      </c>
      <c r="I336" s="87">
        <f t="shared" si="41"/>
        <v>1.2495671428571425E-8</v>
      </c>
      <c r="J336" s="86">
        <f t="shared" si="42"/>
        <v>3.5334815584771935E-8</v>
      </c>
      <c r="K336" s="165">
        <f t="shared" si="45"/>
        <v>-2.2839144156200509E-8</v>
      </c>
      <c r="L336" s="165">
        <f t="shared" si="46"/>
        <v>4.7830487013343362E-8</v>
      </c>
      <c r="O336" s="165">
        <v>-4.2232499999999998E-8</v>
      </c>
      <c r="P336" s="165">
        <v>-5.1177999999999997E-8</v>
      </c>
      <c r="Q336" s="165">
        <v>-2.5650600000000001E-7</v>
      </c>
      <c r="R336" s="165">
        <v>1.63056E-7</v>
      </c>
      <c r="S336" s="167">
        <v>9.4404700000000001E-8</v>
      </c>
      <c r="T336" s="165">
        <v>2.63876E-7</v>
      </c>
      <c r="U336" s="167">
        <f t="shared" si="43"/>
        <v>2.8570033333333333E-8</v>
      </c>
      <c r="V336" s="168">
        <f t="shared" si="44"/>
        <v>8.2566498979267211E-8</v>
      </c>
      <c r="W336" s="165">
        <f t="shared" si="47"/>
        <v>-5.3996465645933874E-8</v>
      </c>
      <c r="X336" s="165">
        <f t="shared" si="40"/>
        <v>1.1113653231260055E-7</v>
      </c>
    </row>
    <row r="337" spans="1:24" x14ac:dyDescent="0.15">
      <c r="A337">
        <v>8.3000000000000007</v>
      </c>
      <c r="B337" s="85">
        <v>-6.4881700000000004E-9</v>
      </c>
      <c r="C337" s="85">
        <v>-6.1727999999999995E-8</v>
      </c>
      <c r="D337" s="85">
        <v>-1.4868100000000001E-7</v>
      </c>
      <c r="E337" s="85">
        <v>-6.3696899999999999E-8</v>
      </c>
      <c r="F337" s="87">
        <v>1.3571399999999999E-7</v>
      </c>
      <c r="G337" s="87">
        <v>1.59951E-7</v>
      </c>
      <c r="H337" s="87">
        <v>3.3889599999999999E-8</v>
      </c>
      <c r="I337" s="87">
        <f t="shared" si="41"/>
        <v>6.9943614285714287E-9</v>
      </c>
      <c r="J337" s="86">
        <f t="shared" si="42"/>
        <v>4.5590095996573551E-8</v>
      </c>
      <c r="K337" s="165">
        <f t="shared" si="45"/>
        <v>-3.8595734568002121E-8</v>
      </c>
      <c r="L337" s="165">
        <f t="shared" si="46"/>
        <v>5.258445742514498E-8</v>
      </c>
      <c r="O337" s="165">
        <v>-1.9227200000000002E-8</v>
      </c>
      <c r="P337" s="165">
        <v>-5.3171799999999997E-8</v>
      </c>
      <c r="Q337" s="165">
        <v>-2.4597399999999998E-7</v>
      </c>
      <c r="R337" s="165">
        <v>1.4789599999999999E-7</v>
      </c>
      <c r="S337" s="167">
        <v>6.8390400000000001E-8</v>
      </c>
      <c r="T337" s="165">
        <v>2.6939200000000001E-7</v>
      </c>
      <c r="U337" s="167">
        <f t="shared" si="43"/>
        <v>2.7884233333333337E-8</v>
      </c>
      <c r="V337" s="168">
        <f t="shared" si="44"/>
        <v>7.9538034849174721E-8</v>
      </c>
      <c r="W337" s="165">
        <f t="shared" si="47"/>
        <v>-5.1653801515841384E-8</v>
      </c>
      <c r="X337" s="165">
        <f t="shared" si="40"/>
        <v>1.0742226818250806E-7</v>
      </c>
    </row>
    <row r="338" spans="1:24" x14ac:dyDescent="0.15">
      <c r="A338">
        <v>8.3249999999999993</v>
      </c>
      <c r="B338" s="85">
        <v>-3.1474500000000002E-8</v>
      </c>
      <c r="C338" s="85">
        <v>-3.9473800000000002E-8</v>
      </c>
      <c r="D338" s="85">
        <v>-1.9287699999999999E-7</v>
      </c>
      <c r="E338" s="85">
        <v>-1.03446E-7</v>
      </c>
      <c r="F338" s="87">
        <v>1.3565E-7</v>
      </c>
      <c r="G338" s="87">
        <v>1.7533900000000001E-7</v>
      </c>
      <c r="H338" s="87">
        <v>3.2665600000000001E-8</v>
      </c>
      <c r="I338" s="87">
        <f t="shared" si="41"/>
        <v>-3.3738142857142824E-9</v>
      </c>
      <c r="J338" s="86">
        <f t="shared" si="42"/>
        <v>5.2858166499870349E-8</v>
      </c>
      <c r="K338" s="165">
        <f t="shared" si="45"/>
        <v>-5.6231980785584628E-8</v>
      </c>
      <c r="L338" s="165">
        <f t="shared" si="46"/>
        <v>4.9484352214156069E-8</v>
      </c>
      <c r="O338" s="165">
        <v>-3.4008199999999998E-9</v>
      </c>
      <c r="P338" s="165">
        <v>-6.6236700000000001E-9</v>
      </c>
      <c r="Q338" s="165">
        <v>-2.33269E-7</v>
      </c>
      <c r="R338" s="165">
        <v>1.2963899999999999E-7</v>
      </c>
      <c r="S338" s="167">
        <v>6.1074299999999998E-8</v>
      </c>
      <c r="T338" s="165">
        <v>2.6208799999999998E-7</v>
      </c>
      <c r="U338" s="167">
        <f t="shared" si="43"/>
        <v>3.4917968333333331E-8</v>
      </c>
      <c r="V338" s="168">
        <f t="shared" si="44"/>
        <v>7.3859525601581075E-8</v>
      </c>
      <c r="W338" s="165">
        <f t="shared" si="47"/>
        <v>-3.8941557268247744E-8</v>
      </c>
      <c r="X338" s="165">
        <f t="shared" si="40"/>
        <v>1.087774939349144E-7</v>
      </c>
    </row>
    <row r="339" spans="1:24" x14ac:dyDescent="0.15">
      <c r="A339">
        <v>8.35</v>
      </c>
      <c r="B339" s="85">
        <v>-2.98997E-8</v>
      </c>
      <c r="C339" s="85">
        <v>-2.1647300000000002E-8</v>
      </c>
      <c r="D339" s="85">
        <v>-2.03556E-7</v>
      </c>
      <c r="E339" s="85">
        <v>-8.9725000000000004E-8</v>
      </c>
      <c r="F339" s="87">
        <v>1.1124999999999999E-7</v>
      </c>
      <c r="G339" s="87">
        <v>1.62125E-7</v>
      </c>
      <c r="H339" s="87">
        <v>7.5467100000000002E-8</v>
      </c>
      <c r="I339" s="87">
        <f t="shared" si="41"/>
        <v>5.7344285714285774E-10</v>
      </c>
      <c r="J339" s="86">
        <f t="shared" si="42"/>
        <v>5.1424777282728736E-8</v>
      </c>
      <c r="K339" s="165">
        <f t="shared" si="45"/>
        <v>-5.0851334425585878E-8</v>
      </c>
      <c r="L339" s="165">
        <f t="shared" si="46"/>
        <v>5.1998220139871594E-8</v>
      </c>
      <c r="O339" s="165">
        <v>-2.10127E-10</v>
      </c>
      <c r="P339" s="165">
        <v>2.2645600000000001E-8</v>
      </c>
      <c r="Q339" s="165">
        <v>-2.4708000000000001E-7</v>
      </c>
      <c r="R339" s="165">
        <v>1.4185199999999999E-7</v>
      </c>
      <c r="S339" s="167">
        <v>4.9692300000000002E-8</v>
      </c>
      <c r="T339" s="165">
        <v>2.4251200000000002E-7</v>
      </c>
      <c r="U339" s="167">
        <f t="shared" si="43"/>
        <v>3.4901962166666668E-8</v>
      </c>
      <c r="V339" s="168">
        <f t="shared" si="44"/>
        <v>7.3662988454584304E-8</v>
      </c>
      <c r="W339" s="165">
        <f t="shared" si="47"/>
        <v>-3.8761026287917636E-8</v>
      </c>
      <c r="X339" s="165">
        <f t="shared" si="40"/>
        <v>1.0856495062125097E-7</v>
      </c>
    </row>
    <row r="340" spans="1:24" x14ac:dyDescent="0.15">
      <c r="A340">
        <v>8.375</v>
      </c>
      <c r="B340" s="85">
        <v>6.0241200000000001E-9</v>
      </c>
      <c r="C340" s="85">
        <v>-5.6648400000000001E-8</v>
      </c>
      <c r="D340" s="85">
        <v>-2.33925E-7</v>
      </c>
      <c r="E340" s="85">
        <v>-4.81821E-8</v>
      </c>
      <c r="F340" s="87">
        <v>5.1999799999999998E-8</v>
      </c>
      <c r="G340" s="87">
        <v>1.3545599999999999E-7</v>
      </c>
      <c r="H340" s="87">
        <v>8.6779800000000003E-8</v>
      </c>
      <c r="I340" s="87">
        <f t="shared" si="41"/>
        <v>-8.3565400000000022E-9</v>
      </c>
      <c r="J340" s="86">
        <f t="shared" si="42"/>
        <v>4.9548508814993964E-8</v>
      </c>
      <c r="K340" s="165">
        <f t="shared" si="45"/>
        <v>-5.7905048814993969E-8</v>
      </c>
      <c r="L340" s="165">
        <f t="shared" si="46"/>
        <v>4.1191968814993958E-8</v>
      </c>
      <c r="O340" s="165">
        <v>-1.4056100000000001E-8</v>
      </c>
      <c r="P340" s="165">
        <v>3.3672800000000002E-8</v>
      </c>
      <c r="Q340" s="165">
        <v>-2.7122099999999999E-7</v>
      </c>
      <c r="R340" s="165">
        <v>1.2130799999999999E-7</v>
      </c>
      <c r="S340" s="167">
        <v>9.0376700000000003E-9</v>
      </c>
      <c r="T340" s="165">
        <v>2.3685699999999999E-7</v>
      </c>
      <c r="U340" s="167">
        <f t="shared" si="43"/>
        <v>1.9266394999999999E-8</v>
      </c>
      <c r="V340" s="168">
        <f t="shared" si="44"/>
        <v>7.5779587537094121E-8</v>
      </c>
      <c r="W340" s="165">
        <f t="shared" si="47"/>
        <v>-5.6513192537094122E-8</v>
      </c>
      <c r="X340" s="165">
        <f t="shared" si="40"/>
        <v>9.5045982537094119E-8</v>
      </c>
    </row>
    <row r="341" spans="1:24" x14ac:dyDescent="0.15">
      <c r="A341">
        <v>8.4</v>
      </c>
      <c r="B341" s="85">
        <v>1.7254700000000002E-8</v>
      </c>
      <c r="C341" s="85">
        <v>-8.7353800000000005E-8</v>
      </c>
      <c r="D341" s="85">
        <v>-2.6541100000000002E-7</v>
      </c>
      <c r="E341" s="85">
        <v>-2.0352700000000001E-8</v>
      </c>
      <c r="F341" s="87">
        <v>-9.3997299999999998E-9</v>
      </c>
      <c r="G341" s="87">
        <v>1.4747999999999999E-7</v>
      </c>
      <c r="H341" s="87">
        <v>9.8429500000000001E-8</v>
      </c>
      <c r="I341" s="87">
        <f t="shared" si="41"/>
        <v>-1.7050432857142857E-8</v>
      </c>
      <c r="J341" s="86">
        <f t="shared" si="42"/>
        <v>5.4842626703553464E-8</v>
      </c>
      <c r="K341" s="165">
        <f t="shared" si="45"/>
        <v>-7.1893059560696314E-8</v>
      </c>
      <c r="L341" s="165">
        <f t="shared" si="46"/>
        <v>3.7792193846410607E-8</v>
      </c>
      <c r="O341" s="165">
        <v>-9.8469499999999994E-9</v>
      </c>
      <c r="P341" s="165">
        <v>-3.27148E-9</v>
      </c>
      <c r="Q341" s="165">
        <v>-2.7345400000000001E-7</v>
      </c>
      <c r="R341" s="165">
        <v>1.24097E-7</v>
      </c>
      <c r="S341" s="167">
        <v>7.9368099999999992E-9</v>
      </c>
      <c r="T341" s="165">
        <v>2.2001900000000001E-7</v>
      </c>
      <c r="U341" s="167">
        <f t="shared" si="43"/>
        <v>1.0913396666666663E-8</v>
      </c>
      <c r="V341" s="168">
        <f t="shared" si="44"/>
        <v>7.4307889347994514E-8</v>
      </c>
      <c r="W341" s="165">
        <f t="shared" si="47"/>
        <v>-6.3394492681327855E-8</v>
      </c>
      <c r="X341" s="165">
        <f t="shared" si="40"/>
        <v>8.5221286014661172E-8</v>
      </c>
    </row>
    <row r="342" spans="1:24" x14ac:dyDescent="0.15">
      <c r="A342">
        <v>8.4250000000000007</v>
      </c>
      <c r="B342" s="85">
        <v>5.1162999999999998E-9</v>
      </c>
      <c r="C342" s="85">
        <v>-1.0320899999999999E-7</v>
      </c>
      <c r="D342" s="85">
        <v>-2.6067099999999999E-7</v>
      </c>
      <c r="E342" s="85">
        <v>-8.4134000000000004E-8</v>
      </c>
      <c r="F342" s="87">
        <v>-2.8483500000000002E-8</v>
      </c>
      <c r="G342" s="87">
        <v>2.0877300000000001E-7</v>
      </c>
      <c r="H342" s="87">
        <v>1.14596E-7</v>
      </c>
      <c r="I342" s="87">
        <f t="shared" si="41"/>
        <v>-2.1144599999999997E-8</v>
      </c>
      <c r="J342" s="86">
        <f t="shared" si="42"/>
        <v>6.2384612186735965E-8</v>
      </c>
      <c r="K342" s="165">
        <f t="shared" si="45"/>
        <v>-8.3529212186735965E-8</v>
      </c>
      <c r="L342" s="165">
        <f t="shared" si="46"/>
        <v>4.1240012186735965E-8</v>
      </c>
      <c r="O342" s="165">
        <v>-2.3522699999999999E-8</v>
      </c>
      <c r="P342" s="165">
        <v>-1.8643200000000001E-8</v>
      </c>
      <c r="Q342" s="165">
        <v>-2.7888400000000002E-7</v>
      </c>
      <c r="R342" s="165">
        <v>1.28461E-7</v>
      </c>
      <c r="S342" s="167">
        <v>4.0991800000000003E-8</v>
      </c>
      <c r="T342" s="165">
        <v>1.9726200000000001E-7</v>
      </c>
      <c r="U342" s="167">
        <f t="shared" si="43"/>
        <v>7.610816666666665E-9</v>
      </c>
      <c r="V342" s="168">
        <f t="shared" si="44"/>
        <v>7.3600129735692268E-8</v>
      </c>
      <c r="W342" s="165">
        <f t="shared" si="47"/>
        <v>-6.5989313069025608E-8</v>
      </c>
      <c r="X342" s="165">
        <f t="shared" si="40"/>
        <v>8.1210946402358928E-8</v>
      </c>
    </row>
    <row r="343" spans="1:24" x14ac:dyDescent="0.15">
      <c r="A343">
        <v>8.4499999999999993</v>
      </c>
      <c r="B343" s="85">
        <v>-1.1018299999999999E-8</v>
      </c>
      <c r="C343" s="85">
        <v>-1.15002E-7</v>
      </c>
      <c r="D343" s="85">
        <v>-2.3296299999999999E-7</v>
      </c>
      <c r="E343" s="85">
        <v>-1.3755000000000001E-7</v>
      </c>
      <c r="F343" s="87">
        <v>-6.5886899999999994E-8</v>
      </c>
      <c r="G343" s="87">
        <v>2.4488400000000001E-7</v>
      </c>
      <c r="H343" s="87">
        <v>7.1522100000000002E-8</v>
      </c>
      <c r="I343" s="87">
        <f t="shared" si="41"/>
        <v>-3.5144871428571417E-8</v>
      </c>
      <c r="J343" s="86">
        <f t="shared" si="42"/>
        <v>6.3969862420125958E-8</v>
      </c>
      <c r="K343" s="165">
        <f t="shared" si="45"/>
        <v>-9.9114733848697376E-8</v>
      </c>
      <c r="L343" s="165">
        <f t="shared" si="46"/>
        <v>2.8824990991554541E-8</v>
      </c>
      <c r="O343" s="165">
        <v>-6.0253500000000004E-8</v>
      </c>
      <c r="P343" s="165">
        <v>-3.5005799999999998E-8</v>
      </c>
      <c r="Q343" s="165">
        <v>-3.1186300000000002E-7</v>
      </c>
      <c r="R343" s="165">
        <v>1.35791E-7</v>
      </c>
      <c r="S343" s="167">
        <v>3.44419E-8</v>
      </c>
      <c r="T343" s="165">
        <v>1.64617E-7</v>
      </c>
      <c r="U343" s="167">
        <f t="shared" si="43"/>
        <v>-1.20454E-8</v>
      </c>
      <c r="V343" s="168">
        <f t="shared" si="44"/>
        <v>7.6933235456086198E-8</v>
      </c>
      <c r="W343" s="165">
        <f t="shared" si="47"/>
        <v>-8.8978635456086192E-8</v>
      </c>
      <c r="X343" s="165">
        <f t="shared" si="40"/>
        <v>6.4887835456086203E-8</v>
      </c>
    </row>
    <row r="344" spans="1:24" x14ac:dyDescent="0.15">
      <c r="A344">
        <v>8.4749999999999996</v>
      </c>
      <c r="B344" s="85">
        <v>-1.9669100000000002E-9</v>
      </c>
      <c r="C344" s="85">
        <v>-1.1311E-7</v>
      </c>
      <c r="D344" s="85">
        <v>-2.2662700000000001E-7</v>
      </c>
      <c r="E344" s="85">
        <v>-1.77108E-7</v>
      </c>
      <c r="F344" s="87">
        <v>-1.6715499999999998E-8</v>
      </c>
      <c r="G344" s="87">
        <v>2.19877E-7</v>
      </c>
      <c r="H344" s="87">
        <v>2.2454800000000001E-8</v>
      </c>
      <c r="I344" s="87">
        <f t="shared" si="41"/>
        <v>-4.1885087142857148E-8</v>
      </c>
      <c r="J344" s="86">
        <f t="shared" si="42"/>
        <v>6.0638679227747815E-8</v>
      </c>
      <c r="K344" s="165">
        <f t="shared" si="45"/>
        <v>-1.0252376637060497E-7</v>
      </c>
      <c r="L344" s="165">
        <f t="shared" si="46"/>
        <v>1.8753592084890667E-8</v>
      </c>
      <c r="O344" s="165">
        <v>-8.64207E-8</v>
      </c>
      <c r="P344" s="165">
        <v>-5.9558399999999998E-8</v>
      </c>
      <c r="Q344" s="165">
        <v>-3.2863100000000003E-7</v>
      </c>
      <c r="R344" s="165">
        <v>1.3134799999999999E-7</v>
      </c>
      <c r="S344" s="167">
        <v>5.2839799999999998E-8</v>
      </c>
      <c r="T344" s="165">
        <v>1.31817E-7</v>
      </c>
      <c r="U344" s="167">
        <f t="shared" si="43"/>
        <v>-2.6434216666666668E-8</v>
      </c>
      <c r="V344" s="168">
        <f t="shared" si="44"/>
        <v>7.8036281498392358E-8</v>
      </c>
      <c r="W344" s="165">
        <f t="shared" si="47"/>
        <v>-1.0447049816505902E-7</v>
      </c>
      <c r="X344" s="165">
        <f t="shared" si="40"/>
        <v>5.1602064831725694E-8</v>
      </c>
    </row>
    <row r="345" spans="1:24" x14ac:dyDescent="0.15">
      <c r="A345">
        <v>8.5</v>
      </c>
      <c r="B345" s="85">
        <v>2.8960200000000001E-9</v>
      </c>
      <c r="C345" s="85">
        <v>-1.05119E-7</v>
      </c>
      <c r="D345" s="85">
        <v>-2.1302200000000001E-7</v>
      </c>
      <c r="E345" s="85">
        <v>-1.8269200000000001E-7</v>
      </c>
      <c r="F345" s="87">
        <v>6.3650799999999994E-8</v>
      </c>
      <c r="G345" s="87">
        <v>1.78252E-7</v>
      </c>
      <c r="H345" s="87">
        <v>1.4839E-8</v>
      </c>
      <c r="I345" s="87">
        <f t="shared" si="41"/>
        <v>-3.4456454285714285E-8</v>
      </c>
      <c r="J345" s="86">
        <f t="shared" si="42"/>
        <v>5.7142073308765482E-8</v>
      </c>
      <c r="K345" s="165">
        <f t="shared" si="45"/>
        <v>-9.1598527594479767E-8</v>
      </c>
      <c r="L345" s="165">
        <f t="shared" si="46"/>
        <v>2.2685619023051197E-8</v>
      </c>
      <c r="O345" s="165">
        <v>-8.5661000000000002E-8</v>
      </c>
      <c r="P345" s="165">
        <v>-3.7798699999999997E-8</v>
      </c>
      <c r="Q345" s="165">
        <v>-2.88994E-7</v>
      </c>
      <c r="R345" s="165">
        <v>1.1801800000000001E-7</v>
      </c>
      <c r="S345" s="167">
        <v>4.25522E-8</v>
      </c>
      <c r="T345" s="165">
        <v>8.1171700000000004E-8</v>
      </c>
      <c r="U345" s="167">
        <f t="shared" si="43"/>
        <v>-2.8451966666666666E-8</v>
      </c>
      <c r="V345" s="168">
        <f t="shared" si="44"/>
        <v>6.6258517087303824E-8</v>
      </c>
      <c r="W345" s="165">
        <f t="shared" si="47"/>
        <v>-9.4710483753970494E-8</v>
      </c>
      <c r="X345" s="165">
        <f t="shared" si="40"/>
        <v>3.7806550420637155E-8</v>
      </c>
    </row>
    <row r="346" spans="1:24" x14ac:dyDescent="0.15">
      <c r="A346">
        <v>8.5250000000000004</v>
      </c>
      <c r="B346" s="85">
        <v>-1.99935E-8</v>
      </c>
      <c r="C346" s="85">
        <v>-7.8774599999999994E-8</v>
      </c>
      <c r="D346" s="85">
        <v>-1.5720100000000001E-7</v>
      </c>
      <c r="E346" s="85">
        <v>-1.5279200000000001E-7</v>
      </c>
      <c r="F346" s="87">
        <v>4.17205E-8</v>
      </c>
      <c r="G346" s="87">
        <v>1.8255400000000001E-7</v>
      </c>
      <c r="H346" s="87">
        <v>6.4544499999999998E-9</v>
      </c>
      <c r="I346" s="87">
        <f t="shared" si="41"/>
        <v>-2.5433164285714291E-8</v>
      </c>
      <c r="J346" s="86">
        <f t="shared" si="42"/>
        <v>4.8660681525338062E-8</v>
      </c>
      <c r="K346" s="165">
        <f t="shared" si="45"/>
        <v>-7.4093845811052359E-8</v>
      </c>
      <c r="L346" s="165">
        <f t="shared" si="46"/>
        <v>2.3227517239623771E-8</v>
      </c>
      <c r="O346" s="165">
        <v>-4.6517900000000001E-8</v>
      </c>
      <c r="P346" s="165">
        <v>-7.7589900000000003E-8</v>
      </c>
      <c r="Q346" s="165">
        <v>-2.4836700000000002E-7</v>
      </c>
      <c r="R346" s="165">
        <v>1.54836E-7</v>
      </c>
      <c r="S346" s="167">
        <v>4.2361300000000001E-8</v>
      </c>
      <c r="T346" s="165">
        <v>1.04051E-7</v>
      </c>
      <c r="U346" s="167">
        <f t="shared" si="43"/>
        <v>-1.1871083333333335E-8</v>
      </c>
      <c r="V346" s="168">
        <f t="shared" si="44"/>
        <v>6.4998466384698125E-8</v>
      </c>
      <c r="W346" s="165">
        <f t="shared" si="47"/>
        <v>-7.6869549718031462E-8</v>
      </c>
      <c r="X346" s="165">
        <f t="shared" si="40"/>
        <v>5.3127383051364789E-8</v>
      </c>
    </row>
    <row r="347" spans="1:24" x14ac:dyDescent="0.15">
      <c r="A347">
        <v>8.5500000000000007</v>
      </c>
      <c r="B347" s="85">
        <v>4.9164899999999998E-9</v>
      </c>
      <c r="C347" s="85">
        <v>-8.1824500000000006E-8</v>
      </c>
      <c r="D347" s="85">
        <v>-9.7581799999999996E-8</v>
      </c>
      <c r="E347" s="85">
        <v>-1.21949E-7</v>
      </c>
      <c r="F347" s="87">
        <v>5.2115099999999999E-8</v>
      </c>
      <c r="G347" s="87">
        <v>1.4787299999999999E-7</v>
      </c>
      <c r="H347" s="87">
        <v>-7.24093E-8</v>
      </c>
      <c r="I347" s="87">
        <f t="shared" si="41"/>
        <v>-2.4122858571428574E-8</v>
      </c>
      <c r="J347" s="86">
        <f t="shared" si="42"/>
        <v>3.974408248417132E-8</v>
      </c>
      <c r="K347" s="165">
        <f t="shared" si="45"/>
        <v>-6.3866941055599901E-8</v>
      </c>
      <c r="L347" s="165">
        <f t="shared" si="46"/>
        <v>1.5621223912742745E-8</v>
      </c>
      <c r="O347" s="165">
        <v>-4.1161400000000002E-8</v>
      </c>
      <c r="P347" s="165">
        <v>-4.9741600000000001E-8</v>
      </c>
      <c r="Q347" s="165">
        <v>-1.9943600000000001E-7</v>
      </c>
      <c r="R347" s="165">
        <v>1.6073100000000001E-7</v>
      </c>
      <c r="S347" s="167">
        <v>4.7989099999999999E-8</v>
      </c>
      <c r="T347" s="165">
        <v>1.2592899999999999E-7</v>
      </c>
      <c r="U347" s="167">
        <f t="shared" si="43"/>
        <v>7.3850166666666636E-9</v>
      </c>
      <c r="V347" s="168">
        <f t="shared" si="44"/>
        <v>5.9198478362312095E-8</v>
      </c>
      <c r="W347" s="165">
        <f t="shared" si="47"/>
        <v>-5.1813461695645429E-8</v>
      </c>
      <c r="X347" s="165">
        <f t="shared" si="40"/>
        <v>6.6583495028978761E-8</v>
      </c>
    </row>
    <row r="348" spans="1:24" x14ac:dyDescent="0.15">
      <c r="A348">
        <v>8.5749999999999993</v>
      </c>
      <c r="B348" s="85">
        <v>2.2995100000000001E-8</v>
      </c>
      <c r="C348" s="85">
        <v>-6.7941699999999998E-8</v>
      </c>
      <c r="D348" s="85">
        <v>-1.06437E-7</v>
      </c>
      <c r="E348" s="85">
        <v>-1.1087600000000001E-7</v>
      </c>
      <c r="F348" s="87">
        <v>7.9675000000000004E-8</v>
      </c>
      <c r="G348" s="87">
        <v>1.3739399999999999E-7</v>
      </c>
      <c r="H348" s="87">
        <v>-9.2685399999999994E-8</v>
      </c>
      <c r="I348" s="87">
        <f t="shared" si="41"/>
        <v>-1.969657142857143E-8</v>
      </c>
      <c r="J348" s="86">
        <f t="shared" si="42"/>
        <v>4.0779654281603019E-8</v>
      </c>
      <c r="K348" s="165">
        <f t="shared" si="45"/>
        <v>-6.0476225710174446E-8</v>
      </c>
      <c r="L348" s="165">
        <f t="shared" si="46"/>
        <v>2.1083082853031589E-8</v>
      </c>
      <c r="O348" s="165">
        <v>-5.7927799999999997E-8</v>
      </c>
      <c r="P348" s="165">
        <v>-9.3422699999999999E-8</v>
      </c>
      <c r="Q348" s="165">
        <v>-1.26503E-7</v>
      </c>
      <c r="R348" s="165">
        <v>1.4333E-7</v>
      </c>
      <c r="S348" s="167">
        <v>2.85856E-8</v>
      </c>
      <c r="T348" s="165">
        <v>1.38287E-7</v>
      </c>
      <c r="U348" s="167">
        <f t="shared" si="43"/>
        <v>5.3915166666666646E-9</v>
      </c>
      <c r="V348" s="168">
        <f t="shared" si="44"/>
        <v>5.2305238353988337E-8</v>
      </c>
      <c r="W348" s="165">
        <f t="shared" si="47"/>
        <v>-4.6913721687321675E-8</v>
      </c>
      <c r="X348" s="165">
        <f t="shared" si="40"/>
        <v>5.7696755020654999E-8</v>
      </c>
    </row>
    <row r="349" spans="1:24" x14ac:dyDescent="0.15">
      <c r="A349">
        <v>8.6</v>
      </c>
      <c r="B349" s="85">
        <v>6.7697100000000006E-8</v>
      </c>
      <c r="C349" s="85">
        <v>-2.35439E-8</v>
      </c>
      <c r="D349" s="85">
        <v>-7.6109199999999994E-8</v>
      </c>
      <c r="E349" s="85">
        <v>-1.4659299999999999E-7</v>
      </c>
      <c r="F349" s="87">
        <v>7.5825700000000004E-8</v>
      </c>
      <c r="G349" s="87">
        <v>1.4230800000000001E-7</v>
      </c>
      <c r="H349" s="87">
        <v>-9.8047599999999997E-8</v>
      </c>
      <c r="I349" s="87">
        <f t="shared" si="41"/>
        <v>-8.3518428571428548E-9</v>
      </c>
      <c r="J349" s="86">
        <f t="shared" si="42"/>
        <v>4.3315859651882559E-8</v>
      </c>
      <c r="K349" s="165">
        <f t="shared" si="45"/>
        <v>-5.1667702509025417E-8</v>
      </c>
      <c r="L349" s="165">
        <f t="shared" si="46"/>
        <v>3.49640167947397E-8</v>
      </c>
      <c r="O349" s="165">
        <v>-1.08267E-7</v>
      </c>
      <c r="P349" s="165">
        <v>-1.12298E-7</v>
      </c>
      <c r="Q349" s="165">
        <v>-9.1190400000000006E-8</v>
      </c>
      <c r="R349" s="165">
        <v>1.43513E-7</v>
      </c>
      <c r="S349" s="167">
        <v>1.0966E-7</v>
      </c>
      <c r="T349" s="165">
        <v>1.6385800000000001E-7</v>
      </c>
      <c r="U349" s="167">
        <f t="shared" si="43"/>
        <v>1.7545933333333331E-8</v>
      </c>
      <c r="V349" s="168">
        <f t="shared" si="44"/>
        <v>6.0090550145237749E-8</v>
      </c>
      <c r="W349" s="165">
        <f t="shared" si="47"/>
        <v>-4.2544616811904418E-8</v>
      </c>
      <c r="X349" s="165">
        <f t="shared" si="40"/>
        <v>7.7636483478571074E-8</v>
      </c>
    </row>
    <row r="350" spans="1:24" x14ac:dyDescent="0.15">
      <c r="A350">
        <v>8.625</v>
      </c>
      <c r="B350" s="85">
        <v>4.4970599999999998E-8</v>
      </c>
      <c r="C350" s="85">
        <v>-2.2069399999999999E-8</v>
      </c>
      <c r="D350" s="85">
        <v>-6.9671500000000003E-8</v>
      </c>
      <c r="E350" s="85">
        <v>-1.87425E-7</v>
      </c>
      <c r="F350" s="87">
        <v>7.4057600000000005E-8</v>
      </c>
      <c r="G350" s="87">
        <v>1.6381399999999999E-7</v>
      </c>
      <c r="H350" s="87">
        <v>-1.15444E-7</v>
      </c>
      <c r="I350" s="87">
        <f t="shared" si="41"/>
        <v>-1.5966814285714292E-8</v>
      </c>
      <c r="J350" s="86">
        <f t="shared" si="42"/>
        <v>4.8976740386151268E-8</v>
      </c>
      <c r="K350" s="165">
        <f t="shared" si="45"/>
        <v>-6.4943554671865554E-8</v>
      </c>
      <c r="L350" s="165">
        <f t="shared" si="46"/>
        <v>3.3009926100436977E-8</v>
      </c>
      <c r="O350" s="165">
        <v>-1.18E-7</v>
      </c>
      <c r="P350" s="165">
        <v>-8.9976699999999996E-8</v>
      </c>
      <c r="Q350" s="165">
        <v>-4.9924100000000003E-8</v>
      </c>
      <c r="R350" s="165">
        <v>1.3332100000000001E-7</v>
      </c>
      <c r="S350" s="167">
        <v>1.5387299999999999E-7</v>
      </c>
      <c r="T350" s="165">
        <v>1.8865399999999999E-7</v>
      </c>
      <c r="U350" s="167">
        <f t="shared" si="43"/>
        <v>3.6324533333333335E-8</v>
      </c>
      <c r="V350" s="168">
        <f t="shared" si="44"/>
        <v>6.1200363678132935E-8</v>
      </c>
      <c r="W350" s="165">
        <f t="shared" si="47"/>
        <v>-2.48758303447996E-8</v>
      </c>
      <c r="X350" s="165">
        <f t="shared" si="40"/>
        <v>9.7524897011466277E-8</v>
      </c>
    </row>
    <row r="351" spans="1:24" x14ac:dyDescent="0.15">
      <c r="A351">
        <v>8.65</v>
      </c>
      <c r="B351" s="85">
        <v>1.20191E-8</v>
      </c>
      <c r="C351" s="85">
        <v>1.35257E-8</v>
      </c>
      <c r="D351" s="85">
        <v>-6.50935E-8</v>
      </c>
      <c r="E351" s="85">
        <v>-2.0937400000000001E-7</v>
      </c>
      <c r="F351" s="87">
        <v>4.0850099999999997E-8</v>
      </c>
      <c r="G351" s="87">
        <v>1.6591400000000001E-7</v>
      </c>
      <c r="H351" s="87">
        <v>-6.9254700000000004E-8</v>
      </c>
      <c r="I351" s="87">
        <f t="shared" si="41"/>
        <v>-1.591618571428572E-8</v>
      </c>
      <c r="J351" s="86">
        <f t="shared" si="42"/>
        <v>4.7323110312630016E-8</v>
      </c>
      <c r="K351" s="165">
        <f t="shared" si="45"/>
        <v>-6.3239296026915732E-8</v>
      </c>
      <c r="L351" s="165">
        <f t="shared" si="46"/>
        <v>3.1406924598344299E-8</v>
      </c>
      <c r="O351" s="165">
        <v>-8.6337899999999997E-8</v>
      </c>
      <c r="P351" s="165">
        <v>-9.5208399999999996E-8</v>
      </c>
      <c r="Q351" s="165">
        <v>-1.7368500000000001E-8</v>
      </c>
      <c r="R351" s="165">
        <v>1.4206299999999999E-7</v>
      </c>
      <c r="S351" s="167">
        <v>1.3887800000000001E-7</v>
      </c>
      <c r="T351" s="165">
        <v>1.5911700000000001E-7</v>
      </c>
      <c r="U351" s="167">
        <f t="shared" si="43"/>
        <v>4.0190533333333338E-8</v>
      </c>
      <c r="V351" s="168">
        <f t="shared" si="44"/>
        <v>5.363434642969497E-8</v>
      </c>
      <c r="W351" s="165">
        <f t="shared" si="47"/>
        <v>-1.3443813096361632E-8</v>
      </c>
      <c r="X351" s="165">
        <f t="shared" si="40"/>
        <v>9.3824879763028315E-8</v>
      </c>
    </row>
    <row r="352" spans="1:24" x14ac:dyDescent="0.15">
      <c r="A352">
        <v>8.6750000000000007</v>
      </c>
      <c r="B352" s="85">
        <v>3.8777100000000003E-8</v>
      </c>
      <c r="C352" s="85">
        <v>2.7379200000000001E-8</v>
      </c>
      <c r="D352" s="85">
        <v>-9.2725700000000003E-8</v>
      </c>
      <c r="E352" s="85">
        <v>-1.62497E-7</v>
      </c>
      <c r="F352" s="87">
        <v>6.71781E-8</v>
      </c>
      <c r="G352" s="87">
        <v>1.66156E-7</v>
      </c>
      <c r="H352" s="87">
        <v>-9.8044300000000004E-8</v>
      </c>
      <c r="I352" s="87">
        <f t="shared" si="41"/>
        <v>-7.682371428571432E-9</v>
      </c>
      <c r="J352" s="86">
        <f t="shared" si="42"/>
        <v>4.6719280141332297E-8</v>
      </c>
      <c r="K352" s="165">
        <f t="shared" si="45"/>
        <v>-5.4401651569903729E-8</v>
      </c>
      <c r="L352" s="165">
        <f t="shared" si="46"/>
        <v>3.9036908712760865E-8</v>
      </c>
      <c r="O352" s="165">
        <v>-5.6653700000000003E-8</v>
      </c>
      <c r="P352" s="165">
        <v>-5.77848E-8</v>
      </c>
      <c r="Q352" s="165">
        <v>-2.6582700000000001E-8</v>
      </c>
      <c r="R352" s="165">
        <v>1.13804E-7</v>
      </c>
      <c r="S352" s="167">
        <v>9.0195400000000003E-8</v>
      </c>
      <c r="T352" s="165">
        <v>1.12518E-7</v>
      </c>
      <c r="U352" s="167">
        <f t="shared" si="43"/>
        <v>2.9249366666666672E-8</v>
      </c>
      <c r="V352" s="168">
        <f t="shared" si="44"/>
        <v>3.7878264475962115E-8</v>
      </c>
      <c r="W352" s="165">
        <f t="shared" si="47"/>
        <v>-8.6288978092954433E-9</v>
      </c>
      <c r="X352" s="165">
        <f t="shared" si="40"/>
        <v>6.7127631142628783E-8</v>
      </c>
    </row>
    <row r="353" spans="1:24" x14ac:dyDescent="0.15">
      <c r="A353">
        <v>8.6999999999999993</v>
      </c>
      <c r="B353" s="85">
        <v>6.8031299999999999E-8</v>
      </c>
      <c r="C353" s="85">
        <v>3.8110999999999998E-9</v>
      </c>
      <c r="D353" s="85">
        <v>-1.09609E-7</v>
      </c>
      <c r="E353" s="85">
        <v>-1.02832E-7</v>
      </c>
      <c r="F353" s="87">
        <v>6.93655E-8</v>
      </c>
      <c r="G353" s="87">
        <v>1.53321E-7</v>
      </c>
      <c r="H353" s="87">
        <v>-1.1265099999999999E-7</v>
      </c>
      <c r="I353" s="87">
        <f t="shared" si="41"/>
        <v>-4.3661571428571429E-9</v>
      </c>
      <c r="J353" s="86">
        <f t="shared" si="42"/>
        <v>4.3495543035649431E-8</v>
      </c>
      <c r="K353" s="165">
        <f t="shared" si="45"/>
        <v>-4.7861700178506574E-8</v>
      </c>
      <c r="L353" s="165">
        <f t="shared" si="46"/>
        <v>3.9129385892792287E-8</v>
      </c>
      <c r="O353" s="165">
        <v>-8.5031800000000006E-8</v>
      </c>
      <c r="P353" s="165">
        <v>-2.9530399999999999E-8</v>
      </c>
      <c r="Q353" s="165">
        <v>-4.6677000000000002E-8</v>
      </c>
      <c r="R353" s="165">
        <v>1.1137700000000001E-7</v>
      </c>
      <c r="S353" s="167">
        <v>7.8834099999999995E-8</v>
      </c>
      <c r="T353" s="165">
        <v>1.1238199999999999E-7</v>
      </c>
      <c r="U353" s="167">
        <f t="shared" si="43"/>
        <v>2.3558983333333333E-8</v>
      </c>
      <c r="V353" s="168">
        <f t="shared" si="44"/>
        <v>3.9089847820634109E-8</v>
      </c>
      <c r="W353" s="165">
        <f t="shared" si="47"/>
        <v>-1.5530864487300776E-8</v>
      </c>
      <c r="X353" s="165">
        <f t="shared" si="40"/>
        <v>6.2648831153967445E-8</v>
      </c>
    </row>
    <row r="354" spans="1:24" x14ac:dyDescent="0.15">
      <c r="A354">
        <v>8.7249999999999996</v>
      </c>
      <c r="B354" s="85">
        <v>5.5717500000000002E-8</v>
      </c>
      <c r="C354" s="85">
        <v>2.5863799999999999E-9</v>
      </c>
      <c r="D354" s="85">
        <v>-8.6197300000000004E-8</v>
      </c>
      <c r="E354" s="85">
        <v>-9.7994199999999995E-8</v>
      </c>
      <c r="F354" s="87">
        <v>9.7908200000000003E-8</v>
      </c>
      <c r="G354" s="87">
        <v>1.2172000000000001E-7</v>
      </c>
      <c r="H354" s="87">
        <v>-9.6107800000000005E-8</v>
      </c>
      <c r="I354" s="87">
        <f t="shared" si="41"/>
        <v>-3.38174285714284E-10</v>
      </c>
      <c r="J354" s="86">
        <f t="shared" si="42"/>
        <v>3.8651451619941271E-8</v>
      </c>
      <c r="K354" s="165">
        <f t="shared" si="45"/>
        <v>-3.8989625905655558E-8</v>
      </c>
      <c r="L354" s="165">
        <f t="shared" si="46"/>
        <v>3.8313277334226985E-8</v>
      </c>
      <c r="O354" s="165">
        <v>-1.1857E-7</v>
      </c>
      <c r="P354" s="165">
        <v>-4.9143200000000003E-8</v>
      </c>
      <c r="Q354" s="165">
        <v>-3.4785700000000002E-8</v>
      </c>
      <c r="R354" s="165">
        <v>1.00457E-7</v>
      </c>
      <c r="S354" s="167">
        <v>3.2770899999999997E-8</v>
      </c>
      <c r="T354" s="165">
        <v>6.9196400000000001E-8</v>
      </c>
      <c r="U354" s="167">
        <f t="shared" si="43"/>
        <v>-1.2433333333335079E-11</v>
      </c>
      <c r="V354" s="168">
        <f t="shared" si="44"/>
        <v>3.6681126216065575E-8</v>
      </c>
      <c r="W354" s="165">
        <f t="shared" si="47"/>
        <v>-3.669355954939891E-8</v>
      </c>
      <c r="X354" s="165">
        <f t="shared" si="40"/>
        <v>3.6668692882732239E-8</v>
      </c>
    </row>
    <row r="355" spans="1:24" x14ac:dyDescent="0.15">
      <c r="A355">
        <v>8.75</v>
      </c>
      <c r="B355" s="85">
        <v>3.6453299999999999E-8</v>
      </c>
      <c r="C355" s="85">
        <v>-1.0953499999999999E-8</v>
      </c>
      <c r="D355" s="85">
        <v>-8.5597100000000001E-8</v>
      </c>
      <c r="E355" s="85">
        <v>-1.00097E-7</v>
      </c>
      <c r="F355" s="87">
        <v>9.43523E-8</v>
      </c>
      <c r="G355" s="87">
        <v>1.2219100000000001E-7</v>
      </c>
      <c r="H355" s="87">
        <v>-8.2358000000000002E-8</v>
      </c>
      <c r="I355" s="87">
        <f t="shared" si="41"/>
        <v>-3.7155714285714254E-9</v>
      </c>
      <c r="J355" s="86">
        <f t="shared" si="42"/>
        <v>3.7011369891019184E-8</v>
      </c>
      <c r="K355" s="165">
        <f t="shared" si="45"/>
        <v>-4.0726941319590609E-8</v>
      </c>
      <c r="L355" s="165">
        <f t="shared" si="46"/>
        <v>3.329579846244776E-8</v>
      </c>
      <c r="O355" s="165">
        <v>-9.2154099999999998E-8</v>
      </c>
      <c r="P355" s="165">
        <v>-2.8925400000000001E-8</v>
      </c>
      <c r="Q355" s="165">
        <v>4.3204899999999998E-9</v>
      </c>
      <c r="R355" s="165">
        <v>7.9776800000000003E-8</v>
      </c>
      <c r="S355" s="167">
        <v>-1.5913799999999999E-8</v>
      </c>
      <c r="T355" s="165">
        <v>5.35686E-8</v>
      </c>
      <c r="U355" s="167">
        <f t="shared" si="43"/>
        <v>1.1209833333333397E-10</v>
      </c>
      <c r="V355" s="168">
        <f t="shared" si="44"/>
        <v>2.7448008965483879E-8</v>
      </c>
      <c r="W355" s="165">
        <f t="shared" si="47"/>
        <v>-2.7335910632150544E-8</v>
      </c>
      <c r="X355" s="165">
        <f t="shared" si="40"/>
        <v>2.7560107298817214E-8</v>
      </c>
    </row>
    <row r="356" spans="1:24" x14ac:dyDescent="0.15">
      <c r="A356">
        <v>8.7750000000000004</v>
      </c>
      <c r="B356" s="85">
        <v>-2.05124E-8</v>
      </c>
      <c r="C356" s="85">
        <v>-1.30263E-8</v>
      </c>
      <c r="D356" s="85">
        <v>-6.3586100000000003E-8</v>
      </c>
      <c r="E356" s="85">
        <v>-7.3047099999999998E-8</v>
      </c>
      <c r="F356" s="87">
        <v>4.9920300000000003E-8</v>
      </c>
      <c r="G356" s="87">
        <v>1.21971E-7</v>
      </c>
      <c r="H356" s="87">
        <v>-5.8794899999999999E-8</v>
      </c>
      <c r="I356" s="87">
        <f t="shared" si="41"/>
        <v>-8.1536428571428593E-9</v>
      </c>
      <c r="J356" s="86">
        <f t="shared" si="42"/>
        <v>2.9025822886831277E-8</v>
      </c>
      <c r="K356" s="165">
        <f t="shared" si="45"/>
        <v>-3.7179465743974135E-8</v>
      </c>
      <c r="L356" s="165">
        <f t="shared" si="46"/>
        <v>2.087218002968842E-8</v>
      </c>
      <c r="O356" s="165">
        <v>-8.7692399999999997E-8</v>
      </c>
      <c r="P356" s="165">
        <v>-4.7536499999999997E-8</v>
      </c>
      <c r="Q356" s="165">
        <v>1.06725E-8</v>
      </c>
      <c r="R356" s="165">
        <v>5.2239299999999998E-8</v>
      </c>
      <c r="S356" s="167">
        <v>7.6533699999999996E-9</v>
      </c>
      <c r="T356" s="165">
        <v>7.4740900000000002E-8</v>
      </c>
      <c r="U356" s="167">
        <f t="shared" si="43"/>
        <v>1.679528333333331E-9</v>
      </c>
      <c r="V356" s="168">
        <f t="shared" si="44"/>
        <v>2.7144335603128757E-8</v>
      </c>
      <c r="W356" s="165">
        <f t="shared" si="47"/>
        <v>-2.5464807269795427E-8</v>
      </c>
      <c r="X356" s="165">
        <f t="shared" si="40"/>
        <v>2.8823863936462087E-8</v>
      </c>
    </row>
    <row r="357" spans="1:24" x14ac:dyDescent="0.15">
      <c r="A357">
        <v>8.8000000000000007</v>
      </c>
      <c r="B357" s="85">
        <v>-3.2711799999999998E-8</v>
      </c>
      <c r="C357" s="85">
        <v>-1.7742199999999999E-8</v>
      </c>
      <c r="D357" s="85">
        <v>-8.6222599999999995E-8</v>
      </c>
      <c r="E357" s="85">
        <v>-5.6635100000000003E-8</v>
      </c>
      <c r="F357" s="87">
        <v>2.6340099999999998E-8</v>
      </c>
      <c r="G357" s="87">
        <v>1.4955000000000001E-7</v>
      </c>
      <c r="H357" s="87">
        <v>-7.1807700000000001E-8</v>
      </c>
      <c r="I357" s="87">
        <f t="shared" si="41"/>
        <v>-1.2747042857142851E-8</v>
      </c>
      <c r="J357" s="86">
        <f t="shared" si="42"/>
        <v>3.2958162982676977E-8</v>
      </c>
      <c r="K357" s="165">
        <f t="shared" si="45"/>
        <v>-4.5705205839819827E-8</v>
      </c>
      <c r="L357" s="165">
        <f t="shared" si="46"/>
        <v>2.0211120125534128E-8</v>
      </c>
      <c r="O357" s="165">
        <v>-9.4216899999999997E-8</v>
      </c>
      <c r="P357" s="165">
        <v>-8.9514700000000002E-8</v>
      </c>
      <c r="Q357" s="165">
        <v>8.9869999999999997E-9</v>
      </c>
      <c r="R357" s="165">
        <v>8.4623000000000003E-8</v>
      </c>
      <c r="S357" s="167">
        <v>3.7629200000000003E-8</v>
      </c>
      <c r="T357" s="165">
        <v>8.8843999999999998E-8</v>
      </c>
      <c r="U357" s="167">
        <f t="shared" si="43"/>
        <v>6.0586000000000006E-9</v>
      </c>
      <c r="V357" s="168">
        <f t="shared" si="44"/>
        <v>3.645298192717847E-8</v>
      </c>
      <c r="W357" s="165">
        <f t="shared" si="47"/>
        <v>-3.039438192717847E-8</v>
      </c>
      <c r="X357" s="165">
        <f t="shared" si="40"/>
        <v>4.2511581927178469E-8</v>
      </c>
    </row>
    <row r="358" spans="1:24" x14ac:dyDescent="0.15">
      <c r="A358">
        <v>8.8249999999999993</v>
      </c>
      <c r="B358" s="85">
        <v>7.0859899999999998E-9</v>
      </c>
      <c r="C358" s="85">
        <v>-1.31316E-9</v>
      </c>
      <c r="D358" s="85">
        <v>-9.32761E-8</v>
      </c>
      <c r="E358" s="85">
        <v>-7.9291700000000003E-8</v>
      </c>
      <c r="F358" s="87">
        <v>3.5956899999999997E-8</v>
      </c>
      <c r="G358" s="87">
        <v>1.1441299999999999E-7</v>
      </c>
      <c r="H358" s="87">
        <v>-4.4352699999999997E-8</v>
      </c>
      <c r="I358" s="87">
        <f t="shared" si="41"/>
        <v>-8.6825385714285737E-9</v>
      </c>
      <c r="J358" s="86">
        <f t="shared" si="42"/>
        <v>2.9279415434717237E-8</v>
      </c>
      <c r="K358" s="165">
        <f t="shared" si="45"/>
        <v>-3.7961954006145811E-8</v>
      </c>
      <c r="L358" s="165">
        <f t="shared" si="46"/>
        <v>2.0596876863288664E-8</v>
      </c>
      <c r="O358" s="165">
        <v>-1.0089E-7</v>
      </c>
      <c r="P358" s="165">
        <v>-8.7988200000000004E-8</v>
      </c>
      <c r="Q358" s="165">
        <v>-2.36563E-8</v>
      </c>
      <c r="R358" s="165">
        <v>1.36556E-7</v>
      </c>
      <c r="S358" s="167">
        <v>9.7587199999999997E-8</v>
      </c>
      <c r="T358" s="165">
        <v>7.2043799999999996E-8</v>
      </c>
      <c r="U358" s="167">
        <f t="shared" si="43"/>
        <v>1.5608749999999994E-8</v>
      </c>
      <c r="V358" s="168">
        <f t="shared" si="44"/>
        <v>4.4890822833998041E-8</v>
      </c>
      <c r="W358" s="165">
        <f t="shared" si="47"/>
        <v>-2.9282072833998047E-8</v>
      </c>
      <c r="X358" s="165">
        <f t="shared" si="40"/>
        <v>6.0499572833998038E-8</v>
      </c>
    </row>
    <row r="359" spans="1:24" x14ac:dyDescent="0.15">
      <c r="A359">
        <v>8.85</v>
      </c>
      <c r="B359" s="85">
        <v>-6.0732899999999998E-9</v>
      </c>
      <c r="C359" s="85">
        <v>1.23701E-8</v>
      </c>
      <c r="D359" s="85">
        <v>-8.0952100000000001E-8</v>
      </c>
      <c r="E359" s="85">
        <v>-1.37608E-7</v>
      </c>
      <c r="F359" s="87">
        <v>3.3763299999999999E-8</v>
      </c>
      <c r="G359" s="87">
        <v>1.07425E-7</v>
      </c>
      <c r="H359" s="87">
        <v>-1.37819E-8</v>
      </c>
      <c r="I359" s="87">
        <f t="shared" si="41"/>
        <v>-1.2122412857142856E-8</v>
      </c>
      <c r="J359" s="86">
        <f t="shared" si="42"/>
        <v>3.2283668880114289E-8</v>
      </c>
      <c r="K359" s="165">
        <f t="shared" si="45"/>
        <v>-4.4406081737257143E-8</v>
      </c>
      <c r="L359" s="165">
        <f t="shared" si="46"/>
        <v>2.0161256022971434E-8</v>
      </c>
      <c r="O359" s="165">
        <v>-7.1523499999999999E-8</v>
      </c>
      <c r="P359" s="165">
        <v>-5.40405E-8</v>
      </c>
      <c r="Q359" s="165">
        <v>-1.0305499999999999E-8</v>
      </c>
      <c r="R359" s="165">
        <v>1.34835E-7</v>
      </c>
      <c r="S359" s="167">
        <v>1.1593099999999999E-7</v>
      </c>
      <c r="T359" s="165">
        <v>6.1040400000000004E-8</v>
      </c>
      <c r="U359" s="167">
        <f t="shared" si="43"/>
        <v>2.9322816666666666E-8</v>
      </c>
      <c r="V359" s="168">
        <f t="shared" si="44"/>
        <v>3.9155908354836224E-8</v>
      </c>
      <c r="W359" s="165">
        <f t="shared" si="47"/>
        <v>-9.8330916881695575E-9</v>
      </c>
      <c r="X359" s="165">
        <f t="shared" si="40"/>
        <v>6.8478725021502893E-8</v>
      </c>
    </row>
    <row r="360" spans="1:24" x14ac:dyDescent="0.15">
      <c r="A360">
        <v>8.875</v>
      </c>
      <c r="B360" s="85">
        <v>-3.3038000000000001E-9</v>
      </c>
      <c r="C360" s="85">
        <v>4.36156E-9</v>
      </c>
      <c r="D360" s="85">
        <v>-6.92397E-8</v>
      </c>
      <c r="E360" s="85">
        <v>-1.5888300000000001E-7</v>
      </c>
      <c r="F360" s="87">
        <v>-2.8145300000000001E-8</v>
      </c>
      <c r="G360" s="87">
        <v>9.3864600000000005E-8</v>
      </c>
      <c r="H360" s="87">
        <v>-1.43564E-8</v>
      </c>
      <c r="I360" s="87">
        <f t="shared" si="41"/>
        <v>-2.5100291428571427E-8</v>
      </c>
      <c r="J360" s="86">
        <f t="shared" si="42"/>
        <v>3.1387602339661947E-8</v>
      </c>
      <c r="K360" s="165">
        <f t="shared" si="45"/>
        <v>-5.6487893768233371E-8</v>
      </c>
      <c r="L360" s="165">
        <f t="shared" si="46"/>
        <v>6.2873109110905202E-9</v>
      </c>
      <c r="O360" s="165">
        <v>-1.06069E-7</v>
      </c>
      <c r="P360" s="165">
        <v>-1.10613E-8</v>
      </c>
      <c r="Q360" s="165">
        <v>1.38481E-8</v>
      </c>
      <c r="R360" s="165">
        <v>1.24589E-7</v>
      </c>
      <c r="S360" s="167">
        <v>8.5124300000000005E-8</v>
      </c>
      <c r="T360" s="165">
        <v>8.7735199999999995E-8</v>
      </c>
      <c r="U360" s="167">
        <f t="shared" si="43"/>
        <v>3.2361050000000004E-8</v>
      </c>
      <c r="V360" s="168">
        <f t="shared" si="44"/>
        <v>3.781394469780427E-8</v>
      </c>
      <c r="W360" s="165">
        <f t="shared" si="47"/>
        <v>-5.452894697804266E-9</v>
      </c>
      <c r="X360" s="165">
        <f t="shared" si="40"/>
        <v>7.017499469780428E-8</v>
      </c>
    </row>
    <row r="361" spans="1:24" x14ac:dyDescent="0.15">
      <c r="A361">
        <v>8.9</v>
      </c>
      <c r="B361" s="85">
        <v>-6.5659100000000001E-9</v>
      </c>
      <c r="C361" s="85">
        <v>-3.07397E-8</v>
      </c>
      <c r="D361" s="85">
        <v>-6.8593499999999998E-8</v>
      </c>
      <c r="E361" s="85">
        <v>-1.2160200000000001E-7</v>
      </c>
      <c r="F361" s="87">
        <v>-3.7443199999999997E-8</v>
      </c>
      <c r="G361" s="87">
        <v>6.0010799999999996E-8</v>
      </c>
      <c r="H361" s="87">
        <v>-1.2115299999999999E-8</v>
      </c>
      <c r="I361" s="87">
        <f t="shared" si="41"/>
        <v>-3.100697285714286E-8</v>
      </c>
      <c r="J361" s="86">
        <f t="shared" si="42"/>
        <v>2.2912998647718717E-8</v>
      </c>
      <c r="K361" s="165">
        <f t="shared" si="45"/>
        <v>-5.3919971504861577E-8</v>
      </c>
      <c r="L361" s="165">
        <f t="shared" si="46"/>
        <v>-8.0939742094241428E-9</v>
      </c>
      <c r="O361" s="165">
        <v>-1.17677E-7</v>
      </c>
      <c r="P361" s="165">
        <v>-1.9567700000000001E-8</v>
      </c>
      <c r="Q361" s="165">
        <v>3.1279599999999998E-8</v>
      </c>
      <c r="R361" s="165">
        <v>1.26287E-7</v>
      </c>
      <c r="S361" s="167">
        <v>9.2228400000000005E-8</v>
      </c>
      <c r="T361" s="165">
        <v>1.08419E-7</v>
      </c>
      <c r="U361" s="167">
        <f t="shared" si="43"/>
        <v>3.6828216666666665E-8</v>
      </c>
      <c r="V361" s="168">
        <f t="shared" si="44"/>
        <v>4.1607904550903943E-8</v>
      </c>
      <c r="W361" s="165">
        <f t="shared" si="47"/>
        <v>-4.7796878842372779E-9</v>
      </c>
      <c r="X361" s="165">
        <f t="shared" si="40"/>
        <v>7.8436121217570607E-8</v>
      </c>
    </row>
    <row r="362" spans="1:24" x14ac:dyDescent="0.15">
      <c r="A362">
        <v>8.9250000000000007</v>
      </c>
      <c r="B362" s="85">
        <v>-1.5658699999999998E-8</v>
      </c>
      <c r="C362" s="85">
        <v>-3.98098E-8</v>
      </c>
      <c r="D362" s="85">
        <v>-4.6638499999999998E-8</v>
      </c>
      <c r="E362" s="85">
        <v>-9.9264799999999998E-8</v>
      </c>
      <c r="F362" s="87">
        <v>-1.2932E-8</v>
      </c>
      <c r="G362" s="87">
        <v>6.6189499999999999E-8</v>
      </c>
      <c r="H362" s="87">
        <v>1.07443E-8</v>
      </c>
      <c r="I362" s="87">
        <f t="shared" si="41"/>
        <v>-1.9624285714285715E-8</v>
      </c>
      <c r="J362" s="86">
        <f t="shared" si="42"/>
        <v>2.0967305005643489E-8</v>
      </c>
      <c r="K362" s="165">
        <f t="shared" si="45"/>
        <v>-4.05915907199292E-8</v>
      </c>
      <c r="L362" s="165">
        <f t="shared" si="46"/>
        <v>1.3430192913577745E-9</v>
      </c>
      <c r="O362" s="165">
        <v>-1.2057900000000001E-7</v>
      </c>
      <c r="P362" s="165">
        <v>-6.2093100000000004E-8</v>
      </c>
      <c r="Q362" s="165">
        <v>8.2328799999999998E-8</v>
      </c>
      <c r="R362" s="165">
        <v>1.39293E-7</v>
      </c>
      <c r="S362" s="167">
        <v>5.5178400000000001E-8</v>
      </c>
      <c r="T362" s="165">
        <v>9.0905999999999994E-8</v>
      </c>
      <c r="U362" s="167">
        <f t="shared" si="43"/>
        <v>3.0839016666666659E-8</v>
      </c>
      <c r="V362" s="168">
        <f t="shared" si="44"/>
        <v>4.4800761795223229E-8</v>
      </c>
      <c r="W362" s="165">
        <f t="shared" si="47"/>
        <v>-1.396174512855657E-8</v>
      </c>
      <c r="X362" s="165">
        <f t="shared" si="40"/>
        <v>7.5639778461889895E-8</v>
      </c>
    </row>
    <row r="363" spans="1:24" x14ac:dyDescent="0.15">
      <c r="A363">
        <v>8.9499999999999993</v>
      </c>
      <c r="B363" s="85">
        <v>-1.0313300000000001E-8</v>
      </c>
      <c r="C363" s="85">
        <v>-5.2260199999999997E-8</v>
      </c>
      <c r="D363" s="85">
        <v>-3.04132E-8</v>
      </c>
      <c r="E363" s="85">
        <v>-7.6661899999999996E-8</v>
      </c>
      <c r="F363" s="87">
        <v>9.0134800000000002E-9</v>
      </c>
      <c r="G363" s="87">
        <v>1.00171E-7</v>
      </c>
      <c r="H363" s="87">
        <v>1.53534E-8</v>
      </c>
      <c r="I363" s="87">
        <f t="shared" si="41"/>
        <v>-6.4443885714285698E-9</v>
      </c>
      <c r="J363" s="86">
        <f t="shared" si="42"/>
        <v>2.3392775625437042E-8</v>
      </c>
      <c r="K363" s="165">
        <f t="shared" si="45"/>
        <v>-2.9837164196865615E-8</v>
      </c>
      <c r="L363" s="165">
        <f t="shared" si="46"/>
        <v>1.6948387054008473E-8</v>
      </c>
      <c r="O363" s="165">
        <v>-1.1072499999999999E-7</v>
      </c>
      <c r="P363" s="165">
        <v>-5.4055499999999997E-8</v>
      </c>
      <c r="Q363" s="165">
        <v>1.03186E-7</v>
      </c>
      <c r="R363" s="165">
        <v>1.5304E-7</v>
      </c>
      <c r="S363" s="167">
        <v>6.2757400000000006E-8</v>
      </c>
      <c r="T363" s="165">
        <v>9.3198199999999996E-8</v>
      </c>
      <c r="U363" s="167">
        <f t="shared" si="43"/>
        <v>4.1233516666666673E-8</v>
      </c>
      <c r="V363" s="168">
        <f t="shared" si="44"/>
        <v>4.546374083114953E-8</v>
      </c>
      <c r="W363" s="165">
        <f t="shared" si="47"/>
        <v>-4.2302241644828572E-9</v>
      </c>
      <c r="X363" s="165">
        <f t="shared" si="40"/>
        <v>8.6697257497816197E-8</v>
      </c>
    </row>
    <row r="364" spans="1:24" x14ac:dyDescent="0.15">
      <c r="A364">
        <v>8.9749999999999996</v>
      </c>
      <c r="B364" s="85">
        <v>-5.8902E-8</v>
      </c>
      <c r="C364" s="85">
        <v>-7.4688100000000006E-8</v>
      </c>
      <c r="D364" s="85">
        <v>-2.9425399999999999E-8</v>
      </c>
      <c r="E364" s="85">
        <v>-4.0652800000000003E-8</v>
      </c>
      <c r="F364" s="87">
        <v>4.8501200000000003E-8</v>
      </c>
      <c r="G364" s="87">
        <v>1.24494E-7</v>
      </c>
      <c r="H364" s="87">
        <v>-7.2763300000000002E-9</v>
      </c>
      <c r="I364" s="87">
        <f t="shared" si="41"/>
        <v>-5.4213471428571449E-9</v>
      </c>
      <c r="J364" s="86">
        <f t="shared" si="42"/>
        <v>2.8511495040702132E-8</v>
      </c>
      <c r="K364" s="165">
        <f t="shared" si="45"/>
        <v>-3.3932842183559279E-8</v>
      </c>
      <c r="L364" s="165">
        <f t="shared" si="46"/>
        <v>2.3090147897844986E-8</v>
      </c>
      <c r="O364" s="165">
        <v>-8.9098499999999995E-8</v>
      </c>
      <c r="P364" s="165">
        <v>-6.6827400000000002E-8</v>
      </c>
      <c r="Q364" s="165">
        <v>1.4212100000000001E-7</v>
      </c>
      <c r="R364" s="165">
        <v>1.4028100000000001E-7</v>
      </c>
      <c r="S364" s="167">
        <v>5.4382899999999999E-8</v>
      </c>
      <c r="T364" s="165">
        <v>9.3792100000000002E-8</v>
      </c>
      <c r="U364" s="167">
        <f t="shared" si="43"/>
        <v>4.5775183333333332E-8</v>
      </c>
      <c r="V364" s="168">
        <f t="shared" si="44"/>
        <v>4.537128390276314E-8</v>
      </c>
      <c r="W364" s="165">
        <f t="shared" si="47"/>
        <v>4.0389943057019252E-10</v>
      </c>
      <c r="X364" s="165">
        <f t="shared" ref="X364:X427" si="48">U364+V364</f>
        <v>9.1146467236096472E-8</v>
      </c>
    </row>
    <row r="365" spans="1:24" x14ac:dyDescent="0.15">
      <c r="A365">
        <v>9</v>
      </c>
      <c r="B365" s="85">
        <v>-9.7684000000000003E-8</v>
      </c>
      <c r="C365" s="85">
        <v>-5.9189500000000002E-8</v>
      </c>
      <c r="D365" s="85">
        <v>-8.0099400000000003E-8</v>
      </c>
      <c r="E365" s="85">
        <v>-4.8815700000000002E-8</v>
      </c>
      <c r="F365" s="87">
        <v>2.4163299999999999E-8</v>
      </c>
      <c r="G365" s="87">
        <v>1.2660000000000001E-7</v>
      </c>
      <c r="H365" s="87">
        <v>-3.1333199999999998E-8</v>
      </c>
      <c r="I365" s="87">
        <f t="shared" si="41"/>
        <v>-2.3765500000000005E-8</v>
      </c>
      <c r="J365" s="86">
        <f t="shared" si="42"/>
        <v>3.1395350315010385E-8</v>
      </c>
      <c r="K365" s="165">
        <f t="shared" si="45"/>
        <v>-5.5160850315010387E-8</v>
      </c>
      <c r="L365" s="165">
        <f t="shared" si="46"/>
        <v>7.6298503150103798E-9</v>
      </c>
      <c r="O365" s="165">
        <v>-6.9789299999999993E-8</v>
      </c>
      <c r="P365" s="165">
        <v>-3.8674900000000002E-8</v>
      </c>
      <c r="Q365" s="165">
        <v>2.01413E-7</v>
      </c>
      <c r="R365" s="165">
        <v>1.4021499999999999E-7</v>
      </c>
      <c r="S365" s="167">
        <v>5.60721E-8</v>
      </c>
      <c r="T365" s="165">
        <v>1.04225E-7</v>
      </c>
      <c r="U365" s="167">
        <f t="shared" si="43"/>
        <v>6.5576816666666664E-8</v>
      </c>
      <c r="V365" s="168">
        <f t="shared" si="44"/>
        <v>4.6818267715543826E-8</v>
      </c>
      <c r="W365" s="165">
        <f t="shared" si="47"/>
        <v>1.8758548951122839E-8</v>
      </c>
      <c r="X365" s="165">
        <f t="shared" si="48"/>
        <v>1.123950843822105E-7</v>
      </c>
    </row>
    <row r="366" spans="1:24" x14ac:dyDescent="0.15">
      <c r="A366">
        <v>9.0250000000000004</v>
      </c>
      <c r="B366" s="85">
        <v>-7.6024000000000006E-8</v>
      </c>
      <c r="C366" s="85">
        <v>-1.1639300000000001E-8</v>
      </c>
      <c r="D366" s="85">
        <v>-9.1415399999999997E-8</v>
      </c>
      <c r="E366" s="85">
        <v>3.7801799999999999E-10</v>
      </c>
      <c r="F366" s="87">
        <v>1.85293E-8</v>
      </c>
      <c r="G366" s="87">
        <v>6.1504299999999996E-8</v>
      </c>
      <c r="H366" s="87">
        <v>-2.72912E-8</v>
      </c>
      <c r="I366" s="87">
        <f t="shared" si="41"/>
        <v>-1.7994040285714287E-8</v>
      </c>
      <c r="J366" s="86">
        <f t="shared" si="42"/>
        <v>2.1651575006253371E-8</v>
      </c>
      <c r="K366" s="165">
        <f t="shared" si="45"/>
        <v>-3.9645615291967654E-8</v>
      </c>
      <c r="L366" s="165">
        <f t="shared" si="46"/>
        <v>3.6575347205390842E-9</v>
      </c>
      <c r="O366" s="165">
        <v>-5.45742E-8</v>
      </c>
      <c r="P366" s="165">
        <v>-1.6594299999999999E-8</v>
      </c>
      <c r="Q366" s="165">
        <v>2.23916E-7</v>
      </c>
      <c r="R366" s="165">
        <v>1.44518E-7</v>
      </c>
      <c r="S366" s="167">
        <v>4.4484399999999998E-8</v>
      </c>
      <c r="T366" s="165">
        <v>1.04361E-7</v>
      </c>
      <c r="U366" s="167">
        <f t="shared" si="43"/>
        <v>7.4351816666666662E-8</v>
      </c>
      <c r="V366" s="168">
        <f t="shared" si="44"/>
        <v>4.6466532383076889E-8</v>
      </c>
      <c r="W366" s="165">
        <f t="shared" si="47"/>
        <v>2.7885284283589773E-8</v>
      </c>
      <c r="X366" s="165">
        <f t="shared" si="48"/>
        <v>1.2081834904974356E-7</v>
      </c>
    </row>
    <row r="367" spans="1:24" x14ac:dyDescent="0.15">
      <c r="A367">
        <v>9.0500000000000007</v>
      </c>
      <c r="B367" s="85">
        <v>-4.4479399999999999E-8</v>
      </c>
      <c r="C367" s="85">
        <v>2.7449899999999999E-8</v>
      </c>
      <c r="D367" s="85">
        <v>-6.7165900000000002E-8</v>
      </c>
      <c r="E367" s="85">
        <v>-3.2577300000000001E-9</v>
      </c>
      <c r="F367" s="87">
        <v>-1.8316599999999999E-8</v>
      </c>
      <c r="G367" s="87">
        <v>6.7429699999999999E-8</v>
      </c>
      <c r="H367" s="87">
        <v>-7.8181199999999995E-9</v>
      </c>
      <c r="I367" s="87">
        <f t="shared" si="41"/>
        <v>-6.5940214285714284E-9</v>
      </c>
      <c r="J367" s="86">
        <f t="shared" si="42"/>
        <v>1.8175687675905362E-8</v>
      </c>
      <c r="K367" s="165">
        <f t="shared" si="45"/>
        <v>-2.4769709104476789E-8</v>
      </c>
      <c r="L367" s="165">
        <f t="shared" si="46"/>
        <v>1.1581666247333933E-8</v>
      </c>
      <c r="O367" s="165">
        <v>-6.5819899999999998E-8</v>
      </c>
      <c r="P367" s="165">
        <v>8.4562799999999997E-9</v>
      </c>
      <c r="Q367" s="165">
        <v>2.18451E-7</v>
      </c>
      <c r="R367" s="165">
        <v>1.1733199999999999E-7</v>
      </c>
      <c r="S367" s="167">
        <v>8.6585799999999994E-8</v>
      </c>
      <c r="T367" s="165">
        <v>4.9281200000000001E-8</v>
      </c>
      <c r="U367" s="167">
        <f t="shared" si="43"/>
        <v>6.9047729999999997E-8</v>
      </c>
      <c r="V367" s="168">
        <f t="shared" si="44"/>
        <v>4.345646504657782E-8</v>
      </c>
      <c r="W367" s="165">
        <f t="shared" si="47"/>
        <v>2.5591264953422177E-8</v>
      </c>
      <c r="X367" s="165">
        <f t="shared" si="48"/>
        <v>1.1250419504657782E-7</v>
      </c>
    </row>
    <row r="368" spans="1:24" x14ac:dyDescent="0.15">
      <c r="A368">
        <v>9.0749999999999993</v>
      </c>
      <c r="B368" s="85">
        <v>-3.9323400000000003E-8</v>
      </c>
      <c r="C368" s="85">
        <v>-7.0180100000000003E-9</v>
      </c>
      <c r="D368" s="85">
        <v>-9.8661199999999997E-8</v>
      </c>
      <c r="E368" s="85">
        <v>1.2556E-8</v>
      </c>
      <c r="F368" s="87">
        <v>-5.2332799999999999E-8</v>
      </c>
      <c r="G368" s="87">
        <v>6.2417699999999994E-8</v>
      </c>
      <c r="H368" s="87">
        <v>2.22572E-8</v>
      </c>
      <c r="I368" s="87">
        <f t="shared" si="41"/>
        <v>-1.4300644285714291E-8</v>
      </c>
      <c r="J368" s="86">
        <f t="shared" si="42"/>
        <v>2.1849092890797024E-8</v>
      </c>
      <c r="K368" s="165">
        <f t="shared" si="45"/>
        <v>-3.6149737176511318E-8</v>
      </c>
      <c r="L368" s="165">
        <f t="shared" si="46"/>
        <v>7.5484486050827336E-9</v>
      </c>
      <c r="O368" s="165">
        <v>-8.4267100000000002E-8</v>
      </c>
      <c r="P368" s="165">
        <v>1.05847E-8</v>
      </c>
      <c r="Q368" s="165">
        <v>1.7844300000000001E-7</v>
      </c>
      <c r="R368" s="165">
        <v>9.4939300000000004E-8</v>
      </c>
      <c r="S368" s="167">
        <v>1.2576000000000001E-7</v>
      </c>
      <c r="T368" s="165">
        <v>5.4028300000000002E-8</v>
      </c>
      <c r="U368" s="167">
        <f t="shared" si="43"/>
        <v>6.3248033333333338E-8</v>
      </c>
      <c r="V368" s="168">
        <f t="shared" si="44"/>
        <v>4.137685702306221E-8</v>
      </c>
      <c r="W368" s="165">
        <f t="shared" si="47"/>
        <v>2.1871176310271128E-8</v>
      </c>
      <c r="X368" s="165">
        <f t="shared" si="48"/>
        <v>1.0462489035639554E-7</v>
      </c>
    </row>
    <row r="369" spans="1:24" x14ac:dyDescent="0.15">
      <c r="A369">
        <v>9.1</v>
      </c>
      <c r="B369" s="85">
        <v>-6.9955499999999994E-8</v>
      </c>
      <c r="C369" s="85">
        <v>4.4659299999999999E-8</v>
      </c>
      <c r="D369" s="85">
        <v>-8.5075899999999995E-8</v>
      </c>
      <c r="E369" s="85">
        <v>-6.4702500000000006E-8</v>
      </c>
      <c r="F369" s="87">
        <v>-7.3597900000000003E-8</v>
      </c>
      <c r="G369" s="87">
        <v>6.1710099999999994E-8</v>
      </c>
      <c r="H369" s="87">
        <v>4.8508900000000002E-8</v>
      </c>
      <c r="I369" s="87">
        <f t="shared" si="41"/>
        <v>-1.9779071428571435E-8</v>
      </c>
      <c r="J369" s="86">
        <f t="shared" si="42"/>
        <v>2.7463089554383055E-8</v>
      </c>
      <c r="K369" s="165">
        <f t="shared" si="45"/>
        <v>-4.724216098295449E-8</v>
      </c>
      <c r="L369" s="165">
        <f t="shared" si="46"/>
        <v>7.6840181258116204E-9</v>
      </c>
      <c r="O369" s="165">
        <v>-9.2374500000000004E-8</v>
      </c>
      <c r="P369" s="165">
        <v>2.8213799999999999E-8</v>
      </c>
      <c r="Q369" s="165">
        <v>1.95316E-7</v>
      </c>
      <c r="R369" s="165">
        <v>8.7520500000000006E-8</v>
      </c>
      <c r="S369" s="167">
        <v>1.1175100000000001E-7</v>
      </c>
      <c r="T369" s="165">
        <v>7.1530099999999998E-8</v>
      </c>
      <c r="U369" s="167">
        <f t="shared" si="43"/>
        <v>6.6992816666666669E-8</v>
      </c>
      <c r="V369" s="168">
        <f t="shared" si="44"/>
        <v>4.2808345370662633E-8</v>
      </c>
      <c r="W369" s="165">
        <f t="shared" si="47"/>
        <v>2.4184471296004036E-8</v>
      </c>
      <c r="X369" s="165">
        <f t="shared" si="48"/>
        <v>1.0980116203732929E-7</v>
      </c>
    </row>
    <row r="370" spans="1:24" x14ac:dyDescent="0.15">
      <c r="A370">
        <v>9.125</v>
      </c>
      <c r="B370" s="85">
        <v>-9.3503100000000006E-8</v>
      </c>
      <c r="C370" s="85">
        <v>1.0899799999999999E-7</v>
      </c>
      <c r="D370" s="85">
        <v>-1.11295E-7</v>
      </c>
      <c r="E370" s="85">
        <v>-3.3518000000000003E-8</v>
      </c>
      <c r="F370" s="87">
        <v>-8.8373700000000005E-8</v>
      </c>
      <c r="G370" s="87">
        <v>3.6825199999999998E-8</v>
      </c>
      <c r="H370" s="87">
        <v>6.6349400000000003E-8</v>
      </c>
      <c r="I370" s="87">
        <f t="shared" si="41"/>
        <v>-1.63596E-8</v>
      </c>
      <c r="J370" s="86">
        <f t="shared" si="42"/>
        <v>3.5679211409361179E-8</v>
      </c>
      <c r="K370" s="165">
        <f t="shared" si="45"/>
        <v>-5.203881140936118E-8</v>
      </c>
      <c r="L370" s="165">
        <f t="shared" si="46"/>
        <v>1.9319611409361179E-8</v>
      </c>
      <c r="O370" s="165">
        <v>-9.8515900000000001E-8</v>
      </c>
      <c r="P370" s="165">
        <v>2.8952200000000001E-8</v>
      </c>
      <c r="Q370" s="165">
        <v>2.4393599999999999E-7</v>
      </c>
      <c r="R370" s="165">
        <v>5.3049500000000001E-8</v>
      </c>
      <c r="S370" s="167">
        <v>5.0154300000000003E-8</v>
      </c>
      <c r="T370" s="165">
        <v>8.5697099999999995E-8</v>
      </c>
      <c r="U370" s="167">
        <f t="shared" si="43"/>
        <v>6.0545533333333331E-8</v>
      </c>
      <c r="V370" s="168">
        <f t="shared" si="44"/>
        <v>4.9285905125540032E-8</v>
      </c>
      <c r="W370" s="165">
        <f t="shared" si="47"/>
        <v>1.1259628207793299E-8</v>
      </c>
      <c r="X370" s="165">
        <f t="shared" si="48"/>
        <v>1.0983143845887336E-7</v>
      </c>
    </row>
    <row r="371" spans="1:24" x14ac:dyDescent="0.15">
      <c r="A371">
        <v>9.15</v>
      </c>
      <c r="B371" s="85">
        <v>-1.2391400000000001E-7</v>
      </c>
      <c r="C371" s="85">
        <v>2.89069E-8</v>
      </c>
      <c r="D371" s="85">
        <v>-8.9042600000000004E-8</v>
      </c>
      <c r="E371" s="85">
        <v>-3.5186399999999997E-8</v>
      </c>
      <c r="F371" s="87">
        <v>-1.041E-7</v>
      </c>
      <c r="G371" s="87">
        <v>3.6634299999999999E-8</v>
      </c>
      <c r="H371" s="87">
        <v>1.50772E-7</v>
      </c>
      <c r="I371" s="87">
        <f t="shared" si="41"/>
        <v>-1.9418542857142861E-8</v>
      </c>
      <c r="J371" s="86">
        <f t="shared" si="42"/>
        <v>4.0009885895362429E-8</v>
      </c>
      <c r="K371" s="165">
        <f t="shared" si="45"/>
        <v>-5.9428428752505287E-8</v>
      </c>
      <c r="L371" s="165">
        <f t="shared" si="46"/>
        <v>2.0591343038219568E-8</v>
      </c>
      <c r="O371" s="165">
        <v>-6.9005300000000004E-8</v>
      </c>
      <c r="P371" s="165">
        <v>4.6830999999999998E-8</v>
      </c>
      <c r="Q371" s="165">
        <v>2.9058299999999998E-7</v>
      </c>
      <c r="R371" s="165">
        <v>1.9892200000000001E-8</v>
      </c>
      <c r="S371" s="167">
        <v>2.2972299999999999E-8</v>
      </c>
      <c r="T371" s="165">
        <v>4.3263500000000002E-8</v>
      </c>
      <c r="U371" s="167">
        <f t="shared" si="43"/>
        <v>5.9089449999999992E-8</v>
      </c>
      <c r="V371" s="168">
        <f t="shared" si="44"/>
        <v>5.4125458664349444E-8</v>
      </c>
      <c r="W371" s="165">
        <f t="shared" si="47"/>
        <v>4.9639913356505476E-9</v>
      </c>
      <c r="X371" s="165">
        <f t="shared" si="48"/>
        <v>1.1321490866434944E-7</v>
      </c>
    </row>
    <row r="372" spans="1:24" x14ac:dyDescent="0.15">
      <c r="A372">
        <v>9.1750000000000007</v>
      </c>
      <c r="B372" s="85">
        <v>-9.2851500000000003E-8</v>
      </c>
      <c r="C372" s="85">
        <v>-4.3082800000000003E-9</v>
      </c>
      <c r="D372" s="85">
        <v>-7.4376700000000002E-8</v>
      </c>
      <c r="E372" s="85">
        <v>-5.8069000000000002E-8</v>
      </c>
      <c r="F372" s="87">
        <v>-1.6071099999999999E-7</v>
      </c>
      <c r="G372" s="87">
        <v>5.0441799999999998E-8</v>
      </c>
      <c r="H372" s="87">
        <v>1.36395E-7</v>
      </c>
      <c r="I372" s="87">
        <f t="shared" si="41"/>
        <v>-2.9068525714285717E-8</v>
      </c>
      <c r="J372" s="86">
        <f t="shared" si="42"/>
        <v>4.0347451735423484E-8</v>
      </c>
      <c r="K372" s="165">
        <f t="shared" si="45"/>
        <v>-6.9415977449709208E-8</v>
      </c>
      <c r="L372" s="165">
        <f t="shared" si="46"/>
        <v>1.1278926021137768E-8</v>
      </c>
      <c r="O372" s="165">
        <v>-5.3652899999999999E-8</v>
      </c>
      <c r="P372" s="165">
        <v>3.15999E-8</v>
      </c>
      <c r="Q372" s="165">
        <v>2.87989E-7</v>
      </c>
      <c r="R372" s="165">
        <v>1.00459E-7</v>
      </c>
      <c r="S372" s="167">
        <v>-9.4481900000000006E-9</v>
      </c>
      <c r="T372" s="165">
        <v>4.5871299999999997E-8</v>
      </c>
      <c r="U372" s="167">
        <f t="shared" si="43"/>
        <v>6.7136351666666667E-8</v>
      </c>
      <c r="V372" s="168">
        <f t="shared" si="44"/>
        <v>5.3686709091813064E-8</v>
      </c>
      <c r="W372" s="165">
        <f t="shared" si="47"/>
        <v>1.3449642574853603E-8</v>
      </c>
      <c r="X372" s="165">
        <f t="shared" si="48"/>
        <v>1.2082306075847973E-7</v>
      </c>
    </row>
    <row r="373" spans="1:24" x14ac:dyDescent="0.15">
      <c r="A373">
        <v>9.1999999999999993</v>
      </c>
      <c r="B373" s="85">
        <v>-6.4444299999999994E-8</v>
      </c>
      <c r="C373" s="85">
        <v>-3.43954E-8</v>
      </c>
      <c r="D373" s="85">
        <v>-1.2861399999999999E-7</v>
      </c>
      <c r="E373" s="85">
        <v>-5.6565600000000003E-8</v>
      </c>
      <c r="F373" s="87">
        <v>-1.14989E-7</v>
      </c>
      <c r="G373" s="87">
        <v>5.6892700000000002E-8</v>
      </c>
      <c r="H373" s="87">
        <v>1.4368E-7</v>
      </c>
      <c r="I373" s="87">
        <f t="shared" si="41"/>
        <v>-2.8347942857142846E-8</v>
      </c>
      <c r="J373" s="86">
        <f t="shared" si="42"/>
        <v>3.9635593651440914E-8</v>
      </c>
      <c r="K373" s="165">
        <f t="shared" si="45"/>
        <v>-6.798353650858376E-8</v>
      </c>
      <c r="L373" s="165">
        <f t="shared" si="46"/>
        <v>1.1287650794298068E-8</v>
      </c>
      <c r="O373" s="165">
        <v>-1.11117E-7</v>
      </c>
      <c r="P373" s="165">
        <v>-1.30603E-8</v>
      </c>
      <c r="Q373" s="165">
        <v>3.2143100000000001E-7</v>
      </c>
      <c r="R373" s="165">
        <v>1.1127399999999999E-7</v>
      </c>
      <c r="S373" s="167">
        <v>-1.31016E-9</v>
      </c>
      <c r="T373" s="165">
        <v>5.8002900000000001E-8</v>
      </c>
      <c r="U373" s="167">
        <f t="shared" si="43"/>
        <v>6.0870073333333328E-8</v>
      </c>
      <c r="V373" s="168">
        <f t="shared" si="44"/>
        <v>6.6136951222170296E-8</v>
      </c>
      <c r="W373" s="165">
        <f t="shared" si="47"/>
        <v>-5.2668778888369686E-9</v>
      </c>
      <c r="X373" s="165">
        <f t="shared" si="48"/>
        <v>1.2700702455550361E-7</v>
      </c>
    </row>
    <row r="374" spans="1:24" x14ac:dyDescent="0.15">
      <c r="A374">
        <v>9.2249999999999996</v>
      </c>
      <c r="B374" s="85">
        <v>-5.6156999999999998E-8</v>
      </c>
      <c r="C374" s="85">
        <v>-8.7016799999999993E-8</v>
      </c>
      <c r="D374" s="85">
        <v>-1.08358E-7</v>
      </c>
      <c r="E374" s="85">
        <v>-7.7887399999999996E-8</v>
      </c>
      <c r="F374" s="87">
        <v>-1.0900899999999999E-7</v>
      </c>
      <c r="G374" s="87">
        <v>2.1248100000000002E-8</v>
      </c>
      <c r="H374" s="87">
        <v>1.7067899999999999E-7</v>
      </c>
      <c r="I374" s="87">
        <f t="shared" si="41"/>
        <v>-3.5214442857142863E-8</v>
      </c>
      <c r="J374" s="86">
        <f t="shared" si="42"/>
        <v>4.1271055686574878E-8</v>
      </c>
      <c r="K374" s="165">
        <f t="shared" si="45"/>
        <v>-7.6485498543717747E-8</v>
      </c>
      <c r="L374" s="165">
        <f t="shared" si="46"/>
        <v>6.0566128294320142E-9</v>
      </c>
      <c r="O374" s="165">
        <v>-8.6567900000000006E-8</v>
      </c>
      <c r="P374" s="165">
        <v>3.3098200000000001E-9</v>
      </c>
      <c r="Q374" s="165">
        <v>3.5695399999999998E-7</v>
      </c>
      <c r="R374" s="165">
        <v>1.2256799999999999E-7</v>
      </c>
      <c r="S374" s="167">
        <v>5.7846699999999999E-8</v>
      </c>
      <c r="T374" s="165">
        <v>3.5701899999999999E-8</v>
      </c>
      <c r="U374" s="167">
        <f t="shared" si="43"/>
        <v>8.1635420000000004E-8</v>
      </c>
      <c r="V374" s="168">
        <f t="shared" si="44"/>
        <v>6.7698993945814E-8</v>
      </c>
      <c r="W374" s="165">
        <f t="shared" si="47"/>
        <v>1.3936426054186005E-8</v>
      </c>
      <c r="X374" s="165">
        <f t="shared" si="48"/>
        <v>1.49334413945814E-7</v>
      </c>
    </row>
    <row r="375" spans="1:24" x14ac:dyDescent="0.15">
      <c r="A375">
        <v>9.25</v>
      </c>
      <c r="B375" s="85">
        <v>-4.5111199999999997E-8</v>
      </c>
      <c r="C375" s="85">
        <v>-1.4193600000000001E-7</v>
      </c>
      <c r="D375" s="85">
        <v>-5.3547100000000002E-8</v>
      </c>
      <c r="E375" s="85">
        <v>-3.4313300000000001E-8</v>
      </c>
      <c r="F375" s="87">
        <v>-1.17232E-7</v>
      </c>
      <c r="G375" s="87">
        <v>-1.8421199999999999E-10</v>
      </c>
      <c r="H375" s="87">
        <v>1.14641E-7</v>
      </c>
      <c r="I375" s="87">
        <f t="shared" si="41"/>
        <v>-3.9668973142857146E-8</v>
      </c>
      <c r="J375" s="86">
        <f t="shared" si="42"/>
        <v>3.4195551028175475E-8</v>
      </c>
      <c r="K375" s="165">
        <f t="shared" si="45"/>
        <v>-7.3864524171032628E-8</v>
      </c>
      <c r="L375" s="165">
        <f t="shared" si="46"/>
        <v>-5.473422114681671E-9</v>
      </c>
      <c r="O375" s="165">
        <v>-6.07001E-8</v>
      </c>
      <c r="P375" s="165">
        <v>2.7506999999999999E-8</v>
      </c>
      <c r="Q375" s="165">
        <v>3.4953900000000002E-7</v>
      </c>
      <c r="R375" s="165">
        <v>1.03847E-7</v>
      </c>
      <c r="S375" s="167">
        <v>5.4415899999999997E-8</v>
      </c>
      <c r="T375" s="165">
        <v>9.4866500000000001E-9</v>
      </c>
      <c r="U375" s="167">
        <f t="shared" si="43"/>
        <v>8.0682574999999989E-8</v>
      </c>
      <c r="V375" s="168">
        <f t="shared" si="44"/>
        <v>6.368543581330311E-8</v>
      </c>
      <c r="W375" s="165">
        <f t="shared" si="47"/>
        <v>1.6997139186696879E-8</v>
      </c>
      <c r="X375" s="165">
        <f t="shared" si="48"/>
        <v>1.4436801081330309E-7</v>
      </c>
    </row>
    <row r="376" spans="1:24" x14ac:dyDescent="0.15">
      <c r="A376">
        <v>9.2750000000000004</v>
      </c>
      <c r="B376" s="85">
        <v>-5.75885E-8</v>
      </c>
      <c r="C376" s="85">
        <v>-1.6578099999999999E-7</v>
      </c>
      <c r="D376" s="85">
        <v>-5.0625700000000003E-8</v>
      </c>
      <c r="E376" s="85">
        <v>-6.4017900000000006E-8</v>
      </c>
      <c r="F376" s="87">
        <v>-1.68023E-7</v>
      </c>
      <c r="G376" s="87">
        <v>-2.0099099999999999E-8</v>
      </c>
      <c r="H376" s="87">
        <v>7.3736799999999996E-8</v>
      </c>
      <c r="I376" s="87">
        <f t="shared" si="41"/>
        <v>-6.4628342857142866E-8</v>
      </c>
      <c r="J376" s="86">
        <f t="shared" si="42"/>
        <v>3.42766876701681E-8</v>
      </c>
      <c r="K376" s="165">
        <f t="shared" si="45"/>
        <v>-9.8905030527310965E-8</v>
      </c>
      <c r="L376" s="165">
        <f t="shared" si="46"/>
        <v>-3.0351655186974766E-8</v>
      </c>
      <c r="O376" s="165">
        <v>-6.9051199999999998E-8</v>
      </c>
      <c r="P376" s="165">
        <v>5.40793E-8</v>
      </c>
      <c r="Q376" s="165">
        <v>3.5837099999999997E-7</v>
      </c>
      <c r="R376" s="165">
        <v>1.05515E-7</v>
      </c>
      <c r="S376" s="167">
        <v>4.8788799999999997E-8</v>
      </c>
      <c r="T376" s="165">
        <v>7.1492600000000002E-9</v>
      </c>
      <c r="U376" s="167">
        <f t="shared" si="43"/>
        <v>8.4142026666666653E-8</v>
      </c>
      <c r="V376" s="168">
        <f t="shared" si="44"/>
        <v>6.5485266370527448E-8</v>
      </c>
      <c r="W376" s="165">
        <f t="shared" si="47"/>
        <v>1.8656760296139205E-8</v>
      </c>
      <c r="X376" s="165">
        <f t="shared" si="48"/>
        <v>1.4962729303719409E-7</v>
      </c>
    </row>
    <row r="377" spans="1:24" x14ac:dyDescent="0.15">
      <c r="A377">
        <v>9.3000000000000007</v>
      </c>
      <c r="B377" s="85">
        <v>-7.0962800000000001E-8</v>
      </c>
      <c r="C377" s="85">
        <v>-1.53861E-7</v>
      </c>
      <c r="D377" s="85">
        <v>-2.30394E-8</v>
      </c>
      <c r="E377" s="85">
        <v>-8.8787199999999997E-8</v>
      </c>
      <c r="F377" s="87">
        <v>-2.1867499999999999E-7</v>
      </c>
      <c r="G377" s="87">
        <v>-7.0230999999999999E-9</v>
      </c>
      <c r="H377" s="87">
        <v>2.22979E-8</v>
      </c>
      <c r="I377" s="87">
        <f t="shared" si="41"/>
        <v>-7.7150085714285722E-8</v>
      </c>
      <c r="J377" s="86">
        <f t="shared" si="42"/>
        <v>3.4889998950673764E-8</v>
      </c>
      <c r="K377" s="165">
        <f t="shared" si="45"/>
        <v>-1.1204008466495949E-7</v>
      </c>
      <c r="L377" s="165">
        <f t="shared" si="46"/>
        <v>-4.2260086763611958E-8</v>
      </c>
      <c r="O377" s="165">
        <v>-7.5674499999999994E-8</v>
      </c>
      <c r="P377" s="165">
        <v>2.99582E-8</v>
      </c>
      <c r="Q377" s="165">
        <v>3.6071000000000001E-7</v>
      </c>
      <c r="R377" s="165">
        <v>1.01078E-7</v>
      </c>
      <c r="S377" s="167">
        <v>2.5887499999999999E-8</v>
      </c>
      <c r="T377" s="165">
        <v>2.8356700000000001E-8</v>
      </c>
      <c r="U377" s="167">
        <f t="shared" si="43"/>
        <v>7.8385983333333341E-8</v>
      </c>
      <c r="V377" s="168">
        <f t="shared" si="44"/>
        <v>6.6801401384650118E-8</v>
      </c>
      <c r="W377" s="165">
        <f t="shared" si="47"/>
        <v>1.1584581948683224E-8</v>
      </c>
      <c r="X377" s="165">
        <f t="shared" si="48"/>
        <v>1.4518738471798346E-7</v>
      </c>
    </row>
    <row r="378" spans="1:24" x14ac:dyDescent="0.15">
      <c r="A378">
        <v>9.3249999999999993</v>
      </c>
      <c r="B378" s="85">
        <v>-7.50779E-8</v>
      </c>
      <c r="C378" s="85">
        <v>-9.8219300000000004E-8</v>
      </c>
      <c r="D378" s="85">
        <v>2.0544600000000001E-8</v>
      </c>
      <c r="E378" s="85">
        <v>-1.2161099999999999E-7</v>
      </c>
      <c r="F378" s="87">
        <v>-1.9642799999999999E-7</v>
      </c>
      <c r="G378" s="87">
        <v>-1.00509E-8</v>
      </c>
      <c r="H378" s="87">
        <v>9.9522800000000003E-9</v>
      </c>
      <c r="I378" s="87">
        <f t="shared" si="41"/>
        <v>-6.727003142857142E-8</v>
      </c>
      <c r="J378" s="86">
        <f t="shared" si="42"/>
        <v>3.2318839373524964E-8</v>
      </c>
      <c r="K378" s="165">
        <f t="shared" si="45"/>
        <v>-9.9588870802096378E-8</v>
      </c>
      <c r="L378" s="165">
        <f t="shared" si="46"/>
        <v>-3.4951192055046456E-8</v>
      </c>
      <c r="O378" s="165">
        <v>-7.5680699999999998E-8</v>
      </c>
      <c r="P378" s="165">
        <v>-4.5893900000000002E-8</v>
      </c>
      <c r="Q378" s="165">
        <v>3.95977E-7</v>
      </c>
      <c r="R378" s="165">
        <v>5.9656599999999994E-8</v>
      </c>
      <c r="S378" s="167">
        <v>3.6539500000000001E-8</v>
      </c>
      <c r="T378" s="165">
        <v>3.4113700000000001E-8</v>
      </c>
      <c r="U378" s="167">
        <f t="shared" si="43"/>
        <v>6.745203333333334E-8</v>
      </c>
      <c r="V378" s="168">
        <f t="shared" si="44"/>
        <v>7.5733937345259766E-8</v>
      </c>
      <c r="W378" s="165">
        <f t="shared" si="47"/>
        <v>-8.2819040119264259E-9</v>
      </c>
      <c r="X378" s="165">
        <f t="shared" si="48"/>
        <v>1.4318597067859311E-7</v>
      </c>
    </row>
    <row r="379" spans="1:24" x14ac:dyDescent="0.15">
      <c r="A379">
        <v>9.35</v>
      </c>
      <c r="B379" s="85">
        <v>-5.0338700000000002E-8</v>
      </c>
      <c r="C379" s="85">
        <v>-5.92192E-8</v>
      </c>
      <c r="D379" s="85">
        <v>-4.2218200000000002E-9</v>
      </c>
      <c r="E379" s="85">
        <v>-1.3871500000000001E-7</v>
      </c>
      <c r="F379" s="87">
        <v>-1.8293699999999999E-7</v>
      </c>
      <c r="G379" s="87">
        <v>-1.8801399999999999E-8</v>
      </c>
      <c r="H379" s="87">
        <v>3.0036900000000001E-8</v>
      </c>
      <c r="I379" s="87">
        <f t="shared" si="41"/>
        <v>-6.059946E-8</v>
      </c>
      <c r="J379" s="86">
        <f t="shared" si="42"/>
        <v>3.0874371546447528E-8</v>
      </c>
      <c r="K379" s="165">
        <f t="shared" si="45"/>
        <v>-9.1473831546447528E-8</v>
      </c>
      <c r="L379" s="165">
        <f t="shared" si="46"/>
        <v>-2.9725088453552472E-8</v>
      </c>
      <c r="O379" s="165">
        <v>-1.13978E-7</v>
      </c>
      <c r="P379" s="165">
        <v>-2.68204E-8</v>
      </c>
      <c r="Q379" s="165">
        <v>4.2099499999999999E-7</v>
      </c>
      <c r="R379" s="165">
        <v>9.8734699999999994E-9</v>
      </c>
      <c r="S379" s="167">
        <v>3.2246600000000002E-8</v>
      </c>
      <c r="T379" s="165">
        <v>7.8751899999999997E-8</v>
      </c>
      <c r="U379" s="167">
        <f t="shared" si="43"/>
        <v>6.6844761666666659E-8</v>
      </c>
      <c r="V379" s="168">
        <f t="shared" si="44"/>
        <v>8.2819554639355576E-8</v>
      </c>
      <c r="W379" s="165">
        <f t="shared" si="47"/>
        <v>-1.5974792972688917E-8</v>
      </c>
      <c r="X379" s="165">
        <f t="shared" si="48"/>
        <v>1.4966431630602222E-7</v>
      </c>
    </row>
    <row r="380" spans="1:24" x14ac:dyDescent="0.15">
      <c r="A380">
        <v>9.375</v>
      </c>
      <c r="B380" s="85">
        <v>1.0147300000000001E-9</v>
      </c>
      <c r="C380" s="85">
        <v>-6.4869600000000003E-8</v>
      </c>
      <c r="D380" s="85">
        <v>-4.2610000000000002E-8</v>
      </c>
      <c r="E380" s="85">
        <v>-7.0646400000000005E-8</v>
      </c>
      <c r="F380" s="87">
        <v>-1.8092899999999999E-7</v>
      </c>
      <c r="G380" s="87">
        <v>-3.6091999999999999E-9</v>
      </c>
      <c r="H380" s="87">
        <v>6.8615100000000001E-8</v>
      </c>
      <c r="I380" s="87">
        <f t="shared" si="41"/>
        <v>-4.1862052857142846E-8</v>
      </c>
      <c r="J380" s="86">
        <f t="shared" si="42"/>
        <v>3.171266906048895E-8</v>
      </c>
      <c r="K380" s="165">
        <f t="shared" si="45"/>
        <v>-7.3574721917631796E-8</v>
      </c>
      <c r="L380" s="165">
        <f t="shared" si="46"/>
        <v>-1.0149383796653896E-8</v>
      </c>
      <c r="O380" s="165">
        <v>-5.4841899999999997E-8</v>
      </c>
      <c r="P380" s="165">
        <v>6.16043E-9</v>
      </c>
      <c r="Q380" s="165">
        <v>4.0955200000000001E-7</v>
      </c>
      <c r="R380" s="165">
        <v>-8.7651199999999996E-9</v>
      </c>
      <c r="S380" s="167">
        <v>1.26719E-8</v>
      </c>
      <c r="T380" s="165">
        <v>1.0475900000000001E-7</v>
      </c>
      <c r="U380" s="167">
        <f t="shared" si="43"/>
        <v>7.8256051666666674E-8</v>
      </c>
      <c r="V380" s="168">
        <f t="shared" si="44"/>
        <v>7.6222364256662434E-8</v>
      </c>
      <c r="W380" s="165">
        <f t="shared" si="47"/>
        <v>2.0336874100042398E-9</v>
      </c>
      <c r="X380" s="165">
        <f t="shared" si="48"/>
        <v>1.5447841592332911E-7</v>
      </c>
    </row>
    <row r="381" spans="1:24" x14ac:dyDescent="0.15">
      <c r="A381">
        <v>9.4</v>
      </c>
      <c r="B381" s="85">
        <v>4.6827699999999998E-8</v>
      </c>
      <c r="C381" s="85">
        <v>-3.5406800000000003E-8</v>
      </c>
      <c r="D381" s="85">
        <v>-6.6633699999999997E-8</v>
      </c>
      <c r="E381" s="85">
        <v>4.9470700000000004E-9</v>
      </c>
      <c r="F381" s="87">
        <v>-1.87613E-7</v>
      </c>
      <c r="G381" s="87">
        <v>1.87461E-8</v>
      </c>
      <c r="H381" s="87">
        <v>8.5799800000000003E-8</v>
      </c>
      <c r="I381" s="87">
        <f t="shared" si="41"/>
        <v>-1.9047547142857143E-8</v>
      </c>
      <c r="J381" s="86">
        <f t="shared" si="42"/>
        <v>3.6622319697123443E-8</v>
      </c>
      <c r="K381" s="165">
        <f t="shared" si="45"/>
        <v>-5.5669866839980589E-8</v>
      </c>
      <c r="L381" s="165">
        <f t="shared" si="46"/>
        <v>1.7574772554266299E-8</v>
      </c>
      <c r="O381" s="165">
        <v>-4.32232E-8</v>
      </c>
      <c r="P381" s="165">
        <v>8.9764200000000003E-9</v>
      </c>
      <c r="Q381" s="165">
        <v>3.5443599999999998E-7</v>
      </c>
      <c r="R381" s="165">
        <v>4.23719E-10</v>
      </c>
      <c r="S381" s="167">
        <v>2.4015500000000001E-8</v>
      </c>
      <c r="T381" s="165">
        <v>9.9173499999999998E-8</v>
      </c>
      <c r="U381" s="167">
        <f t="shared" si="43"/>
        <v>7.3966989833333331E-8</v>
      </c>
      <c r="V381" s="168">
        <f t="shared" si="44"/>
        <v>6.4856553285083142E-8</v>
      </c>
      <c r="W381" s="165">
        <f t="shared" si="47"/>
        <v>9.1104365482501883E-9</v>
      </c>
      <c r="X381" s="165">
        <f t="shared" si="48"/>
        <v>1.3882354311841649E-7</v>
      </c>
    </row>
    <row r="382" spans="1:24" x14ac:dyDescent="0.15">
      <c r="A382">
        <v>9.4250000000000007</v>
      </c>
      <c r="B382" s="85">
        <v>5.7428000000000003E-8</v>
      </c>
      <c r="C382" s="85">
        <v>-4.9293200000000001E-8</v>
      </c>
      <c r="D382" s="85">
        <v>-6.2282300000000004E-8</v>
      </c>
      <c r="E382" s="85">
        <v>-4.2152000000000001E-9</v>
      </c>
      <c r="F382" s="87">
        <v>-2.0816100000000001E-7</v>
      </c>
      <c r="G382" s="87">
        <v>8.1189400000000005E-9</v>
      </c>
      <c r="H382" s="87">
        <v>6.9968600000000001E-8</v>
      </c>
      <c r="I382" s="87">
        <f t="shared" si="41"/>
        <v>-2.691945142857143E-8</v>
      </c>
      <c r="J382" s="86">
        <f t="shared" si="42"/>
        <v>3.8313246038321722E-8</v>
      </c>
      <c r="K382" s="165">
        <f t="shared" si="45"/>
        <v>-6.5232697466893149E-8</v>
      </c>
      <c r="L382" s="165">
        <f t="shared" si="46"/>
        <v>1.1393794609750292E-8</v>
      </c>
      <c r="O382" s="165">
        <v>-6.9197999999999995E-8</v>
      </c>
      <c r="P382" s="165">
        <v>2.3341E-8</v>
      </c>
      <c r="Q382" s="165">
        <v>3.3537000000000002E-7</v>
      </c>
      <c r="R382" s="165">
        <v>-3.4250400000000001E-8</v>
      </c>
      <c r="S382" s="167">
        <v>2.6418900000000001E-8</v>
      </c>
      <c r="T382" s="165">
        <v>5.0577899999999999E-8</v>
      </c>
      <c r="U382" s="167">
        <f t="shared" si="43"/>
        <v>5.5376566666666665E-8</v>
      </c>
      <c r="V382" s="168">
        <f t="shared" si="44"/>
        <v>6.444718448964341E-8</v>
      </c>
      <c r="W382" s="165">
        <f t="shared" si="47"/>
        <v>-9.0706178229767443E-9</v>
      </c>
      <c r="X382" s="165">
        <f t="shared" si="48"/>
        <v>1.1982375115631008E-7</v>
      </c>
    </row>
    <row r="383" spans="1:24" x14ac:dyDescent="0.15">
      <c r="A383">
        <v>9.4499999999999993</v>
      </c>
      <c r="B383" s="85">
        <v>7.2737100000000004E-8</v>
      </c>
      <c r="C383" s="85">
        <v>-5.4379500000000001E-8</v>
      </c>
      <c r="D383" s="85">
        <v>-4.7748099999999997E-8</v>
      </c>
      <c r="E383" s="85">
        <v>3.31379E-9</v>
      </c>
      <c r="F383" s="87">
        <v>-1.9005899999999999E-7</v>
      </c>
      <c r="G383" s="87">
        <v>8.4028099999999999E-9</v>
      </c>
      <c r="H383" s="87">
        <v>8.0813699999999995E-8</v>
      </c>
      <c r="I383" s="87">
        <f t="shared" si="41"/>
        <v>-1.8131314285714284E-8</v>
      </c>
      <c r="J383" s="86">
        <f t="shared" si="42"/>
        <v>3.7624368172963226E-8</v>
      </c>
      <c r="K383" s="165">
        <f t="shared" si="45"/>
        <v>-5.575568245867751E-8</v>
      </c>
      <c r="L383" s="165">
        <f t="shared" si="46"/>
        <v>1.9493053887248942E-8</v>
      </c>
      <c r="O383" s="165">
        <v>-8.9911700000000002E-8</v>
      </c>
      <c r="P383" s="165">
        <v>4.8316199999999998E-8</v>
      </c>
      <c r="Q383" s="165">
        <v>3.23026E-7</v>
      </c>
      <c r="R383" s="165">
        <v>-5.31836E-8</v>
      </c>
      <c r="S383" s="167">
        <v>3.1544500000000002E-8</v>
      </c>
      <c r="T383" s="165">
        <v>1.3733500000000001E-7</v>
      </c>
      <c r="U383" s="167">
        <f t="shared" si="43"/>
        <v>6.6187733333333333E-8</v>
      </c>
      <c r="V383" s="168">
        <f t="shared" si="44"/>
        <v>6.6682508173197371E-8</v>
      </c>
      <c r="W383" s="165">
        <f t="shared" si="47"/>
        <v>-4.9477483986403714E-10</v>
      </c>
      <c r="X383" s="165">
        <f t="shared" si="48"/>
        <v>1.328702415065307E-7</v>
      </c>
    </row>
    <row r="384" spans="1:24" x14ac:dyDescent="0.15">
      <c r="A384">
        <v>9.4749999999999996</v>
      </c>
      <c r="B384" s="85">
        <v>5.3675899999999998E-8</v>
      </c>
      <c r="C384" s="85">
        <v>-9.6314999999999999E-8</v>
      </c>
      <c r="D384" s="85">
        <v>-9.2368499999999998E-8</v>
      </c>
      <c r="E384" s="85">
        <v>-8.5270200000000006E-9</v>
      </c>
      <c r="F384" s="87">
        <v>-1.17111E-7</v>
      </c>
      <c r="G384" s="87">
        <v>3.6773500000000002E-8</v>
      </c>
      <c r="H384" s="87">
        <v>3.45687E-8</v>
      </c>
      <c r="I384" s="87">
        <f t="shared" si="41"/>
        <v>-2.7043345714285716E-8</v>
      </c>
      <c r="J384" s="86">
        <f t="shared" si="42"/>
        <v>2.9770046998770323E-8</v>
      </c>
      <c r="K384" s="165">
        <f t="shared" si="45"/>
        <v>-5.6813392713056038E-8</v>
      </c>
      <c r="L384" s="165">
        <f t="shared" si="46"/>
        <v>2.7267012844846073E-9</v>
      </c>
      <c r="O384" s="165">
        <v>-1.01525E-7</v>
      </c>
      <c r="P384" s="165">
        <v>6.3960199999999996E-8</v>
      </c>
      <c r="Q384" s="165">
        <v>2.9117399999999998E-7</v>
      </c>
      <c r="R384" s="165">
        <v>-8.8929000000000002E-8</v>
      </c>
      <c r="S384" s="167">
        <v>3.5157899999999997E-8</v>
      </c>
      <c r="T384" s="165">
        <v>1.75827E-7</v>
      </c>
      <c r="U384" s="167">
        <f t="shared" si="43"/>
        <v>6.2610850000000002E-8</v>
      </c>
      <c r="V384" s="168">
        <f t="shared" si="44"/>
        <v>6.8035108219540585E-8</v>
      </c>
      <c r="W384" s="165">
        <f t="shared" si="47"/>
        <v>-5.4242582195405826E-9</v>
      </c>
      <c r="X384" s="165">
        <f t="shared" si="48"/>
        <v>1.3064595821954059E-7</v>
      </c>
    </row>
    <row r="385" spans="1:24" x14ac:dyDescent="0.15">
      <c r="A385">
        <v>9.5</v>
      </c>
      <c r="B385" s="85">
        <v>7.7056699999999997E-8</v>
      </c>
      <c r="C385" s="85">
        <v>-1.3154E-7</v>
      </c>
      <c r="D385" s="85">
        <v>-1.3846699999999999E-7</v>
      </c>
      <c r="E385" s="85">
        <v>1.8927300000000001E-8</v>
      </c>
      <c r="F385" s="87">
        <v>-4.8469799999999999E-8</v>
      </c>
      <c r="G385" s="87">
        <v>5.8952700000000002E-8</v>
      </c>
      <c r="H385" s="87">
        <v>-1.6646100000000001E-8</v>
      </c>
      <c r="I385" s="87">
        <f t="shared" si="41"/>
        <v>-2.5740885714285711E-8</v>
      </c>
      <c r="J385" s="86">
        <f t="shared" si="42"/>
        <v>3.5053745243803272E-8</v>
      </c>
      <c r="K385" s="165">
        <f t="shared" si="45"/>
        <v>-6.0794630958088989E-8</v>
      </c>
      <c r="L385" s="165">
        <f t="shared" si="46"/>
        <v>9.3128595295175616E-9</v>
      </c>
      <c r="O385" s="165">
        <v>-2.85755E-8</v>
      </c>
      <c r="P385" s="165">
        <v>5.0161500000000002E-8</v>
      </c>
      <c r="Q385" s="165">
        <v>2.7709899999999999E-7</v>
      </c>
      <c r="R385" s="165">
        <v>-7.8285899999999998E-8</v>
      </c>
      <c r="S385" s="167">
        <v>8.3288600000000004E-8</v>
      </c>
      <c r="T385" s="165">
        <v>1.7200700000000001E-7</v>
      </c>
      <c r="U385" s="167">
        <f t="shared" si="43"/>
        <v>7.9282449999999999E-8</v>
      </c>
      <c r="V385" s="168">
        <f t="shared" si="44"/>
        <v>5.8328185602932988E-8</v>
      </c>
      <c r="W385" s="165">
        <f t="shared" si="47"/>
        <v>2.0954264397067011E-8</v>
      </c>
      <c r="X385" s="165">
        <f t="shared" si="48"/>
        <v>1.3761063560293298E-7</v>
      </c>
    </row>
    <row r="386" spans="1:24" x14ac:dyDescent="0.15">
      <c r="A386">
        <v>9.5250000000000004</v>
      </c>
      <c r="B386" s="85">
        <v>5.7054000000000003E-8</v>
      </c>
      <c r="C386" s="85">
        <v>-1.0829699999999999E-7</v>
      </c>
      <c r="D386" s="85">
        <v>-1.3442699999999999E-7</v>
      </c>
      <c r="E386" s="85">
        <v>1.8069199999999999E-8</v>
      </c>
      <c r="F386" s="87">
        <v>-8.8301500000000002E-9</v>
      </c>
      <c r="G386" s="87">
        <v>6.9230000000000005E-8</v>
      </c>
      <c r="H386" s="87">
        <v>-5.48433E-8</v>
      </c>
      <c r="I386" s="87">
        <f t="shared" si="41"/>
        <v>-2.3149178571428568E-8</v>
      </c>
      <c r="J386" s="86">
        <f t="shared" si="42"/>
        <v>3.2278249542424623E-8</v>
      </c>
      <c r="K386" s="165">
        <f t="shared" si="45"/>
        <v>-5.5427428113853194E-8</v>
      </c>
      <c r="L386" s="165">
        <f t="shared" si="46"/>
        <v>9.1290709709960547E-9</v>
      </c>
      <c r="O386" s="165">
        <v>-1.38068E-8</v>
      </c>
      <c r="P386" s="165">
        <v>4.6338799999999998E-8</v>
      </c>
      <c r="Q386" s="165">
        <v>2.98516E-7</v>
      </c>
      <c r="R386" s="165">
        <v>-6.2033699999999995E-8</v>
      </c>
      <c r="S386" s="167">
        <v>7.5839200000000006E-8</v>
      </c>
      <c r="T386" s="165">
        <v>7.5548999999999997E-8</v>
      </c>
      <c r="U386" s="167">
        <f t="shared" si="43"/>
        <v>7.0067083333333324E-8</v>
      </c>
      <c r="V386" s="168">
        <f t="shared" si="44"/>
        <v>5.5606025918048957E-8</v>
      </c>
      <c r="W386" s="165">
        <f t="shared" si="47"/>
        <v>1.4461057415284367E-8</v>
      </c>
      <c r="X386" s="165">
        <f t="shared" si="48"/>
        <v>1.2567310925138227E-7</v>
      </c>
    </row>
    <row r="387" spans="1:24" x14ac:dyDescent="0.15">
      <c r="A387">
        <v>9.5500000000000007</v>
      </c>
      <c r="B387" s="85">
        <v>-1.37465E-8</v>
      </c>
      <c r="C387" s="85">
        <v>-8.0155200000000003E-8</v>
      </c>
      <c r="D387" s="85">
        <v>-1.4430299999999999E-7</v>
      </c>
      <c r="E387" s="85">
        <v>-2.0779399999999999E-8</v>
      </c>
      <c r="F387" s="87">
        <v>-3.0847099999999997E-8</v>
      </c>
      <c r="G387" s="87">
        <v>8.1138900000000004E-8</v>
      </c>
      <c r="H387" s="87">
        <v>-8.1618999999999998E-8</v>
      </c>
      <c r="I387" s="87">
        <f t="shared" si="41"/>
        <v>-4.1473042857142858E-8</v>
      </c>
      <c r="J387" s="86">
        <f t="shared" si="42"/>
        <v>2.8879824978529156E-8</v>
      </c>
      <c r="K387" s="165">
        <f t="shared" si="45"/>
        <v>-7.0352867835672014E-8</v>
      </c>
      <c r="L387" s="165">
        <f t="shared" si="46"/>
        <v>-1.2593217878613703E-8</v>
      </c>
      <c r="O387" s="165">
        <v>-3.5696499999999998E-8</v>
      </c>
      <c r="P387" s="165">
        <v>2.98177E-8</v>
      </c>
      <c r="Q387" s="165">
        <v>3.4184899999999998E-7</v>
      </c>
      <c r="R387" s="165">
        <v>-1.6591599999999999E-8</v>
      </c>
      <c r="S387" s="167">
        <v>2.0132199999999999E-8</v>
      </c>
      <c r="T387" s="165">
        <v>3.9668299999999998E-8</v>
      </c>
      <c r="U387" s="167">
        <f t="shared" si="43"/>
        <v>6.3196516666666663E-8</v>
      </c>
      <c r="V387" s="168">
        <f t="shared" si="44"/>
        <v>6.2390844368714325E-8</v>
      </c>
      <c r="W387" s="165">
        <f t="shared" si="47"/>
        <v>8.0567229795233805E-10</v>
      </c>
      <c r="X387" s="165">
        <f t="shared" si="48"/>
        <v>1.25587361035381E-7</v>
      </c>
    </row>
    <row r="388" spans="1:24" x14ac:dyDescent="0.15">
      <c r="A388">
        <v>9.5749999999999993</v>
      </c>
      <c r="B388" s="85">
        <v>-5.2243E-8</v>
      </c>
      <c r="C388" s="85">
        <v>-8.3433599999999996E-8</v>
      </c>
      <c r="D388" s="85">
        <v>-1.7025999999999999E-7</v>
      </c>
      <c r="E388" s="85">
        <v>-3.5126400000000001E-8</v>
      </c>
      <c r="F388" s="87">
        <v>-4.38062E-8</v>
      </c>
      <c r="G388" s="87">
        <v>9.6517099999999995E-8</v>
      </c>
      <c r="H388" s="87">
        <v>-7.1156900000000001E-8</v>
      </c>
      <c r="I388" s="87">
        <f t="shared" si="41"/>
        <v>-5.135842857142857E-8</v>
      </c>
      <c r="J388" s="86">
        <f t="shared" si="42"/>
        <v>3.2380913919783012E-8</v>
      </c>
      <c r="K388" s="165">
        <f t="shared" si="45"/>
        <v>-8.3739342491211588E-8</v>
      </c>
      <c r="L388" s="165">
        <f t="shared" si="46"/>
        <v>-1.8977514651645558E-8</v>
      </c>
      <c r="O388" s="165">
        <v>-5.8246200000000002E-8</v>
      </c>
      <c r="P388" s="165">
        <v>4.4322700000000003E-8</v>
      </c>
      <c r="Q388" s="165">
        <v>3.6620799999999999E-7</v>
      </c>
      <c r="R388" s="165">
        <v>-4.04348E-8</v>
      </c>
      <c r="S388" s="167">
        <v>-4.08266E-9</v>
      </c>
      <c r="T388" s="165">
        <v>3.5313799999999997E-8</v>
      </c>
      <c r="U388" s="167">
        <f t="shared" si="43"/>
        <v>5.7180139999999998E-8</v>
      </c>
      <c r="V388" s="168">
        <f t="shared" si="44"/>
        <v>7.0070454825230872E-8</v>
      </c>
      <c r="W388" s="165">
        <f t="shared" si="47"/>
        <v>-1.2890314825230874E-8</v>
      </c>
      <c r="X388" s="165">
        <f t="shared" si="48"/>
        <v>1.2725059482523086E-7</v>
      </c>
    </row>
    <row r="389" spans="1:24" x14ac:dyDescent="0.15">
      <c r="A389">
        <v>9.6</v>
      </c>
      <c r="B389" s="85">
        <v>-7.3565600000000003E-8</v>
      </c>
      <c r="C389" s="85">
        <v>-8.7290999999999997E-8</v>
      </c>
      <c r="D389" s="85">
        <v>-1.2352699999999999E-7</v>
      </c>
      <c r="E389" s="85">
        <v>-3.29495E-8</v>
      </c>
      <c r="F389" s="87">
        <v>-4.1064499999999997E-8</v>
      </c>
      <c r="G389" s="87">
        <v>1.14317E-7</v>
      </c>
      <c r="H389" s="87">
        <v>-4.0970399999999997E-8</v>
      </c>
      <c r="I389" s="87">
        <f t="shared" si="41"/>
        <v>-4.0721571428571432E-8</v>
      </c>
      <c r="J389" s="86">
        <f t="shared" si="42"/>
        <v>3.0822846924776021E-8</v>
      </c>
      <c r="K389" s="165">
        <f t="shared" si="45"/>
        <v>-7.1544418353347447E-8</v>
      </c>
      <c r="L389" s="165">
        <f t="shared" si="46"/>
        <v>-9.8987245037954104E-9</v>
      </c>
      <c r="O389" s="165">
        <v>-8.74171E-8</v>
      </c>
      <c r="P389" s="165">
        <v>3.9849600000000001E-8</v>
      </c>
      <c r="Q389" s="165">
        <v>3.9098999999999998E-7</v>
      </c>
      <c r="R389" s="165">
        <v>-5.1344800000000003E-8</v>
      </c>
      <c r="S389" s="167">
        <v>4.99353E-8</v>
      </c>
      <c r="T389" s="165">
        <v>7.2830400000000006E-8</v>
      </c>
      <c r="U389" s="167">
        <f t="shared" si="43"/>
        <v>6.9140566666666675E-8</v>
      </c>
      <c r="V389" s="168">
        <f t="shared" si="44"/>
        <v>7.5856312110709239E-8</v>
      </c>
      <c r="W389" s="165">
        <f t="shared" si="47"/>
        <v>-6.7157454440425636E-9</v>
      </c>
      <c r="X389" s="165">
        <f t="shared" si="48"/>
        <v>1.4499687877737591E-7</v>
      </c>
    </row>
    <row r="390" spans="1:24" x14ac:dyDescent="0.15">
      <c r="A390">
        <v>9.625</v>
      </c>
      <c r="B390" s="85">
        <v>-3.2211200000000001E-8</v>
      </c>
      <c r="C390" s="85">
        <v>-1.0027800000000001E-7</v>
      </c>
      <c r="D390" s="85">
        <v>-1.12129E-7</v>
      </c>
      <c r="E390" s="85">
        <v>1.2645900000000001E-8</v>
      </c>
      <c r="F390" s="87">
        <v>-5.0722399999999998E-8</v>
      </c>
      <c r="G390" s="87">
        <v>7.7066199999999994E-8</v>
      </c>
      <c r="H390" s="87">
        <v>-1.41606E-8</v>
      </c>
      <c r="I390" s="87">
        <f t="shared" ref="I390:I453" si="49">AVERAGE(B390:H390)</f>
        <v>-3.1398442857142857E-8</v>
      </c>
      <c r="J390" s="86">
        <f t="shared" ref="J390:J453" si="50">STDEV(B390:H390)/SQRT((COUNT(B390:H390))-1)</f>
        <v>2.6686200271154062E-8</v>
      </c>
      <c r="K390" s="165">
        <f t="shared" si="45"/>
        <v>-5.808464312829692E-8</v>
      </c>
      <c r="L390" s="165">
        <f t="shared" si="46"/>
        <v>-4.7122425859887953E-9</v>
      </c>
      <c r="O390" s="165">
        <v>-1.2711400000000001E-7</v>
      </c>
      <c r="P390" s="165">
        <v>6.3966299999999995E-8</v>
      </c>
      <c r="Q390" s="165">
        <v>3.5295899999999998E-7</v>
      </c>
      <c r="R390" s="165">
        <v>-6.9653900000000004E-8</v>
      </c>
      <c r="S390" s="167">
        <v>3.02152E-8</v>
      </c>
      <c r="T390" s="165">
        <v>9.8579399999999994E-8</v>
      </c>
      <c r="U390" s="167">
        <f t="shared" ref="U390:U453" si="51">AVERAGE(O390:T390)</f>
        <v>5.8158666666666669E-8</v>
      </c>
      <c r="V390" s="168">
        <f t="shared" ref="V390:V453" si="52">STDEV(O390:T390)/SQRT((COUNT(O390:T390))-1)</f>
        <v>7.4837865111889265E-8</v>
      </c>
      <c r="W390" s="165">
        <f t="shared" si="47"/>
        <v>-1.6679198445222596E-8</v>
      </c>
      <c r="X390" s="165">
        <f t="shared" si="48"/>
        <v>1.3299653177855595E-7</v>
      </c>
    </row>
    <row r="391" spans="1:24" x14ac:dyDescent="0.15">
      <c r="A391">
        <v>9.65</v>
      </c>
      <c r="B391" s="85">
        <v>-3.6851499999999997E-8</v>
      </c>
      <c r="C391" s="85">
        <v>-7.9341200000000006E-8</v>
      </c>
      <c r="D391" s="85">
        <v>-1.4779700000000001E-7</v>
      </c>
      <c r="E391" s="85">
        <v>1.06925E-9</v>
      </c>
      <c r="F391" s="87">
        <v>-1.01988E-8</v>
      </c>
      <c r="G391" s="87">
        <v>8.9456000000000004E-8</v>
      </c>
      <c r="H391" s="87">
        <v>2.0025299999999999E-8</v>
      </c>
      <c r="I391" s="87">
        <f t="shared" si="49"/>
        <v>-2.3376850000000013E-8</v>
      </c>
      <c r="J391" s="86">
        <f t="shared" si="50"/>
        <v>3.0813155496892793E-8</v>
      </c>
      <c r="K391" s="165">
        <f t="shared" ref="K391:K454" si="53">I391-J391</f>
        <v>-5.4190005496892809E-8</v>
      </c>
      <c r="L391" s="165">
        <f t="shared" ref="L391:L454" si="54">I391+J391</f>
        <v>7.4363054968927797E-9</v>
      </c>
      <c r="O391" s="165">
        <v>-1.3799799999999999E-7</v>
      </c>
      <c r="P391" s="165">
        <v>8.7417299999999998E-8</v>
      </c>
      <c r="Q391" s="165">
        <v>3.3956899999999999E-7</v>
      </c>
      <c r="R391" s="165">
        <v>-1.8372099999999999E-8</v>
      </c>
      <c r="S391" s="167">
        <v>1.7268299999999999E-8</v>
      </c>
      <c r="T391" s="165">
        <v>8.9063600000000001E-8</v>
      </c>
      <c r="U391" s="167">
        <f t="shared" si="51"/>
        <v>6.2824683333333336E-8</v>
      </c>
      <c r="V391" s="168">
        <f t="shared" si="52"/>
        <v>7.1240085956418754E-8</v>
      </c>
      <c r="W391" s="165">
        <f t="shared" ref="W391:W446" si="55">U391-V391</f>
        <v>-8.4154026230854186E-9</v>
      </c>
      <c r="X391" s="165">
        <f t="shared" si="48"/>
        <v>1.3406476928975209E-7</v>
      </c>
    </row>
    <row r="392" spans="1:24" x14ac:dyDescent="0.15">
      <c r="A392">
        <v>9.6750000000000007</v>
      </c>
      <c r="B392" s="85">
        <v>-5.44069E-8</v>
      </c>
      <c r="C392" s="85">
        <v>-1.0814E-7</v>
      </c>
      <c r="D392" s="85">
        <v>-1.2000099999999999E-7</v>
      </c>
      <c r="E392" s="85">
        <v>-7.6477299999999994E-8</v>
      </c>
      <c r="F392" s="87">
        <v>-2.3637799999999999E-9</v>
      </c>
      <c r="G392" s="87">
        <v>1.4612299999999999E-7</v>
      </c>
      <c r="H392" s="87">
        <v>2.3053500000000001E-9</v>
      </c>
      <c r="I392" s="87">
        <f t="shared" si="49"/>
        <v>-3.0422947142857143E-8</v>
      </c>
      <c r="J392" s="86">
        <f t="shared" si="50"/>
        <v>3.7188458117409423E-8</v>
      </c>
      <c r="K392" s="165">
        <f t="shared" si="53"/>
        <v>-6.7611405260266565E-8</v>
      </c>
      <c r="L392" s="165">
        <f t="shared" si="54"/>
        <v>6.7655109745522803E-9</v>
      </c>
      <c r="O392" s="165">
        <v>-1.2880499999999999E-7</v>
      </c>
      <c r="P392" s="165">
        <v>6.7131400000000002E-8</v>
      </c>
      <c r="Q392" s="165">
        <v>3.6020099999999998E-7</v>
      </c>
      <c r="R392" s="165">
        <v>6.2312200000000003E-9</v>
      </c>
      <c r="S392" s="167">
        <v>5.6675600000000002E-8</v>
      </c>
      <c r="T392" s="165">
        <v>7.1497900000000004E-8</v>
      </c>
      <c r="U392" s="167">
        <f t="shared" si="51"/>
        <v>7.2155353333333322E-8</v>
      </c>
      <c r="V392" s="168">
        <f t="shared" si="52"/>
        <v>7.1544851567801666E-8</v>
      </c>
      <c r="W392" s="165">
        <f t="shared" si="55"/>
        <v>6.105017655316565E-10</v>
      </c>
      <c r="X392" s="165">
        <f t="shared" si="48"/>
        <v>1.43700204901135E-7</v>
      </c>
    </row>
    <row r="393" spans="1:24" x14ac:dyDescent="0.15">
      <c r="A393">
        <v>9.6999999999999993</v>
      </c>
      <c r="B393" s="85">
        <v>-5.18159E-8</v>
      </c>
      <c r="C393" s="85">
        <v>-1.11546E-7</v>
      </c>
      <c r="D393" s="85">
        <v>-6.0979599999999999E-8</v>
      </c>
      <c r="E393" s="85">
        <v>-6.2960899999999998E-8</v>
      </c>
      <c r="F393" s="87">
        <v>-7.9777300000000003E-8</v>
      </c>
      <c r="G393" s="87">
        <v>1.4908799999999999E-7</v>
      </c>
      <c r="H393" s="87">
        <v>3.2406199999999999E-9</v>
      </c>
      <c r="I393" s="87">
        <f t="shared" si="49"/>
        <v>-3.0678725714285713E-8</v>
      </c>
      <c r="J393" s="86">
        <f t="shared" si="50"/>
        <v>3.5286071233281505E-8</v>
      </c>
      <c r="K393" s="165">
        <f t="shared" si="53"/>
        <v>-6.5964796947567218E-8</v>
      </c>
      <c r="L393" s="165">
        <f t="shared" si="54"/>
        <v>4.6073455189957913E-9</v>
      </c>
      <c r="O393" s="165">
        <v>-1.0505200000000001E-7</v>
      </c>
      <c r="P393" s="165">
        <v>3.0276100000000001E-9</v>
      </c>
      <c r="Q393" s="165">
        <v>3.43597E-7</v>
      </c>
      <c r="R393" s="165">
        <v>-1.81265E-8</v>
      </c>
      <c r="S393" s="167">
        <v>5.7863500000000001E-8</v>
      </c>
      <c r="T393" s="165">
        <v>4.5293799999999998E-8</v>
      </c>
      <c r="U393" s="167">
        <f t="shared" si="51"/>
        <v>5.4433901666666659E-8</v>
      </c>
      <c r="V393" s="168">
        <f t="shared" si="52"/>
        <v>6.8426302715933466E-8</v>
      </c>
      <c r="W393" s="165">
        <f t="shared" si="55"/>
        <v>-1.3992401049266807E-8</v>
      </c>
      <c r="X393" s="165">
        <f t="shared" si="48"/>
        <v>1.2286020438260013E-7</v>
      </c>
    </row>
    <row r="394" spans="1:24" x14ac:dyDescent="0.15">
      <c r="A394">
        <v>9.7249999999999996</v>
      </c>
      <c r="B394" s="85">
        <v>-1.9123799999999999E-8</v>
      </c>
      <c r="C394" s="85">
        <v>-1.4660900000000001E-7</v>
      </c>
      <c r="D394" s="85">
        <v>-6.3140999999999996E-8</v>
      </c>
      <c r="E394" s="85">
        <v>-1.00006E-7</v>
      </c>
      <c r="F394" s="87">
        <v>-4.51066E-8</v>
      </c>
      <c r="G394" s="87">
        <v>1.4268700000000001E-7</v>
      </c>
      <c r="H394" s="87">
        <v>9.9391099999999992E-9</v>
      </c>
      <c r="I394" s="87">
        <f t="shared" si="49"/>
        <v>-3.1622898571428575E-8</v>
      </c>
      <c r="J394" s="86">
        <f t="shared" si="50"/>
        <v>3.7764188564689794E-8</v>
      </c>
      <c r="K394" s="165">
        <f t="shared" si="53"/>
        <v>-6.9387087136118363E-8</v>
      </c>
      <c r="L394" s="165">
        <f t="shared" si="54"/>
        <v>6.1412899932612193E-9</v>
      </c>
      <c r="O394" s="165">
        <v>-8.5954899999999999E-8</v>
      </c>
      <c r="P394" s="165">
        <v>4.7172599999999995E-10</v>
      </c>
      <c r="Q394" s="165">
        <v>3.1822299999999998E-7</v>
      </c>
      <c r="R394" s="165">
        <v>-3.8024200000000001E-8</v>
      </c>
      <c r="S394" s="167">
        <v>7.5427699999999996E-9</v>
      </c>
      <c r="T394" s="165">
        <v>1.68614E-8</v>
      </c>
      <c r="U394" s="167">
        <f t="shared" si="51"/>
        <v>3.6519965999999995E-8</v>
      </c>
      <c r="V394" s="168">
        <f t="shared" si="52"/>
        <v>6.4012229320171322E-8</v>
      </c>
      <c r="W394" s="165">
        <f t="shared" si="55"/>
        <v>-2.7492263320171327E-8</v>
      </c>
      <c r="X394" s="165">
        <f t="shared" si="48"/>
        <v>1.0053219532017132E-7</v>
      </c>
    </row>
    <row r="395" spans="1:24" x14ac:dyDescent="0.15">
      <c r="A395">
        <v>9.75</v>
      </c>
      <c r="B395" s="85">
        <v>-5.5238500000000002E-8</v>
      </c>
      <c r="C395" s="85">
        <v>-1.8276600000000001E-7</v>
      </c>
      <c r="D395" s="85">
        <v>-9.9979999999999999E-8</v>
      </c>
      <c r="E395" s="85">
        <v>-1.07614E-7</v>
      </c>
      <c r="F395" s="87">
        <v>-3.77651E-8</v>
      </c>
      <c r="G395" s="87">
        <v>1.32802E-7</v>
      </c>
      <c r="H395" s="87">
        <v>3.7909300000000002E-8</v>
      </c>
      <c r="I395" s="87">
        <f t="shared" si="49"/>
        <v>-4.4664614285714291E-8</v>
      </c>
      <c r="J395" s="86">
        <f t="shared" si="50"/>
        <v>4.23499543019918E-8</v>
      </c>
      <c r="K395" s="165">
        <f t="shared" si="53"/>
        <v>-8.7014568587706091E-8</v>
      </c>
      <c r="L395" s="165">
        <f t="shared" si="54"/>
        <v>-2.3146599837224905E-9</v>
      </c>
      <c r="O395" s="165">
        <v>-1.2941199999999999E-7</v>
      </c>
      <c r="P395" s="165">
        <v>1.44933E-9</v>
      </c>
      <c r="Q395" s="165">
        <v>2.8872600000000001E-7</v>
      </c>
      <c r="R395" s="165">
        <v>-7.4425799999999997E-8</v>
      </c>
      <c r="S395" s="167">
        <v>-1.44115E-8</v>
      </c>
      <c r="T395" s="165">
        <v>9.2536299999999992E-9</v>
      </c>
      <c r="U395" s="167">
        <f t="shared" si="51"/>
        <v>1.3529943333333338E-8</v>
      </c>
      <c r="V395" s="168">
        <f t="shared" si="52"/>
        <v>6.4759998111147754E-8</v>
      </c>
      <c r="W395" s="165">
        <f t="shared" si="55"/>
        <v>-5.1230054777814414E-8</v>
      </c>
      <c r="X395" s="165">
        <f t="shared" si="48"/>
        <v>7.8289941444481088E-8</v>
      </c>
    </row>
    <row r="396" spans="1:24" x14ac:dyDescent="0.15">
      <c r="A396">
        <v>9.7750000000000004</v>
      </c>
      <c r="B396" s="85">
        <v>-8.7121800000000007E-8</v>
      </c>
      <c r="C396" s="85">
        <v>-1.5450599999999999E-7</v>
      </c>
      <c r="D396" s="85">
        <v>-1.24329E-7</v>
      </c>
      <c r="E396" s="85">
        <v>-1.11969E-7</v>
      </c>
      <c r="F396" s="87">
        <v>-5.41056E-8</v>
      </c>
      <c r="G396" s="87">
        <v>1.2739500000000001E-7</v>
      </c>
      <c r="H396" s="87">
        <v>3.3939399999999999E-8</v>
      </c>
      <c r="I396" s="87">
        <f t="shared" si="49"/>
        <v>-5.2956714285714289E-8</v>
      </c>
      <c r="J396" s="86">
        <f t="shared" si="50"/>
        <v>4.08707172429753E-8</v>
      </c>
      <c r="K396" s="165">
        <f t="shared" si="53"/>
        <v>-9.3827431528689589E-8</v>
      </c>
      <c r="L396" s="165">
        <f t="shared" si="54"/>
        <v>-1.2085997042738988E-8</v>
      </c>
      <c r="O396" s="165">
        <v>-7.0580399999999996E-8</v>
      </c>
      <c r="P396" s="165">
        <v>-1.89553E-8</v>
      </c>
      <c r="Q396" s="165">
        <v>2.9576100000000002E-7</v>
      </c>
      <c r="R396" s="165">
        <v>-7.1938700000000003E-8</v>
      </c>
      <c r="S396" s="167">
        <v>-2.2415599999999999E-8</v>
      </c>
      <c r="T396" s="165">
        <v>4.0569800000000001E-8</v>
      </c>
      <c r="U396" s="167">
        <f t="shared" si="51"/>
        <v>2.5406800000000003E-8</v>
      </c>
      <c r="V396" s="168">
        <f t="shared" si="52"/>
        <v>6.2053517811289311E-8</v>
      </c>
      <c r="W396" s="165">
        <f t="shared" si="55"/>
        <v>-3.6646717811289311E-8</v>
      </c>
      <c r="X396" s="165">
        <f t="shared" si="48"/>
        <v>8.746031781128931E-8</v>
      </c>
    </row>
    <row r="397" spans="1:24" x14ac:dyDescent="0.15">
      <c r="A397">
        <v>9.8000000000000007</v>
      </c>
      <c r="B397" s="85">
        <v>-6.8101600000000001E-8</v>
      </c>
      <c r="C397" s="85">
        <v>-1.38051E-7</v>
      </c>
      <c r="D397" s="85">
        <v>-9.5737299999999995E-8</v>
      </c>
      <c r="E397" s="85">
        <v>-1.2525000000000001E-7</v>
      </c>
      <c r="F397" s="87">
        <v>-4.9963100000000001E-8</v>
      </c>
      <c r="G397" s="87">
        <v>1.0535599999999999E-7</v>
      </c>
      <c r="H397" s="87">
        <v>2.6185900000000002E-8</v>
      </c>
      <c r="I397" s="87">
        <f t="shared" si="49"/>
        <v>-4.9365871428571436E-8</v>
      </c>
      <c r="J397" s="86">
        <f t="shared" si="50"/>
        <v>3.5657348571723567E-8</v>
      </c>
      <c r="K397" s="165">
        <f t="shared" si="53"/>
        <v>-8.5023220000295003E-8</v>
      </c>
      <c r="L397" s="165">
        <f t="shared" si="54"/>
        <v>-1.3708522856847869E-8</v>
      </c>
      <c r="O397" s="165">
        <v>-3.2400900000000001E-8</v>
      </c>
      <c r="P397" s="165">
        <v>-2.6645000000000001E-8</v>
      </c>
      <c r="Q397" s="165">
        <v>3.2039399999999998E-7</v>
      </c>
      <c r="R397" s="165">
        <v>-5.3087700000000002E-8</v>
      </c>
      <c r="S397" s="167">
        <v>-1.7043400000000001E-8</v>
      </c>
      <c r="T397" s="165">
        <v>9.3690500000000001E-8</v>
      </c>
      <c r="U397" s="167">
        <f t="shared" si="51"/>
        <v>4.7484583333333333E-8</v>
      </c>
      <c r="V397" s="168">
        <f t="shared" si="52"/>
        <v>6.4115541585755423E-8</v>
      </c>
      <c r="W397" s="165">
        <f t="shared" si="55"/>
        <v>-1.663095825242209E-8</v>
      </c>
      <c r="X397" s="165">
        <f t="shared" si="48"/>
        <v>1.1160012491908876E-7</v>
      </c>
    </row>
    <row r="398" spans="1:24" x14ac:dyDescent="0.15">
      <c r="A398">
        <v>9.8249999999999993</v>
      </c>
      <c r="B398" s="85">
        <v>-1.7182800000000002E-8</v>
      </c>
      <c r="C398" s="85">
        <v>-1.2910599999999999E-7</v>
      </c>
      <c r="D398" s="85">
        <v>-6.0390199999999998E-8</v>
      </c>
      <c r="E398" s="85">
        <v>-7.75005E-8</v>
      </c>
      <c r="F398" s="87">
        <v>-4.90379E-8</v>
      </c>
      <c r="G398" s="87">
        <v>1.07513E-7</v>
      </c>
      <c r="H398" s="87">
        <v>5.0921399999999998E-8</v>
      </c>
      <c r="I398" s="87">
        <f t="shared" si="49"/>
        <v>-2.496899999999999E-8</v>
      </c>
      <c r="J398" s="86">
        <f t="shared" si="50"/>
        <v>3.2833546811700241E-8</v>
      </c>
      <c r="K398" s="165">
        <f t="shared" si="53"/>
        <v>-5.7802546811700231E-8</v>
      </c>
      <c r="L398" s="165">
        <f t="shared" si="54"/>
        <v>7.8645468117002505E-9</v>
      </c>
      <c r="O398" s="165">
        <v>-5.60376E-8</v>
      </c>
      <c r="P398" s="165">
        <v>-2.3965899999999999E-8</v>
      </c>
      <c r="Q398" s="165">
        <v>3.2213700000000002E-7</v>
      </c>
      <c r="R398" s="165">
        <v>-6.8035100000000005E-8</v>
      </c>
      <c r="S398" s="167">
        <v>2.65975E-8</v>
      </c>
      <c r="T398" s="165">
        <v>1.0647600000000001E-7</v>
      </c>
      <c r="U398" s="167">
        <f t="shared" si="51"/>
        <v>5.1195316666666669E-8</v>
      </c>
      <c r="V398" s="168">
        <f t="shared" si="52"/>
        <v>6.5858758405614766E-8</v>
      </c>
      <c r="W398" s="165">
        <f t="shared" si="55"/>
        <v>-1.4663441738948097E-8</v>
      </c>
      <c r="X398" s="165">
        <f t="shared" si="48"/>
        <v>1.1705407507228144E-7</v>
      </c>
    </row>
    <row r="399" spans="1:24" x14ac:dyDescent="0.15">
      <c r="A399">
        <v>9.85</v>
      </c>
      <c r="B399" s="85">
        <v>2.2764600000000001E-8</v>
      </c>
      <c r="C399" s="85">
        <v>-1.2347100000000001E-7</v>
      </c>
      <c r="D399" s="85">
        <v>-7.7034899999999996E-8</v>
      </c>
      <c r="E399" s="85">
        <v>-4.5664200000000002E-8</v>
      </c>
      <c r="F399" s="87">
        <v>-3.87281E-8</v>
      </c>
      <c r="G399" s="87">
        <v>8.86404E-8</v>
      </c>
      <c r="H399" s="87">
        <v>2.4378499999999999E-8</v>
      </c>
      <c r="I399" s="87">
        <f t="shared" si="49"/>
        <v>-2.1302100000000003E-8</v>
      </c>
      <c r="J399" s="86">
        <f t="shared" si="50"/>
        <v>2.9134625775565097E-8</v>
      </c>
      <c r="K399" s="165">
        <f t="shared" si="53"/>
        <v>-5.0436725775565097E-8</v>
      </c>
      <c r="L399" s="165">
        <f t="shared" si="54"/>
        <v>7.8325257755650937E-9</v>
      </c>
      <c r="O399" s="165">
        <v>-8.6293099999999996E-8</v>
      </c>
      <c r="P399" s="165">
        <v>-4.6108900000000001E-8</v>
      </c>
      <c r="Q399" s="165">
        <v>3.3283499999999998E-7</v>
      </c>
      <c r="R399" s="165">
        <v>-6.7362200000000002E-8</v>
      </c>
      <c r="S399" s="167">
        <v>4.87442E-8</v>
      </c>
      <c r="T399" s="165">
        <v>7.8344799999999994E-8</v>
      </c>
      <c r="U399" s="167">
        <f t="shared" si="51"/>
        <v>4.3359966666666666E-8</v>
      </c>
      <c r="V399" s="168">
        <f t="shared" si="52"/>
        <v>6.9892121857998653E-8</v>
      </c>
      <c r="W399" s="165">
        <f t="shared" si="55"/>
        <v>-2.6532155191331986E-8</v>
      </c>
      <c r="X399" s="165">
        <f t="shared" si="48"/>
        <v>1.1325208852466533E-7</v>
      </c>
    </row>
    <row r="400" spans="1:24" x14ac:dyDescent="0.15">
      <c r="A400">
        <v>9.875</v>
      </c>
      <c r="B400" s="85">
        <v>4.4901900000000002E-8</v>
      </c>
      <c r="C400" s="85">
        <v>-1.15004E-7</v>
      </c>
      <c r="D400" s="85">
        <v>-1.00703E-7</v>
      </c>
      <c r="E400" s="85">
        <v>-4.8814600000000002E-8</v>
      </c>
      <c r="F400" s="87">
        <v>-8.1587E-10</v>
      </c>
      <c r="G400" s="87">
        <v>7.8485299999999994E-8</v>
      </c>
      <c r="H400" s="87">
        <v>3.5200700000000002E-8</v>
      </c>
      <c r="I400" s="87">
        <f t="shared" si="49"/>
        <v>-1.5249938571428571E-8</v>
      </c>
      <c r="J400" s="86">
        <f t="shared" si="50"/>
        <v>3.0522229093081804E-8</v>
      </c>
      <c r="K400" s="165">
        <f t="shared" si="53"/>
        <v>-4.5772167664510375E-8</v>
      </c>
      <c r="L400" s="165">
        <f t="shared" si="54"/>
        <v>1.5272290521653234E-8</v>
      </c>
      <c r="O400" s="165">
        <v>-6.7399200000000004E-8</v>
      </c>
      <c r="P400" s="165">
        <v>-2.4744599999999999E-8</v>
      </c>
      <c r="Q400" s="165">
        <v>3.5563000000000002E-7</v>
      </c>
      <c r="R400" s="165">
        <v>-3.5729100000000001E-8</v>
      </c>
      <c r="S400" s="167">
        <v>2.5169300000000002E-8</v>
      </c>
      <c r="T400" s="165">
        <v>1.5528300000000001E-8</v>
      </c>
      <c r="U400" s="167">
        <f t="shared" si="51"/>
        <v>4.4742450000000002E-8</v>
      </c>
      <c r="V400" s="168">
        <f t="shared" si="52"/>
        <v>6.9790404397159073E-8</v>
      </c>
      <c r="W400" s="165">
        <f t="shared" si="55"/>
        <v>-2.504795439715907E-8</v>
      </c>
      <c r="X400" s="165">
        <f t="shared" si="48"/>
        <v>1.1453285439715907E-7</v>
      </c>
    </row>
    <row r="401" spans="1:24" x14ac:dyDescent="0.15">
      <c r="A401">
        <v>9.9</v>
      </c>
      <c r="B401" s="85">
        <v>6.9335699999999997E-9</v>
      </c>
      <c r="C401" s="85">
        <v>-1.3071100000000001E-7</v>
      </c>
      <c r="D401" s="85">
        <v>-9.7841299999999999E-8</v>
      </c>
      <c r="E401" s="85">
        <v>-1.36963E-8</v>
      </c>
      <c r="F401" s="87">
        <v>8.1975000000000004E-8</v>
      </c>
      <c r="G401" s="87">
        <v>9.1766399999999998E-8</v>
      </c>
      <c r="H401" s="87">
        <v>6.0436699999999997E-8</v>
      </c>
      <c r="I401" s="87">
        <f t="shared" si="49"/>
        <v>-1.6241857142856807E-10</v>
      </c>
      <c r="J401" s="86">
        <f t="shared" si="50"/>
        <v>3.562432509131791E-8</v>
      </c>
      <c r="K401" s="165">
        <f t="shared" si="53"/>
        <v>-3.5786743662746479E-8</v>
      </c>
      <c r="L401" s="165">
        <f t="shared" si="54"/>
        <v>3.5461906519889341E-8</v>
      </c>
      <c r="O401" s="165">
        <v>-3.2793699999999999E-8</v>
      </c>
      <c r="P401" s="165">
        <v>-1.8337999999999999E-8</v>
      </c>
      <c r="Q401" s="165">
        <v>4.0658799999999999E-7</v>
      </c>
      <c r="R401" s="165">
        <v>-3.45709E-8</v>
      </c>
      <c r="S401" s="167">
        <v>3.1074100000000003E-8</v>
      </c>
      <c r="T401" s="165">
        <v>-4.7619499999999998E-8</v>
      </c>
      <c r="U401" s="167">
        <f t="shared" si="51"/>
        <v>5.072333333333334E-8</v>
      </c>
      <c r="V401" s="168">
        <f t="shared" si="52"/>
        <v>7.8921919662130189E-8</v>
      </c>
      <c r="W401" s="165">
        <f t="shared" si="55"/>
        <v>-2.8198586328796849E-8</v>
      </c>
      <c r="X401" s="165">
        <f t="shared" si="48"/>
        <v>1.2964525299546354E-7</v>
      </c>
    </row>
    <row r="402" spans="1:24" x14ac:dyDescent="0.15">
      <c r="A402">
        <v>9.9250000000000007</v>
      </c>
      <c r="B402" s="85">
        <v>3.6486799999999997E-8</v>
      </c>
      <c r="C402" s="85">
        <v>-1.84878E-7</v>
      </c>
      <c r="D402" s="85">
        <v>-5.5889300000000001E-8</v>
      </c>
      <c r="E402" s="85">
        <v>4.23953E-8</v>
      </c>
      <c r="F402" s="87">
        <v>1.3510499999999999E-7</v>
      </c>
      <c r="G402" s="87">
        <v>7.2495800000000005E-8</v>
      </c>
      <c r="H402" s="87">
        <v>8.9008699999999997E-8</v>
      </c>
      <c r="I402" s="87">
        <f t="shared" si="49"/>
        <v>1.9246328571428571E-8</v>
      </c>
      <c r="J402" s="86">
        <f t="shared" si="50"/>
        <v>4.3865558290453516E-8</v>
      </c>
      <c r="K402" s="165">
        <f t="shared" si="53"/>
        <v>-2.4619229719024945E-8</v>
      </c>
      <c r="L402" s="165">
        <f t="shared" si="54"/>
        <v>6.3111886861882083E-8</v>
      </c>
      <c r="O402" s="165">
        <v>-2.8439999999999999E-8</v>
      </c>
      <c r="P402" s="165">
        <v>-5.2005899999999997E-8</v>
      </c>
      <c r="Q402" s="165">
        <v>4.1760999999999999E-7</v>
      </c>
      <c r="R402" s="165">
        <v>-8.0356600000000001E-8</v>
      </c>
      <c r="S402" s="167">
        <v>-2.12501E-8</v>
      </c>
      <c r="T402" s="165">
        <v>-8.5105400000000002E-8</v>
      </c>
      <c r="U402" s="167">
        <f t="shared" si="51"/>
        <v>2.507533333333333E-8</v>
      </c>
      <c r="V402" s="168">
        <f t="shared" si="52"/>
        <v>8.6784930559832401E-8</v>
      </c>
      <c r="W402" s="165">
        <f t="shared" si="55"/>
        <v>-6.1709597226499067E-8</v>
      </c>
      <c r="X402" s="165">
        <f t="shared" si="48"/>
        <v>1.1186026389316573E-7</v>
      </c>
    </row>
    <row r="403" spans="1:24" x14ac:dyDescent="0.15">
      <c r="A403">
        <v>9.9499999999999993</v>
      </c>
      <c r="B403" s="85">
        <v>4.4103799999999998E-8</v>
      </c>
      <c r="C403" s="85">
        <v>-1.53856E-7</v>
      </c>
      <c r="D403" s="85">
        <v>-1.9229099999999998E-8</v>
      </c>
      <c r="E403" s="85">
        <v>5.4233500000000001E-8</v>
      </c>
      <c r="F403" s="87">
        <v>1.0965000000000001E-7</v>
      </c>
      <c r="G403" s="87">
        <v>5.79609E-8</v>
      </c>
      <c r="H403" s="87">
        <v>4.61904E-8</v>
      </c>
      <c r="I403" s="87">
        <f t="shared" si="49"/>
        <v>1.9864785714285716E-8</v>
      </c>
      <c r="J403" s="86">
        <f t="shared" si="50"/>
        <v>3.4833619703826272E-8</v>
      </c>
      <c r="K403" s="165">
        <f t="shared" si="53"/>
        <v>-1.4968833989540556E-8</v>
      </c>
      <c r="L403" s="165">
        <f t="shared" si="54"/>
        <v>5.4698405418111984E-8</v>
      </c>
      <c r="O403" s="165">
        <v>-3.2655399999999999E-9</v>
      </c>
      <c r="P403" s="165">
        <v>-3.5363800000000001E-8</v>
      </c>
      <c r="Q403" s="165">
        <v>3.7226799999999998E-7</v>
      </c>
      <c r="R403" s="165">
        <v>-7.8017300000000006E-8</v>
      </c>
      <c r="S403" s="167">
        <v>-5.8400799999999997E-8</v>
      </c>
      <c r="T403" s="165">
        <v>-5.2950000000000001E-8</v>
      </c>
      <c r="U403" s="167">
        <f t="shared" si="51"/>
        <v>2.404509333333333E-8</v>
      </c>
      <c r="V403" s="168">
        <f t="shared" si="52"/>
        <v>7.7117256664227703E-8</v>
      </c>
      <c r="W403" s="165">
        <f t="shared" si="55"/>
        <v>-5.307216333089437E-8</v>
      </c>
      <c r="X403" s="165">
        <f t="shared" si="48"/>
        <v>1.0116234999756104E-7</v>
      </c>
    </row>
    <row r="404" spans="1:24" x14ac:dyDescent="0.15">
      <c r="A404">
        <v>9.9749999999999996</v>
      </c>
      <c r="B404" s="85">
        <v>4.4941599999999998E-8</v>
      </c>
      <c r="C404" s="85">
        <v>-1.0760700000000001E-7</v>
      </c>
      <c r="D404" s="85">
        <v>-3.3679500000000001E-8</v>
      </c>
      <c r="E404" s="85">
        <v>8.2086499999999999E-8</v>
      </c>
      <c r="F404" s="87">
        <v>8.66283E-9</v>
      </c>
      <c r="G404" s="87">
        <v>6.8267699999999997E-8</v>
      </c>
      <c r="H404" s="87">
        <v>4.4954300000000003E-8</v>
      </c>
      <c r="I404" s="87">
        <f t="shared" si="49"/>
        <v>1.5375204285714284E-8</v>
      </c>
      <c r="J404" s="86">
        <f t="shared" si="50"/>
        <v>2.716878840878954E-8</v>
      </c>
      <c r="K404" s="165">
        <f t="shared" si="53"/>
        <v>-1.1793584123075256E-8</v>
      </c>
      <c r="L404" s="165">
        <f t="shared" si="54"/>
        <v>4.2543992694503825E-8</v>
      </c>
      <c r="O404" s="165">
        <v>-2.6049800000000001E-8</v>
      </c>
      <c r="P404" s="165">
        <v>-2.3795400000000001E-8</v>
      </c>
      <c r="Q404" s="165">
        <v>3.3127500000000001E-7</v>
      </c>
      <c r="R404" s="165">
        <v>-8.41393E-8</v>
      </c>
      <c r="S404" s="167">
        <v>-3.3031199999999997E-8</v>
      </c>
      <c r="T404" s="165">
        <v>-1.1317E-8</v>
      </c>
      <c r="U404" s="167">
        <f t="shared" si="51"/>
        <v>2.5490383333333337E-8</v>
      </c>
      <c r="V404" s="168">
        <f t="shared" si="52"/>
        <v>6.7937600010082287E-8</v>
      </c>
      <c r="W404" s="165">
        <f t="shared" si="55"/>
        <v>-4.244721667674895E-8</v>
      </c>
      <c r="X404" s="165">
        <f t="shared" si="48"/>
        <v>9.3427983343415624E-8</v>
      </c>
    </row>
    <row r="405" spans="1:24" x14ac:dyDescent="0.15">
      <c r="A405">
        <v>10</v>
      </c>
      <c r="B405" s="85">
        <v>2.14109E-8</v>
      </c>
      <c r="C405" s="85">
        <v>-9.5016799999999999E-8</v>
      </c>
      <c r="D405" s="85">
        <v>-7.5008299999999995E-8</v>
      </c>
      <c r="E405" s="85">
        <v>6.0967700000000004E-8</v>
      </c>
      <c r="F405" s="87">
        <v>-5.3138000000000002E-8</v>
      </c>
      <c r="G405" s="87">
        <v>5.8651500000000001E-8</v>
      </c>
      <c r="H405" s="87">
        <v>6.7942899999999996E-8</v>
      </c>
      <c r="I405" s="87">
        <f t="shared" si="49"/>
        <v>-2.0271571428571413E-9</v>
      </c>
      <c r="J405" s="86">
        <f t="shared" si="50"/>
        <v>2.8713644659772787E-8</v>
      </c>
      <c r="K405" s="165">
        <f t="shared" si="53"/>
        <v>-3.0740801802629928E-8</v>
      </c>
      <c r="L405" s="165">
        <f t="shared" si="54"/>
        <v>2.6686487516915645E-8</v>
      </c>
      <c r="O405" s="165">
        <v>-5.2004299999999997E-8</v>
      </c>
      <c r="P405" s="165">
        <v>-5.9841199999999997E-8</v>
      </c>
      <c r="Q405" s="165">
        <v>3.0920500000000002E-7</v>
      </c>
      <c r="R405" s="165">
        <v>-1.04592E-7</v>
      </c>
      <c r="S405" s="167">
        <v>2.8070200000000001E-9</v>
      </c>
      <c r="T405" s="165">
        <v>2.9007599999999999E-8</v>
      </c>
      <c r="U405" s="167">
        <f t="shared" si="51"/>
        <v>2.0763686666666674E-8</v>
      </c>
      <c r="V405" s="168">
        <f t="shared" si="52"/>
        <v>6.6661884473819465E-8</v>
      </c>
      <c r="W405" s="165">
        <f t="shared" si="55"/>
        <v>-4.5898197807152788E-8</v>
      </c>
      <c r="X405" s="165">
        <f t="shared" si="48"/>
        <v>8.7425571140486142E-8</v>
      </c>
    </row>
    <row r="406" spans="1:24" x14ac:dyDescent="0.15">
      <c r="A406">
        <v>10.025</v>
      </c>
      <c r="B406" s="85">
        <v>7.0323E-8</v>
      </c>
      <c r="C406" s="85">
        <v>-1.27762E-7</v>
      </c>
      <c r="D406" s="85">
        <v>-8.5394399999999999E-8</v>
      </c>
      <c r="E406" s="85">
        <v>-3.2827800000000001E-9</v>
      </c>
      <c r="F406" s="87">
        <v>-6.7515700000000004E-8</v>
      </c>
      <c r="G406" s="87">
        <v>5.9592299999999998E-8</v>
      </c>
      <c r="H406" s="87">
        <v>4.9762800000000003E-8</v>
      </c>
      <c r="I406" s="87">
        <f t="shared" si="49"/>
        <v>-1.489668285714286E-8</v>
      </c>
      <c r="J406" s="86">
        <f t="shared" si="50"/>
        <v>3.231958611425566E-8</v>
      </c>
      <c r="K406" s="165">
        <f t="shared" si="53"/>
        <v>-4.7216268971398517E-8</v>
      </c>
      <c r="L406" s="165">
        <f t="shared" si="54"/>
        <v>1.74229032571128E-8</v>
      </c>
      <c r="O406" s="165">
        <v>-5.6311699999999999E-8</v>
      </c>
      <c r="P406" s="165">
        <v>-1.13238E-7</v>
      </c>
      <c r="Q406" s="165">
        <v>2.70832E-7</v>
      </c>
      <c r="R406" s="165">
        <v>-6.3660399999999997E-8</v>
      </c>
      <c r="S406" s="167">
        <v>6.2480699999999999E-8</v>
      </c>
      <c r="T406" s="165">
        <v>-9.0500199999999997E-9</v>
      </c>
      <c r="U406" s="167">
        <f t="shared" si="51"/>
        <v>1.517543E-8</v>
      </c>
      <c r="V406" s="168">
        <f t="shared" si="52"/>
        <v>6.1967878657714595E-8</v>
      </c>
      <c r="W406" s="165">
        <f t="shared" si="55"/>
        <v>-4.6792448657714595E-8</v>
      </c>
      <c r="X406" s="165">
        <f t="shared" si="48"/>
        <v>7.7143308657714595E-8</v>
      </c>
    </row>
    <row r="407" spans="1:24" x14ac:dyDescent="0.15">
      <c r="A407">
        <v>10.050000000000001</v>
      </c>
      <c r="B407" s="85">
        <v>8.4481600000000007E-8</v>
      </c>
      <c r="C407" s="85">
        <v>-1.22972E-7</v>
      </c>
      <c r="D407" s="85">
        <v>-6.9412800000000003E-8</v>
      </c>
      <c r="E407" s="85">
        <v>-1.7595599999999999E-8</v>
      </c>
      <c r="F407" s="87">
        <v>-2.2977199999999999E-8</v>
      </c>
      <c r="G407" s="87">
        <v>7.2816500000000004E-9</v>
      </c>
      <c r="H407" s="87">
        <v>4.1583700000000001E-8</v>
      </c>
      <c r="I407" s="87">
        <f t="shared" si="49"/>
        <v>-1.4230092857142855E-8</v>
      </c>
      <c r="J407" s="86">
        <f t="shared" si="50"/>
        <v>2.8027617787813898E-8</v>
      </c>
      <c r="K407" s="165">
        <f t="shared" si="53"/>
        <v>-4.2257710644956754E-8</v>
      </c>
      <c r="L407" s="165">
        <f t="shared" si="54"/>
        <v>1.3797524930671043E-8</v>
      </c>
      <c r="O407" s="165">
        <v>-6.47856E-8</v>
      </c>
      <c r="P407" s="165">
        <v>-9.9788900000000002E-8</v>
      </c>
      <c r="Q407" s="165">
        <v>2.2674300000000001E-7</v>
      </c>
      <c r="R407" s="165">
        <v>-2.0836400000000001E-8</v>
      </c>
      <c r="S407" s="167">
        <v>3.24655E-8</v>
      </c>
      <c r="T407" s="165">
        <v>-9.6668000000000006E-9</v>
      </c>
      <c r="U407" s="167">
        <f t="shared" si="51"/>
        <v>1.0688466666666664E-8</v>
      </c>
      <c r="V407" s="168">
        <f t="shared" si="52"/>
        <v>5.1561046513395486E-8</v>
      </c>
      <c r="W407" s="165">
        <f t="shared" si="55"/>
        <v>-4.0872579846728822E-8</v>
      </c>
      <c r="X407" s="165">
        <f t="shared" si="48"/>
        <v>6.2249513180062157E-8</v>
      </c>
    </row>
    <row r="408" spans="1:24" x14ac:dyDescent="0.15">
      <c r="A408">
        <v>10.074999999999999</v>
      </c>
      <c r="B408" s="85">
        <v>7.7926400000000001E-8</v>
      </c>
      <c r="C408" s="85">
        <v>-1.17464E-7</v>
      </c>
      <c r="D408" s="85">
        <v>-6.8773099999999995E-8</v>
      </c>
      <c r="E408" s="85">
        <v>2.1775600000000001E-8</v>
      </c>
      <c r="F408" s="87">
        <v>-1.10329E-8</v>
      </c>
      <c r="G408" s="87">
        <v>6.6715200000000001E-9</v>
      </c>
      <c r="H408" s="87">
        <v>6.11857E-8</v>
      </c>
      <c r="I408" s="87">
        <f t="shared" si="49"/>
        <v>-4.2443971428571414E-9</v>
      </c>
      <c r="J408" s="86">
        <f t="shared" si="50"/>
        <v>2.8312762507096186E-8</v>
      </c>
      <c r="K408" s="165">
        <f t="shared" si="53"/>
        <v>-3.2557159649953328E-8</v>
      </c>
      <c r="L408" s="165">
        <f t="shared" si="54"/>
        <v>2.4068365364239045E-8</v>
      </c>
      <c r="O408" s="165">
        <v>-4.25916E-8</v>
      </c>
      <c r="P408" s="165">
        <v>-8.3035000000000002E-8</v>
      </c>
      <c r="Q408" s="165">
        <v>2.0959699999999999E-7</v>
      </c>
      <c r="R408" s="165">
        <v>-5.6291800000000001E-8</v>
      </c>
      <c r="S408" s="167">
        <v>3.2446899999999999E-9</v>
      </c>
      <c r="T408" s="165">
        <v>-3.3422099999999999E-8</v>
      </c>
      <c r="U408" s="167">
        <f t="shared" si="51"/>
        <v>-4.1646833333333342E-10</v>
      </c>
      <c r="V408" s="168">
        <f t="shared" si="52"/>
        <v>4.7722132759620065E-8</v>
      </c>
      <c r="W408" s="165">
        <f t="shared" si="55"/>
        <v>-4.8138601092953396E-8</v>
      </c>
      <c r="X408" s="165">
        <f t="shared" si="48"/>
        <v>4.7305664426286734E-8</v>
      </c>
    </row>
    <row r="409" spans="1:24" x14ac:dyDescent="0.15">
      <c r="A409">
        <v>10.1</v>
      </c>
      <c r="B409" s="85">
        <v>8.0827199999999997E-8</v>
      </c>
      <c r="C409" s="85">
        <v>-5.29791E-8</v>
      </c>
      <c r="D409" s="85">
        <v>-7.7252900000000005E-8</v>
      </c>
      <c r="E409" s="85">
        <v>-3.5393399999999999E-9</v>
      </c>
      <c r="F409" s="87">
        <v>-3.8089999999999999E-8</v>
      </c>
      <c r="G409" s="87">
        <v>1.3200000000000001E-8</v>
      </c>
      <c r="H409" s="87">
        <v>8.3042100000000002E-8</v>
      </c>
      <c r="I409" s="87">
        <f t="shared" si="49"/>
        <v>7.4399428571428617E-10</v>
      </c>
      <c r="J409" s="86">
        <f t="shared" si="50"/>
        <v>2.5732363195565281E-8</v>
      </c>
      <c r="K409" s="165">
        <f t="shared" si="53"/>
        <v>-2.4988368909850995E-8</v>
      </c>
      <c r="L409" s="165">
        <f t="shared" si="54"/>
        <v>2.6476357481279567E-8</v>
      </c>
      <c r="O409" s="165">
        <v>-5.1718199999999998E-8</v>
      </c>
      <c r="P409" s="165">
        <v>-6.49508E-8</v>
      </c>
      <c r="Q409" s="165">
        <v>2.7042299999999999E-7</v>
      </c>
      <c r="R409" s="165">
        <v>-8.3626499999999998E-8</v>
      </c>
      <c r="S409" s="167">
        <v>1.8663599999999999E-8</v>
      </c>
      <c r="T409" s="165">
        <v>-4.1219599999999999E-8</v>
      </c>
      <c r="U409" s="167">
        <f t="shared" si="51"/>
        <v>7.9285833333333312E-9</v>
      </c>
      <c r="V409" s="168">
        <f t="shared" si="52"/>
        <v>5.9560248438101162E-8</v>
      </c>
      <c r="W409" s="165">
        <f t="shared" si="55"/>
        <v>-5.1631665104767829E-8</v>
      </c>
      <c r="X409" s="165">
        <f t="shared" si="48"/>
        <v>6.7488831771434488E-8</v>
      </c>
    </row>
    <row r="410" spans="1:24" x14ac:dyDescent="0.15">
      <c r="A410">
        <v>10.125</v>
      </c>
      <c r="B410" s="85">
        <v>5.0401100000000001E-8</v>
      </c>
      <c r="C410" s="85">
        <v>-4.9449399999999997E-9</v>
      </c>
      <c r="D410" s="85">
        <v>-1.8758999999999999E-8</v>
      </c>
      <c r="E410" s="85">
        <v>-6.88383E-8</v>
      </c>
      <c r="F410" s="87">
        <v>-8.32364E-8</v>
      </c>
      <c r="G410" s="87">
        <v>3.1306399999999998E-8</v>
      </c>
      <c r="H410" s="87">
        <v>6.9679699999999996E-8</v>
      </c>
      <c r="I410" s="87">
        <f t="shared" si="49"/>
        <v>-3.4844914285714291E-9</v>
      </c>
      <c r="J410" s="86">
        <f t="shared" si="50"/>
        <v>2.3766218284166315E-8</v>
      </c>
      <c r="K410" s="165">
        <f t="shared" si="53"/>
        <v>-2.7250709712737743E-8</v>
      </c>
      <c r="L410" s="165">
        <f t="shared" si="54"/>
        <v>2.0281726855594887E-8</v>
      </c>
      <c r="O410" s="165">
        <v>-3.6116499999999998E-8</v>
      </c>
      <c r="P410" s="165">
        <v>-2.0806000000000001E-8</v>
      </c>
      <c r="Q410" s="165">
        <v>2.9855300000000001E-7</v>
      </c>
      <c r="R410" s="165">
        <v>-1.3440699999999999E-7</v>
      </c>
      <c r="S410" s="167">
        <v>1.38691E-8</v>
      </c>
      <c r="T410" s="165">
        <v>-9.3289999999999995E-10</v>
      </c>
      <c r="U410" s="167">
        <f t="shared" si="51"/>
        <v>2.0026616666666673E-8</v>
      </c>
      <c r="V410" s="168">
        <f t="shared" si="52"/>
        <v>6.5337051250508192E-8</v>
      </c>
      <c r="W410" s="165">
        <f t="shared" si="55"/>
        <v>-4.5310434583841519E-8</v>
      </c>
      <c r="X410" s="165">
        <f t="shared" si="48"/>
        <v>8.5363667917174865E-8</v>
      </c>
    </row>
    <row r="411" spans="1:24" x14ac:dyDescent="0.15">
      <c r="A411">
        <v>10.15</v>
      </c>
      <c r="B411" s="85">
        <v>2.1655199999999999E-8</v>
      </c>
      <c r="C411" s="85">
        <v>-3.9328599999999999E-8</v>
      </c>
      <c r="D411" s="85">
        <v>1.36128E-8</v>
      </c>
      <c r="E411" s="85">
        <v>-1.4693899999999999E-7</v>
      </c>
      <c r="F411" s="87">
        <v>-8.7617199999999994E-8</v>
      </c>
      <c r="G411" s="87">
        <v>1.7953100000000001E-8</v>
      </c>
      <c r="H411" s="87">
        <v>4.0148899999999999E-8</v>
      </c>
      <c r="I411" s="87">
        <f t="shared" si="49"/>
        <v>-2.578782857142857E-8</v>
      </c>
      <c r="J411" s="86">
        <f t="shared" si="50"/>
        <v>2.8258726036539132E-8</v>
      </c>
      <c r="K411" s="165">
        <f t="shared" si="53"/>
        <v>-5.4046554607967703E-8</v>
      </c>
      <c r="L411" s="165">
        <f t="shared" si="54"/>
        <v>2.4708974651105622E-9</v>
      </c>
      <c r="O411" s="165">
        <v>-6.7671899999999997E-9</v>
      </c>
      <c r="P411" s="165">
        <v>-1.1863900000000001E-8</v>
      </c>
      <c r="Q411" s="165">
        <v>2.7497799999999999E-7</v>
      </c>
      <c r="R411" s="165">
        <v>-1.3591400000000001E-7</v>
      </c>
      <c r="S411" s="167">
        <v>4.2712099999999998E-8</v>
      </c>
      <c r="T411" s="165">
        <v>-5.6666699999999997E-8</v>
      </c>
      <c r="U411" s="167">
        <f t="shared" si="51"/>
        <v>1.7746384999999996E-8</v>
      </c>
      <c r="V411" s="168">
        <f t="shared" si="52"/>
        <v>6.2423680172061873E-8</v>
      </c>
      <c r="W411" s="165">
        <f t="shared" si="55"/>
        <v>-4.4677295172061874E-8</v>
      </c>
      <c r="X411" s="165">
        <f t="shared" si="48"/>
        <v>8.0170065172061872E-8</v>
      </c>
    </row>
    <row r="412" spans="1:24" x14ac:dyDescent="0.15">
      <c r="A412">
        <v>10.175000000000001</v>
      </c>
      <c r="B412" s="85">
        <v>-8.8576999999999993E-9</v>
      </c>
      <c r="C412" s="85">
        <v>-4.9679499999999998E-8</v>
      </c>
      <c r="D412" s="85">
        <v>4.0139099999999998E-8</v>
      </c>
      <c r="E412" s="85">
        <v>-7.7460499999999994E-8</v>
      </c>
      <c r="F412" s="87">
        <v>-7.1797799999999995E-8</v>
      </c>
      <c r="G412" s="87">
        <v>3.0884199999999998E-8</v>
      </c>
      <c r="H412" s="87">
        <v>-3.3344499999999998E-8</v>
      </c>
      <c r="I412" s="87">
        <f t="shared" si="49"/>
        <v>-2.4302385714285707E-8</v>
      </c>
      <c r="J412" s="86">
        <f t="shared" si="50"/>
        <v>1.9180545622444701E-8</v>
      </c>
      <c r="K412" s="165">
        <f t="shared" si="53"/>
        <v>-4.3482931336730412E-8</v>
      </c>
      <c r="L412" s="165">
        <f t="shared" si="54"/>
        <v>-5.1218400918410062E-9</v>
      </c>
      <c r="O412" s="165">
        <v>1.7076200000000001E-8</v>
      </c>
      <c r="P412" s="165">
        <v>-4.4532300000000001E-8</v>
      </c>
      <c r="Q412" s="165">
        <v>2.7379400000000002E-7</v>
      </c>
      <c r="R412" s="165">
        <v>-1.18041E-7</v>
      </c>
      <c r="S412" s="167">
        <v>1.0427699999999999E-9</v>
      </c>
      <c r="T412" s="165">
        <v>-9.5383000000000001E-8</v>
      </c>
      <c r="U412" s="167">
        <f t="shared" si="51"/>
        <v>5.6594450000000066E-9</v>
      </c>
      <c r="V412" s="168">
        <f t="shared" si="52"/>
        <v>6.3270335108565597E-8</v>
      </c>
      <c r="W412" s="165">
        <f t="shared" si="55"/>
        <v>-5.7610890108565593E-8</v>
      </c>
      <c r="X412" s="165">
        <f t="shared" si="48"/>
        <v>6.8929780108565608E-8</v>
      </c>
    </row>
    <row r="413" spans="1:24" x14ac:dyDescent="0.15">
      <c r="A413">
        <v>10.199999999999999</v>
      </c>
      <c r="B413" s="85">
        <v>-1.9194800000000001E-9</v>
      </c>
      <c r="C413" s="85">
        <v>-3.4532500000000002E-8</v>
      </c>
      <c r="D413" s="85">
        <v>4.7247800000000003E-8</v>
      </c>
      <c r="E413" s="85">
        <v>3.3688600000000003E-8</v>
      </c>
      <c r="F413" s="87">
        <v>-3.5240399999999998E-8</v>
      </c>
      <c r="G413" s="87">
        <v>5.59874E-9</v>
      </c>
      <c r="H413" s="87">
        <v>1.0592599999999999E-8</v>
      </c>
      <c r="I413" s="87">
        <f t="shared" si="49"/>
        <v>3.6336228571428578E-9</v>
      </c>
      <c r="J413" s="86">
        <f t="shared" si="50"/>
        <v>1.2754592512276972E-8</v>
      </c>
      <c r="K413" s="165">
        <f t="shared" si="53"/>
        <v>-9.1209696551341137E-9</v>
      </c>
      <c r="L413" s="165">
        <f t="shared" si="54"/>
        <v>1.6388215369419828E-8</v>
      </c>
      <c r="O413" s="165">
        <v>1.17683E-8</v>
      </c>
      <c r="P413" s="165">
        <v>-6.2603200000000006E-8</v>
      </c>
      <c r="Q413" s="165">
        <v>2.5764399999999997E-7</v>
      </c>
      <c r="R413" s="165">
        <v>-6.1864399999999999E-8</v>
      </c>
      <c r="S413" s="167">
        <v>-5.0172900000000003E-8</v>
      </c>
      <c r="T413" s="165">
        <v>-1.6348699999999999E-7</v>
      </c>
      <c r="U413" s="167">
        <f t="shared" si="51"/>
        <v>-1.1452533333333336E-8</v>
      </c>
      <c r="V413" s="168">
        <f t="shared" si="52"/>
        <v>6.4101059025071753E-8</v>
      </c>
      <c r="W413" s="165">
        <f t="shared" si="55"/>
        <v>-7.5553592358405096E-8</v>
      </c>
      <c r="X413" s="165">
        <f t="shared" si="48"/>
        <v>5.2648525691738418E-8</v>
      </c>
    </row>
    <row r="414" spans="1:24" x14ac:dyDescent="0.15">
      <c r="A414">
        <v>10.225</v>
      </c>
      <c r="B414" s="85">
        <v>-3.3209200000000001E-8</v>
      </c>
      <c r="C414" s="85">
        <v>-1.10765E-8</v>
      </c>
      <c r="D414" s="85">
        <v>8.1971100000000005E-8</v>
      </c>
      <c r="E414" s="85">
        <v>7.5211600000000004E-8</v>
      </c>
      <c r="F414" s="87">
        <v>-5.58309E-8</v>
      </c>
      <c r="G414" s="87">
        <v>1.0211299999999999E-8</v>
      </c>
      <c r="H414" s="87">
        <v>2.92224E-8</v>
      </c>
      <c r="I414" s="87">
        <f t="shared" si="49"/>
        <v>1.3785685714285716E-8</v>
      </c>
      <c r="J414" s="86">
        <f t="shared" si="50"/>
        <v>2.1308956526298573E-8</v>
      </c>
      <c r="K414" s="165">
        <f t="shared" si="53"/>
        <v>-7.5232708120128571E-9</v>
      </c>
      <c r="L414" s="165">
        <f t="shared" si="54"/>
        <v>3.5094642240584286E-8</v>
      </c>
      <c r="O414" s="165">
        <v>1.6359300000000001E-8</v>
      </c>
      <c r="P414" s="165">
        <v>-2.3968200000000001E-8</v>
      </c>
      <c r="Q414" s="165">
        <v>2.6553999999999998E-7</v>
      </c>
      <c r="R414" s="165">
        <v>-5.7231800000000002E-8</v>
      </c>
      <c r="S414" s="167">
        <v>-8.7199399999999994E-8</v>
      </c>
      <c r="T414" s="165">
        <v>-1.4758500000000001E-7</v>
      </c>
      <c r="U414" s="167">
        <f t="shared" si="51"/>
        <v>-5.6808500000000015E-9</v>
      </c>
      <c r="V414" s="168">
        <f t="shared" si="52"/>
        <v>6.4442379560036414E-8</v>
      </c>
      <c r="W414" s="165">
        <f t="shared" si="55"/>
        <v>-7.0123229560036409E-8</v>
      </c>
      <c r="X414" s="165">
        <f t="shared" si="48"/>
        <v>5.8761529560036412E-8</v>
      </c>
    </row>
    <row r="415" spans="1:24" x14ac:dyDescent="0.15">
      <c r="A415">
        <v>10.25</v>
      </c>
      <c r="B415" s="85">
        <v>-4.8542800000000002E-8</v>
      </c>
      <c r="C415" s="85">
        <v>-2.4149200000000001E-8</v>
      </c>
      <c r="D415" s="85">
        <v>5.0480099999999998E-8</v>
      </c>
      <c r="E415" s="85">
        <v>3.0290299999999998E-8</v>
      </c>
      <c r="F415" s="87">
        <v>-5.4805599999999999E-8</v>
      </c>
      <c r="G415" s="87">
        <v>7.4913100000000003E-9</v>
      </c>
      <c r="H415" s="87">
        <v>4.1801200000000002E-11</v>
      </c>
      <c r="I415" s="87">
        <f t="shared" si="49"/>
        <v>-5.5991555428571442E-9</v>
      </c>
      <c r="J415" s="86">
        <f t="shared" si="50"/>
        <v>1.6025718502911939E-8</v>
      </c>
      <c r="K415" s="165">
        <f t="shared" si="53"/>
        <v>-2.1624874045769084E-8</v>
      </c>
      <c r="L415" s="165">
        <f t="shared" si="54"/>
        <v>1.0426562960054794E-8</v>
      </c>
      <c r="O415" s="165">
        <v>4.2540000000000002E-8</v>
      </c>
      <c r="P415" s="165">
        <v>4.2380800000000003E-8</v>
      </c>
      <c r="Q415" s="165">
        <v>2.6910300000000002E-7</v>
      </c>
      <c r="R415" s="165">
        <v>-5.3687100000000002E-8</v>
      </c>
      <c r="S415" s="167">
        <v>-7.0832200000000006E-8</v>
      </c>
      <c r="T415" s="165">
        <v>-1.3311000000000001E-7</v>
      </c>
      <c r="U415" s="167">
        <f t="shared" si="51"/>
        <v>1.6065750000000009E-8</v>
      </c>
      <c r="V415" s="168">
        <f t="shared" si="52"/>
        <v>6.3274429540696781E-8</v>
      </c>
      <c r="W415" s="165">
        <f t="shared" si="55"/>
        <v>-4.7208679540696768E-8</v>
      </c>
      <c r="X415" s="165">
        <f t="shared" si="48"/>
        <v>7.9340179540696794E-8</v>
      </c>
    </row>
    <row r="416" spans="1:24" x14ac:dyDescent="0.15">
      <c r="A416">
        <v>10.275</v>
      </c>
      <c r="B416" s="85">
        <v>-4.87869E-8</v>
      </c>
      <c r="C416" s="85">
        <v>4.6493100000000004E-9</v>
      </c>
      <c r="D416" s="85">
        <v>1.8292400000000001E-8</v>
      </c>
      <c r="E416" s="85">
        <v>2.0886599999999999E-8</v>
      </c>
      <c r="F416" s="87">
        <v>-8.8163999999999995E-8</v>
      </c>
      <c r="G416" s="87">
        <v>1.7373400000000001E-8</v>
      </c>
      <c r="H416" s="87">
        <v>3.5712100000000001E-8</v>
      </c>
      <c r="I416" s="87">
        <f t="shared" si="49"/>
        <v>-5.7195842857142855E-9</v>
      </c>
      <c r="J416" s="86">
        <f t="shared" si="50"/>
        <v>1.8479511290710863E-8</v>
      </c>
      <c r="K416" s="165">
        <f t="shared" si="53"/>
        <v>-2.4199095576425149E-8</v>
      </c>
      <c r="L416" s="165">
        <f t="shared" si="54"/>
        <v>1.2759927004996578E-8</v>
      </c>
      <c r="O416" s="165">
        <v>3.1301399999999999E-8</v>
      </c>
      <c r="P416" s="165">
        <v>1.05703E-7</v>
      </c>
      <c r="Q416" s="165">
        <v>2.3825600000000001E-7</v>
      </c>
      <c r="R416" s="165">
        <v>-6.7436799999999999E-8</v>
      </c>
      <c r="S416" s="167">
        <v>-5.7626899999999998E-8</v>
      </c>
      <c r="T416" s="165">
        <v>-1.17874E-7</v>
      </c>
      <c r="U416" s="167">
        <f t="shared" si="51"/>
        <v>2.2053783333333336E-8</v>
      </c>
      <c r="V416" s="168">
        <f t="shared" si="52"/>
        <v>5.9249799562505974E-8</v>
      </c>
      <c r="W416" s="165">
        <f t="shared" si="55"/>
        <v>-3.7196016229172641E-8</v>
      </c>
      <c r="X416" s="165">
        <f t="shared" si="48"/>
        <v>8.1303582895839307E-8</v>
      </c>
    </row>
    <row r="417" spans="1:24" x14ac:dyDescent="0.15">
      <c r="A417">
        <v>10.3</v>
      </c>
      <c r="B417" s="85">
        <v>-6.5110799999999996E-8</v>
      </c>
      <c r="C417" s="85">
        <v>5.0344500000000001E-9</v>
      </c>
      <c r="D417" s="85">
        <v>-2.8363599999999999E-9</v>
      </c>
      <c r="E417" s="85">
        <v>-4.0320300000000003E-8</v>
      </c>
      <c r="F417" s="87">
        <v>-8.7480399999999995E-8</v>
      </c>
      <c r="G417" s="87">
        <v>-1.2476800000000001E-8</v>
      </c>
      <c r="H417" s="87">
        <v>-1.1522099999999999E-8</v>
      </c>
      <c r="I417" s="87">
        <f t="shared" si="49"/>
        <v>-3.0673187142857139E-8</v>
      </c>
      <c r="J417" s="86">
        <f t="shared" si="50"/>
        <v>1.4194944657524836E-8</v>
      </c>
      <c r="K417" s="165">
        <f t="shared" si="53"/>
        <v>-4.4868131800381973E-8</v>
      </c>
      <c r="L417" s="165">
        <f t="shared" si="54"/>
        <v>-1.6478242485332304E-8</v>
      </c>
      <c r="O417" s="165">
        <v>3.3505600000000001E-8</v>
      </c>
      <c r="P417" s="165">
        <v>1.04343E-7</v>
      </c>
      <c r="Q417" s="165">
        <v>2.1519999999999999E-7</v>
      </c>
      <c r="R417" s="165">
        <v>-3.9523899999999998E-8</v>
      </c>
      <c r="S417" s="167">
        <v>-4.94103E-8</v>
      </c>
      <c r="T417" s="165">
        <v>-1.2679799999999999E-7</v>
      </c>
      <c r="U417" s="167">
        <f t="shared" si="51"/>
        <v>2.2886066666666663E-8</v>
      </c>
      <c r="V417" s="168">
        <f t="shared" si="52"/>
        <v>5.4867018806140119E-8</v>
      </c>
      <c r="W417" s="165">
        <f t="shared" si="55"/>
        <v>-3.1980952139473456E-8</v>
      </c>
      <c r="X417" s="165">
        <f t="shared" si="48"/>
        <v>7.7753085472806789E-8</v>
      </c>
    </row>
    <row r="418" spans="1:24" x14ac:dyDescent="0.15">
      <c r="A418">
        <v>10.324999999999999</v>
      </c>
      <c r="B418" s="85">
        <v>-3.9950600000000003E-8</v>
      </c>
      <c r="C418" s="85">
        <v>-3.9858599999999998E-8</v>
      </c>
      <c r="D418" s="85">
        <v>7.0894900000000001E-10</v>
      </c>
      <c r="E418" s="85">
        <v>-8.0871100000000002E-8</v>
      </c>
      <c r="F418" s="87">
        <v>-5.39672E-8</v>
      </c>
      <c r="G418" s="87">
        <v>-4.94453E-8</v>
      </c>
      <c r="H418" s="87">
        <v>-2.00676E-8</v>
      </c>
      <c r="I418" s="87">
        <f t="shared" si="49"/>
        <v>-4.0493064428571432E-8</v>
      </c>
      <c r="J418" s="86">
        <f t="shared" si="50"/>
        <v>1.0550912188302256E-8</v>
      </c>
      <c r="K418" s="165">
        <f t="shared" si="53"/>
        <v>-5.104397661687369E-8</v>
      </c>
      <c r="L418" s="165">
        <f t="shared" si="54"/>
        <v>-2.9942152240269174E-8</v>
      </c>
      <c r="O418" s="165">
        <v>2.8445500000000001E-8</v>
      </c>
      <c r="P418" s="165">
        <v>6.1916499999999997E-8</v>
      </c>
      <c r="Q418" s="165">
        <v>2.0228000000000001E-7</v>
      </c>
      <c r="R418" s="165">
        <v>-1.66448E-8</v>
      </c>
      <c r="S418" s="167">
        <v>-2.7442100000000001E-8</v>
      </c>
      <c r="T418" s="165">
        <v>-1.0467899999999999E-7</v>
      </c>
      <c r="U418" s="167">
        <f t="shared" si="51"/>
        <v>2.3979350000000005E-8</v>
      </c>
      <c r="V418" s="168">
        <f t="shared" si="52"/>
        <v>4.6517847647721186E-8</v>
      </c>
      <c r="W418" s="165">
        <f t="shared" si="55"/>
        <v>-2.2538497647721181E-8</v>
      </c>
      <c r="X418" s="165">
        <f t="shared" si="48"/>
        <v>7.0497197647721197E-8</v>
      </c>
    </row>
    <row r="419" spans="1:24" x14ac:dyDescent="0.15">
      <c r="A419">
        <v>10.35</v>
      </c>
      <c r="B419" s="85">
        <v>-3.4068200000000002E-8</v>
      </c>
      <c r="C419" s="85">
        <v>-3.57838E-8</v>
      </c>
      <c r="D419" s="85">
        <v>-8.02178E-9</v>
      </c>
      <c r="E419" s="85">
        <v>-9.6212000000000002E-8</v>
      </c>
      <c r="F419" s="87">
        <v>-3.41345E-8</v>
      </c>
      <c r="G419" s="87">
        <v>-5.3329699999999999E-8</v>
      </c>
      <c r="H419" s="87">
        <v>-2.7513400000000001E-8</v>
      </c>
      <c r="I419" s="87">
        <f t="shared" si="49"/>
        <v>-4.1294768571428569E-8</v>
      </c>
      <c r="J419" s="86">
        <f t="shared" si="50"/>
        <v>1.1293586287472941E-8</v>
      </c>
      <c r="K419" s="165">
        <f t="shared" si="53"/>
        <v>-5.2588354858901508E-8</v>
      </c>
      <c r="L419" s="165">
        <f t="shared" si="54"/>
        <v>-3.000118228395563E-8</v>
      </c>
      <c r="O419" s="165">
        <v>4.8823900000000002E-8</v>
      </c>
      <c r="P419" s="165">
        <v>2.21486E-8</v>
      </c>
      <c r="Q419" s="165">
        <v>1.9284900000000001E-7</v>
      </c>
      <c r="R419" s="165">
        <v>-3.7297599999999999E-8</v>
      </c>
      <c r="S419" s="167">
        <v>-4.5164199999999996E-9</v>
      </c>
      <c r="T419" s="165">
        <v>-1.0402400000000001E-7</v>
      </c>
      <c r="U419" s="167">
        <f t="shared" si="51"/>
        <v>1.9663913333333328E-8</v>
      </c>
      <c r="V419" s="168">
        <f t="shared" si="52"/>
        <v>4.4711320785707648E-8</v>
      </c>
      <c r="W419" s="165">
        <f t="shared" si="55"/>
        <v>-2.504740745237432E-8</v>
      </c>
      <c r="X419" s="165">
        <f t="shared" si="48"/>
        <v>6.4375234119040972E-8</v>
      </c>
    </row>
    <row r="420" spans="1:24" x14ac:dyDescent="0.15">
      <c r="A420">
        <v>10.375</v>
      </c>
      <c r="B420" s="85">
        <v>-6.7706400000000006E-8</v>
      </c>
      <c r="C420" s="85">
        <v>-1.94587E-9</v>
      </c>
      <c r="D420" s="85">
        <v>-2.4188600000000001E-8</v>
      </c>
      <c r="E420" s="85">
        <v>-6.4428199999999997E-8</v>
      </c>
      <c r="F420" s="87">
        <v>-4.6923299999999999E-8</v>
      </c>
      <c r="G420" s="87">
        <v>-4.51919E-8</v>
      </c>
      <c r="H420" s="87">
        <v>1.57936E-9</v>
      </c>
      <c r="I420" s="87">
        <f t="shared" si="49"/>
        <v>-3.5543558571428578E-8</v>
      </c>
      <c r="J420" s="86">
        <f t="shared" si="50"/>
        <v>1.1459119041282854E-8</v>
      </c>
      <c r="K420" s="165">
        <f t="shared" si="53"/>
        <v>-4.7002677612711434E-8</v>
      </c>
      <c r="L420" s="165">
        <f t="shared" si="54"/>
        <v>-2.4084439530145723E-8</v>
      </c>
      <c r="O420" s="165">
        <v>3.11815E-9</v>
      </c>
      <c r="P420" s="165">
        <v>2.3151200000000002E-9</v>
      </c>
      <c r="Q420" s="165">
        <v>1.9768899999999999E-7</v>
      </c>
      <c r="R420" s="165">
        <v>-6.9576300000000003E-8</v>
      </c>
      <c r="S420" s="167">
        <v>1.4387599999999999E-9</v>
      </c>
      <c r="T420" s="165">
        <v>-1.08381E-7</v>
      </c>
      <c r="U420" s="167">
        <f t="shared" si="51"/>
        <v>4.4339549999999941E-9</v>
      </c>
      <c r="V420" s="168">
        <f t="shared" si="52"/>
        <v>4.7145492396373317E-8</v>
      </c>
      <c r="W420" s="165">
        <f t="shared" si="55"/>
        <v>-4.2711537396373323E-8</v>
      </c>
      <c r="X420" s="165">
        <f t="shared" si="48"/>
        <v>5.1579447396373311E-8</v>
      </c>
    </row>
    <row r="421" spans="1:24" x14ac:dyDescent="0.15">
      <c r="A421">
        <v>10.4</v>
      </c>
      <c r="B421" s="85">
        <v>-6.7765800000000002E-8</v>
      </c>
      <c r="C421" s="85">
        <v>-2.6603499999999998E-9</v>
      </c>
      <c r="D421" s="85">
        <v>-7.0472499999999998E-8</v>
      </c>
      <c r="E421" s="85">
        <v>-2.9099000000000001E-8</v>
      </c>
      <c r="F421" s="87">
        <v>-9.5285299999999999E-8</v>
      </c>
      <c r="G421" s="87">
        <v>-1.5180199999999999E-8</v>
      </c>
      <c r="H421" s="87">
        <v>1.6145500000000001E-8</v>
      </c>
      <c r="I421" s="87">
        <f t="shared" si="49"/>
        <v>-3.7759664285714292E-8</v>
      </c>
      <c r="J421" s="86">
        <f t="shared" si="50"/>
        <v>1.6668553625351251E-8</v>
      </c>
      <c r="K421" s="165">
        <f t="shared" si="53"/>
        <v>-5.4428217911065544E-8</v>
      </c>
      <c r="L421" s="165">
        <f t="shared" si="54"/>
        <v>-2.1091110660363041E-8</v>
      </c>
      <c r="O421" s="165">
        <v>-3.4525E-8</v>
      </c>
      <c r="P421" s="165">
        <v>-7.9407599999999994E-9</v>
      </c>
      <c r="Q421" s="165">
        <v>1.8506199999999999E-7</v>
      </c>
      <c r="R421" s="165">
        <v>-7.2708900000000001E-8</v>
      </c>
      <c r="S421" s="167">
        <v>2.7360600000000001E-8</v>
      </c>
      <c r="T421" s="165">
        <v>-1.20217E-7</v>
      </c>
      <c r="U421" s="167">
        <f t="shared" si="51"/>
        <v>-3.8281766666666674E-9</v>
      </c>
      <c r="V421" s="168">
        <f t="shared" si="52"/>
        <v>4.7287359486188405E-8</v>
      </c>
      <c r="W421" s="165">
        <f t="shared" si="55"/>
        <v>-5.1115536152855073E-8</v>
      </c>
      <c r="X421" s="165">
        <f t="shared" si="48"/>
        <v>4.3459182819521738E-8</v>
      </c>
    </row>
    <row r="422" spans="1:24" x14ac:dyDescent="0.15">
      <c r="A422">
        <v>10.425000000000001</v>
      </c>
      <c r="B422" s="85">
        <v>-7.4571300000000003E-8</v>
      </c>
      <c r="C422" s="85">
        <v>-1.11316E-8</v>
      </c>
      <c r="D422" s="85">
        <v>-5.6451199999999998E-8</v>
      </c>
      <c r="E422" s="85">
        <v>-2.9629700000000002E-8</v>
      </c>
      <c r="F422" s="87">
        <v>-9.84023E-8</v>
      </c>
      <c r="G422" s="87">
        <v>-1.97135E-8</v>
      </c>
      <c r="H422" s="87">
        <v>2.1152899999999999E-8</v>
      </c>
      <c r="I422" s="87">
        <f t="shared" si="49"/>
        <v>-3.8392385714285716E-8</v>
      </c>
      <c r="J422" s="86">
        <f t="shared" si="50"/>
        <v>1.6625533697272006E-8</v>
      </c>
      <c r="K422" s="165">
        <f t="shared" si="53"/>
        <v>-5.5017919411557726E-8</v>
      </c>
      <c r="L422" s="165">
        <f t="shared" si="54"/>
        <v>-2.176685201701371E-8</v>
      </c>
      <c r="O422" s="165">
        <v>-4.2921700000000002E-8</v>
      </c>
      <c r="P422" s="165">
        <v>-3.0882300000000001E-8</v>
      </c>
      <c r="Q422" s="165">
        <v>1.9220099999999999E-7</v>
      </c>
      <c r="R422" s="165">
        <v>-6.8117399999999996E-8</v>
      </c>
      <c r="S422" s="167">
        <v>8.9782899999999992E-9</v>
      </c>
      <c r="T422" s="165">
        <v>-1.7557600000000001E-7</v>
      </c>
      <c r="U422" s="167">
        <f t="shared" si="51"/>
        <v>-1.938635166666667E-8</v>
      </c>
      <c r="V422" s="168">
        <f t="shared" si="52"/>
        <v>5.4048034580214683E-8</v>
      </c>
      <c r="W422" s="165">
        <f t="shared" si="55"/>
        <v>-7.343438624688135E-8</v>
      </c>
      <c r="X422" s="165">
        <f t="shared" si="48"/>
        <v>3.4661682913548017E-8</v>
      </c>
    </row>
    <row r="423" spans="1:24" x14ac:dyDescent="0.15">
      <c r="A423">
        <v>10.45</v>
      </c>
      <c r="B423" s="85">
        <v>-6.5699800000000002E-8</v>
      </c>
      <c r="C423" s="85">
        <v>-3.36544E-8</v>
      </c>
      <c r="D423" s="85">
        <v>8.8576599999999998E-9</v>
      </c>
      <c r="E423" s="85">
        <v>-3.9474199999999998E-8</v>
      </c>
      <c r="F423" s="87">
        <v>-1.20523E-7</v>
      </c>
      <c r="G423" s="87">
        <v>-1.47538E-8</v>
      </c>
      <c r="H423" s="87">
        <v>1.6625600000000001E-8</v>
      </c>
      <c r="I423" s="87">
        <f t="shared" si="49"/>
        <v>-3.5517420000000008E-8</v>
      </c>
      <c r="J423" s="86">
        <f t="shared" si="50"/>
        <v>1.920302480536798E-8</v>
      </c>
      <c r="K423" s="165">
        <f t="shared" si="53"/>
        <v>-5.4720444805367991E-8</v>
      </c>
      <c r="L423" s="165">
        <f t="shared" si="54"/>
        <v>-1.6314395194632028E-8</v>
      </c>
      <c r="O423" s="165">
        <v>-2.4387799999999999E-8</v>
      </c>
      <c r="P423" s="165">
        <v>-1.0103299999999999E-8</v>
      </c>
      <c r="Q423" s="165">
        <v>2.00285E-7</v>
      </c>
      <c r="R423" s="165">
        <v>-5.9900600000000006E-8</v>
      </c>
      <c r="S423" s="167">
        <v>-1.4464200000000001E-8</v>
      </c>
      <c r="T423" s="165">
        <v>-1.3224600000000001E-7</v>
      </c>
      <c r="U423" s="167">
        <f t="shared" si="51"/>
        <v>-6.8028166666666703E-9</v>
      </c>
      <c r="V423" s="168">
        <f t="shared" si="52"/>
        <v>4.9727076035145412E-8</v>
      </c>
      <c r="W423" s="165">
        <f t="shared" si="55"/>
        <v>-5.6529892701812083E-8</v>
      </c>
      <c r="X423" s="165">
        <f t="shared" si="48"/>
        <v>4.2924259368478742E-8</v>
      </c>
    </row>
    <row r="424" spans="1:24" x14ac:dyDescent="0.15">
      <c r="A424">
        <v>10.475</v>
      </c>
      <c r="B424" s="85">
        <v>-2.6536399999999999E-8</v>
      </c>
      <c r="C424" s="85">
        <v>-6.3430799999999996E-8</v>
      </c>
      <c r="D424" s="85">
        <v>1.34202E-8</v>
      </c>
      <c r="E424" s="85">
        <v>-3.9941300000000003E-8</v>
      </c>
      <c r="F424" s="87">
        <v>-9.5137899999999996E-8</v>
      </c>
      <c r="G424" s="87">
        <v>-2.7722199999999999E-8</v>
      </c>
      <c r="H424" s="87">
        <v>3.6727100000000001E-8</v>
      </c>
      <c r="I424" s="87">
        <f t="shared" si="49"/>
        <v>-2.8945900000000001E-8</v>
      </c>
      <c r="J424" s="86">
        <f t="shared" si="50"/>
        <v>1.8109712329238635E-8</v>
      </c>
      <c r="K424" s="165">
        <f t="shared" si="53"/>
        <v>-4.7055612329238639E-8</v>
      </c>
      <c r="L424" s="165">
        <f t="shared" si="54"/>
        <v>-1.0836187670761366E-8</v>
      </c>
      <c r="O424" s="165">
        <v>-3.4458999999999999E-9</v>
      </c>
      <c r="P424" s="165">
        <v>8.9806600000000003E-9</v>
      </c>
      <c r="Q424" s="165">
        <v>2.10695E-7</v>
      </c>
      <c r="R424" s="165">
        <v>-7.7337799999999993E-9</v>
      </c>
      <c r="S424" s="167">
        <v>-1.72737E-8</v>
      </c>
      <c r="T424" s="165">
        <v>-1.6357600000000001E-7</v>
      </c>
      <c r="U424" s="167">
        <f t="shared" si="51"/>
        <v>4.6077133333333316E-9</v>
      </c>
      <c r="V424" s="168">
        <f t="shared" si="52"/>
        <v>5.3468803320684458E-8</v>
      </c>
      <c r="W424" s="165">
        <f t="shared" si="55"/>
        <v>-4.8861089987351123E-8</v>
      </c>
      <c r="X424" s="165">
        <f t="shared" si="48"/>
        <v>5.8076516654017792E-8</v>
      </c>
    </row>
    <row r="425" spans="1:24" x14ac:dyDescent="0.15">
      <c r="A425">
        <v>10.5</v>
      </c>
      <c r="B425" s="85">
        <v>1.28739E-8</v>
      </c>
      <c r="C425" s="85">
        <v>-6.0934299999999998E-8</v>
      </c>
      <c r="D425" s="85">
        <v>3.25317E-8</v>
      </c>
      <c r="E425" s="85">
        <v>-4.6064400000000003E-8</v>
      </c>
      <c r="F425" s="87">
        <v>-4.0377700000000003E-8</v>
      </c>
      <c r="G425" s="87">
        <v>-2.0724399999999999E-9</v>
      </c>
      <c r="H425" s="87">
        <v>3.8968899999999998E-8</v>
      </c>
      <c r="I425" s="87">
        <f t="shared" si="49"/>
        <v>-9.2963342857142864E-9</v>
      </c>
      <c r="J425" s="86">
        <f t="shared" si="50"/>
        <v>1.6336090484926459E-8</v>
      </c>
      <c r="K425" s="165">
        <f t="shared" si="53"/>
        <v>-2.5632424770640743E-8</v>
      </c>
      <c r="L425" s="165">
        <f t="shared" si="54"/>
        <v>7.0397561992121722E-9</v>
      </c>
      <c r="O425" s="165">
        <v>-2.7793000000000001E-9</v>
      </c>
      <c r="P425" s="165">
        <v>-1.26841E-8</v>
      </c>
      <c r="Q425" s="165">
        <v>2.0895600000000001E-7</v>
      </c>
      <c r="R425" s="165">
        <v>-2.7081899999999998E-8</v>
      </c>
      <c r="S425" s="167">
        <v>-3.69607E-8</v>
      </c>
      <c r="T425" s="165">
        <v>-1.8589600000000001E-7</v>
      </c>
      <c r="U425" s="167">
        <f t="shared" si="51"/>
        <v>-9.4076666666666663E-9</v>
      </c>
      <c r="V425" s="168">
        <f t="shared" si="52"/>
        <v>5.6553352209301732E-8</v>
      </c>
      <c r="W425" s="165">
        <f t="shared" si="55"/>
        <v>-6.5961018875968403E-8</v>
      </c>
      <c r="X425" s="165">
        <f t="shared" si="48"/>
        <v>4.7145685542635067E-8</v>
      </c>
    </row>
    <row r="426" spans="1:24" x14ac:dyDescent="0.15">
      <c r="A426">
        <v>10.525</v>
      </c>
      <c r="B426" s="85">
        <v>1.0542399999999999E-8</v>
      </c>
      <c r="C426" s="85">
        <v>-8.1850200000000006E-8</v>
      </c>
      <c r="D426" s="85">
        <v>4.7667900000000002E-8</v>
      </c>
      <c r="E426" s="85">
        <v>2.7340300000000002E-8</v>
      </c>
      <c r="F426" s="87">
        <v>-2.6542399999999999E-8</v>
      </c>
      <c r="G426" s="87">
        <v>2.8064799999999999E-8</v>
      </c>
      <c r="H426" s="87">
        <v>2.55457E-8</v>
      </c>
      <c r="I426" s="87">
        <f t="shared" si="49"/>
        <v>4.3954999999999996E-9</v>
      </c>
      <c r="J426" s="86">
        <f t="shared" si="50"/>
        <v>1.8135133164232475E-8</v>
      </c>
      <c r="K426" s="165">
        <f t="shared" si="53"/>
        <v>-1.3739633164232475E-8</v>
      </c>
      <c r="L426" s="165">
        <f t="shared" si="54"/>
        <v>2.2530633164232473E-8</v>
      </c>
      <c r="O426" s="165">
        <v>-5.85925E-9</v>
      </c>
      <c r="P426" s="165">
        <v>-3.1131600000000002E-8</v>
      </c>
      <c r="Q426" s="165">
        <v>1.9407099999999999E-7</v>
      </c>
      <c r="R426" s="165">
        <v>-2.2240299999999999E-8</v>
      </c>
      <c r="S426" s="167">
        <v>-4.5683199999999997E-8</v>
      </c>
      <c r="T426" s="165">
        <v>-2.1137099999999999E-7</v>
      </c>
      <c r="U426" s="167">
        <f t="shared" si="51"/>
        <v>-2.036905833333333E-8</v>
      </c>
      <c r="V426" s="168">
        <f t="shared" si="52"/>
        <v>5.7770911190020913E-8</v>
      </c>
      <c r="W426" s="165">
        <f t="shared" si="55"/>
        <v>-7.8139969523354239E-8</v>
      </c>
      <c r="X426" s="165">
        <f t="shared" si="48"/>
        <v>3.7401852856687586E-8</v>
      </c>
    </row>
    <row r="427" spans="1:24" x14ac:dyDescent="0.15">
      <c r="A427">
        <v>10.55</v>
      </c>
      <c r="B427" s="85">
        <v>2.7914500000000002E-8</v>
      </c>
      <c r="C427" s="85">
        <v>-5.5315600000000002E-8</v>
      </c>
      <c r="D427" s="85">
        <v>7.5797800000000004E-8</v>
      </c>
      <c r="E427" s="85">
        <v>4.7394400000000003E-8</v>
      </c>
      <c r="F427" s="87">
        <v>-2.0596800000000002E-8</v>
      </c>
      <c r="G427" s="87">
        <v>4.9077700000000001E-8</v>
      </c>
      <c r="H427" s="87">
        <v>-3.7823000000000001E-9</v>
      </c>
      <c r="I427" s="87">
        <f t="shared" si="49"/>
        <v>1.7212814285714288E-8</v>
      </c>
      <c r="J427" s="86">
        <f t="shared" si="50"/>
        <v>1.8711076874696275E-8</v>
      </c>
      <c r="K427" s="165">
        <f t="shared" si="53"/>
        <v>-1.4982625889819862E-9</v>
      </c>
      <c r="L427" s="165">
        <f t="shared" si="54"/>
        <v>3.5923891160410563E-8</v>
      </c>
      <c r="O427" s="165">
        <v>-2.38843E-8</v>
      </c>
      <c r="P427" s="165">
        <v>-2.11689E-8</v>
      </c>
      <c r="Q427" s="165">
        <v>2.1134199999999999E-7</v>
      </c>
      <c r="R427" s="165">
        <v>1.00077E-8</v>
      </c>
      <c r="S427" s="167">
        <v>-6.3963000000000002E-8</v>
      </c>
      <c r="T427" s="165">
        <v>-1.92332E-7</v>
      </c>
      <c r="U427" s="167">
        <f t="shared" si="51"/>
        <v>-1.333308333333334E-8</v>
      </c>
      <c r="V427" s="168">
        <f t="shared" si="52"/>
        <v>5.8583415422096501E-8</v>
      </c>
      <c r="W427" s="165">
        <f t="shared" si="55"/>
        <v>-7.1916498755429841E-8</v>
      </c>
      <c r="X427" s="165">
        <f t="shared" si="48"/>
        <v>4.5250332088763162E-8</v>
      </c>
    </row>
    <row r="428" spans="1:24" x14ac:dyDescent="0.15">
      <c r="A428">
        <v>10.574999999999999</v>
      </c>
      <c r="B428" s="85">
        <v>1.86356E-8</v>
      </c>
      <c r="C428" s="85">
        <v>-7.1903000000000005E-8</v>
      </c>
      <c r="D428" s="85">
        <v>2.7247100000000001E-8</v>
      </c>
      <c r="E428" s="85">
        <v>1.2696500000000001E-8</v>
      </c>
      <c r="F428" s="87">
        <v>-1.58817E-8</v>
      </c>
      <c r="G428" s="87">
        <v>5.6141199999999997E-8</v>
      </c>
      <c r="H428" s="87">
        <v>-2.9971300000000001E-8</v>
      </c>
      <c r="I428" s="87">
        <f t="shared" si="49"/>
        <v>-4.3365714285714378E-10</v>
      </c>
      <c r="J428" s="86">
        <f t="shared" si="50"/>
        <v>1.7257814424371118E-8</v>
      </c>
      <c r="K428" s="165">
        <f t="shared" si="53"/>
        <v>-1.7691471567228263E-8</v>
      </c>
      <c r="L428" s="165">
        <f t="shared" si="54"/>
        <v>1.6824157281513974E-8</v>
      </c>
      <c r="O428" s="165">
        <v>1.54204E-8</v>
      </c>
      <c r="P428" s="165">
        <v>-4.9440200000000001E-9</v>
      </c>
      <c r="Q428" s="165">
        <v>2.0177399999999999E-7</v>
      </c>
      <c r="R428" s="165">
        <v>2.6488799999999999E-8</v>
      </c>
      <c r="S428" s="167">
        <v>-6.84342E-8</v>
      </c>
      <c r="T428" s="165">
        <v>-1.8015999999999999E-7</v>
      </c>
      <c r="U428" s="167">
        <f t="shared" si="51"/>
        <v>-1.6425033333333373E-9</v>
      </c>
      <c r="V428" s="168">
        <f t="shared" si="52"/>
        <v>5.6143143516479489E-8</v>
      </c>
      <c r="W428" s="165">
        <f t="shared" si="55"/>
        <v>-5.7785646849812828E-8</v>
      </c>
      <c r="X428" s="165">
        <f t="shared" ref="X428:X491" si="56">U428+V428</f>
        <v>5.4500640183146149E-8</v>
      </c>
    </row>
    <row r="429" spans="1:24" x14ac:dyDescent="0.15">
      <c r="A429">
        <v>10.6</v>
      </c>
      <c r="B429" s="85">
        <v>9.5520800000000008E-9</v>
      </c>
      <c r="C429" s="85">
        <v>-7.2926899999999996E-8</v>
      </c>
      <c r="D429" s="85">
        <v>-2.8968899999999999E-9</v>
      </c>
      <c r="E429" s="85">
        <v>1.3974699999999999E-9</v>
      </c>
      <c r="F429" s="87">
        <v>-2.0400499999999998E-9</v>
      </c>
      <c r="G429" s="87">
        <v>-3.5816700000000001E-9</v>
      </c>
      <c r="H429" s="87">
        <v>-6.2443099999999999E-9</v>
      </c>
      <c r="I429" s="87">
        <f t="shared" si="49"/>
        <v>-1.0962895714285715E-8</v>
      </c>
      <c r="J429" s="86">
        <f t="shared" si="50"/>
        <v>1.1346323271684843E-8</v>
      </c>
      <c r="K429" s="165">
        <f t="shared" si="53"/>
        <v>-2.2309218985970559E-8</v>
      </c>
      <c r="L429" s="165">
        <f t="shared" si="54"/>
        <v>3.8342755739912793E-10</v>
      </c>
      <c r="O429" s="165">
        <v>3.1498899999999998E-8</v>
      </c>
      <c r="P429" s="165">
        <v>2.6812499999999999E-8</v>
      </c>
      <c r="Q429" s="165">
        <v>1.7367099999999999E-7</v>
      </c>
      <c r="R429" s="165">
        <v>4.2881200000000003E-8</v>
      </c>
      <c r="S429" s="167">
        <v>-3.9249600000000002E-8</v>
      </c>
      <c r="T429" s="165">
        <v>-1.5995900000000001E-7</v>
      </c>
      <c r="U429" s="167">
        <f t="shared" si="51"/>
        <v>1.2609166666666662E-8</v>
      </c>
      <c r="V429" s="168">
        <f t="shared" si="52"/>
        <v>4.8942811806798895E-8</v>
      </c>
      <c r="W429" s="165">
        <f t="shared" si="55"/>
        <v>-3.6333645140132233E-8</v>
      </c>
      <c r="X429" s="165">
        <f t="shared" si="56"/>
        <v>6.155197847346555E-8</v>
      </c>
    </row>
    <row r="430" spans="1:24" x14ac:dyDescent="0.15">
      <c r="A430">
        <v>10.625</v>
      </c>
      <c r="B430" s="85">
        <v>1.58661E-8</v>
      </c>
      <c r="C430" s="85">
        <v>-5.5394699999999998E-8</v>
      </c>
      <c r="D430" s="85">
        <v>1.7865900000000001E-8</v>
      </c>
      <c r="E430" s="85">
        <v>4.8115499999999998E-8</v>
      </c>
      <c r="F430" s="87">
        <v>-6.7384300000000003E-9</v>
      </c>
      <c r="G430" s="87">
        <v>1.23872E-8</v>
      </c>
      <c r="H430" s="87">
        <v>2.1019800000000001E-8</v>
      </c>
      <c r="I430" s="87">
        <f t="shared" si="49"/>
        <v>7.5887671428571436E-9</v>
      </c>
      <c r="J430" s="86">
        <f t="shared" si="50"/>
        <v>1.3115039170383896E-8</v>
      </c>
      <c r="K430" s="165">
        <f t="shared" si="53"/>
        <v>-5.5262720275267526E-9</v>
      </c>
      <c r="L430" s="165">
        <f t="shared" si="54"/>
        <v>2.0703806313241038E-8</v>
      </c>
      <c r="O430" s="165">
        <v>5.41236E-8</v>
      </c>
      <c r="P430" s="165">
        <v>9.68517E-9</v>
      </c>
      <c r="Q430" s="165">
        <v>1.5431000000000001E-7</v>
      </c>
      <c r="R430" s="165">
        <v>2.6949600000000001E-8</v>
      </c>
      <c r="S430" s="167">
        <v>1.2559E-8</v>
      </c>
      <c r="T430" s="165">
        <v>-1.4182899999999999E-7</v>
      </c>
      <c r="U430" s="167">
        <f t="shared" si="51"/>
        <v>1.9299728333333342E-8</v>
      </c>
      <c r="V430" s="168">
        <f t="shared" si="52"/>
        <v>4.2708004062286067E-8</v>
      </c>
      <c r="W430" s="165">
        <f t="shared" si="55"/>
        <v>-2.3408275728952725E-8</v>
      </c>
      <c r="X430" s="165">
        <f t="shared" si="56"/>
        <v>6.2007732395619406E-8</v>
      </c>
    </row>
    <row r="431" spans="1:24" x14ac:dyDescent="0.15">
      <c r="A431">
        <v>10.65</v>
      </c>
      <c r="B431" s="85">
        <v>3.94806E-8</v>
      </c>
      <c r="C431" s="85">
        <v>-3.2429300000000002E-8</v>
      </c>
      <c r="D431" s="85">
        <v>-2.9786599999999999E-8</v>
      </c>
      <c r="E431" s="85">
        <v>1.93192E-8</v>
      </c>
      <c r="F431" s="87">
        <v>-3.2193000000000002E-8</v>
      </c>
      <c r="G431" s="87">
        <v>-3.2127999999999999E-9</v>
      </c>
      <c r="H431" s="87">
        <v>7.2034200000000006E-8</v>
      </c>
      <c r="I431" s="87">
        <f t="shared" si="49"/>
        <v>4.7446142857142864E-9</v>
      </c>
      <c r="J431" s="86">
        <f t="shared" si="50"/>
        <v>1.6624035521303828E-8</v>
      </c>
      <c r="K431" s="165">
        <f t="shared" si="53"/>
        <v>-1.1879421235589542E-8</v>
      </c>
      <c r="L431" s="165">
        <f t="shared" si="54"/>
        <v>2.1368649807018113E-8</v>
      </c>
      <c r="O431" s="165">
        <v>2.6265000000000001E-8</v>
      </c>
      <c r="P431" s="165">
        <v>1.09584E-8</v>
      </c>
      <c r="Q431" s="165">
        <v>1.5742399999999999E-7</v>
      </c>
      <c r="R431" s="165">
        <v>1.5615300000000001E-8</v>
      </c>
      <c r="S431" s="167">
        <v>5.1780100000000003E-8</v>
      </c>
      <c r="T431" s="165">
        <v>-1.2025200000000001E-7</v>
      </c>
      <c r="U431" s="167">
        <f t="shared" si="51"/>
        <v>2.3631800000000002E-8</v>
      </c>
      <c r="V431" s="168">
        <f t="shared" si="52"/>
        <v>3.9813083557152416E-8</v>
      </c>
      <c r="W431" s="165">
        <f t="shared" si="55"/>
        <v>-1.6181283557152414E-8</v>
      </c>
      <c r="X431" s="165">
        <f t="shared" si="56"/>
        <v>6.3444883557152421E-8</v>
      </c>
    </row>
    <row r="432" spans="1:24" x14ac:dyDescent="0.15">
      <c r="A432">
        <v>10.675000000000001</v>
      </c>
      <c r="B432" s="85">
        <v>-7.1961400000000003E-9</v>
      </c>
      <c r="C432" s="85">
        <v>-7.4454799999999998E-9</v>
      </c>
      <c r="D432" s="85">
        <v>-3.24223E-8</v>
      </c>
      <c r="E432" s="85">
        <v>-1.90671E-8</v>
      </c>
      <c r="F432" s="87">
        <v>-2.0409699999999999E-8</v>
      </c>
      <c r="G432" s="87">
        <v>-2.7822100000000001E-9</v>
      </c>
      <c r="H432" s="87">
        <v>7.5911199999999995E-8</v>
      </c>
      <c r="I432" s="87">
        <f t="shared" si="49"/>
        <v>-1.9159614285714289E-9</v>
      </c>
      <c r="J432" s="86">
        <f t="shared" si="50"/>
        <v>1.460887279634622E-8</v>
      </c>
      <c r="K432" s="165">
        <f t="shared" si="53"/>
        <v>-1.6524834224917649E-8</v>
      </c>
      <c r="L432" s="165">
        <f t="shared" si="54"/>
        <v>1.2692911367774792E-8</v>
      </c>
      <c r="O432" s="165">
        <v>-2.5862500000000001E-8</v>
      </c>
      <c r="P432" s="165">
        <v>3.1281000000000001E-8</v>
      </c>
      <c r="Q432" s="165">
        <v>1.6112E-7</v>
      </c>
      <c r="R432" s="165">
        <v>3.7284200000000002E-8</v>
      </c>
      <c r="S432" s="167">
        <v>4.46117E-8</v>
      </c>
      <c r="T432" s="165">
        <v>-1.17112E-7</v>
      </c>
      <c r="U432" s="167">
        <f t="shared" si="51"/>
        <v>2.1887066666666665E-8</v>
      </c>
      <c r="V432" s="168">
        <f t="shared" si="52"/>
        <v>4.0903935279703014E-8</v>
      </c>
      <c r="W432" s="165">
        <f t="shared" si="55"/>
        <v>-1.9016868613036349E-8</v>
      </c>
      <c r="X432" s="165">
        <f t="shared" si="56"/>
        <v>6.2791001946369676E-8</v>
      </c>
    </row>
    <row r="433" spans="1:24" x14ac:dyDescent="0.15">
      <c r="A433">
        <v>10.7</v>
      </c>
      <c r="B433" s="85">
        <v>-2.0201099999999999E-8</v>
      </c>
      <c r="C433" s="85">
        <v>-2.9035600000000001E-8</v>
      </c>
      <c r="D433" s="85">
        <v>-7.8069800000000003E-9</v>
      </c>
      <c r="E433" s="85">
        <v>-1.2740899999999999E-8</v>
      </c>
      <c r="F433" s="87">
        <v>-3.89392E-8</v>
      </c>
      <c r="G433" s="87">
        <v>-3.1572800000000003E-8</v>
      </c>
      <c r="H433" s="87">
        <v>8.0913299999999994E-8</v>
      </c>
      <c r="I433" s="87">
        <f t="shared" si="49"/>
        <v>-8.4833257142857138E-9</v>
      </c>
      <c r="J433" s="86">
        <f t="shared" si="50"/>
        <v>1.6692253180948419E-8</v>
      </c>
      <c r="K433" s="165">
        <f t="shared" si="53"/>
        <v>-2.5175578895234132E-8</v>
      </c>
      <c r="L433" s="165">
        <f t="shared" si="54"/>
        <v>8.2089274666627049E-9</v>
      </c>
      <c r="O433" s="165">
        <v>7.1541100000000002E-9</v>
      </c>
      <c r="P433" s="165">
        <v>2.7958000000000001E-8</v>
      </c>
      <c r="Q433" s="165">
        <v>1.2422000000000001E-7</v>
      </c>
      <c r="R433" s="165">
        <v>4.2901000000000001E-8</v>
      </c>
      <c r="S433" s="167">
        <v>2.4366999999999999E-8</v>
      </c>
      <c r="T433" s="165">
        <v>-7.7888300000000005E-8</v>
      </c>
      <c r="U433" s="167">
        <f t="shared" si="51"/>
        <v>2.4785301666666668E-8</v>
      </c>
      <c r="V433" s="168">
        <f t="shared" si="52"/>
        <v>2.9036808466865696E-8</v>
      </c>
      <c r="W433" s="165">
        <f t="shared" si="55"/>
        <v>-4.2515068001990285E-9</v>
      </c>
      <c r="X433" s="165">
        <f t="shared" si="56"/>
        <v>5.3822110133532368E-8</v>
      </c>
    </row>
    <row r="434" spans="1:24" x14ac:dyDescent="0.15">
      <c r="A434">
        <v>10.725</v>
      </c>
      <c r="B434" s="85">
        <v>9.9884800000000006E-9</v>
      </c>
      <c r="C434" s="85">
        <v>-4.18807E-8</v>
      </c>
      <c r="D434" s="85">
        <v>3.9511600000000002E-8</v>
      </c>
      <c r="E434" s="85">
        <v>-5.1357899999999997E-8</v>
      </c>
      <c r="F434" s="87">
        <v>-1.8863499999999999E-8</v>
      </c>
      <c r="G434" s="87">
        <v>-4.3297099999999999E-8</v>
      </c>
      <c r="H434" s="87">
        <v>7.9898299999999995E-8</v>
      </c>
      <c r="I434" s="87">
        <f t="shared" si="49"/>
        <v>-3.714402857142856E-9</v>
      </c>
      <c r="J434" s="86">
        <f t="shared" si="50"/>
        <v>2.0117843458830513E-8</v>
      </c>
      <c r="K434" s="165">
        <f t="shared" si="53"/>
        <v>-2.3832246315973369E-8</v>
      </c>
      <c r="L434" s="165">
        <f t="shared" si="54"/>
        <v>1.6403440601687656E-8</v>
      </c>
      <c r="O434" s="165">
        <v>6.7882900000000001E-10</v>
      </c>
      <c r="P434" s="165">
        <v>7.0065199999999997E-10</v>
      </c>
      <c r="Q434" s="165">
        <v>8.6573099999999996E-8</v>
      </c>
      <c r="R434" s="165">
        <v>2.80038E-8</v>
      </c>
      <c r="S434" s="167">
        <v>1.37889E-8</v>
      </c>
      <c r="T434" s="165">
        <v>-7.7037500000000004E-8</v>
      </c>
      <c r="U434" s="167">
        <f t="shared" si="51"/>
        <v>8.7846301666666646E-9</v>
      </c>
      <c r="V434" s="168">
        <f t="shared" si="52"/>
        <v>2.3615213728912712E-8</v>
      </c>
      <c r="W434" s="165">
        <f t="shared" si="55"/>
        <v>-1.4830583562246048E-8</v>
      </c>
      <c r="X434" s="165">
        <f t="shared" si="56"/>
        <v>3.2399843895579375E-8</v>
      </c>
    </row>
    <row r="435" spans="1:24" x14ac:dyDescent="0.15">
      <c r="A435">
        <v>10.75</v>
      </c>
      <c r="B435" s="85">
        <v>-1.9055000000000001E-8</v>
      </c>
      <c r="C435" s="85">
        <v>-5.0480699999999998E-8</v>
      </c>
      <c r="D435" s="85">
        <v>7.3432700000000003E-8</v>
      </c>
      <c r="E435" s="85">
        <v>4.1561699999999997E-9</v>
      </c>
      <c r="F435" s="87">
        <v>1.19807E-8</v>
      </c>
      <c r="G435" s="87">
        <v>-2.63583E-8</v>
      </c>
      <c r="H435" s="87">
        <v>6.8468199999999999E-8</v>
      </c>
      <c r="I435" s="87">
        <f t="shared" si="49"/>
        <v>8.8776814285714316E-9</v>
      </c>
      <c r="J435" s="86">
        <f t="shared" si="50"/>
        <v>1.9217706133810909E-8</v>
      </c>
      <c r="K435" s="165">
        <f t="shared" si="53"/>
        <v>-1.0340024705239478E-8</v>
      </c>
      <c r="L435" s="165">
        <f t="shared" si="54"/>
        <v>2.8095387562382339E-8</v>
      </c>
      <c r="O435" s="165">
        <v>-3.9586500000000002E-9</v>
      </c>
      <c r="P435" s="165">
        <v>5.3978599999999998E-9</v>
      </c>
      <c r="Q435" s="165">
        <v>9.5835699999999996E-8</v>
      </c>
      <c r="R435" s="165">
        <v>-6.9051399999999996E-9</v>
      </c>
      <c r="S435" s="167">
        <v>-1.4590899999999999E-8</v>
      </c>
      <c r="T435" s="165">
        <v>-1.1951399999999999E-7</v>
      </c>
      <c r="U435" s="167">
        <f t="shared" si="51"/>
        <v>-7.2891883333333327E-9</v>
      </c>
      <c r="V435" s="168">
        <f t="shared" si="52"/>
        <v>3.0629833244579625E-8</v>
      </c>
      <c r="W435" s="165">
        <f t="shared" si="55"/>
        <v>-3.7919021577912958E-8</v>
      </c>
      <c r="X435" s="165">
        <f t="shared" si="56"/>
        <v>2.3340644911246293E-8</v>
      </c>
    </row>
    <row r="436" spans="1:24" x14ac:dyDescent="0.15">
      <c r="A436">
        <v>10.775</v>
      </c>
      <c r="B436" s="85">
        <v>-2.0162900000000001E-8</v>
      </c>
      <c r="C436" s="85">
        <v>8.6223400000000002E-9</v>
      </c>
      <c r="D436" s="85">
        <v>6.7222599999999997E-8</v>
      </c>
      <c r="E436" s="85">
        <v>1.8588999999999999E-8</v>
      </c>
      <c r="F436" s="87">
        <v>8.4808400000000003E-9</v>
      </c>
      <c r="G436" s="87">
        <v>-1.37008E-8</v>
      </c>
      <c r="H436" s="87">
        <v>6.9683700000000001E-8</v>
      </c>
      <c r="I436" s="87">
        <f t="shared" si="49"/>
        <v>1.9819254285714287E-8</v>
      </c>
      <c r="J436" s="86">
        <f t="shared" si="50"/>
        <v>1.4635526492435922E-8</v>
      </c>
      <c r="K436" s="165">
        <f t="shared" si="53"/>
        <v>5.1837277932783646E-9</v>
      </c>
      <c r="L436" s="165">
        <f t="shared" si="54"/>
        <v>3.4454780778150212E-8</v>
      </c>
      <c r="O436" s="165">
        <v>1.0594800000000001E-8</v>
      </c>
      <c r="P436" s="165">
        <v>2.6233399999999999E-8</v>
      </c>
      <c r="Q436" s="165">
        <v>1.2137899999999999E-7</v>
      </c>
      <c r="R436" s="165">
        <v>-5.5048300000000001E-8</v>
      </c>
      <c r="S436" s="167">
        <v>-9.7329099999999996E-9</v>
      </c>
      <c r="T436" s="165">
        <v>-1.3246799999999999E-7</v>
      </c>
      <c r="U436" s="167">
        <f t="shared" si="51"/>
        <v>-6.5070016666666683E-9</v>
      </c>
      <c r="V436" s="168">
        <f t="shared" si="52"/>
        <v>3.7922063326468975E-8</v>
      </c>
      <c r="W436" s="165">
        <f t="shared" si="55"/>
        <v>-4.4429064993135643E-8</v>
      </c>
      <c r="X436" s="165">
        <f t="shared" si="56"/>
        <v>3.1415061659802306E-8</v>
      </c>
    </row>
    <row r="437" spans="1:24" x14ac:dyDescent="0.15">
      <c r="A437">
        <v>10.8</v>
      </c>
      <c r="B437" s="85">
        <v>-3.2345399999999998E-8</v>
      </c>
      <c r="C437" s="85">
        <v>3.6143600000000001E-8</v>
      </c>
      <c r="D437" s="85">
        <v>4.2202100000000002E-8</v>
      </c>
      <c r="E437" s="85">
        <v>6.8104399999999994E-8</v>
      </c>
      <c r="F437" s="87">
        <v>-1.04616E-8</v>
      </c>
      <c r="G437" s="87">
        <v>-1.6175999999999999E-8</v>
      </c>
      <c r="H437" s="87">
        <v>4.5623599999999997E-8</v>
      </c>
      <c r="I437" s="87">
        <f t="shared" si="49"/>
        <v>1.9012957142857145E-8</v>
      </c>
      <c r="J437" s="86">
        <f t="shared" si="50"/>
        <v>1.5540256341905783E-8</v>
      </c>
      <c r="K437" s="165">
        <f t="shared" si="53"/>
        <v>3.4727008009513616E-9</v>
      </c>
      <c r="L437" s="165">
        <f t="shared" si="54"/>
        <v>3.4553213484762928E-8</v>
      </c>
      <c r="O437" s="165">
        <v>2.9796500000000001E-8</v>
      </c>
      <c r="P437" s="165">
        <v>3.9592199999999999E-8</v>
      </c>
      <c r="Q437" s="165">
        <v>1.2725300000000001E-7</v>
      </c>
      <c r="R437" s="165">
        <v>-9.3253400000000003E-8</v>
      </c>
      <c r="S437" s="167">
        <v>2.1724400000000002E-8</v>
      </c>
      <c r="T437" s="165">
        <v>-1.1833400000000001E-7</v>
      </c>
      <c r="U437" s="167">
        <f t="shared" si="51"/>
        <v>1.1297833333333345E-9</v>
      </c>
      <c r="V437" s="168">
        <f t="shared" si="52"/>
        <v>4.0896025715332455E-8</v>
      </c>
      <c r="W437" s="165">
        <f t="shared" si="55"/>
        <v>-3.9766242381999119E-8</v>
      </c>
      <c r="X437" s="165">
        <f t="shared" si="56"/>
        <v>4.2025809048665792E-8</v>
      </c>
    </row>
    <row r="438" spans="1:24" x14ac:dyDescent="0.15">
      <c r="A438">
        <v>10.824999999999999</v>
      </c>
      <c r="B438" s="85">
        <v>5.1057199999999996E-9</v>
      </c>
      <c r="C438" s="85">
        <v>2.4621100000000001E-8</v>
      </c>
      <c r="D438" s="85">
        <v>-2.1657399999999998E-8</v>
      </c>
      <c r="E438" s="85">
        <v>1.6183700000000002E-8</v>
      </c>
      <c r="F438" s="87">
        <v>-1.1587200000000001E-8</v>
      </c>
      <c r="G438" s="87">
        <v>-1.5110000000000001E-8</v>
      </c>
      <c r="H438" s="87">
        <v>2.9390200000000001E-8</v>
      </c>
      <c r="I438" s="87">
        <f t="shared" si="49"/>
        <v>3.8494457142857145E-9</v>
      </c>
      <c r="J438" s="86">
        <f t="shared" si="50"/>
        <v>8.3097225453544144E-9</v>
      </c>
      <c r="K438" s="165">
        <f t="shared" si="53"/>
        <v>-4.4602768310687E-9</v>
      </c>
      <c r="L438" s="165">
        <f t="shared" si="54"/>
        <v>1.215916825964013E-8</v>
      </c>
      <c r="O438" s="165">
        <v>2.3565099999999998E-8</v>
      </c>
      <c r="P438" s="165">
        <v>3.0535500000000002E-8</v>
      </c>
      <c r="Q438" s="165">
        <v>1.32642E-7</v>
      </c>
      <c r="R438" s="165">
        <v>-1.3085599999999999E-7</v>
      </c>
      <c r="S438" s="167">
        <v>3.8584899999999999E-8</v>
      </c>
      <c r="T438" s="165">
        <v>-8.9466300000000005E-8</v>
      </c>
      <c r="U438" s="167">
        <f t="shared" si="51"/>
        <v>8.3420000000000142E-10</v>
      </c>
      <c r="V438" s="168">
        <f t="shared" si="52"/>
        <v>4.275219835476066E-8</v>
      </c>
      <c r="W438" s="165">
        <f t="shared" si="55"/>
        <v>-4.1917998354760657E-8</v>
      </c>
      <c r="X438" s="165">
        <f t="shared" si="56"/>
        <v>4.3586398354760664E-8</v>
      </c>
    </row>
    <row r="439" spans="1:24" x14ac:dyDescent="0.15">
      <c r="A439">
        <v>10.85</v>
      </c>
      <c r="B439" s="85">
        <v>2.0022600000000002E-8</v>
      </c>
      <c r="C439" s="85">
        <v>-5.9745600000000001E-9</v>
      </c>
      <c r="D439" s="85">
        <v>-2.71898E-8</v>
      </c>
      <c r="E439" s="85">
        <v>1.47304E-8</v>
      </c>
      <c r="F439" s="87">
        <v>-7.2503399999999996E-9</v>
      </c>
      <c r="G439" s="87">
        <v>-5.0465399999999997E-8</v>
      </c>
      <c r="H439" s="87">
        <v>4.3433600000000002E-8</v>
      </c>
      <c r="I439" s="87">
        <f t="shared" si="49"/>
        <v>-1.8133571428571419E-9</v>
      </c>
      <c r="J439" s="86">
        <f t="shared" si="50"/>
        <v>1.2753707057488491E-8</v>
      </c>
      <c r="K439" s="165">
        <f t="shared" si="53"/>
        <v>-1.4567064200345632E-8</v>
      </c>
      <c r="L439" s="165">
        <f t="shared" si="54"/>
        <v>1.0940349914631349E-8</v>
      </c>
      <c r="O439" s="165">
        <v>7.9642900000000002E-8</v>
      </c>
      <c r="P439" s="165">
        <v>3.0479599999999997E-8</v>
      </c>
      <c r="Q439" s="165">
        <v>1.3844099999999999E-7</v>
      </c>
      <c r="R439" s="165">
        <v>-1.05289E-7</v>
      </c>
      <c r="S439" s="167">
        <v>1.45594E-8</v>
      </c>
      <c r="T439" s="165">
        <v>-5.4514299999999997E-8</v>
      </c>
      <c r="U439" s="167">
        <f t="shared" si="51"/>
        <v>1.7219933333333332E-8</v>
      </c>
      <c r="V439" s="168">
        <f t="shared" si="52"/>
        <v>3.9460516949170003E-8</v>
      </c>
      <c r="W439" s="165">
        <f t="shared" si="55"/>
        <v>-2.2240583615836671E-8</v>
      </c>
      <c r="X439" s="165">
        <f t="shared" si="56"/>
        <v>5.6680450282503335E-8</v>
      </c>
    </row>
    <row r="440" spans="1:24" x14ac:dyDescent="0.15">
      <c r="A440">
        <v>10.875</v>
      </c>
      <c r="B440" s="85">
        <v>3.3873000000000002E-8</v>
      </c>
      <c r="C440" s="85">
        <v>1.21895E-8</v>
      </c>
      <c r="D440" s="85">
        <v>1.4968600000000001E-8</v>
      </c>
      <c r="E440" s="85">
        <v>9.3464400000000004E-8</v>
      </c>
      <c r="F440" s="87">
        <v>3.02759E-8</v>
      </c>
      <c r="G440" s="87">
        <v>-4.3982499999999997E-8</v>
      </c>
      <c r="H440" s="87">
        <v>1.5113999999999999E-8</v>
      </c>
      <c r="I440" s="87">
        <f t="shared" si="49"/>
        <v>2.2271842857142856E-8</v>
      </c>
      <c r="J440" s="86">
        <f t="shared" si="50"/>
        <v>1.6552018696838048E-8</v>
      </c>
      <c r="K440" s="165">
        <f t="shared" si="53"/>
        <v>5.7198241603048079E-9</v>
      </c>
      <c r="L440" s="165">
        <f t="shared" si="54"/>
        <v>3.8823861553980905E-8</v>
      </c>
      <c r="O440" s="165">
        <v>9.8089699999999997E-8</v>
      </c>
      <c r="P440" s="165">
        <v>2.0844499999999998E-8</v>
      </c>
      <c r="Q440" s="165">
        <v>1.31957E-7</v>
      </c>
      <c r="R440" s="165">
        <v>-9.1747299999999997E-8</v>
      </c>
      <c r="S440" s="167">
        <v>-1.40977E-8</v>
      </c>
      <c r="T440" s="165">
        <v>-5.3684300000000002E-8</v>
      </c>
      <c r="U440" s="167">
        <f t="shared" si="51"/>
        <v>1.5226983333333335E-8</v>
      </c>
      <c r="V440" s="168">
        <f t="shared" si="52"/>
        <v>3.8768999169856494E-8</v>
      </c>
      <c r="W440" s="165">
        <f t="shared" si="55"/>
        <v>-2.3542015836523159E-8</v>
      </c>
      <c r="X440" s="165">
        <f t="shared" si="56"/>
        <v>5.3995982503189825E-8</v>
      </c>
    </row>
    <row r="441" spans="1:24" x14ac:dyDescent="0.15">
      <c r="A441">
        <v>10.9</v>
      </c>
      <c r="B441" s="85">
        <v>7.7317500000000007E-9</v>
      </c>
      <c r="C441" s="85">
        <v>-6.6092200000000005E-10</v>
      </c>
      <c r="D441" s="85">
        <v>1.77508E-8</v>
      </c>
      <c r="E441" s="85">
        <v>7.2474700000000002E-8</v>
      </c>
      <c r="F441" s="87">
        <v>2.0163700000000001E-8</v>
      </c>
      <c r="G441" s="87">
        <v>-2.5833699999999999E-8</v>
      </c>
      <c r="H441" s="87">
        <v>-4.2344499999999999E-8</v>
      </c>
      <c r="I441" s="87">
        <f t="shared" si="49"/>
        <v>7.0402611428571434E-9</v>
      </c>
      <c r="J441" s="86">
        <f t="shared" si="50"/>
        <v>1.5044327476194416E-8</v>
      </c>
      <c r="K441" s="165">
        <f t="shared" si="53"/>
        <v>-8.0040663333372726E-9</v>
      </c>
      <c r="L441" s="165">
        <f t="shared" si="54"/>
        <v>2.2084588619051558E-8</v>
      </c>
      <c r="O441" s="165">
        <v>8.60166E-8</v>
      </c>
      <c r="P441" s="165">
        <v>3.19721E-9</v>
      </c>
      <c r="Q441" s="165">
        <v>1.60745E-7</v>
      </c>
      <c r="R441" s="165">
        <v>-6.7696300000000002E-8</v>
      </c>
      <c r="S441" s="167">
        <v>-1.1806500000000001E-8</v>
      </c>
      <c r="T441" s="165">
        <v>-6.17014E-8</v>
      </c>
      <c r="U441" s="167">
        <f t="shared" si="51"/>
        <v>1.8125768333333334E-8</v>
      </c>
      <c r="V441" s="168">
        <f t="shared" si="52"/>
        <v>3.9902890634239558E-8</v>
      </c>
      <c r="W441" s="165">
        <f t="shared" si="55"/>
        <v>-2.1777122300906224E-8</v>
      </c>
      <c r="X441" s="165">
        <f t="shared" si="56"/>
        <v>5.8028658967572896E-8</v>
      </c>
    </row>
    <row r="442" spans="1:24" x14ac:dyDescent="0.15">
      <c r="A442">
        <v>10.925000000000001</v>
      </c>
      <c r="B442" s="85">
        <v>-5.93767E-8</v>
      </c>
      <c r="C442" s="85">
        <v>-5.8150400000000003E-8</v>
      </c>
      <c r="D442" s="85">
        <v>2.5140799999999999E-8</v>
      </c>
      <c r="E442" s="85">
        <v>-4.5279200000000002E-9</v>
      </c>
      <c r="F442" s="87">
        <v>3.17524E-8</v>
      </c>
      <c r="G442" s="87">
        <v>-2.1178999999999999E-9</v>
      </c>
      <c r="H442" s="87">
        <v>-6.6385400000000004E-8</v>
      </c>
      <c r="I442" s="87">
        <f t="shared" si="49"/>
        <v>-1.9095017142857144E-8</v>
      </c>
      <c r="J442" s="86">
        <f t="shared" si="50"/>
        <v>1.7018786505852506E-8</v>
      </c>
      <c r="K442" s="165">
        <f t="shared" si="53"/>
        <v>-3.6113803648709647E-8</v>
      </c>
      <c r="L442" s="165">
        <f t="shared" si="54"/>
        <v>-2.0762306370046383E-9</v>
      </c>
      <c r="O442" s="165">
        <v>9.6807000000000001E-8</v>
      </c>
      <c r="P442" s="165">
        <v>1.38794E-8</v>
      </c>
      <c r="Q442" s="165">
        <v>1.81096E-7</v>
      </c>
      <c r="R442" s="165">
        <v>-3.1593999999999998E-8</v>
      </c>
      <c r="S442" s="167">
        <v>-2.8258500000000001E-8</v>
      </c>
      <c r="T442" s="165">
        <v>-8.9219E-8</v>
      </c>
      <c r="U442" s="167">
        <f t="shared" si="51"/>
        <v>2.3785150000000002E-8</v>
      </c>
      <c r="V442" s="168">
        <f t="shared" si="52"/>
        <v>4.414627851381133E-8</v>
      </c>
      <c r="W442" s="165">
        <f t="shared" si="55"/>
        <v>-2.0361128513811328E-8</v>
      </c>
      <c r="X442" s="165">
        <f t="shared" si="56"/>
        <v>6.7931428513811329E-8</v>
      </c>
    </row>
    <row r="443" spans="1:24" x14ac:dyDescent="0.15">
      <c r="A443">
        <v>10.95</v>
      </c>
      <c r="B443" s="85">
        <v>-8.4365600000000001E-9</v>
      </c>
      <c r="C443" s="85">
        <v>-6.9322899999999999E-8</v>
      </c>
      <c r="D443" s="85">
        <v>2.3355400000000001E-8</v>
      </c>
      <c r="E443" s="85">
        <v>5.9144000000000002E-9</v>
      </c>
      <c r="F443" s="87">
        <v>1.2166E-8</v>
      </c>
      <c r="G443" s="87">
        <v>1.1205100000000001E-8</v>
      </c>
      <c r="H443" s="87">
        <v>-6.7798299999999999E-8</v>
      </c>
      <c r="I443" s="87">
        <f t="shared" si="49"/>
        <v>-1.3273837142857144E-8</v>
      </c>
      <c r="J443" s="86">
        <f t="shared" si="50"/>
        <v>1.5893837802219959E-8</v>
      </c>
      <c r="K443" s="165">
        <f t="shared" si="53"/>
        <v>-2.9167674945077102E-8</v>
      </c>
      <c r="L443" s="165">
        <f t="shared" si="54"/>
        <v>2.620000659362815E-9</v>
      </c>
      <c r="O443" s="165">
        <v>9.1678299999999998E-8</v>
      </c>
      <c r="P443" s="165">
        <v>4.6774699999999997E-8</v>
      </c>
      <c r="Q443" s="165">
        <v>1.3526899999999999E-7</v>
      </c>
      <c r="R443" s="165">
        <v>-5.6297999999999999E-8</v>
      </c>
      <c r="S443" s="167">
        <v>-3.6364900000000003E-8</v>
      </c>
      <c r="T443" s="165">
        <v>-1.0057000000000001E-7</v>
      </c>
      <c r="U443" s="167">
        <f t="shared" si="51"/>
        <v>1.3414849999999998E-8</v>
      </c>
      <c r="V443" s="168">
        <f t="shared" si="52"/>
        <v>4.1190742680779615E-8</v>
      </c>
      <c r="W443" s="165">
        <f t="shared" si="55"/>
        <v>-2.7775892680779619E-8</v>
      </c>
      <c r="X443" s="165">
        <f t="shared" si="56"/>
        <v>5.4605592680779612E-8</v>
      </c>
    </row>
    <row r="444" spans="1:24" x14ac:dyDescent="0.15">
      <c r="A444">
        <v>10.975</v>
      </c>
      <c r="B444" s="85">
        <v>3.1253100000000001E-8</v>
      </c>
      <c r="C444" s="85">
        <v>-7.6388499999999996E-8</v>
      </c>
      <c r="D444" s="85">
        <v>1.5084300000000001E-8</v>
      </c>
      <c r="E444" s="85">
        <v>7.6538400000000002E-8</v>
      </c>
      <c r="F444" s="87">
        <v>4.7755699999999998E-8</v>
      </c>
      <c r="G444" s="87">
        <v>-5.49029E-8</v>
      </c>
      <c r="H444" s="87">
        <v>-6.4040600000000002E-8</v>
      </c>
      <c r="I444" s="87">
        <f t="shared" si="49"/>
        <v>-3.5286428571428568E-9</v>
      </c>
      <c r="J444" s="86">
        <f t="shared" si="50"/>
        <v>2.4836463163661625E-8</v>
      </c>
      <c r="K444" s="165">
        <f t="shared" si="53"/>
        <v>-2.8365106020804483E-8</v>
      </c>
      <c r="L444" s="165">
        <f t="shared" si="54"/>
        <v>2.1307820306518767E-8</v>
      </c>
      <c r="O444" s="165">
        <v>3.8232699999999999E-8</v>
      </c>
      <c r="P444" s="165">
        <v>7.18422E-8</v>
      </c>
      <c r="Q444" s="165">
        <v>1.34061E-7</v>
      </c>
      <c r="R444" s="165">
        <v>-2.4172E-8</v>
      </c>
      <c r="S444" s="167">
        <v>-3.3113599999999999E-8</v>
      </c>
      <c r="T444" s="165">
        <v>-1.3871700000000001E-7</v>
      </c>
      <c r="U444" s="167">
        <f t="shared" si="51"/>
        <v>8.0222166666666713E-9</v>
      </c>
      <c r="V444" s="168">
        <f t="shared" si="52"/>
        <v>4.2488802848566263E-8</v>
      </c>
      <c r="W444" s="165">
        <f t="shared" si="55"/>
        <v>-3.4466586181899591E-8</v>
      </c>
      <c r="X444" s="165">
        <f t="shared" si="56"/>
        <v>5.0511019515232934E-8</v>
      </c>
    </row>
    <row r="445" spans="1:24" x14ac:dyDescent="0.15">
      <c r="A445">
        <v>11</v>
      </c>
      <c r="B445" s="85">
        <v>3.3270400000000001E-8</v>
      </c>
      <c r="C445" s="85">
        <v>-8.1886699999999994E-8</v>
      </c>
      <c r="D445" s="85">
        <v>-1.1609E-8</v>
      </c>
      <c r="E445" s="85">
        <v>5.9008799999999998E-8</v>
      </c>
      <c r="F445" s="87">
        <v>6.0839099999999998E-8</v>
      </c>
      <c r="G445" s="87">
        <v>-8.7105699999999996E-8</v>
      </c>
      <c r="H445" s="87">
        <v>-8.6754999999999998E-8</v>
      </c>
      <c r="I445" s="87">
        <f t="shared" si="49"/>
        <v>-1.6319728571428569E-8</v>
      </c>
      <c r="J445" s="86">
        <f t="shared" si="50"/>
        <v>2.8077300446601526E-8</v>
      </c>
      <c r="K445" s="165">
        <f t="shared" si="53"/>
        <v>-4.4397029018030099E-8</v>
      </c>
      <c r="L445" s="165">
        <f t="shared" si="54"/>
        <v>1.1757571875172957E-8</v>
      </c>
      <c r="O445" s="165">
        <v>8.8021300000000001E-9</v>
      </c>
      <c r="P445" s="165">
        <v>2.0359999999999998E-8</v>
      </c>
      <c r="Q445" s="165">
        <v>1.05439E-7</v>
      </c>
      <c r="R445" s="165">
        <v>1.2688700000000001E-8</v>
      </c>
      <c r="S445" s="167">
        <v>-3.7607400000000002E-8</v>
      </c>
      <c r="T445" s="165">
        <v>-2.0265300000000001E-7</v>
      </c>
      <c r="U445" s="167">
        <f t="shared" si="51"/>
        <v>-1.5495094999999998E-8</v>
      </c>
      <c r="V445" s="168">
        <f t="shared" si="52"/>
        <v>4.5961879879148879E-8</v>
      </c>
      <c r="W445" s="165">
        <f t="shared" si="55"/>
        <v>-6.145697487914888E-8</v>
      </c>
      <c r="X445" s="165">
        <f t="shared" si="56"/>
        <v>3.0466784879148878E-8</v>
      </c>
    </row>
    <row r="446" spans="1:24" x14ac:dyDescent="0.15">
      <c r="A446">
        <v>11.025</v>
      </c>
      <c r="B446" s="85">
        <v>-5.9508799999999996E-9</v>
      </c>
      <c r="C446" s="85">
        <v>-9.5378799999999999E-8</v>
      </c>
      <c r="D446" s="85">
        <v>-1.52837E-8</v>
      </c>
      <c r="E446" s="85">
        <v>1.2109100000000001E-7</v>
      </c>
      <c r="F446" s="87">
        <v>1.08842E-7</v>
      </c>
      <c r="G446" s="87">
        <v>-1.36401E-7</v>
      </c>
      <c r="H446" s="87">
        <v>-4.9011199999999999E-8</v>
      </c>
      <c r="I446" s="87">
        <f t="shared" si="49"/>
        <v>-1.0298939999999999E-8</v>
      </c>
      <c r="J446" s="86">
        <f t="shared" si="50"/>
        <v>3.949000737299079E-8</v>
      </c>
      <c r="K446" s="165">
        <f t="shared" si="53"/>
        <v>-4.9788947372990789E-8</v>
      </c>
      <c r="L446" s="165">
        <f t="shared" si="54"/>
        <v>2.9191067372990791E-8</v>
      </c>
      <c r="O446" s="165">
        <v>-9.1406799999999995E-9</v>
      </c>
      <c r="P446" s="165">
        <v>-2.8070799999999999E-8</v>
      </c>
      <c r="Q446" s="165">
        <v>5.7879099999999997E-8</v>
      </c>
      <c r="R446" s="165">
        <v>-8.5011199999999997E-9</v>
      </c>
      <c r="S446" s="167">
        <v>-5.44785E-8</v>
      </c>
      <c r="T446" s="165">
        <v>-2.1485900000000001E-7</v>
      </c>
      <c r="U446" s="167">
        <f t="shared" si="51"/>
        <v>-4.2861833333333332E-8</v>
      </c>
      <c r="V446" s="168">
        <f t="shared" si="52"/>
        <v>4.1184102469108213E-8</v>
      </c>
      <c r="W446" s="165">
        <f t="shared" si="55"/>
        <v>-8.4045935802441546E-8</v>
      </c>
      <c r="X446" s="165">
        <f t="shared" si="56"/>
        <v>-1.6777308642251189E-9</v>
      </c>
    </row>
    <row r="447" spans="1:24" x14ac:dyDescent="0.15">
      <c r="A447">
        <v>11.05</v>
      </c>
      <c r="B447" s="85">
        <v>-2.6150400000000001E-8</v>
      </c>
      <c r="C447" s="85">
        <v>-6.0790299999999993E-8</v>
      </c>
      <c r="D447" s="85">
        <v>-9.9063799999999999E-9</v>
      </c>
      <c r="E447" s="85">
        <v>9.2808499999999994E-8</v>
      </c>
      <c r="F447" s="87">
        <v>8.7053200000000003E-8</v>
      </c>
      <c r="G447" s="87">
        <v>-1.1931500000000001E-7</v>
      </c>
      <c r="H447" s="87">
        <v>-4.7834999999999998E-8</v>
      </c>
      <c r="I447" s="87">
        <f t="shared" si="49"/>
        <v>-1.2019340000000001E-8</v>
      </c>
      <c r="J447" s="86">
        <f t="shared" si="50"/>
        <v>3.1702664790376503E-8</v>
      </c>
      <c r="K447" s="165">
        <f>I447-J447</f>
        <v>-4.3722004790376502E-8</v>
      </c>
      <c r="L447" s="165">
        <f t="shared" si="54"/>
        <v>1.9683324790376504E-8</v>
      </c>
      <c r="O447" s="165">
        <v>-5.8567999999999999E-8</v>
      </c>
      <c r="P447" s="165">
        <v>-3.5552699999999998E-8</v>
      </c>
      <c r="Q447" s="165">
        <v>7.5336999999999995E-8</v>
      </c>
      <c r="R447" s="165">
        <v>-1.33566E-8</v>
      </c>
      <c r="S447" s="167">
        <v>-5.32175E-8</v>
      </c>
      <c r="T447" s="165">
        <v>-2.0961200000000001E-7</v>
      </c>
      <c r="U447" s="167">
        <f t="shared" si="51"/>
        <v>-4.9161633333333338E-8</v>
      </c>
      <c r="V447" s="168">
        <f t="shared" si="52"/>
        <v>4.1384230393759084E-8</v>
      </c>
      <c r="W447" s="165">
        <f>U447-V447</f>
        <v>-9.0545863727092422E-8</v>
      </c>
      <c r="X447" s="165">
        <f t="shared" si="56"/>
        <v>-7.7774029395742546E-9</v>
      </c>
    </row>
    <row r="448" spans="1:24" x14ac:dyDescent="0.15">
      <c r="A448">
        <v>11.074999999999999</v>
      </c>
      <c r="B448" s="85">
        <v>-5.3140300000000001E-8</v>
      </c>
      <c r="C448" s="85">
        <v>-2.87256E-8</v>
      </c>
      <c r="D448" s="85">
        <v>9.6518699999999993E-9</v>
      </c>
      <c r="E448" s="85">
        <v>8.2989800000000006E-8</v>
      </c>
      <c r="F448" s="87">
        <v>9.2705600000000001E-8</v>
      </c>
      <c r="G448" s="87">
        <v>-7.0578199999999996E-8</v>
      </c>
      <c r="H448" s="87">
        <v>-3.2808499999999999E-8</v>
      </c>
      <c r="I448" s="87">
        <f t="shared" si="49"/>
        <v>1.3524285714287021E-11</v>
      </c>
      <c r="J448" s="86">
        <f t="shared" si="50"/>
        <v>2.6500274661308692E-8</v>
      </c>
      <c r="K448" s="165">
        <f t="shared" si="53"/>
        <v>-2.6486750375594404E-8</v>
      </c>
      <c r="L448" s="165">
        <f t="shared" si="54"/>
        <v>2.651379894702298E-8</v>
      </c>
      <c r="O448" s="165">
        <v>-6.7298199999999996E-8</v>
      </c>
      <c r="P448" s="165">
        <v>-5.7504200000000001E-8</v>
      </c>
      <c r="Q448" s="165">
        <v>6.8379499999999994E-8</v>
      </c>
      <c r="R448" s="165">
        <v>-5.3685100000000001E-9</v>
      </c>
      <c r="S448" s="167">
        <v>-5.9446399999999997E-8</v>
      </c>
      <c r="T448" s="165">
        <v>-1.9838200000000001E-7</v>
      </c>
      <c r="U448" s="167">
        <f t="shared" si="51"/>
        <v>-5.3269968333333335E-8</v>
      </c>
      <c r="V448" s="168">
        <f t="shared" si="52"/>
        <v>3.9193628512963213E-8</v>
      </c>
      <c r="W448" s="165">
        <f t="shared" ref="W448:W511" si="57">U448-V448</f>
        <v>-9.2463596846296548E-8</v>
      </c>
      <c r="X448" s="165">
        <f t="shared" si="56"/>
        <v>-1.4076339820370122E-8</v>
      </c>
    </row>
    <row r="449" spans="1:24" x14ac:dyDescent="0.15">
      <c r="A449">
        <v>11.1</v>
      </c>
      <c r="B449" s="85">
        <v>-5.4501400000000001E-8</v>
      </c>
      <c r="C449" s="85">
        <v>-6.3241799999999994E-8</v>
      </c>
      <c r="D449" s="85">
        <v>3.9141E-8</v>
      </c>
      <c r="E449" s="85">
        <v>1.0401E-8</v>
      </c>
      <c r="F449" s="87">
        <v>1.06058E-7</v>
      </c>
      <c r="G449" s="87">
        <v>-7.8254999999999995E-8</v>
      </c>
      <c r="H449" s="87">
        <v>-5.8817499999999997E-8</v>
      </c>
      <c r="I449" s="87">
        <f t="shared" si="49"/>
        <v>-1.4173671428571425E-8</v>
      </c>
      <c r="J449" s="86">
        <f t="shared" si="50"/>
        <v>2.7906350588518122E-8</v>
      </c>
      <c r="K449" s="165">
        <f t="shared" si="53"/>
        <v>-4.2080022017089549E-8</v>
      </c>
      <c r="L449" s="165">
        <f t="shared" si="54"/>
        <v>1.3732679159946697E-8</v>
      </c>
      <c r="O449" s="165">
        <v>-3.95582E-8</v>
      </c>
      <c r="P449" s="165">
        <v>-8.5600599999999995E-9</v>
      </c>
      <c r="Q449" s="165">
        <v>9.4450000000000002E-8</v>
      </c>
      <c r="R449" s="165">
        <v>-2.4699900000000001E-8</v>
      </c>
      <c r="S449" s="167">
        <v>-5.46109E-8</v>
      </c>
      <c r="T449" s="165">
        <v>-2.0041300000000001E-7</v>
      </c>
      <c r="U449" s="167">
        <f t="shared" si="51"/>
        <v>-3.889867666666667E-8</v>
      </c>
      <c r="V449" s="168">
        <f t="shared" si="52"/>
        <v>4.2538496477311622E-8</v>
      </c>
      <c r="W449" s="165">
        <f t="shared" si="57"/>
        <v>-8.1437173143978299E-8</v>
      </c>
      <c r="X449" s="165">
        <f t="shared" si="56"/>
        <v>3.6398198106449512E-9</v>
      </c>
    </row>
    <row r="450" spans="1:24" x14ac:dyDescent="0.15">
      <c r="A450">
        <v>11.125</v>
      </c>
      <c r="B450" s="85">
        <v>-7.4293500000000003E-8</v>
      </c>
      <c r="C450" s="85">
        <v>-9.2910899999999999E-8</v>
      </c>
      <c r="D450" s="85">
        <v>1.81082E-8</v>
      </c>
      <c r="E450" s="85">
        <v>-1.90709E-8</v>
      </c>
      <c r="F450" s="87">
        <v>6.9316999999999998E-8</v>
      </c>
      <c r="G450" s="87">
        <v>-1.2629800000000001E-7</v>
      </c>
      <c r="H450" s="87">
        <v>-3.7551600000000003E-8</v>
      </c>
      <c r="I450" s="87">
        <f t="shared" si="49"/>
        <v>-3.7528528571428576E-8</v>
      </c>
      <c r="J450" s="86">
        <f t="shared" si="50"/>
        <v>2.7462593940320946E-8</v>
      </c>
      <c r="K450" s="165">
        <f t="shared" si="53"/>
        <v>-6.4991122511749522E-8</v>
      </c>
      <c r="L450" s="165">
        <f t="shared" si="54"/>
        <v>-1.006593463110763E-8</v>
      </c>
      <c r="O450" s="165">
        <v>-1.06951E-8</v>
      </c>
      <c r="P450" s="165">
        <v>1.71606E-9</v>
      </c>
      <c r="Q450" s="165">
        <v>1.2263400000000001E-7</v>
      </c>
      <c r="R450" s="165">
        <v>-1.4771E-8</v>
      </c>
      <c r="S450" s="167">
        <v>-5.6389299999999999E-8</v>
      </c>
      <c r="T450" s="165">
        <v>-1.3946400000000001E-7</v>
      </c>
      <c r="U450" s="167">
        <f t="shared" si="51"/>
        <v>-1.6161556666666665E-8</v>
      </c>
      <c r="V450" s="168">
        <f t="shared" si="52"/>
        <v>3.8177163535330561E-8</v>
      </c>
      <c r="W450" s="165">
        <f t="shared" si="57"/>
        <v>-5.4338720201997225E-8</v>
      </c>
      <c r="X450" s="165">
        <f t="shared" si="56"/>
        <v>2.2015606868663896E-8</v>
      </c>
    </row>
    <row r="451" spans="1:24" x14ac:dyDescent="0.15">
      <c r="A451">
        <v>11.15</v>
      </c>
      <c r="B451" s="85">
        <v>-8.6119099999999997E-8</v>
      </c>
      <c r="C451" s="85">
        <v>-9.56013E-8</v>
      </c>
      <c r="D451" s="85">
        <v>2.6135100000000001E-8</v>
      </c>
      <c r="E451" s="85">
        <v>4.4049800000000003E-8</v>
      </c>
      <c r="F451" s="87">
        <v>3.5568499999999999E-8</v>
      </c>
      <c r="G451" s="87">
        <v>-9.3930200000000006E-8</v>
      </c>
      <c r="H451" s="87">
        <v>1.01378E-8</v>
      </c>
      <c r="I451" s="87">
        <f t="shared" si="49"/>
        <v>-2.2822771428571426E-8</v>
      </c>
      <c r="J451" s="86">
        <f t="shared" si="50"/>
        <v>2.6731254938904948E-8</v>
      </c>
      <c r="K451" s="165">
        <f t="shared" si="53"/>
        <v>-4.9554026367476373E-8</v>
      </c>
      <c r="L451" s="165">
        <f t="shared" si="54"/>
        <v>3.908483510333522E-9</v>
      </c>
      <c r="O451" s="165">
        <v>5.2740699999999999E-8</v>
      </c>
      <c r="P451" s="165">
        <v>-2.8409099999999999E-8</v>
      </c>
      <c r="Q451" s="165">
        <v>1.059E-7</v>
      </c>
      <c r="R451" s="165">
        <v>-7.5612800000000006E-9</v>
      </c>
      <c r="S451" s="167">
        <v>-6.1613100000000003E-8</v>
      </c>
      <c r="T451" s="165">
        <v>-1.44425E-7</v>
      </c>
      <c r="U451" s="167">
        <f t="shared" si="51"/>
        <v>-1.3894630000000001E-8</v>
      </c>
      <c r="V451" s="168">
        <f t="shared" si="52"/>
        <v>3.9169902534536382E-8</v>
      </c>
      <c r="W451" s="165">
        <f t="shared" si="57"/>
        <v>-5.3064532534536383E-8</v>
      </c>
      <c r="X451" s="165">
        <f t="shared" si="56"/>
        <v>2.5275272534536381E-8</v>
      </c>
    </row>
    <row r="452" spans="1:24" x14ac:dyDescent="0.15">
      <c r="A452">
        <v>11.175000000000001</v>
      </c>
      <c r="B452" s="85">
        <v>-5.4429600000000003E-8</v>
      </c>
      <c r="C452" s="85">
        <v>-1.6887800000000001E-8</v>
      </c>
      <c r="D452" s="85">
        <v>1.41029E-8</v>
      </c>
      <c r="E452" s="85">
        <v>7.8545900000000002E-8</v>
      </c>
      <c r="F452" s="87">
        <v>2.5062700000000001E-8</v>
      </c>
      <c r="G452" s="87">
        <v>-6.5584600000000006E-8</v>
      </c>
      <c r="H452" s="87">
        <v>1.33156E-8</v>
      </c>
      <c r="I452" s="87">
        <f t="shared" si="49"/>
        <v>-8.3927142857142889E-10</v>
      </c>
      <c r="J452" s="86">
        <f t="shared" si="50"/>
        <v>2.0219615473535078E-8</v>
      </c>
      <c r="K452" s="165">
        <f t="shared" si="53"/>
        <v>-2.1058886902106507E-8</v>
      </c>
      <c r="L452" s="165">
        <f t="shared" si="54"/>
        <v>1.9380344044963648E-8</v>
      </c>
      <c r="O452" s="165">
        <v>7.5439099999999997E-8</v>
      </c>
      <c r="P452" s="165">
        <v>-6.9830600000000003E-8</v>
      </c>
      <c r="Q452" s="165">
        <v>9.2263199999999995E-8</v>
      </c>
      <c r="R452" s="165">
        <v>-1.10814E-8</v>
      </c>
      <c r="S452" s="167">
        <v>-6.5216799999999997E-8</v>
      </c>
      <c r="T452" s="165">
        <v>-1.7809500000000001E-7</v>
      </c>
      <c r="U452" s="167">
        <f t="shared" si="51"/>
        <v>-2.6086916666666668E-8</v>
      </c>
      <c r="V452" s="168">
        <f t="shared" si="52"/>
        <v>4.5206443215793178E-8</v>
      </c>
      <c r="W452" s="165">
        <f t="shared" si="57"/>
        <v>-7.1293359882459843E-8</v>
      </c>
      <c r="X452" s="165">
        <f t="shared" si="56"/>
        <v>1.9119526549126509E-8</v>
      </c>
    </row>
    <row r="453" spans="1:24" x14ac:dyDescent="0.15">
      <c r="A453">
        <v>11.2</v>
      </c>
      <c r="B453" s="85">
        <v>-6.09451E-8</v>
      </c>
      <c r="C453" s="85">
        <v>-1.17359E-8</v>
      </c>
      <c r="D453" s="85">
        <v>5.4868800000000002E-8</v>
      </c>
      <c r="E453" s="85">
        <v>4.6600699999999999E-8</v>
      </c>
      <c r="F453" s="87">
        <v>-6.8523300000000001E-9</v>
      </c>
      <c r="G453" s="87">
        <v>-9.9115899999999994E-8</v>
      </c>
      <c r="H453" s="87">
        <v>2.4914200000000002E-8</v>
      </c>
      <c r="I453" s="87">
        <f t="shared" si="49"/>
        <v>-7.4665042857142839E-9</v>
      </c>
      <c r="J453" s="86">
        <f t="shared" si="50"/>
        <v>2.3055271531383E-8</v>
      </c>
      <c r="K453" s="165">
        <f t="shared" si="53"/>
        <v>-3.0521775817097286E-8</v>
      </c>
      <c r="L453" s="165">
        <f t="shared" si="54"/>
        <v>1.5588767245668714E-8</v>
      </c>
      <c r="O453" s="165">
        <v>6.0815200000000003E-8</v>
      </c>
      <c r="P453" s="165">
        <v>-7.8624000000000003E-8</v>
      </c>
      <c r="Q453" s="165">
        <v>4.1870100000000002E-8</v>
      </c>
      <c r="R453" s="165">
        <v>-7.9473700000000004E-9</v>
      </c>
      <c r="S453" s="167">
        <v>-1.02688E-7</v>
      </c>
      <c r="T453" s="165">
        <v>-1.20707E-7</v>
      </c>
      <c r="U453" s="167">
        <f t="shared" si="51"/>
        <v>-3.4546844999999998E-8</v>
      </c>
      <c r="V453" s="168">
        <f t="shared" si="52"/>
        <v>3.4438691082701007E-8</v>
      </c>
      <c r="W453" s="165">
        <f t="shared" si="57"/>
        <v>-6.8985536082701006E-8</v>
      </c>
      <c r="X453" s="165">
        <f t="shared" si="56"/>
        <v>-1.081539172989914E-10</v>
      </c>
    </row>
    <row r="454" spans="1:24" x14ac:dyDescent="0.15">
      <c r="A454">
        <v>11.225</v>
      </c>
      <c r="B454" s="85">
        <v>-4.5185800000000001E-8</v>
      </c>
      <c r="C454" s="85">
        <v>-1.8055900000000001E-8</v>
      </c>
      <c r="D454" s="85">
        <v>7.2821599999999993E-8</v>
      </c>
      <c r="E454" s="85">
        <v>5.0226899999999998E-8</v>
      </c>
      <c r="F454" s="87">
        <v>1.9020000000000001E-8</v>
      </c>
      <c r="G454" s="87">
        <v>-9.5663000000000001E-8</v>
      </c>
      <c r="H454" s="87">
        <v>3.9568900000000003E-8</v>
      </c>
      <c r="I454" s="87">
        <f t="shared" ref="I454:I517" si="58">AVERAGE(B454:H454)</f>
        <v>3.2475285714285693E-9</v>
      </c>
      <c r="J454" s="86">
        <f t="shared" ref="J454:J517" si="59">STDEV(B454:H454)/SQRT((COUNT(B454:H454))-1)</f>
        <v>2.4266198301383419E-8</v>
      </c>
      <c r="K454" s="165">
        <f t="shared" si="53"/>
        <v>-2.101866972995485E-8</v>
      </c>
      <c r="L454" s="165">
        <f t="shared" si="54"/>
        <v>2.7513726872811987E-8</v>
      </c>
      <c r="O454" s="165">
        <v>4.4429099999999999E-8</v>
      </c>
      <c r="P454" s="165">
        <v>-9.2672600000000004E-8</v>
      </c>
      <c r="Q454" s="165">
        <v>1.8759599999999999E-8</v>
      </c>
      <c r="R454" s="165">
        <v>1.52833E-9</v>
      </c>
      <c r="S454" s="167">
        <v>-1.10017E-7</v>
      </c>
      <c r="T454" s="165">
        <v>-3.1503900000000003E-8</v>
      </c>
      <c r="U454" s="167">
        <f t="shared" ref="U454:U517" si="60">AVERAGE(O454:T454)</f>
        <v>-2.8246078333333334E-8</v>
      </c>
      <c r="V454" s="168">
        <f t="shared" ref="V454:V517" si="61">STDEV(O454:T454)/SQRT((COUNT(O454:T454))-1)</f>
        <v>2.7731285191459903E-8</v>
      </c>
      <c r="W454" s="165">
        <f t="shared" si="57"/>
        <v>-5.5977363524793237E-8</v>
      </c>
      <c r="X454" s="165">
        <f t="shared" si="56"/>
        <v>-5.1479314187343129E-10</v>
      </c>
    </row>
    <row r="455" spans="1:24" x14ac:dyDescent="0.15">
      <c r="A455">
        <v>11.25</v>
      </c>
      <c r="B455" s="85">
        <v>-7.3071400000000001E-8</v>
      </c>
      <c r="C455" s="85">
        <v>-4.2645500000000003E-8</v>
      </c>
      <c r="D455" s="85">
        <v>8.7921600000000003E-8</v>
      </c>
      <c r="E455" s="85">
        <v>5.5316999999999998E-8</v>
      </c>
      <c r="F455" s="87">
        <v>2.36076E-8</v>
      </c>
      <c r="G455" s="87">
        <v>-1.23725E-7</v>
      </c>
      <c r="H455" s="87">
        <v>-1.6529300000000002E-8</v>
      </c>
      <c r="I455" s="87">
        <f t="shared" si="58"/>
        <v>-1.2732142857142861E-8</v>
      </c>
      <c r="J455" s="86">
        <f t="shared" si="59"/>
        <v>3.0254433253141762E-8</v>
      </c>
      <c r="K455" s="165">
        <f t="shared" ref="K455:K492" si="62">I455-J455</f>
        <v>-4.2986576110284626E-8</v>
      </c>
      <c r="L455" s="165">
        <f t="shared" ref="L455:L492" si="63">I455+J455</f>
        <v>1.7522290395998901E-8</v>
      </c>
      <c r="O455" s="165">
        <v>2.6198399999999999E-8</v>
      </c>
      <c r="P455" s="165">
        <v>-4.4263499999999998E-8</v>
      </c>
      <c r="Q455" s="165">
        <v>1.03463E-8</v>
      </c>
      <c r="R455" s="165">
        <v>2.9467300000000001E-8</v>
      </c>
      <c r="S455" s="167">
        <v>-9.0119000000000001E-8</v>
      </c>
      <c r="T455" s="165">
        <v>-3.5646900000000003E-8</v>
      </c>
      <c r="U455" s="167">
        <f t="shared" si="60"/>
        <v>-1.7336233333333331E-8</v>
      </c>
      <c r="V455" s="168">
        <f t="shared" si="61"/>
        <v>2.1175312995347513E-8</v>
      </c>
      <c r="W455" s="165">
        <f t="shared" si="57"/>
        <v>-3.851154632868084E-8</v>
      </c>
      <c r="X455" s="165">
        <f t="shared" si="56"/>
        <v>3.8390796620141816E-9</v>
      </c>
    </row>
    <row r="456" spans="1:24" x14ac:dyDescent="0.15">
      <c r="A456">
        <v>11.275</v>
      </c>
      <c r="B456" s="85">
        <v>-2.4966399999999998E-8</v>
      </c>
      <c r="C456" s="85">
        <v>-6.2563500000000003E-8</v>
      </c>
      <c r="D456" s="85">
        <v>1.1611799999999999E-7</v>
      </c>
      <c r="E456" s="85">
        <v>6.0143999999999999E-8</v>
      </c>
      <c r="F456" s="87">
        <v>2.5284599999999999E-8</v>
      </c>
      <c r="G456" s="87">
        <v>-1.2933699999999999E-7</v>
      </c>
      <c r="H456" s="87">
        <v>-3.7882000000000001E-8</v>
      </c>
      <c r="I456" s="87">
        <f t="shared" si="58"/>
        <v>-7.6003285714285719E-9</v>
      </c>
      <c r="J456" s="86">
        <f t="shared" si="59"/>
        <v>3.3348440264465428E-8</v>
      </c>
      <c r="K456" s="165">
        <f t="shared" si="62"/>
        <v>-4.0948768835893998E-8</v>
      </c>
      <c r="L456" s="165">
        <f t="shared" si="63"/>
        <v>2.5748111693036857E-8</v>
      </c>
      <c r="O456" s="165">
        <v>4.1136900000000001E-8</v>
      </c>
      <c r="P456" s="165">
        <v>-2.61264E-8</v>
      </c>
      <c r="Q456" s="165">
        <v>-5.7322699999999997E-10</v>
      </c>
      <c r="R456" s="165">
        <v>1.0970599999999999E-8</v>
      </c>
      <c r="S456" s="167">
        <v>-7.8409300000000001E-8</v>
      </c>
      <c r="T456" s="165">
        <v>-2.8871300000000001E-8</v>
      </c>
      <c r="U456" s="167">
        <f t="shared" si="60"/>
        <v>-1.36454545E-8</v>
      </c>
      <c r="V456" s="168">
        <f t="shared" si="61"/>
        <v>1.8286493038561669E-8</v>
      </c>
      <c r="W456" s="165">
        <f t="shared" si="57"/>
        <v>-3.193194753856167E-8</v>
      </c>
      <c r="X456" s="165">
        <f t="shared" si="56"/>
        <v>4.6410385385616686E-9</v>
      </c>
    </row>
    <row r="457" spans="1:24" x14ac:dyDescent="0.15">
      <c r="A457">
        <v>11.3</v>
      </c>
      <c r="B457" s="85">
        <v>-9.7075300000000007E-9</v>
      </c>
      <c r="C457" s="85">
        <v>-1.6785300000000001E-8</v>
      </c>
      <c r="D457" s="85">
        <v>8.02785E-8</v>
      </c>
      <c r="E457" s="85">
        <v>1.7609400000000001E-8</v>
      </c>
      <c r="F457" s="87">
        <v>-3.1755600000000001E-8</v>
      </c>
      <c r="G457" s="87">
        <v>-1.05153E-7</v>
      </c>
      <c r="H457" s="87">
        <v>-5.8075399999999997E-8</v>
      </c>
      <c r="I457" s="87">
        <f t="shared" si="58"/>
        <v>-1.7655561428571429E-8</v>
      </c>
      <c r="J457" s="86">
        <f t="shared" si="59"/>
        <v>2.3797176913224212E-8</v>
      </c>
      <c r="K457" s="165">
        <f t="shared" si="62"/>
        <v>-4.1452738341795645E-8</v>
      </c>
      <c r="L457" s="165">
        <f t="shared" si="63"/>
        <v>6.1416154846527833E-9</v>
      </c>
      <c r="O457" s="165">
        <v>5.4865399999999997E-8</v>
      </c>
      <c r="P457" s="165">
        <v>-2.94565E-8</v>
      </c>
      <c r="Q457" s="165">
        <v>4.6926400000000001E-8</v>
      </c>
      <c r="R457" s="165">
        <v>3.8019700000000003E-8</v>
      </c>
      <c r="S457" s="167">
        <v>-8.8523500000000005E-8</v>
      </c>
      <c r="T457" s="165">
        <v>-3.4639200000000001E-8</v>
      </c>
      <c r="U457" s="167">
        <f t="shared" si="60"/>
        <v>-2.1346166666666682E-9</v>
      </c>
      <c r="V457" s="168">
        <f t="shared" si="61"/>
        <v>2.571725242981321E-8</v>
      </c>
      <c r="W457" s="165">
        <f t="shared" si="57"/>
        <v>-2.7851869096479876E-8</v>
      </c>
      <c r="X457" s="165">
        <f t="shared" si="56"/>
        <v>2.3582635763146543E-8</v>
      </c>
    </row>
    <row r="458" spans="1:24" x14ac:dyDescent="0.15">
      <c r="A458">
        <v>11.324999999999999</v>
      </c>
      <c r="B458" s="85">
        <v>-3.27712E-8</v>
      </c>
      <c r="C458" s="85">
        <v>3.8989499999999997E-9</v>
      </c>
      <c r="D458" s="85">
        <v>4.0708600000000002E-8</v>
      </c>
      <c r="E458" s="85">
        <v>2.9036299999999999E-8</v>
      </c>
      <c r="F458" s="87">
        <v>-8.2368800000000004E-8</v>
      </c>
      <c r="G458" s="87">
        <v>-9.4010500000000007E-8</v>
      </c>
      <c r="H458" s="87">
        <v>-1.3399200000000001E-8</v>
      </c>
      <c r="I458" s="87">
        <f t="shared" si="58"/>
        <v>-2.1272264285714286E-8</v>
      </c>
      <c r="J458" s="86">
        <f t="shared" si="59"/>
        <v>2.1228922541372641E-8</v>
      </c>
      <c r="K458" s="165">
        <f t="shared" si="62"/>
        <v>-4.2501186827086927E-8</v>
      </c>
      <c r="L458" s="165">
        <f t="shared" si="63"/>
        <v>-4.3341744341645912E-11</v>
      </c>
      <c r="O458" s="165">
        <v>4.4909299999999998E-8</v>
      </c>
      <c r="P458" s="165">
        <v>-5.8718600000000003E-8</v>
      </c>
      <c r="Q458" s="165">
        <v>9.3100400000000002E-8</v>
      </c>
      <c r="R458" s="165">
        <v>1.0209099999999999E-8</v>
      </c>
      <c r="S458" s="167">
        <v>-4.9704900000000002E-8</v>
      </c>
      <c r="T458" s="165">
        <v>-6.6173799999999997E-8</v>
      </c>
      <c r="U458" s="167">
        <f t="shared" si="60"/>
        <v>-4.3964166666666667E-9</v>
      </c>
      <c r="V458" s="168">
        <f t="shared" si="61"/>
        <v>2.89621873682416E-8</v>
      </c>
      <c r="W458" s="165">
        <f t="shared" si="57"/>
        <v>-3.3358604034908267E-8</v>
      </c>
      <c r="X458" s="165">
        <f t="shared" si="56"/>
        <v>2.4565770701574933E-8</v>
      </c>
    </row>
    <row r="459" spans="1:24" x14ac:dyDescent="0.15">
      <c r="A459">
        <v>11.35</v>
      </c>
      <c r="B459" s="85">
        <v>-5.4168800000000003E-8</v>
      </c>
      <c r="C459" s="85">
        <v>-3.8071499999999998E-8</v>
      </c>
      <c r="D459" s="85">
        <v>1.7888800000000001E-8</v>
      </c>
      <c r="E459" s="85">
        <v>5.5848700000000003E-8</v>
      </c>
      <c r="F459" s="87">
        <v>-4.75067E-8</v>
      </c>
      <c r="G459" s="87">
        <v>-1.05675E-7</v>
      </c>
      <c r="H459" s="87">
        <v>-5.7387699999999996E-9</v>
      </c>
      <c r="I459" s="87">
        <f t="shared" si="58"/>
        <v>-2.534618142857143E-8</v>
      </c>
      <c r="J459" s="86">
        <f t="shared" si="59"/>
        <v>2.1591412723807382E-8</v>
      </c>
      <c r="K459" s="165">
        <f t="shared" si="62"/>
        <v>-4.6937594152378808E-8</v>
      </c>
      <c r="L459" s="165">
        <f t="shared" si="63"/>
        <v>-3.7547687047640477E-9</v>
      </c>
      <c r="O459" s="165">
        <v>3.8168000000000001E-8</v>
      </c>
      <c r="P459" s="165">
        <v>-6.1909300000000005E-8</v>
      </c>
      <c r="Q459" s="165">
        <v>4.1495500000000003E-8</v>
      </c>
      <c r="R459" s="165">
        <v>-4.5476299999999999E-9</v>
      </c>
      <c r="S459" s="167">
        <v>-5.7295599999999997E-8</v>
      </c>
      <c r="T459" s="165">
        <v>-6.7142000000000007E-8</v>
      </c>
      <c r="U459" s="167">
        <f t="shared" si="60"/>
        <v>-1.8538504999999999E-8</v>
      </c>
      <c r="V459" s="168">
        <f t="shared" si="61"/>
        <v>2.2592823680900758E-8</v>
      </c>
      <c r="W459" s="165">
        <f t="shared" si="57"/>
        <v>-4.113132868090076E-8</v>
      </c>
      <c r="X459" s="165">
        <f t="shared" si="56"/>
        <v>4.0543186809007588E-9</v>
      </c>
    </row>
    <row r="460" spans="1:24" x14ac:dyDescent="0.15">
      <c r="A460">
        <v>11.375</v>
      </c>
      <c r="B460" s="85">
        <v>-1.46805E-8</v>
      </c>
      <c r="C460" s="85">
        <v>-3.0635500000000003E-8</v>
      </c>
      <c r="D460" s="85">
        <v>2.34884E-8</v>
      </c>
      <c r="E460" s="85">
        <v>1.1671E-7</v>
      </c>
      <c r="F460" s="87">
        <v>-1.48127E-9</v>
      </c>
      <c r="G460" s="87">
        <v>-1.00206E-7</v>
      </c>
      <c r="H460" s="87">
        <v>2.33837E-8</v>
      </c>
      <c r="I460" s="87">
        <f t="shared" si="58"/>
        <v>2.3684042857142851E-9</v>
      </c>
      <c r="J460" s="86">
        <f t="shared" si="59"/>
        <v>2.6811040753110765E-8</v>
      </c>
      <c r="K460" s="165">
        <f t="shared" si="62"/>
        <v>-2.4442636467396478E-8</v>
      </c>
      <c r="L460" s="165">
        <f t="shared" si="63"/>
        <v>2.9179445038825051E-8</v>
      </c>
      <c r="O460" s="165">
        <v>3.6578200000000003E-8</v>
      </c>
      <c r="P460" s="165">
        <v>-1.8987399999999998E-8</v>
      </c>
      <c r="Q460" s="165">
        <v>2.3221899999999999E-8</v>
      </c>
      <c r="R460" s="165">
        <v>-1.35427E-8</v>
      </c>
      <c r="S460" s="167">
        <v>-3.2536299999999997E-8</v>
      </c>
      <c r="T460" s="165">
        <v>-5.1551000000000003E-8</v>
      </c>
      <c r="U460" s="167">
        <f t="shared" si="60"/>
        <v>-9.4695499999999986E-9</v>
      </c>
      <c r="V460" s="168">
        <f t="shared" si="61"/>
        <v>1.4965600011192331E-8</v>
      </c>
      <c r="W460" s="165">
        <f t="shared" si="57"/>
        <v>-2.4435150011192331E-8</v>
      </c>
      <c r="X460" s="165">
        <f t="shared" si="56"/>
        <v>5.4960500111923322E-9</v>
      </c>
    </row>
    <row r="461" spans="1:24" x14ac:dyDescent="0.15">
      <c r="A461">
        <v>11.4</v>
      </c>
      <c r="B461" s="85">
        <v>7.0111E-11</v>
      </c>
      <c r="C461" s="85">
        <v>-9.8426099999999998E-10</v>
      </c>
      <c r="D461" s="85">
        <v>7.3443200000000002E-8</v>
      </c>
      <c r="E461" s="85">
        <v>5.8185000000000001E-8</v>
      </c>
      <c r="F461" s="87">
        <v>-1.0802E-8</v>
      </c>
      <c r="G461" s="87">
        <v>-9.2836699999999996E-8</v>
      </c>
      <c r="H461" s="87">
        <v>2.2405800000000001E-8</v>
      </c>
      <c r="I461" s="87">
        <f t="shared" si="58"/>
        <v>7.0687357142857173E-9</v>
      </c>
      <c r="J461" s="86">
        <f t="shared" si="59"/>
        <v>2.2153478726607798E-8</v>
      </c>
      <c r="K461" s="165">
        <f t="shared" si="62"/>
        <v>-1.5084743012322079E-8</v>
      </c>
      <c r="L461" s="165">
        <f t="shared" si="63"/>
        <v>2.9222214440893517E-8</v>
      </c>
      <c r="O461" s="165">
        <v>4.2189600000000001E-8</v>
      </c>
      <c r="P461" s="165">
        <v>-2.9069699999999999E-8</v>
      </c>
      <c r="Q461" s="165">
        <v>2.1128900000000001E-8</v>
      </c>
      <c r="R461" s="165">
        <v>1.7405100000000001E-8</v>
      </c>
      <c r="S461" s="167">
        <v>-4.4757999999999998E-9</v>
      </c>
      <c r="T461" s="165">
        <v>-6.4244099999999995E-8</v>
      </c>
      <c r="U461" s="167">
        <f t="shared" si="60"/>
        <v>-2.8443333333333315E-9</v>
      </c>
      <c r="V461" s="168">
        <f t="shared" si="61"/>
        <v>1.728950375835389E-8</v>
      </c>
      <c r="W461" s="165">
        <f t="shared" si="57"/>
        <v>-2.0133837091687221E-8</v>
      </c>
      <c r="X461" s="165">
        <f t="shared" si="56"/>
        <v>1.4445170425020559E-8</v>
      </c>
    </row>
    <row r="462" spans="1:24" x14ac:dyDescent="0.15">
      <c r="A462">
        <v>11.425000000000001</v>
      </c>
      <c r="B462" s="85">
        <v>2.40128E-8</v>
      </c>
      <c r="C462" s="85">
        <v>4.5511199999999999E-9</v>
      </c>
      <c r="D462" s="85">
        <v>1.2744999999999999E-7</v>
      </c>
      <c r="E462" s="85">
        <v>8.5780299999999994E-8</v>
      </c>
      <c r="F462" s="87">
        <v>-4.7169600000000003E-8</v>
      </c>
      <c r="G462" s="87">
        <v>-7.6944399999999999E-8</v>
      </c>
      <c r="H462" s="87">
        <v>1.8654599999999999E-8</v>
      </c>
      <c r="I462" s="87">
        <f t="shared" si="58"/>
        <v>1.9476402857142852E-8</v>
      </c>
      <c r="J462" s="86">
        <f t="shared" si="59"/>
        <v>2.888539793740869E-8</v>
      </c>
      <c r="K462" s="165">
        <f t="shared" si="62"/>
        <v>-9.4089950802658381E-9</v>
      </c>
      <c r="L462" s="165">
        <f t="shared" si="63"/>
        <v>4.8361800794551543E-8</v>
      </c>
      <c r="O462" s="165">
        <v>5.6648599999999998E-8</v>
      </c>
      <c r="P462" s="165">
        <v>-6.0546000000000005E-8</v>
      </c>
      <c r="Q462" s="165">
        <v>-3.44777E-10</v>
      </c>
      <c r="R462" s="165">
        <v>3.8930499999999999E-8</v>
      </c>
      <c r="S462" s="167">
        <v>-2.6940300000000001E-8</v>
      </c>
      <c r="T462" s="165">
        <v>-3.2786400000000002E-8</v>
      </c>
      <c r="U462" s="167">
        <f t="shared" si="60"/>
        <v>-4.1730628333333353E-9</v>
      </c>
      <c r="V462" s="168">
        <f t="shared" si="61"/>
        <v>2.0086638113904518E-8</v>
      </c>
      <c r="W462" s="165">
        <f t="shared" si="57"/>
        <v>-2.4259700947237852E-8</v>
      </c>
      <c r="X462" s="165">
        <f t="shared" si="56"/>
        <v>1.5913575280571183E-8</v>
      </c>
    </row>
    <row r="463" spans="1:24" x14ac:dyDescent="0.15">
      <c r="A463">
        <v>11.45</v>
      </c>
      <c r="B463" s="85">
        <v>9.0119300000000007E-9</v>
      </c>
      <c r="C463" s="85">
        <v>-2.5004899999999999E-8</v>
      </c>
      <c r="D463" s="85">
        <v>1.05984E-7</v>
      </c>
      <c r="E463" s="85">
        <v>9.6824200000000005E-8</v>
      </c>
      <c r="F463" s="87">
        <v>-3.9793100000000003E-8</v>
      </c>
      <c r="G463" s="87">
        <v>-9.4246400000000004E-8</v>
      </c>
      <c r="H463" s="87">
        <v>-3.6690099999999999E-9</v>
      </c>
      <c r="I463" s="87">
        <f t="shared" si="58"/>
        <v>7.0152457142857136E-9</v>
      </c>
      <c r="J463" s="86">
        <f t="shared" si="59"/>
        <v>2.9556365415132559E-8</v>
      </c>
      <c r="K463" s="165">
        <f t="shared" si="62"/>
        <v>-2.2541119700846844E-8</v>
      </c>
      <c r="L463" s="165">
        <f t="shared" si="63"/>
        <v>3.6571611129418273E-8</v>
      </c>
      <c r="O463" s="165">
        <v>9.6081800000000002E-8</v>
      </c>
      <c r="P463" s="165">
        <v>-3.8628799999999997E-8</v>
      </c>
      <c r="Q463" s="165">
        <v>-7.0192799999999998E-9</v>
      </c>
      <c r="R463" s="165">
        <v>6.6178100000000004E-8</v>
      </c>
      <c r="S463" s="167">
        <v>-9.3851400000000006E-8</v>
      </c>
      <c r="T463" s="165">
        <v>-1.35133E-8</v>
      </c>
      <c r="U463" s="167">
        <f t="shared" si="60"/>
        <v>1.541186666666667E-9</v>
      </c>
      <c r="V463" s="168">
        <f t="shared" si="61"/>
        <v>3.1067121342544331E-8</v>
      </c>
      <c r="W463" s="165">
        <f t="shared" si="57"/>
        <v>-2.9525934675877663E-8</v>
      </c>
      <c r="X463" s="165">
        <f t="shared" si="56"/>
        <v>3.2608308009210996E-8</v>
      </c>
    </row>
    <row r="464" spans="1:24" x14ac:dyDescent="0.15">
      <c r="A464">
        <v>11.475</v>
      </c>
      <c r="B464" s="85">
        <v>-7.0097699999999999E-9</v>
      </c>
      <c r="C464" s="85">
        <v>-2.7734499999999999E-8</v>
      </c>
      <c r="D464" s="85">
        <v>1.0101E-7</v>
      </c>
      <c r="E464" s="85">
        <v>5.5881299999999999E-8</v>
      </c>
      <c r="F464" s="87">
        <v>-2.0750399999999999E-8</v>
      </c>
      <c r="G464" s="87">
        <v>-1.15794E-7</v>
      </c>
      <c r="H464" s="87">
        <v>-3.7805099999999999E-8</v>
      </c>
      <c r="I464" s="87">
        <f t="shared" si="58"/>
        <v>-7.4574957142857146E-9</v>
      </c>
      <c r="J464" s="86">
        <f t="shared" si="59"/>
        <v>2.8393482517639883E-8</v>
      </c>
      <c r="K464" s="165">
        <f t="shared" si="62"/>
        <v>-3.5850978231925596E-8</v>
      </c>
      <c r="L464" s="165">
        <f t="shared" si="63"/>
        <v>2.093598680335417E-8</v>
      </c>
      <c r="O464" s="165">
        <v>1.2912899999999999E-7</v>
      </c>
      <c r="P464" s="165">
        <v>-2.5691799999999998E-8</v>
      </c>
      <c r="Q464" s="165">
        <v>-3.2643999999999998E-8</v>
      </c>
      <c r="R464" s="165">
        <v>6.3997600000000007E-8</v>
      </c>
      <c r="S464" s="167">
        <v>-6.6797300000000002E-8</v>
      </c>
      <c r="T464" s="165">
        <v>5.9771199999999997E-9</v>
      </c>
      <c r="U464" s="167">
        <f t="shared" si="60"/>
        <v>1.2328436666666666E-8</v>
      </c>
      <c r="V464" s="168">
        <f t="shared" si="61"/>
        <v>3.2299445145030175E-8</v>
      </c>
      <c r="W464" s="165">
        <f t="shared" si="57"/>
        <v>-1.9971008478363508E-8</v>
      </c>
      <c r="X464" s="165">
        <f t="shared" si="56"/>
        <v>4.4627881811696843E-8</v>
      </c>
    </row>
    <row r="465" spans="1:24" x14ac:dyDescent="0.15">
      <c r="A465">
        <v>11.5</v>
      </c>
      <c r="B465" s="85">
        <v>-1.69021E-8</v>
      </c>
      <c r="C465" s="85">
        <v>-3.1262900000000001E-8</v>
      </c>
      <c r="D465" s="85">
        <v>4.5742E-8</v>
      </c>
      <c r="E465" s="85">
        <v>3.84683E-8</v>
      </c>
      <c r="F465" s="87">
        <v>5.1577300000000002E-8</v>
      </c>
      <c r="G465" s="87">
        <v>-1.0052200000000001E-7</v>
      </c>
      <c r="H465" s="87">
        <v>-1.25162E-8</v>
      </c>
      <c r="I465" s="87">
        <f t="shared" si="58"/>
        <v>-3.6308000000000016E-9</v>
      </c>
      <c r="J465" s="86">
        <f t="shared" si="59"/>
        <v>2.2151283654151215E-8</v>
      </c>
      <c r="K465" s="165">
        <f t="shared" si="62"/>
        <v>-2.5782083654151216E-8</v>
      </c>
      <c r="L465" s="165">
        <f t="shared" si="63"/>
        <v>1.8520483654151215E-8</v>
      </c>
      <c r="O465" s="165">
        <v>1.19115E-7</v>
      </c>
      <c r="P465" s="165">
        <v>-4.9579999999999998E-8</v>
      </c>
      <c r="Q465" s="165">
        <v>-4.0183000000000003E-8</v>
      </c>
      <c r="R465" s="165">
        <v>5.1525199999999997E-8</v>
      </c>
      <c r="S465" s="167">
        <v>-6.01357E-8</v>
      </c>
      <c r="T465" s="165">
        <v>3.1713299999999997E-8</v>
      </c>
      <c r="U465" s="167">
        <f t="shared" si="60"/>
        <v>8.7424666666666658E-9</v>
      </c>
      <c r="V465" s="168">
        <f t="shared" si="61"/>
        <v>3.1673036368440161E-8</v>
      </c>
      <c r="W465" s="165">
        <f t="shared" si="57"/>
        <v>-2.2930569701773494E-8</v>
      </c>
      <c r="X465" s="165">
        <f t="shared" si="56"/>
        <v>4.0415503035106829E-8</v>
      </c>
    </row>
    <row r="466" spans="1:24" x14ac:dyDescent="0.15">
      <c r="A466">
        <v>11.525</v>
      </c>
      <c r="B466" s="85">
        <v>-5.3068600000000002E-8</v>
      </c>
      <c r="C466" s="85">
        <v>7.6750200000000007E-9</v>
      </c>
      <c r="D466" s="85">
        <v>2.1578E-8</v>
      </c>
      <c r="E466" s="85">
        <v>2.1846599999999999E-8</v>
      </c>
      <c r="F466" s="87">
        <v>4.1378500000000002E-8</v>
      </c>
      <c r="G466" s="87">
        <v>-7.05396E-8</v>
      </c>
      <c r="H466" s="87">
        <v>-1.65994E-8</v>
      </c>
      <c r="I466" s="87">
        <f t="shared" si="58"/>
        <v>-6.8184971428571423E-9</v>
      </c>
      <c r="J466" s="86">
        <f t="shared" si="59"/>
        <v>1.7042576129995023E-8</v>
      </c>
      <c r="K466" s="165">
        <f t="shared" si="62"/>
        <v>-2.3861073272852167E-8</v>
      </c>
      <c r="L466" s="165">
        <f t="shared" si="63"/>
        <v>1.0224078987137881E-8</v>
      </c>
      <c r="O466" s="165">
        <v>5.6615699999999999E-8</v>
      </c>
      <c r="P466" s="165">
        <v>-3.66309E-8</v>
      </c>
      <c r="Q466" s="165">
        <v>-3.1649299999999997E-8</v>
      </c>
      <c r="R466" s="165">
        <v>4.1428499999999999E-8</v>
      </c>
      <c r="S466" s="167">
        <v>-3.79182E-8</v>
      </c>
      <c r="T466" s="165">
        <v>3.8509100000000003E-8</v>
      </c>
      <c r="U466" s="167">
        <f t="shared" si="60"/>
        <v>5.0591500000000007E-9</v>
      </c>
      <c r="V466" s="168">
        <f t="shared" si="61"/>
        <v>2.0032303717500891E-8</v>
      </c>
      <c r="W466" s="165">
        <f t="shared" si="57"/>
        <v>-1.4973153717500891E-8</v>
      </c>
      <c r="X466" s="165">
        <f t="shared" si="56"/>
        <v>2.5091453717500892E-8</v>
      </c>
    </row>
    <row r="467" spans="1:24" x14ac:dyDescent="0.15">
      <c r="A467">
        <v>11.55</v>
      </c>
      <c r="B467" s="85">
        <v>-6.09544E-8</v>
      </c>
      <c r="C467" s="85">
        <v>1.74309E-8</v>
      </c>
      <c r="D467" s="85">
        <v>-3.5822299999999999E-9</v>
      </c>
      <c r="E467" s="85">
        <v>-8.8285799999999993E-9</v>
      </c>
      <c r="F467" s="87">
        <v>1.7210600000000001E-9</v>
      </c>
      <c r="G467" s="87">
        <v>-3.0582799999999999E-8</v>
      </c>
      <c r="H467" s="87">
        <v>-1.17426E-8</v>
      </c>
      <c r="I467" s="87">
        <f t="shared" si="58"/>
        <v>-1.3791235714285713E-8</v>
      </c>
      <c r="J467" s="86">
        <f t="shared" si="59"/>
        <v>1.0347869387777332E-8</v>
      </c>
      <c r="K467" s="165">
        <f t="shared" si="62"/>
        <v>-2.4139105102063045E-8</v>
      </c>
      <c r="L467" s="165">
        <f t="shared" si="63"/>
        <v>-3.4433663265083816E-9</v>
      </c>
      <c r="O467" s="165">
        <v>6.3108999999999998E-9</v>
      </c>
      <c r="P467" s="165">
        <v>-4.1227100000000001E-8</v>
      </c>
      <c r="Q467" s="165">
        <v>-2.3396199999999998E-9</v>
      </c>
      <c r="R467" s="165">
        <v>4.2475199999999999E-8</v>
      </c>
      <c r="S467" s="167">
        <v>-1.35833E-8</v>
      </c>
      <c r="T467" s="165">
        <v>3.6644799999999997E-8</v>
      </c>
      <c r="U467" s="167">
        <f t="shared" si="60"/>
        <v>4.7134799999999989E-9</v>
      </c>
      <c r="V467" s="168">
        <f t="shared" si="61"/>
        <v>1.4061527248022527E-8</v>
      </c>
      <c r="W467" s="165">
        <f t="shared" si="57"/>
        <v>-9.3480472480225269E-9</v>
      </c>
      <c r="X467" s="165">
        <f t="shared" si="56"/>
        <v>1.8775007248022526E-8</v>
      </c>
    </row>
    <row r="468" spans="1:24" x14ac:dyDescent="0.15">
      <c r="A468">
        <v>11.574999999999999</v>
      </c>
      <c r="B468" s="85">
        <v>-4.9930200000000002E-8</v>
      </c>
      <c r="C468" s="85">
        <v>1.1479199999999999E-9</v>
      </c>
      <c r="D468" s="85">
        <v>-4.8902600000000003E-8</v>
      </c>
      <c r="E468" s="85">
        <v>1.0627600000000001E-8</v>
      </c>
      <c r="F468" s="87">
        <v>1.8035599999999998E-8</v>
      </c>
      <c r="G468" s="87">
        <v>-5.5649700000000002E-8</v>
      </c>
      <c r="H468" s="87">
        <v>7.7151699999999995E-9</v>
      </c>
      <c r="I468" s="87">
        <f t="shared" si="58"/>
        <v>-1.6708030000000003E-8</v>
      </c>
      <c r="J468" s="86">
        <f t="shared" si="59"/>
        <v>1.3464295089337207E-8</v>
      </c>
      <c r="K468" s="165">
        <f t="shared" si="62"/>
        <v>-3.0172325089337208E-8</v>
      </c>
      <c r="L468" s="165">
        <f t="shared" si="63"/>
        <v>-3.2437349106627955E-9</v>
      </c>
      <c r="O468" s="165">
        <v>3.0373999999999998E-8</v>
      </c>
      <c r="P468" s="165">
        <v>-1.16534E-8</v>
      </c>
      <c r="Q468" s="165">
        <v>-5.8218700000000001E-10</v>
      </c>
      <c r="R468" s="165">
        <v>2.56894E-9</v>
      </c>
      <c r="S468" s="167">
        <v>-3.6703500000000002E-8</v>
      </c>
      <c r="T468" s="165">
        <v>2.22421E-8</v>
      </c>
      <c r="U468" s="167">
        <f t="shared" si="60"/>
        <v>1.0409921666666655E-9</v>
      </c>
      <c r="V468" s="168">
        <f t="shared" si="61"/>
        <v>1.0771584727420938E-8</v>
      </c>
      <c r="W468" s="165">
        <f t="shared" si="57"/>
        <v>-9.7305925607542723E-9</v>
      </c>
      <c r="X468" s="165">
        <f t="shared" si="56"/>
        <v>1.1812576894087605E-8</v>
      </c>
    </row>
    <row r="469" spans="1:24" x14ac:dyDescent="0.15">
      <c r="A469">
        <v>11.6</v>
      </c>
      <c r="B469" s="85">
        <v>-2.7584999999999999E-8</v>
      </c>
      <c r="C469" s="85">
        <v>-2.1581200000000001E-8</v>
      </c>
      <c r="D469" s="85">
        <v>-3.33192E-8</v>
      </c>
      <c r="E469" s="85">
        <v>2.6345900000000001E-8</v>
      </c>
      <c r="F469" s="87">
        <v>-2.0104599999999999E-8</v>
      </c>
      <c r="G469" s="87">
        <v>-8.0839399999999995E-8</v>
      </c>
      <c r="H469" s="87">
        <v>1.1641600000000001E-8</v>
      </c>
      <c r="I469" s="87">
        <f t="shared" si="58"/>
        <v>-2.0777414285714289E-8</v>
      </c>
      <c r="J469" s="86">
        <f t="shared" si="59"/>
        <v>1.4027532180965257E-8</v>
      </c>
      <c r="K469" s="165">
        <f t="shared" si="62"/>
        <v>-3.4804946466679548E-8</v>
      </c>
      <c r="L469" s="165">
        <f t="shared" si="63"/>
        <v>-6.7498821047490322E-9</v>
      </c>
      <c r="O469" s="165">
        <v>7.6104099999999997E-8</v>
      </c>
      <c r="P469" s="165">
        <v>-2.05723E-8</v>
      </c>
      <c r="Q469" s="165">
        <v>3.3447600000000001E-8</v>
      </c>
      <c r="R469" s="165">
        <v>1.46632E-8</v>
      </c>
      <c r="S469" s="167">
        <v>-3.3579199999999997E-8</v>
      </c>
      <c r="T469" s="165">
        <v>-1.42897E-8</v>
      </c>
      <c r="U469" s="167">
        <f t="shared" si="60"/>
        <v>9.2956166666666673E-9</v>
      </c>
      <c r="V469" s="168">
        <f t="shared" si="61"/>
        <v>1.8288917089372275E-8</v>
      </c>
      <c r="W469" s="165">
        <f t="shared" si="57"/>
        <v>-8.9933004227056079E-9</v>
      </c>
      <c r="X469" s="165">
        <f t="shared" si="56"/>
        <v>2.7584533756038943E-8</v>
      </c>
    </row>
    <row r="470" spans="1:24" x14ac:dyDescent="0.15">
      <c r="A470">
        <v>11.625</v>
      </c>
      <c r="B470" s="85">
        <v>-1.6190200000000001E-9</v>
      </c>
      <c r="C470" s="85">
        <v>-1.4931E-8</v>
      </c>
      <c r="D470" s="85">
        <v>6.1202699999999996E-9</v>
      </c>
      <c r="E470" s="85">
        <v>6.7333199999999996E-8</v>
      </c>
      <c r="F470" s="87">
        <v>-4.77725E-8</v>
      </c>
      <c r="G470" s="87">
        <v>-9.7821600000000006E-8</v>
      </c>
      <c r="H470" s="87">
        <v>-5.2485700000000001E-8</v>
      </c>
      <c r="I470" s="87">
        <f t="shared" si="58"/>
        <v>-2.0168050000000002E-8</v>
      </c>
      <c r="J470" s="86">
        <f t="shared" si="59"/>
        <v>2.1444727217479488E-8</v>
      </c>
      <c r="K470" s="165">
        <f t="shared" si="62"/>
        <v>-4.161277721747949E-8</v>
      </c>
      <c r="L470" s="165">
        <f t="shared" si="63"/>
        <v>1.2766772174794862E-9</v>
      </c>
      <c r="O470" s="165">
        <v>6.2364399999999997E-8</v>
      </c>
      <c r="P470" s="165">
        <v>-2.00058E-8</v>
      </c>
      <c r="Q470" s="165">
        <v>2.52263E-8</v>
      </c>
      <c r="R470" s="165">
        <v>5.7509799999999999E-8</v>
      </c>
      <c r="S470" s="167">
        <v>-2.8836800000000001E-8</v>
      </c>
      <c r="T470" s="165">
        <v>-2.4084100000000001E-8</v>
      </c>
      <c r="U470" s="167">
        <f t="shared" si="60"/>
        <v>1.2028966666666667E-8</v>
      </c>
      <c r="V470" s="168">
        <f t="shared" si="61"/>
        <v>1.8736832604656882E-8</v>
      </c>
      <c r="W470" s="165">
        <f t="shared" si="57"/>
        <v>-6.707865937990215E-9</v>
      </c>
      <c r="X470" s="165">
        <f t="shared" si="56"/>
        <v>3.076579927132355E-8</v>
      </c>
    </row>
    <row r="471" spans="1:24" x14ac:dyDescent="0.15">
      <c r="A471">
        <v>11.65</v>
      </c>
      <c r="B471" s="85">
        <v>1.15233E-8</v>
      </c>
      <c r="C471" s="85">
        <v>1.47103E-8</v>
      </c>
      <c r="D471" s="85">
        <v>1.41815E-8</v>
      </c>
      <c r="E471" s="85">
        <v>7.1572800000000004E-8</v>
      </c>
      <c r="F471" s="87">
        <v>-4.8124799999999998E-8</v>
      </c>
      <c r="G471" s="87">
        <v>-7.8148700000000004E-8</v>
      </c>
      <c r="H471" s="87">
        <v>-8.2853700000000006E-8</v>
      </c>
      <c r="I471" s="87">
        <f t="shared" si="58"/>
        <v>-1.3877042857142857E-8</v>
      </c>
      <c r="J471" s="86">
        <f t="shared" si="59"/>
        <v>2.334101365995841E-8</v>
      </c>
      <c r="K471" s="165">
        <f t="shared" si="62"/>
        <v>-3.7218056517101267E-8</v>
      </c>
      <c r="L471" s="165">
        <f t="shared" si="63"/>
        <v>9.4639708028155526E-9</v>
      </c>
      <c r="O471" s="165">
        <v>3.2945899999999997E-8</v>
      </c>
      <c r="P471" s="165">
        <v>6.5631999999999998E-9</v>
      </c>
      <c r="Q471" s="165">
        <v>-5.6600300000000004E-9</v>
      </c>
      <c r="R471" s="165">
        <v>3.1446399999999998E-8</v>
      </c>
      <c r="S471" s="167">
        <v>-6.0001200000000002E-9</v>
      </c>
      <c r="T471" s="165">
        <v>-5.8273799999999999E-8</v>
      </c>
      <c r="U471" s="167">
        <f t="shared" si="60"/>
        <v>1.7025833333333161E-10</v>
      </c>
      <c r="V471" s="168">
        <f t="shared" si="61"/>
        <v>1.4941329542801579E-8</v>
      </c>
      <c r="W471" s="165">
        <f t="shared" si="57"/>
        <v>-1.4771071209468248E-8</v>
      </c>
      <c r="X471" s="165">
        <f t="shared" si="56"/>
        <v>1.5111587876134912E-8</v>
      </c>
    </row>
    <row r="472" spans="1:24" x14ac:dyDescent="0.15">
      <c r="A472">
        <v>11.675000000000001</v>
      </c>
      <c r="B472" s="85">
        <v>2.59689E-8</v>
      </c>
      <c r="C472" s="85">
        <v>1.00309E-8</v>
      </c>
      <c r="D472" s="85">
        <v>2.3101100000000002E-8</v>
      </c>
      <c r="E472" s="85">
        <v>5.7585299999999999E-8</v>
      </c>
      <c r="F472" s="87">
        <v>-2.49184E-8</v>
      </c>
      <c r="G472" s="87">
        <v>-6.6160799999999995E-8</v>
      </c>
      <c r="H472" s="87">
        <v>-8.2192199999999997E-8</v>
      </c>
      <c r="I472" s="87">
        <f t="shared" si="58"/>
        <v>-8.0835999999999997E-9</v>
      </c>
      <c r="J472" s="86">
        <f t="shared" si="59"/>
        <v>2.1029776543325947E-8</v>
      </c>
      <c r="K472" s="165">
        <f t="shared" si="62"/>
        <v>-2.9113376543325947E-8</v>
      </c>
      <c r="L472" s="165">
        <f t="shared" si="63"/>
        <v>1.2946176543325948E-8</v>
      </c>
      <c r="O472" s="165">
        <v>-3.4842399999999997E-8</v>
      </c>
      <c r="P472" s="165">
        <v>-4.8142899999999999E-9</v>
      </c>
      <c r="Q472" s="165">
        <v>-2.7001499999999999E-8</v>
      </c>
      <c r="R472" s="165">
        <v>4.8676499999999999E-8</v>
      </c>
      <c r="S472" s="167">
        <v>7.4551599999999999E-10</v>
      </c>
      <c r="T472" s="165">
        <v>-2.6352200000000001E-8</v>
      </c>
      <c r="U472" s="167">
        <f t="shared" si="60"/>
        <v>-7.264728999999998E-9</v>
      </c>
      <c r="V472" s="168">
        <f t="shared" si="61"/>
        <v>1.3731699668649485E-8</v>
      </c>
      <c r="W472" s="165">
        <f t="shared" si="57"/>
        <v>-2.0996428668649482E-8</v>
      </c>
      <c r="X472" s="165">
        <f t="shared" si="56"/>
        <v>6.4669706686494866E-9</v>
      </c>
    </row>
    <row r="473" spans="1:24" x14ac:dyDescent="0.15">
      <c r="A473">
        <v>11.7</v>
      </c>
      <c r="B473" s="85">
        <v>3.8574300000000002E-8</v>
      </c>
      <c r="C473" s="85">
        <v>2.2178300000000001E-8</v>
      </c>
      <c r="D473" s="85">
        <v>5.9278299999999999E-8</v>
      </c>
      <c r="E473" s="85">
        <v>9.1325000000000005E-8</v>
      </c>
      <c r="F473" s="87">
        <v>-3.3416E-8</v>
      </c>
      <c r="G473" s="87">
        <v>-2.52178E-8</v>
      </c>
      <c r="H473" s="87">
        <v>-4.7703099999999999E-8</v>
      </c>
      <c r="I473" s="87">
        <f t="shared" si="58"/>
        <v>1.5002714285714288E-8</v>
      </c>
      <c r="J473" s="86">
        <f t="shared" si="59"/>
        <v>2.1269832756844307E-8</v>
      </c>
      <c r="K473" s="165">
        <f t="shared" si="62"/>
        <v>-6.2671184711300191E-9</v>
      </c>
      <c r="L473" s="165">
        <f t="shared" si="63"/>
        <v>3.6272547042558596E-8</v>
      </c>
      <c r="O473" s="165">
        <v>-3.9652100000000002E-9</v>
      </c>
      <c r="P473" s="165">
        <v>8.3803900000000003E-10</v>
      </c>
      <c r="Q473" s="165">
        <v>-3.3388300000000001E-9</v>
      </c>
      <c r="R473" s="165">
        <v>1.5507000000000001E-8</v>
      </c>
      <c r="S473" s="167">
        <v>1.7868000000000002E-8</v>
      </c>
      <c r="T473" s="165">
        <v>1.288E-8</v>
      </c>
      <c r="U473" s="167">
        <f t="shared" si="60"/>
        <v>6.6314998333333335E-9</v>
      </c>
      <c r="V473" s="168">
        <f t="shared" si="61"/>
        <v>4.4242021574133378E-9</v>
      </c>
      <c r="W473" s="165">
        <f t="shared" si="57"/>
        <v>2.2072976759199958E-9</v>
      </c>
      <c r="X473" s="165">
        <f t="shared" si="56"/>
        <v>1.1055701990746672E-8</v>
      </c>
    </row>
    <row r="474" spans="1:24" x14ac:dyDescent="0.15">
      <c r="A474">
        <v>11.725</v>
      </c>
      <c r="B474" s="85">
        <v>-1.0745299999999999E-8</v>
      </c>
      <c r="C474" s="85">
        <v>2.02822E-8</v>
      </c>
      <c r="D474" s="85">
        <v>1.07616E-7</v>
      </c>
      <c r="E474" s="85">
        <v>5.4902200000000002E-8</v>
      </c>
      <c r="F474" s="87">
        <v>-3.8149300000000003E-8</v>
      </c>
      <c r="G474" s="87">
        <v>-3.3667199999999997E-8</v>
      </c>
      <c r="H474" s="87">
        <v>-3.1523700000000001E-10</v>
      </c>
      <c r="I474" s="87">
        <f t="shared" si="58"/>
        <v>1.4274766142857144E-8</v>
      </c>
      <c r="J474" s="86">
        <f t="shared" si="59"/>
        <v>2.1268684799379832E-8</v>
      </c>
      <c r="K474" s="165">
        <f t="shared" si="62"/>
        <v>-6.9939186565226874E-9</v>
      </c>
      <c r="L474" s="165">
        <f t="shared" si="63"/>
        <v>3.5543450942236976E-8</v>
      </c>
      <c r="O474" s="165">
        <v>3.4598399999999998E-8</v>
      </c>
      <c r="P474" s="165">
        <v>-2.8946399999999998E-8</v>
      </c>
      <c r="Q474" s="165">
        <v>9.2810599999999998E-9</v>
      </c>
      <c r="R474" s="165">
        <v>-3.0431000000000001E-10</v>
      </c>
      <c r="S474" s="167">
        <v>1.37384E-8</v>
      </c>
      <c r="T474" s="165">
        <v>7.4609400000000005E-9</v>
      </c>
      <c r="U474" s="167">
        <f t="shared" si="60"/>
        <v>5.9713483333333342E-9</v>
      </c>
      <c r="V474" s="168">
        <f t="shared" si="61"/>
        <v>9.2771575162983696E-9</v>
      </c>
      <c r="W474" s="165">
        <f t="shared" si="57"/>
        <v>-3.3058091829650354E-9</v>
      </c>
      <c r="X474" s="165">
        <f t="shared" si="56"/>
        <v>1.5248505849631705E-8</v>
      </c>
    </row>
    <row r="475" spans="1:24" x14ac:dyDescent="0.15">
      <c r="A475">
        <v>11.75</v>
      </c>
      <c r="B475" s="85">
        <v>-3.9825500000000001E-8</v>
      </c>
      <c r="C475" s="85">
        <v>3.2325599999999999E-8</v>
      </c>
      <c r="D475" s="85">
        <v>1.0319600000000001E-7</v>
      </c>
      <c r="E475" s="85">
        <v>-6.4705300000000004E-9</v>
      </c>
      <c r="F475" s="87">
        <v>-2.3455500000000001E-8</v>
      </c>
      <c r="G475" s="87">
        <v>-3.7579299999999998E-8</v>
      </c>
      <c r="H475" s="87">
        <v>-1.6792599999999998E-8</v>
      </c>
      <c r="I475" s="87">
        <f t="shared" si="58"/>
        <v>1.6283100000000008E-9</v>
      </c>
      <c r="J475" s="86">
        <f t="shared" si="59"/>
        <v>2.078199873381221E-8</v>
      </c>
      <c r="K475" s="165">
        <f t="shared" si="62"/>
        <v>-1.9153688733812211E-8</v>
      </c>
      <c r="L475" s="165">
        <f t="shared" si="63"/>
        <v>2.241030873381221E-8</v>
      </c>
      <c r="O475" s="165">
        <v>5.4547099999999997E-8</v>
      </c>
      <c r="P475" s="165">
        <v>8.7049899999999993E-9</v>
      </c>
      <c r="Q475" s="165">
        <v>-1.52922E-8</v>
      </c>
      <c r="R475" s="165">
        <v>-1.0946499999999999E-9</v>
      </c>
      <c r="S475" s="167">
        <v>-1.17111E-8</v>
      </c>
      <c r="T475" s="165">
        <v>-1.01857E-8</v>
      </c>
      <c r="U475" s="167">
        <f t="shared" si="60"/>
        <v>4.1614066666666675E-9</v>
      </c>
      <c r="V475" s="168">
        <f t="shared" si="61"/>
        <v>1.170163599468097E-8</v>
      </c>
      <c r="W475" s="165">
        <f t="shared" si="57"/>
        <v>-7.5402293280143031E-9</v>
      </c>
      <c r="X475" s="165">
        <f t="shared" si="56"/>
        <v>1.5863042661347637E-8</v>
      </c>
    </row>
    <row r="476" spans="1:24" x14ac:dyDescent="0.15">
      <c r="A476">
        <v>11.775</v>
      </c>
      <c r="B476" s="85">
        <v>-5.3976400000000002E-8</v>
      </c>
      <c r="C476" s="85">
        <v>8.0227299999999997E-8</v>
      </c>
      <c r="D476" s="85">
        <v>1.0424699999999999E-7</v>
      </c>
      <c r="E476" s="85">
        <v>-3.8899499999999997E-8</v>
      </c>
      <c r="F476" s="87">
        <v>-1.81525E-8</v>
      </c>
      <c r="G476" s="87">
        <v>1.79207E-9</v>
      </c>
      <c r="H476" s="87">
        <v>1.6560200000000002E-8</v>
      </c>
      <c r="I476" s="87">
        <f t="shared" si="58"/>
        <v>1.3114024285714285E-8</v>
      </c>
      <c r="J476" s="86">
        <f t="shared" si="59"/>
        <v>2.4229000699294438E-8</v>
      </c>
      <c r="K476" s="165">
        <f t="shared" si="62"/>
        <v>-1.1114976413580153E-8</v>
      </c>
      <c r="L476" s="165">
        <f t="shared" si="63"/>
        <v>3.7343024985008725E-8</v>
      </c>
      <c r="O476" s="165">
        <v>2.25098E-8</v>
      </c>
      <c r="P476" s="165">
        <v>2.76647E-8</v>
      </c>
      <c r="Q476" s="165">
        <v>-7.7048700000000001E-9</v>
      </c>
      <c r="R476" s="165">
        <v>1.6154300000000001E-9</v>
      </c>
      <c r="S476" s="167">
        <v>-4.7549100000000003E-8</v>
      </c>
      <c r="T476" s="165">
        <v>-6.7155200000000004E-9</v>
      </c>
      <c r="U476" s="167">
        <f t="shared" si="60"/>
        <v>-1.6965933333333342E-9</v>
      </c>
      <c r="V476" s="168">
        <f t="shared" si="61"/>
        <v>1.2037850146899043E-8</v>
      </c>
      <c r="W476" s="165">
        <f t="shared" si="57"/>
        <v>-1.3734443480232377E-8</v>
      </c>
      <c r="X476" s="165">
        <f t="shared" si="56"/>
        <v>1.034125681356571E-8</v>
      </c>
    </row>
    <row r="477" spans="1:24" x14ac:dyDescent="0.15">
      <c r="A477">
        <v>11.8</v>
      </c>
      <c r="B477" s="85">
        <v>-2.1966599999999999E-8</v>
      </c>
      <c r="C477" s="85">
        <v>2.6192500000000001E-8</v>
      </c>
      <c r="D477" s="85">
        <v>1.3612200000000001E-7</v>
      </c>
      <c r="E477" s="85">
        <v>-8.6496400000000004E-8</v>
      </c>
      <c r="F477" s="87">
        <v>-5.8620099999999997E-8</v>
      </c>
      <c r="G477" s="87">
        <v>-3.0238500000000003E-8</v>
      </c>
      <c r="H477" s="87">
        <v>3.0449999999999998E-8</v>
      </c>
      <c r="I477" s="87">
        <f t="shared" si="58"/>
        <v>-6.5101428571428449E-10</v>
      </c>
      <c r="J477" s="86">
        <f t="shared" si="59"/>
        <v>3.0025139206740196E-8</v>
      </c>
      <c r="K477" s="165">
        <f t="shared" si="62"/>
        <v>-3.0676153492454482E-8</v>
      </c>
      <c r="L477" s="165">
        <f t="shared" si="63"/>
        <v>2.9374124921025913E-8</v>
      </c>
      <c r="O477" s="165">
        <v>3.2968699999999999E-8</v>
      </c>
      <c r="P477" s="165">
        <v>1.6385000000000001E-8</v>
      </c>
      <c r="Q477" s="165">
        <v>3.8246600000000003E-8</v>
      </c>
      <c r="R477" s="165">
        <v>-1.42141E-8</v>
      </c>
      <c r="S477" s="167">
        <v>-4.7057600000000002E-8</v>
      </c>
      <c r="T477" s="165">
        <v>-9.8766600000000005E-9</v>
      </c>
      <c r="U477" s="167">
        <f t="shared" si="60"/>
        <v>2.7419900000000004E-9</v>
      </c>
      <c r="V477" s="168">
        <f t="shared" si="61"/>
        <v>1.4542491575538216E-8</v>
      </c>
      <c r="W477" s="165">
        <f t="shared" si="57"/>
        <v>-1.1800501575538215E-8</v>
      </c>
      <c r="X477" s="165">
        <f t="shared" si="56"/>
        <v>1.7284481575538217E-8</v>
      </c>
    </row>
    <row r="478" spans="1:24" x14ac:dyDescent="0.15">
      <c r="A478">
        <v>11.824999999999999</v>
      </c>
      <c r="B478" s="85">
        <v>-2.4034299999999998E-8</v>
      </c>
      <c r="C478" s="85">
        <v>-4.39128E-8</v>
      </c>
      <c r="D478" s="85">
        <v>1.12786E-7</v>
      </c>
      <c r="E478" s="85">
        <v>-3.3533099999999999E-8</v>
      </c>
      <c r="F478" s="87">
        <v>-3.7994399999999998E-8</v>
      </c>
      <c r="G478" s="87">
        <v>-3.2157799999999998E-8</v>
      </c>
      <c r="H478" s="87">
        <v>2.1217200000000002E-8</v>
      </c>
      <c r="I478" s="87">
        <f t="shared" si="58"/>
        <v>-5.3755999999999987E-9</v>
      </c>
      <c r="J478" s="86">
        <f t="shared" si="59"/>
        <v>2.3019750428502814E-8</v>
      </c>
      <c r="K478" s="165">
        <f t="shared" si="62"/>
        <v>-2.8395350428502814E-8</v>
      </c>
      <c r="L478" s="165">
        <f t="shared" si="63"/>
        <v>1.7644150428502815E-8</v>
      </c>
      <c r="O478" s="165">
        <v>5.0685E-8</v>
      </c>
      <c r="P478" s="165">
        <v>-1.61291E-8</v>
      </c>
      <c r="Q478" s="165">
        <v>6.7151700000000002E-8</v>
      </c>
      <c r="R478" s="165">
        <v>-1.15484E-8</v>
      </c>
      <c r="S478" s="167">
        <v>-3.9147400000000002E-8</v>
      </c>
      <c r="T478" s="165">
        <v>-5.1094400000000003E-8</v>
      </c>
      <c r="U478" s="167">
        <f t="shared" si="60"/>
        <v>-1.3766666666666616E-11</v>
      </c>
      <c r="V478" s="168">
        <f t="shared" si="61"/>
        <v>2.1554571624834797E-8</v>
      </c>
      <c r="W478" s="165">
        <f t="shared" si="57"/>
        <v>-2.1568338291501462E-8</v>
      </c>
      <c r="X478" s="165">
        <f t="shared" si="56"/>
        <v>2.1540804958168131E-8</v>
      </c>
    </row>
    <row r="479" spans="1:24" x14ac:dyDescent="0.15">
      <c r="A479">
        <v>11.85</v>
      </c>
      <c r="B479" s="85">
        <v>-1.1210700000000001E-8</v>
      </c>
      <c r="C479" s="85">
        <v>-8.6694999999999996E-8</v>
      </c>
      <c r="D479" s="85">
        <v>7.3822699999999996E-8</v>
      </c>
      <c r="E479" s="85">
        <v>3.6911400000000001E-8</v>
      </c>
      <c r="F479" s="87">
        <v>-6.8212800000000006E-8</v>
      </c>
      <c r="G479" s="87">
        <v>-4.05825E-8</v>
      </c>
      <c r="H479" s="87">
        <v>8.5887499999999997E-9</v>
      </c>
      <c r="I479" s="87">
        <f t="shared" si="58"/>
        <v>-1.2482592857142859E-8</v>
      </c>
      <c r="J479" s="86">
        <f t="shared" si="59"/>
        <v>2.3414698286387538E-8</v>
      </c>
      <c r="K479" s="165">
        <f t="shared" si="62"/>
        <v>-3.5897291143530399E-8</v>
      </c>
      <c r="L479" s="165">
        <f t="shared" si="63"/>
        <v>1.093210542924468E-8</v>
      </c>
      <c r="O479" s="165">
        <v>6.30647E-8</v>
      </c>
      <c r="P479" s="165">
        <v>-4.04654E-8</v>
      </c>
      <c r="Q479" s="165">
        <v>8.4084300000000003E-8</v>
      </c>
      <c r="R479" s="165">
        <v>-4.2010999999999998E-8</v>
      </c>
      <c r="S479" s="167">
        <v>-4.0767100000000002E-8</v>
      </c>
      <c r="T479" s="165">
        <v>-3.9232499999999997E-8</v>
      </c>
      <c r="U479" s="167">
        <f t="shared" si="60"/>
        <v>-2.5544999999999969E-9</v>
      </c>
      <c r="V479" s="168">
        <f t="shared" si="61"/>
        <v>2.6541809499655444E-8</v>
      </c>
      <c r="W479" s="165">
        <f t="shared" si="57"/>
        <v>-2.9096309499655442E-8</v>
      </c>
      <c r="X479" s="165">
        <f t="shared" si="56"/>
        <v>2.3987309499655446E-8</v>
      </c>
    </row>
    <row r="480" spans="1:24" x14ac:dyDescent="0.15">
      <c r="A480">
        <v>11.875</v>
      </c>
      <c r="B480" s="85">
        <v>1.2816100000000001E-9</v>
      </c>
      <c r="C480" s="85">
        <v>-1.21642E-7</v>
      </c>
      <c r="D480" s="85">
        <v>9.3327199999999997E-8</v>
      </c>
      <c r="E480" s="85">
        <v>8.66165E-8</v>
      </c>
      <c r="F480" s="87">
        <v>-1.13329E-7</v>
      </c>
      <c r="G480" s="87">
        <v>-9.4280499999999995E-9</v>
      </c>
      <c r="H480" s="87">
        <v>-2.97898E-9</v>
      </c>
      <c r="I480" s="87">
        <f t="shared" si="58"/>
        <v>-9.4503885714285696E-9</v>
      </c>
      <c r="J480" s="86">
        <f t="shared" si="59"/>
        <v>3.469184134028733E-8</v>
      </c>
      <c r="K480" s="165">
        <f t="shared" si="62"/>
        <v>-4.41422299117159E-8</v>
      </c>
      <c r="L480" s="165">
        <f t="shared" si="63"/>
        <v>2.524145276885876E-8</v>
      </c>
      <c r="O480" s="165">
        <v>5.5305099999999997E-8</v>
      </c>
      <c r="P480" s="165">
        <v>-2.48249E-8</v>
      </c>
      <c r="Q480" s="165">
        <v>5.0029700000000002E-8</v>
      </c>
      <c r="R480" s="165">
        <v>-2.0256599999999999E-8</v>
      </c>
      <c r="S480" s="167">
        <v>-2.9291800000000001E-8</v>
      </c>
      <c r="T480" s="165">
        <v>-1.5344999999999999E-8</v>
      </c>
      <c r="U480" s="167">
        <f t="shared" si="60"/>
        <v>2.6027500000000016E-9</v>
      </c>
      <c r="V480" s="168">
        <f t="shared" si="61"/>
        <v>1.7482635039987533E-8</v>
      </c>
      <c r="W480" s="165">
        <f t="shared" si="57"/>
        <v>-1.4879885039987532E-8</v>
      </c>
      <c r="X480" s="165">
        <f t="shared" si="56"/>
        <v>2.0085385039987537E-8</v>
      </c>
    </row>
    <row r="481" spans="1:24" x14ac:dyDescent="0.15">
      <c r="A481">
        <v>11.9</v>
      </c>
      <c r="B481" s="85">
        <v>-8.9219700000000008E-9</v>
      </c>
      <c r="C481" s="85">
        <v>-1.01838E-7</v>
      </c>
      <c r="D481" s="85">
        <v>8.1273700000000001E-8</v>
      </c>
      <c r="E481" s="85">
        <v>1.0649E-7</v>
      </c>
      <c r="F481" s="87">
        <v>-9.6836400000000003E-8</v>
      </c>
      <c r="G481" s="87">
        <v>-1.67225E-8</v>
      </c>
      <c r="H481" s="87">
        <v>-8.8983700000000002E-9</v>
      </c>
      <c r="I481" s="87">
        <f t="shared" si="58"/>
        <v>-6.4933628571428573E-9</v>
      </c>
      <c r="J481" s="86">
        <f t="shared" si="59"/>
        <v>3.2419592514008217E-8</v>
      </c>
      <c r="K481" s="165">
        <f t="shared" si="62"/>
        <v>-3.8912955371151072E-8</v>
      </c>
      <c r="L481" s="165">
        <f t="shared" si="63"/>
        <v>2.5926229656865359E-8</v>
      </c>
      <c r="O481" s="165">
        <v>3.3283799999999998E-8</v>
      </c>
      <c r="P481" s="165">
        <v>-4.4084900000000002E-8</v>
      </c>
      <c r="Q481" s="165">
        <v>3.1421000000000001E-8</v>
      </c>
      <c r="R481" s="165">
        <v>-1.0881500000000001E-8</v>
      </c>
      <c r="S481" s="167">
        <v>-3.20472E-8</v>
      </c>
      <c r="T481" s="165">
        <v>-5.2807499999999998E-8</v>
      </c>
      <c r="U481" s="167">
        <f t="shared" si="60"/>
        <v>-1.2519383333333333E-8</v>
      </c>
      <c r="V481" s="168">
        <f t="shared" si="61"/>
        <v>1.6771668209821386E-8</v>
      </c>
      <c r="W481" s="165">
        <f t="shared" si="57"/>
        <v>-2.929105154315472E-8</v>
      </c>
      <c r="X481" s="165">
        <f t="shared" si="56"/>
        <v>4.2522848764880533E-9</v>
      </c>
    </row>
    <row r="482" spans="1:24" x14ac:dyDescent="0.15">
      <c r="A482">
        <v>11.925000000000001</v>
      </c>
      <c r="B482" s="85">
        <v>-1.62582E-8</v>
      </c>
      <c r="C482" s="85">
        <v>-6.0509000000000003E-8</v>
      </c>
      <c r="D482" s="85">
        <v>8.1090799999999997E-8</v>
      </c>
      <c r="E482" s="85">
        <v>5.3493600000000001E-8</v>
      </c>
      <c r="F482" s="87">
        <v>-6.6578399999999997E-8</v>
      </c>
      <c r="G482" s="87">
        <v>-1.3000400000000001E-8</v>
      </c>
      <c r="H482" s="87">
        <v>-2.9210000000000001E-8</v>
      </c>
      <c r="I482" s="87">
        <f t="shared" si="58"/>
        <v>-7.2816571428571426E-9</v>
      </c>
      <c r="J482" s="86">
        <f t="shared" si="59"/>
        <v>2.2636445150180782E-8</v>
      </c>
      <c r="K482" s="165">
        <f t="shared" si="62"/>
        <v>-2.9918102293037927E-8</v>
      </c>
      <c r="L482" s="165">
        <f t="shared" si="63"/>
        <v>1.5354788007323638E-8</v>
      </c>
      <c r="O482" s="165">
        <v>1.5219499999999999E-8</v>
      </c>
      <c r="P482" s="165">
        <v>-5.0763899999999997E-9</v>
      </c>
      <c r="Q482" s="165">
        <v>7.3755800000000003E-9</v>
      </c>
      <c r="R482" s="165">
        <v>-1.54073E-8</v>
      </c>
      <c r="S482" s="167">
        <v>-1.6103499999999999E-8</v>
      </c>
      <c r="T482" s="165">
        <v>-9.0243900000000005E-8</v>
      </c>
      <c r="U482" s="167">
        <f t="shared" si="60"/>
        <v>-1.7372668333333335E-8</v>
      </c>
      <c r="V482" s="168">
        <f t="shared" si="61"/>
        <v>1.6901613601841076E-8</v>
      </c>
      <c r="W482" s="165">
        <f t="shared" si="57"/>
        <v>-3.4274281935174408E-8</v>
      </c>
      <c r="X482" s="165">
        <f t="shared" si="56"/>
        <v>-4.7105473149225876E-10</v>
      </c>
    </row>
    <row r="483" spans="1:24" x14ac:dyDescent="0.15">
      <c r="A483">
        <v>11.95</v>
      </c>
      <c r="B483" s="85">
        <v>-3.3274800000000001E-8</v>
      </c>
      <c r="C483" s="85">
        <v>-1.70651E-8</v>
      </c>
      <c r="D483" s="85">
        <v>5.4553900000000001E-8</v>
      </c>
      <c r="E483" s="85">
        <v>3.1201399999999998E-8</v>
      </c>
      <c r="F483" s="87">
        <v>-4.16144E-8</v>
      </c>
      <c r="G483" s="87">
        <v>-2.67386E-8</v>
      </c>
      <c r="H483" s="87">
        <v>-4.91216E-8</v>
      </c>
      <c r="I483" s="87">
        <f t="shared" si="58"/>
        <v>-1.1722742857142859E-8</v>
      </c>
      <c r="J483" s="86">
        <f t="shared" si="59"/>
        <v>1.6025820332129599E-8</v>
      </c>
      <c r="K483" s="165">
        <f t="shared" si="62"/>
        <v>-2.7748563189272459E-8</v>
      </c>
      <c r="L483" s="165">
        <f t="shared" si="63"/>
        <v>4.3030774749867403E-9</v>
      </c>
      <c r="O483" s="165">
        <v>-1.43731E-8</v>
      </c>
      <c r="P483" s="165">
        <v>2.7390299999999999E-8</v>
      </c>
      <c r="Q483" s="165">
        <v>-2.5620500000000001E-8</v>
      </c>
      <c r="R483" s="165">
        <v>-1.9959099999999999E-8</v>
      </c>
      <c r="S483" s="167">
        <v>-1.53928E-8</v>
      </c>
      <c r="T483" s="165">
        <v>-7.6497699999999998E-8</v>
      </c>
      <c r="U483" s="167">
        <f t="shared" si="60"/>
        <v>-2.074215E-8</v>
      </c>
      <c r="V483" s="168">
        <f t="shared" si="61"/>
        <v>1.4858002433914189E-8</v>
      </c>
      <c r="W483" s="165">
        <f t="shared" si="57"/>
        <v>-3.560015243391419E-8</v>
      </c>
      <c r="X483" s="165">
        <f t="shared" si="56"/>
        <v>-5.8841475660858106E-9</v>
      </c>
    </row>
    <row r="484" spans="1:24" x14ac:dyDescent="0.15">
      <c r="A484">
        <v>11.975</v>
      </c>
      <c r="B484" s="85">
        <v>-8.5121199999999996E-8</v>
      </c>
      <c r="C484" s="85">
        <v>2.0045100000000001E-8</v>
      </c>
      <c r="D484" s="85">
        <v>7.2920400000000004E-9</v>
      </c>
      <c r="E484" s="85">
        <v>4.1939500000000003E-8</v>
      </c>
      <c r="F484" s="87">
        <v>-6.3667999999999998E-8</v>
      </c>
      <c r="G484" s="87">
        <v>-3.3160799999999997E-8</v>
      </c>
      <c r="H484" s="87">
        <v>-1.18806E-7</v>
      </c>
      <c r="I484" s="87">
        <f t="shared" si="58"/>
        <v>-3.3068480000000003E-8</v>
      </c>
      <c r="J484" s="86">
        <f t="shared" si="59"/>
        <v>2.4194218869350222E-8</v>
      </c>
      <c r="K484" s="165">
        <f t="shared" si="62"/>
        <v>-5.7262698869350225E-8</v>
      </c>
      <c r="L484" s="165">
        <f t="shared" si="63"/>
        <v>-8.8742611306497808E-9</v>
      </c>
      <c r="O484" s="165">
        <v>-2.92894E-8</v>
      </c>
      <c r="P484" s="165">
        <v>5.5518799999999998E-8</v>
      </c>
      <c r="Q484" s="165">
        <v>-9.8392899999999994E-9</v>
      </c>
      <c r="R484" s="165">
        <v>-3.9118E-8</v>
      </c>
      <c r="S484" s="167">
        <v>-6.8234499999999996E-9</v>
      </c>
      <c r="T484" s="165">
        <v>-4.48178E-8</v>
      </c>
      <c r="U484" s="167">
        <f t="shared" si="60"/>
        <v>-1.2394856666666666E-8</v>
      </c>
      <c r="V484" s="168">
        <f t="shared" si="61"/>
        <v>1.637148190424231E-8</v>
      </c>
      <c r="W484" s="165">
        <f t="shared" si="57"/>
        <v>-2.8766338570908977E-8</v>
      </c>
      <c r="X484" s="165">
        <f t="shared" si="56"/>
        <v>3.9766252375756433E-9</v>
      </c>
    </row>
    <row r="485" spans="1:24" x14ac:dyDescent="0.15">
      <c r="A485">
        <v>12</v>
      </c>
      <c r="B485" s="85">
        <v>-5.1316799999999998E-8</v>
      </c>
      <c r="C485" s="85">
        <v>9.2620799999999995E-8</v>
      </c>
      <c r="D485" s="85">
        <v>-2.5276000000000001E-8</v>
      </c>
      <c r="E485" s="85">
        <v>2.8044700000000001E-8</v>
      </c>
      <c r="F485" s="87">
        <v>-6.0248600000000004E-8</v>
      </c>
      <c r="G485" s="87">
        <v>-4.4768900000000003E-8</v>
      </c>
      <c r="H485" s="87">
        <v>-1.5202999999999999E-7</v>
      </c>
      <c r="I485" s="87">
        <f t="shared" si="58"/>
        <v>-3.0424971428571431E-8</v>
      </c>
      <c r="J485" s="86">
        <f t="shared" si="59"/>
        <v>3.1138099578568395E-8</v>
      </c>
      <c r="K485" s="165">
        <f t="shared" si="62"/>
        <v>-6.1563071007139826E-8</v>
      </c>
      <c r="L485" s="165">
        <f t="shared" si="63"/>
        <v>7.1312814999696407E-10</v>
      </c>
      <c r="O485" s="165">
        <v>-1.93003E-8</v>
      </c>
      <c r="P485" s="165">
        <v>8.90467E-8</v>
      </c>
      <c r="Q485" s="165">
        <v>1.1783499999999999E-8</v>
      </c>
      <c r="R485" s="165">
        <v>-4.5583300000000002E-8</v>
      </c>
      <c r="S485" s="167">
        <v>-1.1350399999999999E-8</v>
      </c>
      <c r="T485" s="165">
        <v>-2.0521399999999999E-9</v>
      </c>
      <c r="U485" s="167">
        <f t="shared" si="60"/>
        <v>3.7573433333333326E-9</v>
      </c>
      <c r="V485" s="168">
        <f t="shared" si="61"/>
        <v>2.0559028729307548E-8</v>
      </c>
      <c r="W485" s="165">
        <f t="shared" si="57"/>
        <v>-1.6801685395974214E-8</v>
      </c>
      <c r="X485" s="165">
        <f t="shared" si="56"/>
        <v>2.4316372062640883E-8</v>
      </c>
    </row>
    <row r="486" spans="1:24" x14ac:dyDescent="0.15">
      <c r="A486">
        <v>12.025</v>
      </c>
      <c r="B486" s="85">
        <v>-1.7520000000000001E-8</v>
      </c>
      <c r="C486" s="85">
        <v>8.3355299999999997E-8</v>
      </c>
      <c r="D486" s="85">
        <v>-1.75067E-8</v>
      </c>
      <c r="E486" s="85">
        <v>9.2439999999999999E-9</v>
      </c>
      <c r="F486" s="87">
        <v>-9.6108700000000001E-8</v>
      </c>
      <c r="G486" s="87">
        <v>-4.1118300000000001E-8</v>
      </c>
      <c r="H486" s="87">
        <v>-1.3491000000000001E-7</v>
      </c>
      <c r="I486" s="87">
        <f t="shared" si="58"/>
        <v>-3.0652057142857146E-8</v>
      </c>
      <c r="J486" s="86">
        <f t="shared" si="59"/>
        <v>2.8962838824535693E-8</v>
      </c>
      <c r="K486" s="165">
        <f t="shared" si="62"/>
        <v>-5.9614895967392846E-8</v>
      </c>
      <c r="L486" s="165">
        <f t="shared" si="63"/>
        <v>-1.6892183183214529E-9</v>
      </c>
      <c r="O486" s="165">
        <v>-4.2723700000000003E-8</v>
      </c>
      <c r="P486" s="165">
        <v>1.2000299999999999E-7</v>
      </c>
      <c r="Q486" s="165">
        <v>-7.4828400000000002E-9</v>
      </c>
      <c r="R486" s="165">
        <v>-2.3352599999999999E-8</v>
      </c>
      <c r="S486" s="167">
        <v>-4.7817700000000002E-8</v>
      </c>
      <c r="T486" s="165">
        <v>-1.28077E-8</v>
      </c>
      <c r="U486" s="167">
        <f t="shared" si="60"/>
        <v>-2.363590000000003E-9</v>
      </c>
      <c r="V486" s="168">
        <f t="shared" si="61"/>
        <v>2.7744852955722796E-8</v>
      </c>
      <c r="W486" s="165">
        <f t="shared" si="57"/>
        <v>-3.0108442955722802E-8</v>
      </c>
      <c r="X486" s="165">
        <f t="shared" si="56"/>
        <v>2.5381262955722794E-8</v>
      </c>
    </row>
    <row r="487" spans="1:24" x14ac:dyDescent="0.15">
      <c r="A487">
        <v>12.05</v>
      </c>
      <c r="B487" s="85">
        <v>-1.2420299999999999E-9</v>
      </c>
      <c r="C487" s="85">
        <v>8.9213799999999996E-8</v>
      </c>
      <c r="D487" s="85">
        <v>-2.0189700000000001E-8</v>
      </c>
      <c r="E487" s="85">
        <v>-1.3744800000000001E-8</v>
      </c>
      <c r="F487" s="87">
        <v>-7.5691100000000005E-8</v>
      </c>
      <c r="G487" s="87">
        <v>-5.7507799999999997E-8</v>
      </c>
      <c r="H487" s="87">
        <v>-1.13425E-7</v>
      </c>
      <c r="I487" s="87">
        <f t="shared" si="58"/>
        <v>-2.7512375714285711E-8</v>
      </c>
      <c r="J487" s="86">
        <f t="shared" si="59"/>
        <v>2.6436608059570634E-8</v>
      </c>
      <c r="K487" s="165">
        <f t="shared" si="62"/>
        <v>-5.3948983773856348E-8</v>
      </c>
      <c r="L487" s="165">
        <f t="shared" si="63"/>
        <v>-1.0757676547150771E-9</v>
      </c>
      <c r="O487" s="165">
        <v>-5.16147E-8</v>
      </c>
      <c r="P487" s="165">
        <v>7.24186E-8</v>
      </c>
      <c r="Q487" s="165">
        <v>-8.0926200000000004E-8</v>
      </c>
      <c r="R487" s="165">
        <v>5.4422500000000003E-9</v>
      </c>
      <c r="S487" s="167">
        <v>-6.2491100000000006E-8</v>
      </c>
      <c r="T487" s="165">
        <v>4.4617299999999996E-9</v>
      </c>
      <c r="U487" s="167">
        <f t="shared" si="60"/>
        <v>-1.8784903333333334E-8</v>
      </c>
      <c r="V487" s="168">
        <f t="shared" si="61"/>
        <v>2.5530380230540497E-8</v>
      </c>
      <c r="W487" s="165">
        <f t="shared" si="57"/>
        <v>-4.4315283563873834E-8</v>
      </c>
      <c r="X487" s="165">
        <f t="shared" si="56"/>
        <v>6.7454768972071636E-9</v>
      </c>
    </row>
    <row r="488" spans="1:24" x14ac:dyDescent="0.15">
      <c r="A488">
        <v>12.074999999999999</v>
      </c>
      <c r="B488" s="85">
        <v>1.5977499999999999E-8</v>
      </c>
      <c r="C488" s="85">
        <v>7.9819600000000001E-8</v>
      </c>
      <c r="D488" s="85">
        <v>-2.5059E-8</v>
      </c>
      <c r="E488" s="85">
        <v>-2.3005400000000002E-8</v>
      </c>
      <c r="F488" s="87">
        <v>-6.0960999999999999E-8</v>
      </c>
      <c r="G488" s="87">
        <v>4.6574799999999999E-9</v>
      </c>
      <c r="H488" s="87">
        <v>-9.1714900000000006E-8</v>
      </c>
      <c r="I488" s="87">
        <f t="shared" si="58"/>
        <v>-1.432653142857143E-8</v>
      </c>
      <c r="J488" s="86">
        <f t="shared" si="59"/>
        <v>2.2666950343882642E-8</v>
      </c>
      <c r="K488" s="165">
        <f t="shared" si="62"/>
        <v>-3.6993481772454069E-8</v>
      </c>
      <c r="L488" s="165">
        <f t="shared" si="63"/>
        <v>8.3404189153112125E-9</v>
      </c>
      <c r="O488" s="165">
        <v>-6.2675100000000002E-8</v>
      </c>
      <c r="P488" s="165">
        <v>1.4403500000000001E-9</v>
      </c>
      <c r="Q488" s="165">
        <v>-6.4635900000000005E-8</v>
      </c>
      <c r="R488" s="165">
        <v>2.4532500000000001E-8</v>
      </c>
      <c r="S488" s="167">
        <v>-2.2460299999999999E-9</v>
      </c>
      <c r="T488" s="165">
        <v>1.5569100000000001E-8</v>
      </c>
      <c r="U488" s="167">
        <f t="shared" si="60"/>
        <v>-1.466918E-8</v>
      </c>
      <c r="V488" s="168">
        <f t="shared" si="61"/>
        <v>1.7511388714238515E-8</v>
      </c>
      <c r="W488" s="165">
        <f t="shared" si="57"/>
        <v>-3.2180568714238513E-8</v>
      </c>
      <c r="X488" s="165">
        <f t="shared" si="56"/>
        <v>2.8422087142385149E-9</v>
      </c>
    </row>
    <row r="489" spans="1:24" x14ac:dyDescent="0.15">
      <c r="A489">
        <v>12.1</v>
      </c>
      <c r="B489" s="85">
        <v>-1.0222E-8</v>
      </c>
      <c r="C489" s="85">
        <v>8.4848299999999996E-8</v>
      </c>
      <c r="D489" s="85">
        <v>-3.3307700000000001E-9</v>
      </c>
      <c r="E489" s="85">
        <v>-2.3248199999999998E-9</v>
      </c>
      <c r="F489" s="87">
        <v>-5.1427299999999998E-8</v>
      </c>
      <c r="G489" s="87">
        <v>5.08491E-8</v>
      </c>
      <c r="H489" s="87">
        <v>-6.4332499999999997E-8</v>
      </c>
      <c r="I489" s="87">
        <f t="shared" si="58"/>
        <v>5.8000142857142778E-10</v>
      </c>
      <c r="J489" s="86">
        <f t="shared" si="59"/>
        <v>2.1529653977753878E-8</v>
      </c>
      <c r="K489" s="165">
        <f t="shared" si="62"/>
        <v>-2.0949652549182451E-8</v>
      </c>
      <c r="L489" s="165">
        <f t="shared" si="63"/>
        <v>2.2109655406325305E-8</v>
      </c>
      <c r="O489" s="165">
        <v>-6.8929799999999998E-8</v>
      </c>
      <c r="P489" s="165">
        <v>-2.63069E-8</v>
      </c>
      <c r="Q489" s="165">
        <v>-1.1963399999999999E-8</v>
      </c>
      <c r="R489" s="165">
        <v>3.1308999999999999E-8</v>
      </c>
      <c r="S489" s="167">
        <v>-3.0509699999999997E-8</v>
      </c>
      <c r="T489" s="165">
        <v>7.5507900000000001E-9</v>
      </c>
      <c r="U489" s="167">
        <f t="shared" si="60"/>
        <v>-1.6475001666666665E-8</v>
      </c>
      <c r="V489" s="168">
        <f t="shared" si="61"/>
        <v>1.5396166900139896E-8</v>
      </c>
      <c r="W489" s="165">
        <f t="shared" si="57"/>
        <v>-3.1871168566806558E-8</v>
      </c>
      <c r="X489" s="165">
        <f t="shared" si="56"/>
        <v>-1.0788347665267696E-9</v>
      </c>
    </row>
    <row r="490" spans="1:24" x14ac:dyDescent="0.15">
      <c r="A490">
        <v>12.125</v>
      </c>
      <c r="B490" s="85">
        <v>-2.3314E-8</v>
      </c>
      <c r="C490" s="85">
        <v>6.2166099999999994E-8</v>
      </c>
      <c r="D490" s="85">
        <v>4.0626500000000003E-8</v>
      </c>
      <c r="E490" s="85">
        <v>5.2335599999999998E-8</v>
      </c>
      <c r="F490" s="87">
        <v>-5.1892099999999998E-8</v>
      </c>
      <c r="G490" s="87">
        <v>1.7590200000000002E-8</v>
      </c>
      <c r="H490" s="87">
        <v>-3.1777400000000002E-8</v>
      </c>
      <c r="I490" s="87">
        <f t="shared" si="58"/>
        <v>9.3907000000000015E-9</v>
      </c>
      <c r="J490" s="86">
        <f t="shared" si="59"/>
        <v>1.8403204520620256E-8</v>
      </c>
      <c r="K490" s="165">
        <f t="shared" si="62"/>
        <v>-9.0125045206202547E-9</v>
      </c>
      <c r="L490" s="165">
        <f t="shared" si="63"/>
        <v>2.7793904520620258E-8</v>
      </c>
      <c r="O490" s="165">
        <v>-2.0949800000000001E-8</v>
      </c>
      <c r="P490" s="165">
        <v>2.3137500000000001E-8</v>
      </c>
      <c r="Q490" s="165">
        <v>1.0637699999999999E-8</v>
      </c>
      <c r="R490" s="165">
        <v>3.0600999999999997E-8</v>
      </c>
      <c r="S490" s="167">
        <v>-3.7873300000000001E-8</v>
      </c>
      <c r="T490" s="165">
        <v>9.3776500000000002E-10</v>
      </c>
      <c r="U490" s="167">
        <f t="shared" si="60"/>
        <v>1.0818108333333327E-9</v>
      </c>
      <c r="V490" s="168">
        <f t="shared" si="61"/>
        <v>1.1750854022734724E-8</v>
      </c>
      <c r="W490" s="165">
        <f t="shared" si="57"/>
        <v>-1.0669043189401391E-8</v>
      </c>
      <c r="X490" s="165">
        <f t="shared" si="56"/>
        <v>1.2832664856068056E-8</v>
      </c>
    </row>
    <row r="491" spans="1:24" x14ac:dyDescent="0.15">
      <c r="A491">
        <v>12.15</v>
      </c>
      <c r="B491" s="85">
        <v>-7.0614800000000003E-8</v>
      </c>
      <c r="C491" s="85">
        <v>2.7406000000000001E-8</v>
      </c>
      <c r="D491" s="85">
        <v>1.7279799999999999E-8</v>
      </c>
      <c r="E491" s="85">
        <v>4.05863E-8</v>
      </c>
      <c r="F491" s="87">
        <v>-5.4320700000000002E-9</v>
      </c>
      <c r="G491" s="87">
        <v>4.8231499999999997E-8</v>
      </c>
      <c r="H491" s="87">
        <v>-4.2804499999999998E-8</v>
      </c>
      <c r="I491" s="87">
        <f t="shared" si="58"/>
        <v>2.0931757142857139E-9</v>
      </c>
      <c r="J491" s="86">
        <f t="shared" si="59"/>
        <v>1.8135844308194673E-8</v>
      </c>
      <c r="K491" s="165">
        <f t="shared" si="62"/>
        <v>-1.604266859390896E-8</v>
      </c>
      <c r="L491" s="165">
        <f t="shared" si="63"/>
        <v>2.0229020022480385E-8</v>
      </c>
      <c r="O491" s="165">
        <v>2.6674000000000001E-8</v>
      </c>
      <c r="P491" s="165">
        <v>3.6461300000000001E-8</v>
      </c>
      <c r="Q491" s="165">
        <v>2.11495E-8</v>
      </c>
      <c r="R491" s="165">
        <v>6.9983800000000002E-8</v>
      </c>
      <c r="S491" s="167">
        <v>-1.17938E-8</v>
      </c>
      <c r="T491" s="165">
        <v>-2.7996199999999999E-9</v>
      </c>
      <c r="U491" s="167">
        <f t="shared" si="60"/>
        <v>2.327919666666667E-8</v>
      </c>
      <c r="V491" s="168">
        <f t="shared" si="61"/>
        <v>1.3086432504379997E-8</v>
      </c>
      <c r="W491" s="165">
        <f t="shared" si="57"/>
        <v>1.0192764162286674E-8</v>
      </c>
      <c r="X491" s="165">
        <f t="shared" si="56"/>
        <v>3.6365629171046671E-8</v>
      </c>
    </row>
    <row r="492" spans="1:24" x14ac:dyDescent="0.15">
      <c r="A492">
        <v>12.175000000000001</v>
      </c>
      <c r="B492" s="85">
        <v>-5.8842499999999999E-8</v>
      </c>
      <c r="C492" s="85">
        <v>-3.7874599999999998E-8</v>
      </c>
      <c r="D492" s="85">
        <v>4.3350000000000001E-8</v>
      </c>
      <c r="E492" s="85">
        <v>2.9938599999999999E-8</v>
      </c>
      <c r="F492" s="87">
        <v>-2.1930499999999999E-8</v>
      </c>
      <c r="G492" s="87">
        <v>5.5744599999999999E-8</v>
      </c>
      <c r="H492" s="87">
        <v>-2.3030499999999999E-8</v>
      </c>
      <c r="I492" s="87">
        <f t="shared" si="58"/>
        <v>-1.8064142857142853E-9</v>
      </c>
      <c r="J492" s="86">
        <f t="shared" si="59"/>
        <v>1.8080404265874709E-8</v>
      </c>
      <c r="K492" s="165">
        <f t="shared" si="62"/>
        <v>-1.9886818551588993E-8</v>
      </c>
      <c r="L492" s="165">
        <f t="shared" si="63"/>
        <v>1.6273989980160425E-8</v>
      </c>
      <c r="O492" s="165">
        <v>-2.3456199999999999E-8</v>
      </c>
      <c r="P492" s="165">
        <v>5.0117700000000003E-8</v>
      </c>
      <c r="Q492" s="165">
        <v>-3.2051500000000001E-8</v>
      </c>
      <c r="R492" s="165">
        <v>3.4003600000000003E-8</v>
      </c>
      <c r="S492" s="167">
        <v>-3.7669499999999999E-8</v>
      </c>
      <c r="T492" s="165">
        <v>2.10943E-8</v>
      </c>
      <c r="U492" s="167">
        <f t="shared" si="60"/>
        <v>2.0064000000000013E-9</v>
      </c>
      <c r="V492" s="168">
        <f t="shared" si="61"/>
        <v>1.6834877503468802E-8</v>
      </c>
      <c r="W492" s="165">
        <f t="shared" si="57"/>
        <v>-1.4828477503468801E-8</v>
      </c>
      <c r="X492" s="165">
        <f t="shared" ref="X492:X555" si="64">U492+V492</f>
        <v>1.8841277503468802E-8</v>
      </c>
    </row>
    <row r="493" spans="1:24" x14ac:dyDescent="0.15">
      <c r="A493">
        <v>12.2</v>
      </c>
      <c r="B493" s="85">
        <v>3.1799700000000001E-9</v>
      </c>
      <c r="C493" s="85">
        <v>-4.5522899999999998E-8</v>
      </c>
      <c r="D493" s="85">
        <v>1.7239E-8</v>
      </c>
      <c r="E493" s="85">
        <v>-1.3033E-8</v>
      </c>
      <c r="F493" s="87">
        <v>-7.1410799999999999E-9</v>
      </c>
      <c r="G493" s="87">
        <v>2.5358999999999999E-8</v>
      </c>
      <c r="H493" s="87">
        <v>5.3950200000000003E-9</v>
      </c>
      <c r="I493" s="87">
        <f t="shared" si="58"/>
        <v>-2.0748557142857147E-9</v>
      </c>
      <c r="J493" s="86">
        <f t="shared" si="59"/>
        <v>9.4905417907221536E-9</v>
      </c>
      <c r="K493" s="165">
        <f t="shared" ref="K493:K556" si="65">I493-J493</f>
        <v>-1.1565397505007868E-8</v>
      </c>
      <c r="L493" s="165">
        <f t="shared" ref="L493:L556" si="66">I493+J493</f>
        <v>7.4156860764364393E-9</v>
      </c>
      <c r="O493" s="165">
        <v>-3.8388800000000003E-8</v>
      </c>
      <c r="P493" s="165">
        <v>4.6880300000000003E-8</v>
      </c>
      <c r="Q493" s="165">
        <v>-1.42268E-8</v>
      </c>
      <c r="R493" s="165">
        <v>4.3915699999999998E-8</v>
      </c>
      <c r="S493" s="167">
        <v>-3.5687400000000002E-8</v>
      </c>
      <c r="T493" s="165">
        <v>5.1707400000000003E-8</v>
      </c>
      <c r="U493" s="167">
        <f t="shared" si="60"/>
        <v>9.033399999999999E-9</v>
      </c>
      <c r="V493" s="168">
        <f t="shared" si="61"/>
        <v>1.9245866962462358E-8</v>
      </c>
      <c r="W493" s="165">
        <f t="shared" si="57"/>
        <v>-1.0212466962462359E-8</v>
      </c>
      <c r="X493" s="165">
        <f t="shared" si="64"/>
        <v>2.8279266962462359E-8</v>
      </c>
    </row>
    <row r="494" spans="1:24" x14ac:dyDescent="0.15">
      <c r="A494">
        <v>12.225</v>
      </c>
      <c r="B494" s="85">
        <v>3.69552E-8</v>
      </c>
      <c r="C494" s="85">
        <v>-4.0834300000000003E-8</v>
      </c>
      <c r="D494" s="85">
        <v>6.36208E-8</v>
      </c>
      <c r="E494" s="85">
        <v>-1.44466E-8</v>
      </c>
      <c r="F494" s="87">
        <v>2.81475E-9</v>
      </c>
      <c r="G494" s="87">
        <v>-2.6031200000000001E-8</v>
      </c>
      <c r="H494" s="87">
        <v>1.07804E-8</v>
      </c>
      <c r="I494" s="87">
        <f t="shared" si="58"/>
        <v>4.6941499999999996E-9</v>
      </c>
      <c r="J494" s="86">
        <f t="shared" si="59"/>
        <v>1.4848265156178835E-8</v>
      </c>
      <c r="K494" s="165">
        <f t="shared" si="65"/>
        <v>-1.0154115156178836E-8</v>
      </c>
      <c r="L494" s="165">
        <f t="shared" si="66"/>
        <v>1.9542415156178834E-8</v>
      </c>
      <c r="O494" s="165">
        <v>-8.9447899999999993E-9</v>
      </c>
      <c r="P494" s="165">
        <v>-1.34627E-8</v>
      </c>
      <c r="Q494" s="165">
        <v>1.55894E-9</v>
      </c>
      <c r="R494" s="165">
        <v>3.7420099999999999E-8</v>
      </c>
      <c r="S494" s="167">
        <v>-3.3857700000000001E-8</v>
      </c>
      <c r="T494" s="165">
        <v>6.4669900000000004E-8</v>
      </c>
      <c r="U494" s="167">
        <f t="shared" si="60"/>
        <v>7.8972916666666676E-9</v>
      </c>
      <c r="V494" s="168">
        <f t="shared" si="61"/>
        <v>1.6270567609837442E-8</v>
      </c>
      <c r="W494" s="165">
        <f t="shared" si="57"/>
        <v>-8.3732759431707747E-9</v>
      </c>
      <c r="X494" s="165">
        <f t="shared" si="64"/>
        <v>2.4167859276504112E-8</v>
      </c>
    </row>
    <row r="495" spans="1:24" x14ac:dyDescent="0.15">
      <c r="A495">
        <v>12.25</v>
      </c>
      <c r="B495" s="85">
        <v>3.4036299999999998E-8</v>
      </c>
      <c r="C495" s="85">
        <v>-1.8412599999999999E-8</v>
      </c>
      <c r="D495" s="85">
        <v>6.0228399999999997E-8</v>
      </c>
      <c r="E495" s="85">
        <v>-7.3503199999999999E-9</v>
      </c>
      <c r="F495" s="87">
        <v>-4.3829000000000002E-8</v>
      </c>
      <c r="G495" s="87">
        <v>-3.3414200000000002E-8</v>
      </c>
      <c r="H495" s="87">
        <v>-1.42592E-8</v>
      </c>
      <c r="I495" s="87">
        <f t="shared" si="58"/>
        <v>-3.2858028571428581E-9</v>
      </c>
      <c r="J495" s="86">
        <f t="shared" si="59"/>
        <v>1.5224450557026448E-8</v>
      </c>
      <c r="K495" s="165">
        <f t="shared" si="65"/>
        <v>-1.8510253414169306E-8</v>
      </c>
      <c r="L495" s="165">
        <f t="shared" si="66"/>
        <v>1.193864769988359E-8</v>
      </c>
      <c r="O495" s="165">
        <v>1.2558099999999999E-8</v>
      </c>
      <c r="P495" s="165">
        <v>-4.2578699999999997E-8</v>
      </c>
      <c r="Q495" s="165">
        <v>7.4779999999999992E-9</v>
      </c>
      <c r="R495" s="165">
        <v>5.5152399999999998E-8</v>
      </c>
      <c r="S495" s="167">
        <v>-8.3569500000000006E-9</v>
      </c>
      <c r="T495" s="165">
        <v>6.9290200000000005E-8</v>
      </c>
      <c r="U495" s="167">
        <f t="shared" si="60"/>
        <v>1.5590508333333335E-8</v>
      </c>
      <c r="V495" s="168">
        <f t="shared" si="61"/>
        <v>1.841841036338596E-8</v>
      </c>
      <c r="W495" s="165">
        <f t="shared" si="57"/>
        <v>-2.8279020300526255E-9</v>
      </c>
      <c r="X495" s="165">
        <f t="shared" si="64"/>
        <v>3.4008918696719292E-8</v>
      </c>
    </row>
    <row r="496" spans="1:24" x14ac:dyDescent="0.15">
      <c r="A496">
        <v>12.275</v>
      </c>
      <c r="B496" s="85">
        <v>-7.2319299999999999E-10</v>
      </c>
      <c r="C496" s="85">
        <v>8.6611300000000007E-9</v>
      </c>
      <c r="D496" s="85">
        <v>5.4177299999999999E-8</v>
      </c>
      <c r="E496" s="85">
        <v>3.7214900000000001E-8</v>
      </c>
      <c r="F496" s="87">
        <v>-8.2377800000000001E-8</v>
      </c>
      <c r="G496" s="87">
        <v>-3.2882399999999998E-8</v>
      </c>
      <c r="H496" s="87">
        <v>8.1204999999999998E-9</v>
      </c>
      <c r="I496" s="87">
        <f t="shared" si="58"/>
        <v>-1.1156518571428573E-9</v>
      </c>
      <c r="J496" s="86">
        <f t="shared" si="59"/>
        <v>1.8499437474689247E-8</v>
      </c>
      <c r="K496" s="165">
        <f t="shared" si="65"/>
        <v>-1.9615089331832105E-8</v>
      </c>
      <c r="L496" s="165">
        <f t="shared" si="66"/>
        <v>1.738378561754639E-8</v>
      </c>
      <c r="O496" s="165">
        <v>2.5065099999999999E-8</v>
      </c>
      <c r="P496" s="165">
        <v>-3.0468200000000003E-8</v>
      </c>
      <c r="Q496" s="165">
        <v>1.6774600000000001E-8</v>
      </c>
      <c r="R496" s="165">
        <v>1.4695199999999999E-8</v>
      </c>
      <c r="S496" s="167">
        <v>-3.6604500000000002E-8</v>
      </c>
      <c r="T496" s="165">
        <v>9.3423899999999998E-8</v>
      </c>
      <c r="U496" s="167">
        <f t="shared" si="60"/>
        <v>1.3814349999999998E-8</v>
      </c>
      <c r="V496" s="168">
        <f t="shared" si="61"/>
        <v>2.0954048270799605E-8</v>
      </c>
      <c r="W496" s="165">
        <f t="shared" si="57"/>
        <v>-7.1396982707996074E-9</v>
      </c>
      <c r="X496" s="165">
        <f t="shared" si="64"/>
        <v>3.4768398270799602E-8</v>
      </c>
    </row>
    <row r="497" spans="1:24" x14ac:dyDescent="0.15">
      <c r="A497">
        <v>12.3</v>
      </c>
      <c r="B497" s="85">
        <v>2.38816E-8</v>
      </c>
      <c r="C497" s="85">
        <v>2.3662800000000001E-8</v>
      </c>
      <c r="D497" s="85">
        <v>6.7516700000000005E-8</v>
      </c>
      <c r="E497" s="85">
        <v>9.2841599999999997E-8</v>
      </c>
      <c r="F497" s="87">
        <v>-1.2131199999999999E-7</v>
      </c>
      <c r="G497" s="87">
        <v>-1.8907199999999999E-8</v>
      </c>
      <c r="H497" s="87">
        <v>-2.68655E-8</v>
      </c>
      <c r="I497" s="87">
        <f t="shared" si="58"/>
        <v>5.8311428571428595E-9</v>
      </c>
      <c r="J497" s="86">
        <f t="shared" si="59"/>
        <v>2.8803042590438034E-8</v>
      </c>
      <c r="K497" s="165">
        <f t="shared" si="65"/>
        <v>-2.2971899733295176E-8</v>
      </c>
      <c r="L497" s="165">
        <f t="shared" si="66"/>
        <v>3.4634185447580892E-8</v>
      </c>
      <c r="O497" s="165">
        <v>4.8068499999999998E-9</v>
      </c>
      <c r="P497" s="165">
        <v>3.1375299999999998E-8</v>
      </c>
      <c r="Q497" s="165">
        <v>1.9358200000000001E-8</v>
      </c>
      <c r="R497" s="165">
        <v>-4.5773999999999997E-8</v>
      </c>
      <c r="S497" s="167">
        <v>-3.2916299999999998E-8</v>
      </c>
      <c r="T497" s="165">
        <v>1.02902E-7</v>
      </c>
      <c r="U497" s="167">
        <f t="shared" si="60"/>
        <v>1.3292008333333334E-8</v>
      </c>
      <c r="V497" s="168">
        <f t="shared" si="61"/>
        <v>2.3740053695593935E-8</v>
      </c>
      <c r="W497" s="165">
        <f t="shared" si="57"/>
        <v>-1.0448045362260601E-8</v>
      </c>
      <c r="X497" s="165">
        <f t="shared" si="64"/>
        <v>3.7032062028927271E-8</v>
      </c>
    </row>
    <row r="498" spans="1:24" x14ac:dyDescent="0.15">
      <c r="A498">
        <v>12.324999999999999</v>
      </c>
      <c r="B498" s="85">
        <v>1.9288800000000001E-8</v>
      </c>
      <c r="C498" s="85">
        <v>3.5490500000000003E-8</v>
      </c>
      <c r="D498" s="85">
        <v>8.0059899999999998E-8</v>
      </c>
      <c r="E498" s="85">
        <v>7.4056600000000004E-8</v>
      </c>
      <c r="F498" s="87">
        <v>-7.0694699999999996E-8</v>
      </c>
      <c r="G498" s="87">
        <v>-8.5633299999999996E-9</v>
      </c>
      <c r="H498" s="87">
        <v>-2.53674E-8</v>
      </c>
      <c r="I498" s="87">
        <f t="shared" si="58"/>
        <v>1.4895767142857146E-8</v>
      </c>
      <c r="J498" s="86">
        <f t="shared" si="59"/>
        <v>2.2165407262080038E-8</v>
      </c>
      <c r="K498" s="165">
        <f t="shared" si="65"/>
        <v>-7.2696401192228926E-9</v>
      </c>
      <c r="L498" s="165">
        <f t="shared" si="66"/>
        <v>3.7061174404937182E-8</v>
      </c>
      <c r="O498" s="165">
        <v>1.5000900000000001E-8</v>
      </c>
      <c r="P498" s="165">
        <v>3.2730399999999998E-8</v>
      </c>
      <c r="Q498" s="165">
        <v>-2.6267400000000001E-8</v>
      </c>
      <c r="R498" s="165">
        <v>-6.4257000000000004E-8</v>
      </c>
      <c r="S498" s="167">
        <v>-1.2538299999999999E-8</v>
      </c>
      <c r="T498" s="165">
        <v>8.5256700000000004E-8</v>
      </c>
      <c r="U498" s="167">
        <f t="shared" si="60"/>
        <v>4.9875499999999994E-9</v>
      </c>
      <c r="V498" s="168">
        <f t="shared" si="61"/>
        <v>2.3144679188526247E-8</v>
      </c>
      <c r="W498" s="165">
        <f t="shared" si="57"/>
        <v>-1.8157129188526247E-8</v>
      </c>
      <c r="X498" s="165">
        <f t="shared" si="64"/>
        <v>2.8132229188526248E-8</v>
      </c>
    </row>
    <row r="499" spans="1:24" x14ac:dyDescent="0.15">
      <c r="A499">
        <v>12.35</v>
      </c>
      <c r="B499" s="85">
        <v>-1.0377399999999999E-8</v>
      </c>
      <c r="C499" s="85">
        <v>6.6325200000000004E-8</v>
      </c>
      <c r="D499" s="85">
        <v>5.1663399999999999E-8</v>
      </c>
      <c r="E499" s="85">
        <v>7.4602299999999998E-8</v>
      </c>
      <c r="F499" s="87">
        <v>-8.1555900000000004E-9</v>
      </c>
      <c r="G499" s="87">
        <v>1.42141E-9</v>
      </c>
      <c r="H499" s="87">
        <v>-2.8136000000000001E-8</v>
      </c>
      <c r="I499" s="87">
        <f t="shared" si="58"/>
        <v>2.1049045714285712E-8</v>
      </c>
      <c r="J499" s="86">
        <f t="shared" si="59"/>
        <v>1.7078304075079498E-8</v>
      </c>
      <c r="K499" s="165">
        <f t="shared" si="65"/>
        <v>3.9707416392062136E-9</v>
      </c>
      <c r="L499" s="165">
        <f t="shared" si="66"/>
        <v>3.8127349789365214E-8</v>
      </c>
      <c r="O499" s="165">
        <v>3.4506700000000003E-8</v>
      </c>
      <c r="P499" s="165">
        <v>-1.47511E-8</v>
      </c>
      <c r="Q499" s="165">
        <v>-1.8803299999999999E-8</v>
      </c>
      <c r="R499" s="165">
        <v>-4.1873699999999999E-8</v>
      </c>
      <c r="S499" s="167">
        <v>1.2578E-8</v>
      </c>
      <c r="T499" s="165">
        <v>6.0304600000000001E-8</v>
      </c>
      <c r="U499" s="167">
        <f t="shared" si="60"/>
        <v>5.3268666666666678E-9</v>
      </c>
      <c r="V499" s="168">
        <f t="shared" si="61"/>
        <v>1.6899557334952102E-8</v>
      </c>
      <c r="W499" s="165">
        <f t="shared" si="57"/>
        <v>-1.1572690668285435E-8</v>
      </c>
      <c r="X499" s="165">
        <f t="shared" si="64"/>
        <v>2.2226424001618769E-8</v>
      </c>
    </row>
    <row r="500" spans="1:24" x14ac:dyDescent="0.15">
      <c r="A500">
        <v>12.375</v>
      </c>
      <c r="B500" s="85">
        <v>-2.5798E-8</v>
      </c>
      <c r="C500" s="85">
        <v>7.59184E-8</v>
      </c>
      <c r="D500" s="85">
        <v>-9.3633300000000002E-9</v>
      </c>
      <c r="E500" s="85">
        <v>3.14872E-8</v>
      </c>
      <c r="F500" s="87">
        <v>-3.6957E-9</v>
      </c>
      <c r="G500" s="87">
        <v>-2.1622200000000001E-8</v>
      </c>
      <c r="H500" s="87">
        <v>-2.8089500000000001E-8</v>
      </c>
      <c r="I500" s="87">
        <f t="shared" si="58"/>
        <v>2.6909814285714261E-9</v>
      </c>
      <c r="J500" s="86">
        <f t="shared" si="59"/>
        <v>1.5570417151093579E-8</v>
      </c>
      <c r="K500" s="165">
        <f t="shared" si="65"/>
        <v>-1.2879435722522153E-8</v>
      </c>
      <c r="L500" s="165">
        <f t="shared" si="66"/>
        <v>1.8261398579665004E-8</v>
      </c>
      <c r="O500" s="165">
        <v>1.6067999999999999E-8</v>
      </c>
      <c r="P500" s="165">
        <v>2.55831E-9</v>
      </c>
      <c r="Q500" s="165">
        <v>2.8931100000000002E-9</v>
      </c>
      <c r="R500" s="165">
        <v>-2.5543799999999999E-8</v>
      </c>
      <c r="S500" s="167">
        <v>1.97315E-8</v>
      </c>
      <c r="T500" s="165">
        <v>1.5468099999999999E-8</v>
      </c>
      <c r="U500" s="167">
        <f t="shared" si="60"/>
        <v>5.1958699999999998E-9</v>
      </c>
      <c r="V500" s="168">
        <f t="shared" si="61"/>
        <v>7.4624210481231887E-9</v>
      </c>
      <c r="W500" s="165">
        <f t="shared" si="57"/>
        <v>-2.2665510481231889E-9</v>
      </c>
      <c r="X500" s="165">
        <f t="shared" si="64"/>
        <v>1.2658291048123188E-8</v>
      </c>
    </row>
    <row r="501" spans="1:24" x14ac:dyDescent="0.15">
      <c r="A501">
        <v>12.4</v>
      </c>
      <c r="B501" s="85">
        <v>-3.3879000000000002E-8</v>
      </c>
      <c r="C501" s="85">
        <v>4.4351599999999997E-8</v>
      </c>
      <c r="D501" s="85">
        <v>-5.1154600000000002E-8</v>
      </c>
      <c r="E501" s="85">
        <v>-3.1740900000000001E-8</v>
      </c>
      <c r="F501" s="87">
        <v>-6.0776300000000002E-9</v>
      </c>
      <c r="G501" s="87">
        <v>-5.6866699999999999E-8</v>
      </c>
      <c r="H501" s="87">
        <v>5.69499E-9</v>
      </c>
      <c r="I501" s="87">
        <f t="shared" si="58"/>
        <v>-1.8524605714285717E-8</v>
      </c>
      <c r="J501" s="86">
        <f t="shared" si="59"/>
        <v>1.4568033732427058E-8</v>
      </c>
      <c r="K501" s="165">
        <f t="shared" si="65"/>
        <v>-3.3092639446712773E-8</v>
      </c>
      <c r="L501" s="165">
        <f t="shared" si="66"/>
        <v>-3.9565719818586598E-9</v>
      </c>
      <c r="O501" s="165">
        <v>1.3992099999999999E-8</v>
      </c>
      <c r="P501" s="165">
        <v>8.9734899999999994E-9</v>
      </c>
      <c r="Q501" s="165">
        <v>1.8201799999999999E-8</v>
      </c>
      <c r="R501" s="165">
        <v>-6.7697800000000004E-8</v>
      </c>
      <c r="S501" s="167">
        <v>2.65024E-8</v>
      </c>
      <c r="T501" s="165">
        <v>-2.0939299999999999E-8</v>
      </c>
      <c r="U501" s="167">
        <f t="shared" si="60"/>
        <v>-3.4945516666666676E-9</v>
      </c>
      <c r="V501" s="168">
        <f t="shared" si="61"/>
        <v>1.5821706830066196E-8</v>
      </c>
      <c r="W501" s="165">
        <f t="shared" si="57"/>
        <v>-1.9316258496732862E-8</v>
      </c>
      <c r="X501" s="165">
        <f t="shared" si="64"/>
        <v>1.2327155163399528E-8</v>
      </c>
    </row>
    <row r="502" spans="1:24" x14ac:dyDescent="0.15">
      <c r="A502">
        <v>12.425000000000001</v>
      </c>
      <c r="B502" s="85">
        <v>-4.76746E-8</v>
      </c>
      <c r="C502" s="85">
        <v>1.9681899999999999E-10</v>
      </c>
      <c r="D502" s="85">
        <v>-3.1340400000000003E-8</v>
      </c>
      <c r="E502" s="85">
        <v>-2.42294E-8</v>
      </c>
      <c r="F502" s="87">
        <v>2.9621099999999998E-9</v>
      </c>
      <c r="G502" s="87">
        <v>-4.18659E-8</v>
      </c>
      <c r="H502" s="87">
        <v>2.3426399999999999E-8</v>
      </c>
      <c r="I502" s="87">
        <f t="shared" si="58"/>
        <v>-1.6932138714285715E-8</v>
      </c>
      <c r="J502" s="86">
        <f t="shared" si="59"/>
        <v>1.0731098841868394E-8</v>
      </c>
      <c r="K502" s="165">
        <f t="shared" si="65"/>
        <v>-2.7663237556154111E-8</v>
      </c>
      <c r="L502" s="165">
        <f t="shared" si="66"/>
        <v>-6.2010398724173216E-9</v>
      </c>
      <c r="O502" s="165">
        <v>-8.5822800000000003E-9</v>
      </c>
      <c r="P502" s="165">
        <v>5.7199800000000003E-9</v>
      </c>
      <c r="Q502" s="165">
        <v>-3.7783300000000001E-9</v>
      </c>
      <c r="R502" s="165">
        <v>-7.9943000000000003E-8</v>
      </c>
      <c r="S502" s="167">
        <v>3.6290100000000001E-8</v>
      </c>
      <c r="T502" s="165">
        <v>-5.0626099999999998E-8</v>
      </c>
      <c r="U502" s="167">
        <f t="shared" si="60"/>
        <v>-1.681993833333333E-8</v>
      </c>
      <c r="V502" s="168">
        <f t="shared" si="61"/>
        <v>1.8648371654152416E-8</v>
      </c>
      <c r="W502" s="165">
        <f t="shared" si="57"/>
        <v>-3.5468309987485747E-8</v>
      </c>
      <c r="X502" s="165">
        <f t="shared" si="64"/>
        <v>1.8284333208190862E-9</v>
      </c>
    </row>
    <row r="503" spans="1:24" x14ac:dyDescent="0.15">
      <c r="A503">
        <v>12.45</v>
      </c>
      <c r="B503" s="85">
        <v>-4.4627400000000002E-8</v>
      </c>
      <c r="C503" s="85">
        <v>1.6387900000000001E-9</v>
      </c>
      <c r="D503" s="85">
        <v>-2.7064700000000001E-8</v>
      </c>
      <c r="E503" s="85">
        <v>1.43807E-8</v>
      </c>
      <c r="F503" s="87">
        <v>8.6099900000000008E-9</v>
      </c>
      <c r="G503" s="87">
        <v>-8.8217299999999995E-9</v>
      </c>
      <c r="H503" s="87">
        <v>2.6972799999999999E-8</v>
      </c>
      <c r="I503" s="87">
        <f t="shared" si="58"/>
        <v>-4.1302214285714303E-9</v>
      </c>
      <c r="J503" s="86">
        <f t="shared" si="59"/>
        <v>1.0129259963225741E-8</v>
      </c>
      <c r="K503" s="165">
        <f t="shared" si="65"/>
        <v>-1.4259481391797171E-8</v>
      </c>
      <c r="L503" s="165">
        <f t="shared" si="66"/>
        <v>5.9990385346543111E-9</v>
      </c>
      <c r="O503" s="165">
        <v>4.9804900000000003E-8</v>
      </c>
      <c r="P503" s="165">
        <v>-5.9051499999999996E-9</v>
      </c>
      <c r="Q503" s="165">
        <v>-1.4122400000000001E-8</v>
      </c>
      <c r="R503" s="165">
        <v>-5.7837499999999998E-8</v>
      </c>
      <c r="S503" s="167">
        <v>-6.5701500000000001E-9</v>
      </c>
      <c r="T503" s="165">
        <v>-4.5789799999999998E-8</v>
      </c>
      <c r="U503" s="167">
        <f t="shared" si="60"/>
        <v>-1.3403349999999998E-8</v>
      </c>
      <c r="V503" s="168">
        <f t="shared" si="61"/>
        <v>1.6878378306306561E-8</v>
      </c>
      <c r="W503" s="165">
        <f t="shared" si="57"/>
        <v>-3.0281728306306561E-8</v>
      </c>
      <c r="X503" s="165">
        <f t="shared" si="64"/>
        <v>3.4750283063065627E-9</v>
      </c>
    </row>
    <row r="504" spans="1:24" x14ac:dyDescent="0.15">
      <c r="A504">
        <v>12.475</v>
      </c>
      <c r="B504" s="85">
        <v>-2.5682000000000001E-8</v>
      </c>
      <c r="C504" s="85">
        <v>-2.6947800000000001E-9</v>
      </c>
      <c r="D504" s="85">
        <v>-4.2408200000000003E-8</v>
      </c>
      <c r="E504" s="85">
        <v>1.9364699999999999E-8</v>
      </c>
      <c r="F504" s="87">
        <v>5.8340300000000001E-8</v>
      </c>
      <c r="G504" s="87">
        <v>2.8623999999999999E-8</v>
      </c>
      <c r="H504" s="87">
        <v>6.7526700000000003E-8</v>
      </c>
      <c r="I504" s="87">
        <f t="shared" si="58"/>
        <v>1.4724388571428571E-8</v>
      </c>
      <c r="J504" s="86">
        <f t="shared" si="59"/>
        <v>1.6754269653120836E-8</v>
      </c>
      <c r="K504" s="165">
        <f t="shared" si="65"/>
        <v>-2.0298810816922654E-9</v>
      </c>
      <c r="L504" s="165">
        <f t="shared" si="66"/>
        <v>3.1478658224549404E-8</v>
      </c>
      <c r="O504" s="165">
        <v>4.8137399999999998E-8</v>
      </c>
      <c r="P504" s="165">
        <v>-2.13934E-8</v>
      </c>
      <c r="Q504" s="165">
        <v>-2.57114E-8</v>
      </c>
      <c r="R504" s="165">
        <v>-3.6377500000000003E-8</v>
      </c>
      <c r="S504" s="167">
        <v>-2.14057E-8</v>
      </c>
      <c r="T504" s="165">
        <v>-7.2410100000000003E-8</v>
      </c>
      <c r="U504" s="167">
        <f t="shared" si="60"/>
        <v>-2.1526783333333337E-8</v>
      </c>
      <c r="V504" s="168">
        <f t="shared" si="61"/>
        <v>1.7527461435071919E-8</v>
      </c>
      <c r="W504" s="165">
        <f t="shared" si="57"/>
        <v>-3.905424476840526E-8</v>
      </c>
      <c r="X504" s="165">
        <f t="shared" si="64"/>
        <v>-3.9993218982614185E-9</v>
      </c>
    </row>
    <row r="505" spans="1:24" x14ac:dyDescent="0.15">
      <c r="A505">
        <v>12.5</v>
      </c>
      <c r="B505" s="85">
        <v>-1.9526799999999999E-8</v>
      </c>
      <c r="C505" s="85">
        <v>1.5103700000000001E-8</v>
      </c>
      <c r="D505" s="85">
        <v>-3.0410300000000002E-8</v>
      </c>
      <c r="E505" s="85">
        <v>-2.6483599999999999E-8</v>
      </c>
      <c r="F505" s="87">
        <v>7.5116499999999996E-8</v>
      </c>
      <c r="G505" s="87">
        <v>2.30963E-8</v>
      </c>
      <c r="H505" s="87">
        <v>9.5740200000000007E-8</v>
      </c>
      <c r="I505" s="87">
        <f t="shared" si="58"/>
        <v>1.8947999999999999E-8</v>
      </c>
      <c r="J505" s="86">
        <f t="shared" si="59"/>
        <v>2.0456262081817396E-8</v>
      </c>
      <c r="K505" s="165">
        <f t="shared" si="65"/>
        <v>-1.5082620818173974E-9</v>
      </c>
      <c r="L505" s="165">
        <f t="shared" si="66"/>
        <v>3.9404262081817398E-8</v>
      </c>
      <c r="O505" s="165">
        <v>3.8026300000000002E-8</v>
      </c>
      <c r="P505" s="165">
        <v>-1.2979500000000001E-9</v>
      </c>
      <c r="Q505" s="165">
        <v>-4.0694099999999999E-8</v>
      </c>
      <c r="R505" s="165">
        <v>-3.9185200000000001E-8</v>
      </c>
      <c r="S505" s="167">
        <v>-3.2814599999999998E-8</v>
      </c>
      <c r="T505" s="165">
        <v>-9.9958300000000004E-8</v>
      </c>
      <c r="U505" s="167">
        <f t="shared" si="60"/>
        <v>-2.9320641666666664E-8</v>
      </c>
      <c r="V505" s="168">
        <f t="shared" si="61"/>
        <v>2.0542086929347841E-8</v>
      </c>
      <c r="W505" s="165">
        <f t="shared" si="57"/>
        <v>-4.9862728596014502E-8</v>
      </c>
      <c r="X505" s="165">
        <f t="shared" si="64"/>
        <v>-8.7785547373188232E-9</v>
      </c>
    </row>
    <row r="506" spans="1:24" x14ac:dyDescent="0.15">
      <c r="A506">
        <v>12.525</v>
      </c>
      <c r="B506" s="85">
        <v>-1.5115599999999999E-8</v>
      </c>
      <c r="C506" s="85">
        <v>3.5871800000000001E-8</v>
      </c>
      <c r="D506" s="85">
        <v>-1.8863000000000002E-8</v>
      </c>
      <c r="E506" s="85">
        <v>-1.82457E-8</v>
      </c>
      <c r="F506" s="87">
        <v>6.9821100000000006E-8</v>
      </c>
      <c r="G506" s="87">
        <v>-2.5288300000000001E-8</v>
      </c>
      <c r="H506" s="87">
        <v>1.09912E-7</v>
      </c>
      <c r="I506" s="87">
        <f t="shared" si="58"/>
        <v>1.9727471428571427E-8</v>
      </c>
      <c r="J506" s="86">
        <f t="shared" si="59"/>
        <v>2.1778497103689156E-8</v>
      </c>
      <c r="K506" s="165">
        <f t="shared" si="65"/>
        <v>-2.0510256751177284E-9</v>
      </c>
      <c r="L506" s="165">
        <f t="shared" si="66"/>
        <v>4.1505968532260579E-8</v>
      </c>
      <c r="O506" s="165">
        <v>4.1664000000000002E-8</v>
      </c>
      <c r="P506" s="165">
        <v>-6.5760699999999996E-9</v>
      </c>
      <c r="Q506" s="165">
        <v>-6.63447E-8</v>
      </c>
      <c r="R506" s="165">
        <v>-6.0024200000000006E-8</v>
      </c>
      <c r="S506" s="167">
        <v>-3.2285199999999998E-8</v>
      </c>
      <c r="T506" s="165">
        <v>-1.1992600000000001E-7</v>
      </c>
      <c r="U506" s="167">
        <f t="shared" si="60"/>
        <v>-4.058202833333334E-8</v>
      </c>
      <c r="V506" s="168">
        <f t="shared" si="61"/>
        <v>2.4760315724586456E-8</v>
      </c>
      <c r="W506" s="165">
        <f t="shared" si="57"/>
        <v>-6.5342344057919803E-8</v>
      </c>
      <c r="X506" s="165">
        <f t="shared" si="64"/>
        <v>-1.5821712608746884E-8</v>
      </c>
    </row>
    <row r="507" spans="1:24" x14ac:dyDescent="0.15">
      <c r="A507">
        <v>12.55</v>
      </c>
      <c r="B507" s="85">
        <v>-1.10534E-8</v>
      </c>
      <c r="C507" s="85">
        <v>4.8767999999999997E-8</v>
      </c>
      <c r="D507" s="85">
        <v>3.0571400000000001E-9</v>
      </c>
      <c r="E507" s="85">
        <v>-7.4400500000000002E-9</v>
      </c>
      <c r="F507" s="87">
        <v>4.6979300000000003E-8</v>
      </c>
      <c r="G507" s="87">
        <v>-3.9904599999999997E-8</v>
      </c>
      <c r="H507" s="87">
        <v>9.6683999999999994E-8</v>
      </c>
      <c r="I507" s="87">
        <f t="shared" si="58"/>
        <v>1.9584341428571429E-8</v>
      </c>
      <c r="J507" s="86">
        <f t="shared" si="59"/>
        <v>1.9023084299707558E-8</v>
      </c>
      <c r="K507" s="165">
        <f t="shared" si="65"/>
        <v>5.6125712886387034E-10</v>
      </c>
      <c r="L507" s="165">
        <f t="shared" si="66"/>
        <v>3.8607425728278984E-8</v>
      </c>
      <c r="O507" s="165">
        <v>3.4413900000000001E-8</v>
      </c>
      <c r="P507" s="165">
        <v>1.77763E-8</v>
      </c>
      <c r="Q507" s="165">
        <v>-8.1066799999999996E-8</v>
      </c>
      <c r="R507" s="165">
        <v>-7.9735700000000004E-8</v>
      </c>
      <c r="S507" s="167">
        <v>2.6624100000000001E-9</v>
      </c>
      <c r="T507" s="165">
        <v>-1.08829E-7</v>
      </c>
      <c r="U507" s="167">
        <f t="shared" si="60"/>
        <v>-3.5796481666666668E-8</v>
      </c>
      <c r="V507" s="168">
        <f t="shared" si="61"/>
        <v>2.7270813952917565E-8</v>
      </c>
      <c r="W507" s="165">
        <f t="shared" si="57"/>
        <v>-6.3067295619584235E-8</v>
      </c>
      <c r="X507" s="165">
        <f t="shared" si="64"/>
        <v>-8.525667713749103E-9</v>
      </c>
    </row>
    <row r="508" spans="1:24" x14ac:dyDescent="0.15">
      <c r="A508">
        <v>12.574999999999999</v>
      </c>
      <c r="B508" s="85">
        <v>-9.4741900000000003E-9</v>
      </c>
      <c r="C508" s="85">
        <v>2.5460300000000001E-8</v>
      </c>
      <c r="D508" s="85">
        <v>-1.23057E-8</v>
      </c>
      <c r="E508" s="85">
        <v>4.5341600000000001E-8</v>
      </c>
      <c r="F508" s="87">
        <v>4.2856399999999999E-8</v>
      </c>
      <c r="G508" s="87">
        <v>-5.2502100000000001E-8</v>
      </c>
      <c r="H508" s="87">
        <v>5.4842000000000002E-8</v>
      </c>
      <c r="I508" s="87">
        <f t="shared" si="58"/>
        <v>1.3459758571428571E-8</v>
      </c>
      <c r="J508" s="86">
        <f t="shared" si="59"/>
        <v>1.6053650397493613E-8</v>
      </c>
      <c r="K508" s="165">
        <f t="shared" si="65"/>
        <v>-2.593891826065042E-9</v>
      </c>
      <c r="L508" s="165">
        <f t="shared" si="66"/>
        <v>2.9513408968922185E-8</v>
      </c>
      <c r="O508" s="165">
        <v>6.3370199999999997E-9</v>
      </c>
      <c r="P508" s="165">
        <v>3.1402400000000001E-8</v>
      </c>
      <c r="Q508" s="165">
        <v>-6.2558999999999998E-8</v>
      </c>
      <c r="R508" s="165">
        <v>-7.8793999999999997E-8</v>
      </c>
      <c r="S508" s="167">
        <v>-1.8946700000000001E-8</v>
      </c>
      <c r="T508" s="165">
        <v>-9.3742400000000002E-8</v>
      </c>
      <c r="U508" s="167">
        <f t="shared" si="60"/>
        <v>-3.605044666666667E-8</v>
      </c>
      <c r="V508" s="168">
        <f t="shared" si="61"/>
        <v>2.2358173659485989E-8</v>
      </c>
      <c r="W508" s="165">
        <f t="shared" si="57"/>
        <v>-5.8408620326152659E-8</v>
      </c>
      <c r="X508" s="165">
        <f t="shared" si="64"/>
        <v>-1.3692273007180681E-8</v>
      </c>
    </row>
    <row r="509" spans="1:24" x14ac:dyDescent="0.15">
      <c r="A509">
        <v>12.6</v>
      </c>
      <c r="B509" s="85">
        <v>1.5940799999999999E-8</v>
      </c>
      <c r="C509" s="85">
        <v>6.2625599999999999E-8</v>
      </c>
      <c r="D509" s="85">
        <v>-9.5186799999999996E-9</v>
      </c>
      <c r="E509" s="85">
        <v>1.9632200000000001E-8</v>
      </c>
      <c r="F509" s="87">
        <v>4.6947200000000001E-8</v>
      </c>
      <c r="G509" s="87">
        <v>-6.6815599999999999E-8</v>
      </c>
      <c r="H509" s="87">
        <v>8.4053599999999998E-8</v>
      </c>
      <c r="I509" s="87">
        <f t="shared" si="58"/>
        <v>2.1837874285714284E-8</v>
      </c>
      <c r="J509" s="86">
        <f t="shared" si="59"/>
        <v>2.0444522369296388E-8</v>
      </c>
      <c r="K509" s="165">
        <f t="shared" si="65"/>
        <v>1.3933519164178967E-9</v>
      </c>
      <c r="L509" s="165">
        <f t="shared" si="66"/>
        <v>4.2282396655010672E-8</v>
      </c>
      <c r="O509" s="165">
        <v>-7.6793599999999994E-9</v>
      </c>
      <c r="P509" s="165">
        <v>4.0388100000000003E-8</v>
      </c>
      <c r="Q509" s="165">
        <v>-7.1994300000000006E-8</v>
      </c>
      <c r="R509" s="165">
        <v>-1.1080699999999999E-7</v>
      </c>
      <c r="S509" s="167">
        <v>-1.0315900000000001E-8</v>
      </c>
      <c r="T509" s="165">
        <v>-5.6580199999999999E-8</v>
      </c>
      <c r="U509" s="167">
        <f t="shared" si="60"/>
        <v>-3.6164776666666673E-8</v>
      </c>
      <c r="V509" s="168">
        <f t="shared" si="61"/>
        <v>2.4175964981659228E-8</v>
      </c>
      <c r="W509" s="165">
        <f t="shared" si="57"/>
        <v>-6.0340741648325898E-8</v>
      </c>
      <c r="X509" s="165">
        <f t="shared" si="64"/>
        <v>-1.1988811685007444E-8</v>
      </c>
    </row>
    <row r="510" spans="1:24" x14ac:dyDescent="0.15">
      <c r="A510">
        <v>12.625</v>
      </c>
      <c r="B510" s="85">
        <v>-7.5194500000000005E-9</v>
      </c>
      <c r="C510" s="85">
        <v>9.1515400000000004E-8</v>
      </c>
      <c r="D510" s="85">
        <v>-2.1687800000000001E-8</v>
      </c>
      <c r="E510" s="85">
        <v>2.4222E-8</v>
      </c>
      <c r="F510" s="87">
        <v>3.5834100000000001E-8</v>
      </c>
      <c r="G510" s="87">
        <v>-6.3271899999999994E-8</v>
      </c>
      <c r="H510" s="87">
        <v>9.5091800000000005E-8</v>
      </c>
      <c r="I510" s="87">
        <f t="shared" si="58"/>
        <v>2.2026307142857146E-8</v>
      </c>
      <c r="J510" s="86">
        <f t="shared" si="59"/>
        <v>2.3817847855886787E-8</v>
      </c>
      <c r="K510" s="165">
        <f t="shared" si="65"/>
        <v>-1.7915407130296411E-9</v>
      </c>
      <c r="L510" s="165">
        <f t="shared" si="66"/>
        <v>4.5844154998743933E-8</v>
      </c>
      <c r="O510" s="165">
        <v>-8.7010099999999995E-9</v>
      </c>
      <c r="P510" s="165">
        <v>8.3739599999999999E-9</v>
      </c>
      <c r="Q510" s="165">
        <v>-8.2257400000000002E-8</v>
      </c>
      <c r="R510" s="165">
        <v>-9.3619600000000005E-8</v>
      </c>
      <c r="S510" s="167">
        <v>-1.62169E-8</v>
      </c>
      <c r="T510" s="165">
        <v>-6.5765700000000005E-8</v>
      </c>
      <c r="U510" s="167">
        <f t="shared" si="60"/>
        <v>-4.303110833333333E-8</v>
      </c>
      <c r="V510" s="168">
        <f t="shared" si="61"/>
        <v>1.9136141278482746E-8</v>
      </c>
      <c r="W510" s="165">
        <f t="shared" si="57"/>
        <v>-6.2167249611816073E-8</v>
      </c>
      <c r="X510" s="165">
        <f t="shared" si="64"/>
        <v>-2.3894967054850584E-8</v>
      </c>
    </row>
    <row r="511" spans="1:24" x14ac:dyDescent="0.15">
      <c r="A511">
        <v>12.65</v>
      </c>
      <c r="B511" s="85">
        <v>-2.9038900000000001E-8</v>
      </c>
      <c r="C511" s="85">
        <v>1.09737E-7</v>
      </c>
      <c r="D511" s="85">
        <v>-2.3714599999999999E-8</v>
      </c>
      <c r="E511" s="85">
        <v>4.8545999999999997E-8</v>
      </c>
      <c r="F511" s="87">
        <v>1.6243100000000001E-8</v>
      </c>
      <c r="G511" s="87">
        <v>-3.7898099999999998E-8</v>
      </c>
      <c r="H511" s="87">
        <v>4.9453400000000001E-8</v>
      </c>
      <c r="I511" s="87">
        <f t="shared" si="58"/>
        <v>1.9046842857142852E-8</v>
      </c>
      <c r="J511" s="86">
        <f t="shared" si="59"/>
        <v>2.1991684504462358E-8</v>
      </c>
      <c r="K511" s="165">
        <f t="shared" si="65"/>
        <v>-2.9448416473195056E-9</v>
      </c>
      <c r="L511" s="165">
        <f t="shared" si="66"/>
        <v>4.1038527361605213E-8</v>
      </c>
      <c r="O511" s="165">
        <v>8.0018699999999994E-9</v>
      </c>
      <c r="P511" s="165">
        <v>-1.8886000000000001E-8</v>
      </c>
      <c r="Q511" s="165">
        <v>-9.2490500000000004E-8</v>
      </c>
      <c r="R511" s="165">
        <v>-7.6670100000000003E-8</v>
      </c>
      <c r="S511" s="167">
        <v>2.0356099999999999E-8</v>
      </c>
      <c r="T511" s="165">
        <v>-6.4567600000000004E-8</v>
      </c>
      <c r="U511" s="167">
        <f t="shared" si="60"/>
        <v>-3.7376038333333341E-8</v>
      </c>
      <c r="V511" s="168">
        <f t="shared" si="61"/>
        <v>2.102859393469576E-8</v>
      </c>
      <c r="W511" s="165">
        <f t="shared" si="57"/>
        <v>-5.8404632268029098E-8</v>
      </c>
      <c r="X511" s="165">
        <f t="shared" si="64"/>
        <v>-1.6347444398637581E-8</v>
      </c>
    </row>
    <row r="512" spans="1:24" x14ac:dyDescent="0.15">
      <c r="A512">
        <v>12.675000000000001</v>
      </c>
      <c r="B512" s="85">
        <v>-2.4455299999999999E-8</v>
      </c>
      <c r="C512" s="85">
        <v>1.1929700000000001E-7</v>
      </c>
      <c r="D512" s="85">
        <v>-2.72393E-8</v>
      </c>
      <c r="E512" s="85">
        <v>4.8162800000000002E-8</v>
      </c>
      <c r="F512" s="87">
        <v>4.0887900000000003E-8</v>
      </c>
      <c r="G512" s="87">
        <v>-5.5537999999999997E-8</v>
      </c>
      <c r="H512" s="87">
        <v>-5.8018399999999999E-8</v>
      </c>
      <c r="I512" s="87">
        <f t="shared" si="58"/>
        <v>6.1566714285714301E-9</v>
      </c>
      <c r="J512" s="86">
        <f t="shared" si="59"/>
        <v>2.6743931296461286E-8</v>
      </c>
      <c r="K512" s="165">
        <f t="shared" si="65"/>
        <v>-2.0587259867889854E-8</v>
      </c>
      <c r="L512" s="165">
        <f t="shared" si="66"/>
        <v>3.2900602725032717E-8</v>
      </c>
      <c r="O512" s="165">
        <v>2.33842E-8</v>
      </c>
      <c r="P512" s="165">
        <v>-1.3787E-8</v>
      </c>
      <c r="Q512" s="165">
        <v>-7.1287400000000003E-8</v>
      </c>
      <c r="R512" s="165">
        <v>-4.7490600000000003E-8</v>
      </c>
      <c r="S512" s="167">
        <v>2.4938000000000001E-8</v>
      </c>
      <c r="T512" s="165">
        <v>-7.88496E-8</v>
      </c>
      <c r="U512" s="167">
        <f t="shared" si="60"/>
        <v>-2.7182066666666667E-8</v>
      </c>
      <c r="V512" s="168">
        <f t="shared" si="61"/>
        <v>2.0474498714540813E-8</v>
      </c>
      <c r="W512" s="165">
        <f t="shared" ref="W512:W575" si="67">U512-V512</f>
        <v>-4.765656538120748E-8</v>
      </c>
      <c r="X512" s="165">
        <f t="shared" si="64"/>
        <v>-6.7075679521258542E-9</v>
      </c>
    </row>
    <row r="513" spans="1:24" x14ac:dyDescent="0.15">
      <c r="A513">
        <v>12.7</v>
      </c>
      <c r="B513" s="85">
        <v>-1.70771E-10</v>
      </c>
      <c r="C513" s="85">
        <v>1.17551E-7</v>
      </c>
      <c r="D513" s="85">
        <v>-4.1392700000000002E-8</v>
      </c>
      <c r="E513" s="85">
        <v>4.7769600000000002E-8</v>
      </c>
      <c r="F513" s="87">
        <v>2.66577E-8</v>
      </c>
      <c r="G513" s="87">
        <v>-6.5460200000000003E-8</v>
      </c>
      <c r="H513" s="87">
        <v>-1.2648500000000001E-7</v>
      </c>
      <c r="I513" s="87">
        <f t="shared" si="58"/>
        <v>-5.9329101428571444E-9</v>
      </c>
      <c r="J513" s="86">
        <f t="shared" si="59"/>
        <v>3.2728380090345278E-8</v>
      </c>
      <c r="K513" s="165">
        <f t="shared" si="65"/>
        <v>-3.8661290233202422E-8</v>
      </c>
      <c r="L513" s="165">
        <f t="shared" si="66"/>
        <v>2.6795469947488133E-8</v>
      </c>
      <c r="O513" s="165">
        <v>3.5781600000000001E-8</v>
      </c>
      <c r="P513" s="165">
        <v>1.41889E-8</v>
      </c>
      <c r="Q513" s="165">
        <v>-4.43071E-8</v>
      </c>
      <c r="R513" s="165">
        <v>-5.5353599999999999E-8</v>
      </c>
      <c r="S513" s="167">
        <v>5.4120700000000002E-8</v>
      </c>
      <c r="T513" s="165">
        <v>-4.8744499999999997E-8</v>
      </c>
      <c r="U513" s="167">
        <f t="shared" si="60"/>
        <v>-7.3856666666666648E-9</v>
      </c>
      <c r="V513" s="168">
        <f t="shared" si="61"/>
        <v>2.1435088934934077E-8</v>
      </c>
      <c r="W513" s="165">
        <f t="shared" si="67"/>
        <v>-2.8820755601600742E-8</v>
      </c>
      <c r="X513" s="165">
        <f t="shared" si="64"/>
        <v>1.4049422268267412E-8</v>
      </c>
    </row>
    <row r="514" spans="1:24" x14ac:dyDescent="0.15">
      <c r="A514">
        <v>12.725</v>
      </c>
      <c r="B514" s="85">
        <v>-1.08718E-8</v>
      </c>
      <c r="C514" s="85">
        <v>1.29273E-7</v>
      </c>
      <c r="D514" s="85">
        <v>-6.6237300000000002E-8</v>
      </c>
      <c r="E514" s="85">
        <v>5.9567400000000002E-8</v>
      </c>
      <c r="F514" s="87">
        <v>7.5877600000000004E-8</v>
      </c>
      <c r="G514" s="87">
        <v>-1.9454200000000001E-8</v>
      </c>
      <c r="H514" s="87">
        <v>-8.3282000000000004E-8</v>
      </c>
      <c r="I514" s="87">
        <f t="shared" si="58"/>
        <v>1.2124671428571429E-8</v>
      </c>
      <c r="J514" s="86">
        <f t="shared" si="59"/>
        <v>3.1975717184613657E-8</v>
      </c>
      <c r="K514" s="165">
        <f t="shared" si="65"/>
        <v>-1.9851045756042228E-8</v>
      </c>
      <c r="L514" s="165">
        <f t="shared" si="66"/>
        <v>4.4100388613185086E-8</v>
      </c>
      <c r="O514" s="165">
        <v>5.5097400000000002E-8</v>
      </c>
      <c r="P514" s="165">
        <v>6.5401300000000002E-9</v>
      </c>
      <c r="Q514" s="165">
        <v>-5.2317800000000001E-8</v>
      </c>
      <c r="R514" s="165">
        <v>-2.8552899999999999E-8</v>
      </c>
      <c r="S514" s="167">
        <v>3.7302900000000001E-8</v>
      </c>
      <c r="T514" s="165">
        <v>-3.4905699999999999E-8</v>
      </c>
      <c r="U514" s="167">
        <f t="shared" si="60"/>
        <v>-2.8059949999999993E-9</v>
      </c>
      <c r="V514" s="168">
        <f t="shared" si="61"/>
        <v>1.9176641703579644E-8</v>
      </c>
      <c r="W514" s="165">
        <f t="shared" si="67"/>
        <v>-2.1982636703579645E-8</v>
      </c>
      <c r="X514" s="165">
        <f t="shared" si="64"/>
        <v>1.6370646703579644E-8</v>
      </c>
    </row>
    <row r="515" spans="1:24" x14ac:dyDescent="0.15">
      <c r="A515">
        <v>12.75</v>
      </c>
      <c r="B515" s="85">
        <v>4.3655700000000003E-9</v>
      </c>
      <c r="C515" s="85">
        <v>1.01041E-7</v>
      </c>
      <c r="D515" s="85">
        <v>-6.7977899999999996E-8</v>
      </c>
      <c r="E515" s="85">
        <v>9.6568700000000006E-8</v>
      </c>
      <c r="F515" s="87">
        <v>8.3749200000000002E-8</v>
      </c>
      <c r="G515" s="87">
        <v>2.2133400000000001E-9</v>
      </c>
      <c r="H515" s="87">
        <v>-2.0297599999999999E-8</v>
      </c>
      <c r="I515" s="87">
        <f t="shared" si="58"/>
        <v>2.8523187142857146E-8</v>
      </c>
      <c r="J515" s="86">
        <f t="shared" si="59"/>
        <v>2.6827983471541711E-8</v>
      </c>
      <c r="K515" s="165">
        <f t="shared" si="65"/>
        <v>1.6952036713154344E-9</v>
      </c>
      <c r="L515" s="165">
        <f t="shared" si="66"/>
        <v>5.5351170614398854E-8</v>
      </c>
      <c r="O515" s="165">
        <v>6.8808700000000001E-8</v>
      </c>
      <c r="P515" s="165">
        <v>-1.88019E-8</v>
      </c>
      <c r="Q515" s="165">
        <v>-9.3315699999999997E-8</v>
      </c>
      <c r="R515" s="165">
        <v>3.6939399999999999E-8</v>
      </c>
      <c r="S515" s="167">
        <v>2.0274700000000002E-8</v>
      </c>
      <c r="T515" s="165">
        <v>-4.04004E-8</v>
      </c>
      <c r="U515" s="167">
        <f t="shared" si="60"/>
        <v>-4.4158666666666654E-9</v>
      </c>
      <c r="V515" s="168">
        <f t="shared" si="61"/>
        <v>2.6143254799579435E-8</v>
      </c>
      <c r="W515" s="165">
        <f t="shared" si="67"/>
        <v>-3.0559121466246101E-8</v>
      </c>
      <c r="X515" s="165">
        <f t="shared" si="64"/>
        <v>2.1727388132912768E-8</v>
      </c>
    </row>
    <row r="516" spans="1:24" x14ac:dyDescent="0.15">
      <c r="A516">
        <v>12.775</v>
      </c>
      <c r="B516" s="85">
        <v>2.64846E-8</v>
      </c>
      <c r="C516" s="85">
        <v>6.9784100000000003E-8</v>
      </c>
      <c r="D516" s="85">
        <v>3.3231699999999998E-9</v>
      </c>
      <c r="E516" s="85">
        <v>4.5364000000000002E-8</v>
      </c>
      <c r="F516" s="87">
        <v>1.0191200000000001E-7</v>
      </c>
      <c r="G516" s="87">
        <v>3.83054E-8</v>
      </c>
      <c r="H516" s="87">
        <v>1.58582E-8</v>
      </c>
      <c r="I516" s="87">
        <f t="shared" si="58"/>
        <v>4.300449571428572E-8</v>
      </c>
      <c r="J516" s="86">
        <f t="shared" si="59"/>
        <v>1.3743004244320465E-8</v>
      </c>
      <c r="K516" s="165">
        <f t="shared" si="65"/>
        <v>2.9261491469965253E-8</v>
      </c>
      <c r="L516" s="165">
        <f t="shared" si="66"/>
        <v>5.6747499958606187E-8</v>
      </c>
      <c r="O516" s="165">
        <v>3.3946300000000001E-8</v>
      </c>
      <c r="P516" s="165">
        <v>6.0483700000000003E-9</v>
      </c>
      <c r="Q516" s="165">
        <v>-8.7980100000000003E-8</v>
      </c>
      <c r="R516" s="165">
        <v>6.3684800000000007E-8</v>
      </c>
      <c r="S516" s="167">
        <v>8.8291600000000006E-9</v>
      </c>
      <c r="T516" s="165">
        <v>-2.54973E-8</v>
      </c>
      <c r="U516" s="167">
        <f t="shared" si="60"/>
        <v>-1.6146166666666551E-10</v>
      </c>
      <c r="V516" s="168">
        <f t="shared" si="61"/>
        <v>2.3420585615883888E-8</v>
      </c>
      <c r="W516" s="165">
        <f t="shared" si="67"/>
        <v>-2.3582047282550555E-8</v>
      </c>
      <c r="X516" s="165">
        <f t="shared" si="64"/>
        <v>2.3259123949217221E-8</v>
      </c>
    </row>
    <row r="517" spans="1:24" x14ac:dyDescent="0.15">
      <c r="A517">
        <v>12.8</v>
      </c>
      <c r="B517" s="85">
        <v>-1.3246199999999999E-8</v>
      </c>
      <c r="C517" s="85">
        <v>5.5056799999999997E-8</v>
      </c>
      <c r="D517" s="85">
        <v>2.0738399999999999E-8</v>
      </c>
      <c r="E517" s="85">
        <v>-1.46469E-8</v>
      </c>
      <c r="F517" s="87">
        <v>6.7822100000000002E-8</v>
      </c>
      <c r="G517" s="87">
        <v>6.46708E-8</v>
      </c>
      <c r="H517" s="87">
        <v>-7.3628299999999999E-9</v>
      </c>
      <c r="I517" s="87">
        <f t="shared" si="58"/>
        <v>2.4718881428571427E-8</v>
      </c>
      <c r="J517" s="86">
        <f t="shared" si="59"/>
        <v>1.5284819218891021E-8</v>
      </c>
      <c r="K517" s="165">
        <f t="shared" si="65"/>
        <v>9.4340622096804057E-9</v>
      </c>
      <c r="L517" s="165">
        <f t="shared" si="66"/>
        <v>4.0003700647462445E-8</v>
      </c>
      <c r="O517" s="165">
        <v>2.4296300000000001E-8</v>
      </c>
      <c r="P517" s="165">
        <v>-4.4801099999999997E-9</v>
      </c>
      <c r="Q517" s="165">
        <v>-9.0114400000000004E-8</v>
      </c>
      <c r="R517" s="165">
        <v>6.3980900000000004E-8</v>
      </c>
      <c r="S517" s="167">
        <v>9.5523700000000006E-9</v>
      </c>
      <c r="T517" s="165">
        <v>-6.4534000000000001E-9</v>
      </c>
      <c r="U517" s="167">
        <f t="shared" si="60"/>
        <v>-5.3639000000000036E-10</v>
      </c>
      <c r="V517" s="168">
        <f t="shared" si="61"/>
        <v>2.2764630539726665E-8</v>
      </c>
      <c r="W517" s="165">
        <f t="shared" si="67"/>
        <v>-2.3301020539726665E-8</v>
      </c>
      <c r="X517" s="165">
        <f t="shared" si="64"/>
        <v>2.2228240539726664E-8</v>
      </c>
    </row>
    <row r="518" spans="1:24" x14ac:dyDescent="0.15">
      <c r="A518">
        <v>12.824999999999999</v>
      </c>
      <c r="B518" s="85">
        <v>-1.6432199999999999E-8</v>
      </c>
      <c r="C518" s="85">
        <v>4.5762399999999998E-8</v>
      </c>
      <c r="D518" s="85">
        <v>3.4269299999999999E-9</v>
      </c>
      <c r="E518" s="85">
        <v>-2.6266799999999999E-8</v>
      </c>
      <c r="F518" s="87">
        <v>3.2946399999999998E-8</v>
      </c>
      <c r="G518" s="87">
        <v>2.44796E-8</v>
      </c>
      <c r="H518" s="87">
        <v>1.65439E-8</v>
      </c>
      <c r="I518" s="87">
        <f t="shared" ref="I518:I581" si="68">AVERAGE(B518:H518)</f>
        <v>1.149431857142857E-8</v>
      </c>
      <c r="J518" s="86">
        <f t="shared" ref="J518:J581" si="69">STDEV(B518:H518)/SQRT((COUNT(B518:H518))-1)</f>
        <v>1.0671202528358074E-8</v>
      </c>
      <c r="K518" s="165">
        <f t="shared" si="65"/>
        <v>8.2311604307049618E-10</v>
      </c>
      <c r="L518" s="165">
        <f t="shared" si="66"/>
        <v>2.2165521099786646E-8</v>
      </c>
      <c r="O518" s="165">
        <v>4.04791E-8</v>
      </c>
      <c r="P518" s="165">
        <v>-3.20551E-10</v>
      </c>
      <c r="Q518" s="165">
        <v>-6.3914600000000005E-8</v>
      </c>
      <c r="R518" s="165">
        <v>3.7735900000000002E-8</v>
      </c>
      <c r="S518" s="167">
        <v>-2.6384599999999999E-8</v>
      </c>
      <c r="T518" s="165">
        <v>7.8861100000000006E-9</v>
      </c>
      <c r="U518" s="167">
        <f t="shared" ref="U518:U581" si="70">AVERAGE(O518:T518)</f>
        <v>-7.5310683333333339E-10</v>
      </c>
      <c r="V518" s="168">
        <f t="shared" ref="V518:V581" si="71">STDEV(O518:T518)/SQRT((COUNT(O518:T518))-1)</f>
        <v>1.7779391846068549E-8</v>
      </c>
      <c r="W518" s="165">
        <f t="shared" si="67"/>
        <v>-1.8532498679401881E-8</v>
      </c>
      <c r="X518" s="165">
        <f t="shared" si="64"/>
        <v>1.7026285012735218E-8</v>
      </c>
    </row>
    <row r="519" spans="1:24" x14ac:dyDescent="0.15">
      <c r="A519">
        <v>12.85</v>
      </c>
      <c r="B519" s="85">
        <v>-1.20422E-8</v>
      </c>
      <c r="C519" s="85">
        <v>2.7588600000000001E-8</v>
      </c>
      <c r="D519" s="85">
        <v>-2.9827600000000002E-9</v>
      </c>
      <c r="E519" s="85">
        <v>-5.4716099999999997E-8</v>
      </c>
      <c r="F519" s="87">
        <v>-1.1834899999999999E-8</v>
      </c>
      <c r="G519" s="87">
        <v>-2.33492E-8</v>
      </c>
      <c r="H519" s="87">
        <v>6.5661400000000003E-8</v>
      </c>
      <c r="I519" s="87">
        <f t="shared" si="68"/>
        <v>-1.6678799999999984E-9</v>
      </c>
      <c r="J519" s="86">
        <f t="shared" si="69"/>
        <v>1.5711010443826402E-8</v>
      </c>
      <c r="K519" s="165">
        <f t="shared" si="65"/>
        <v>-1.7378890443826399E-8</v>
      </c>
      <c r="L519" s="165">
        <f t="shared" si="66"/>
        <v>1.4043130443826403E-8</v>
      </c>
      <c r="O519" s="165">
        <v>1.2359599999999999E-7</v>
      </c>
      <c r="P519" s="165">
        <v>1.23184E-8</v>
      </c>
      <c r="Q519" s="165">
        <v>-2.8202700000000001E-8</v>
      </c>
      <c r="R519" s="165">
        <v>3.2610499999999999E-8</v>
      </c>
      <c r="S519" s="167">
        <v>-3.9719400000000002E-8</v>
      </c>
      <c r="T519" s="165">
        <v>-2.68975E-8</v>
      </c>
      <c r="U519" s="167">
        <f t="shared" si="70"/>
        <v>1.228421666666666E-8</v>
      </c>
      <c r="V519" s="168">
        <f t="shared" si="71"/>
        <v>2.7336602246825286E-8</v>
      </c>
      <c r="W519" s="165">
        <f t="shared" si="67"/>
        <v>-1.5052385580158626E-8</v>
      </c>
      <c r="X519" s="165">
        <f t="shared" si="64"/>
        <v>3.9620818913491943E-8</v>
      </c>
    </row>
    <row r="520" spans="1:24" x14ac:dyDescent="0.15">
      <c r="A520">
        <v>12.875</v>
      </c>
      <c r="B520" s="85">
        <v>-5.5894599999999997E-8</v>
      </c>
      <c r="C520" s="85">
        <v>4.9684200000000001E-8</v>
      </c>
      <c r="D520" s="85">
        <v>-1.27892E-8</v>
      </c>
      <c r="E520" s="85">
        <v>-1.00251E-7</v>
      </c>
      <c r="F520" s="87">
        <v>-5.4193299999999997E-8</v>
      </c>
      <c r="G520" s="87">
        <v>-4.5624199999999996E-9</v>
      </c>
      <c r="H520" s="87">
        <v>4.0187899999999997E-8</v>
      </c>
      <c r="I520" s="87">
        <f t="shared" si="68"/>
        <v>-1.9688345714285714E-8</v>
      </c>
      <c r="J520" s="86">
        <f t="shared" si="69"/>
        <v>2.2152208772013743E-8</v>
      </c>
      <c r="K520" s="165">
        <f t="shared" si="65"/>
        <v>-4.1840554486299456E-8</v>
      </c>
      <c r="L520" s="165">
        <f t="shared" si="66"/>
        <v>2.4638630577280291E-9</v>
      </c>
      <c r="O520" s="165">
        <v>1.3617300000000001E-7</v>
      </c>
      <c r="P520" s="165">
        <v>-1.40195E-8</v>
      </c>
      <c r="Q520" s="165">
        <v>2.4169599999999999E-9</v>
      </c>
      <c r="R520" s="165">
        <v>4.4126299999999997E-8</v>
      </c>
      <c r="S520" s="167">
        <v>-5.4251000000000001E-8</v>
      </c>
      <c r="T520" s="165">
        <v>-5.9254799999999999E-8</v>
      </c>
      <c r="U520" s="167">
        <f t="shared" si="70"/>
        <v>9.1984933333333363E-9</v>
      </c>
      <c r="V520" s="168">
        <f t="shared" si="71"/>
        <v>3.2643059294742173E-8</v>
      </c>
      <c r="W520" s="165">
        <f t="shared" si="67"/>
        <v>-2.3444565961408838E-8</v>
      </c>
      <c r="X520" s="165">
        <f t="shared" si="64"/>
        <v>4.1841552628075507E-8</v>
      </c>
    </row>
    <row r="521" spans="1:24" x14ac:dyDescent="0.15">
      <c r="A521">
        <v>12.9</v>
      </c>
      <c r="B521" s="85">
        <v>-3.33498E-8</v>
      </c>
      <c r="C521" s="85">
        <v>8.2998100000000005E-8</v>
      </c>
      <c r="D521" s="85">
        <v>-2.7845300000000001E-9</v>
      </c>
      <c r="E521" s="85">
        <v>-7.1001099999999994E-8</v>
      </c>
      <c r="F521" s="87">
        <v>-6.4676300000000006E-8</v>
      </c>
      <c r="G521" s="87">
        <v>-2.3365699999999999E-8</v>
      </c>
      <c r="H521" s="87">
        <v>2.41159E-8</v>
      </c>
      <c r="I521" s="87">
        <f t="shared" si="68"/>
        <v>-1.258049E-8</v>
      </c>
      <c r="J521" s="86">
        <f t="shared" si="69"/>
        <v>2.1891448623892061E-8</v>
      </c>
      <c r="K521" s="165">
        <f t="shared" si="65"/>
        <v>-3.4471938623892063E-8</v>
      </c>
      <c r="L521" s="165">
        <f t="shared" si="66"/>
        <v>9.3109586238920613E-9</v>
      </c>
      <c r="O521" s="165">
        <v>7.3882100000000005E-8</v>
      </c>
      <c r="P521" s="165">
        <v>-1.8799100000000001E-8</v>
      </c>
      <c r="Q521" s="165">
        <v>-3.6015299999999998E-8</v>
      </c>
      <c r="R521" s="165">
        <v>3.8756699999999998E-8</v>
      </c>
      <c r="S521" s="167">
        <v>-8.3000300000000005E-8</v>
      </c>
      <c r="T521" s="165">
        <v>-4.0429200000000002E-8</v>
      </c>
      <c r="U521" s="167">
        <f t="shared" si="70"/>
        <v>-1.0934183333333333E-8</v>
      </c>
      <c r="V521" s="168">
        <f t="shared" si="71"/>
        <v>2.5626069782101452E-8</v>
      </c>
      <c r="W521" s="165">
        <f t="shared" si="67"/>
        <v>-3.6560253115434784E-8</v>
      </c>
      <c r="X521" s="165">
        <f t="shared" si="64"/>
        <v>1.4691886448768119E-8</v>
      </c>
    </row>
    <row r="522" spans="1:24" x14ac:dyDescent="0.15">
      <c r="A522">
        <v>12.925000000000001</v>
      </c>
      <c r="B522" s="85">
        <v>-2.0036499999999999E-8</v>
      </c>
      <c r="C522" s="85">
        <v>9.2771200000000002E-8</v>
      </c>
      <c r="D522" s="85">
        <v>-1.04133E-8</v>
      </c>
      <c r="E522" s="85">
        <v>3.8202300000000002E-10</v>
      </c>
      <c r="F522" s="87">
        <v>-4.6639200000000002E-8</v>
      </c>
      <c r="G522" s="87">
        <v>-2.5984299999999999E-8</v>
      </c>
      <c r="H522" s="87">
        <v>7.5023099999999995E-9</v>
      </c>
      <c r="I522" s="87">
        <f t="shared" si="68"/>
        <v>-3.4539528571428582E-10</v>
      </c>
      <c r="J522" s="86">
        <f t="shared" si="69"/>
        <v>1.8274441801244706E-8</v>
      </c>
      <c r="K522" s="165">
        <f t="shared" si="65"/>
        <v>-1.8619837086958991E-8</v>
      </c>
      <c r="L522" s="165">
        <f t="shared" si="66"/>
        <v>1.792904651553042E-8</v>
      </c>
      <c r="O522" s="165">
        <v>4.5557199999999998E-10</v>
      </c>
      <c r="P522" s="165">
        <v>-1.8256499999999999E-8</v>
      </c>
      <c r="Q522" s="165">
        <v>-5.5948400000000001E-8</v>
      </c>
      <c r="R522" s="165">
        <v>1.9642000000000001E-8</v>
      </c>
      <c r="S522" s="167">
        <v>-1.05022E-7</v>
      </c>
      <c r="T522" s="165">
        <v>-3.28959E-8</v>
      </c>
      <c r="U522" s="167">
        <f t="shared" si="70"/>
        <v>-3.200420466666667E-8</v>
      </c>
      <c r="V522" s="168">
        <f t="shared" si="71"/>
        <v>1.9814827768508967E-8</v>
      </c>
      <c r="W522" s="165">
        <f t="shared" si="67"/>
        <v>-5.1819032435175637E-8</v>
      </c>
      <c r="X522" s="165">
        <f t="shared" si="64"/>
        <v>-1.2189376898157704E-8</v>
      </c>
    </row>
    <row r="523" spans="1:24" x14ac:dyDescent="0.15">
      <c r="A523">
        <v>12.95</v>
      </c>
      <c r="B523" s="85">
        <v>-1.23887E-8</v>
      </c>
      <c r="C523" s="85">
        <v>9.6441999999999998E-8</v>
      </c>
      <c r="D523" s="85">
        <v>1.4617699999999999E-8</v>
      </c>
      <c r="E523" s="85">
        <v>2.24756E-8</v>
      </c>
      <c r="F523" s="87">
        <v>-4.61796E-9</v>
      </c>
      <c r="G523" s="87">
        <v>-1.9703800000000001E-8</v>
      </c>
      <c r="H523" s="87">
        <v>-3.1775300000000001E-8</v>
      </c>
      <c r="I523" s="87">
        <f t="shared" si="68"/>
        <v>9.2927914285714277E-9</v>
      </c>
      <c r="J523" s="86">
        <f t="shared" si="69"/>
        <v>1.7470699416520764E-8</v>
      </c>
      <c r="K523" s="165">
        <f t="shared" si="65"/>
        <v>-8.177907987949336E-9</v>
      </c>
      <c r="L523" s="165">
        <f t="shared" si="66"/>
        <v>2.6763490845092193E-8</v>
      </c>
      <c r="O523" s="165">
        <v>-1.09416E-8</v>
      </c>
      <c r="P523" s="165">
        <v>-3.5424099999999999E-8</v>
      </c>
      <c r="Q523" s="165">
        <v>-7.6050900000000005E-8</v>
      </c>
      <c r="R523" s="165">
        <v>1.5471500000000001E-8</v>
      </c>
      <c r="S523" s="167">
        <v>-1.0384999999999999E-7</v>
      </c>
      <c r="T523" s="165">
        <v>-7.7501800000000004E-8</v>
      </c>
      <c r="U523" s="167">
        <f t="shared" si="70"/>
        <v>-4.8049483333333333E-8</v>
      </c>
      <c r="V523" s="168">
        <f t="shared" si="71"/>
        <v>2.0333741993119057E-8</v>
      </c>
      <c r="W523" s="165">
        <f t="shared" si="67"/>
        <v>-6.8383225326452394E-8</v>
      </c>
      <c r="X523" s="165">
        <f t="shared" si="64"/>
        <v>-2.7715741340214276E-8</v>
      </c>
    </row>
    <row r="524" spans="1:24" x14ac:dyDescent="0.15">
      <c r="A524">
        <v>12.975</v>
      </c>
      <c r="B524" s="85">
        <v>-3.53991E-9</v>
      </c>
      <c r="C524" s="85">
        <v>8.3550599999999996E-8</v>
      </c>
      <c r="D524" s="85">
        <v>2.0589399999999998E-8</v>
      </c>
      <c r="E524" s="85">
        <v>2.4512999999999999E-8</v>
      </c>
      <c r="F524" s="87">
        <v>1.08929E-8</v>
      </c>
      <c r="G524" s="87">
        <v>-1.24383E-8</v>
      </c>
      <c r="H524" s="87">
        <v>-4.8695500000000001E-8</v>
      </c>
      <c r="I524" s="87">
        <f t="shared" si="68"/>
        <v>1.0696027142857143E-8</v>
      </c>
      <c r="J524" s="86">
        <f t="shared" si="69"/>
        <v>1.6551122490964628E-8</v>
      </c>
      <c r="K524" s="165">
        <f t="shared" si="65"/>
        <v>-5.8550953481074851E-9</v>
      </c>
      <c r="L524" s="165">
        <f t="shared" si="66"/>
        <v>2.7247149633821771E-8</v>
      </c>
      <c r="O524" s="165">
        <v>-3.8744300000000002E-8</v>
      </c>
      <c r="P524" s="165">
        <v>-1.97006E-8</v>
      </c>
      <c r="Q524" s="165">
        <v>-9.5979599999999995E-8</v>
      </c>
      <c r="R524" s="165">
        <v>2.7060499999999999E-8</v>
      </c>
      <c r="S524" s="167">
        <v>-7.9530499999999999E-8</v>
      </c>
      <c r="T524" s="165">
        <v>-6.7678099999999998E-8</v>
      </c>
      <c r="U524" s="167">
        <f t="shared" si="70"/>
        <v>-4.5762100000000002E-8</v>
      </c>
      <c r="V524" s="168">
        <f t="shared" si="71"/>
        <v>2.0173245222977883E-8</v>
      </c>
      <c r="W524" s="165">
        <f t="shared" si="67"/>
        <v>-6.5935345222977885E-8</v>
      </c>
      <c r="X524" s="165">
        <f t="shared" si="64"/>
        <v>-2.5588854777022119E-8</v>
      </c>
    </row>
    <row r="525" spans="1:24" x14ac:dyDescent="0.15">
      <c r="A525">
        <v>13</v>
      </c>
      <c r="B525" s="85">
        <v>-1.6749700000000001E-8</v>
      </c>
      <c r="C525" s="85">
        <v>9.6646000000000004E-8</v>
      </c>
      <c r="D525" s="85">
        <v>7.8006800000000004E-9</v>
      </c>
      <c r="E525" s="85">
        <v>1.0058299999999999E-7</v>
      </c>
      <c r="F525" s="87">
        <v>3.5229499999999998E-8</v>
      </c>
      <c r="G525" s="87">
        <v>-1.43841E-8</v>
      </c>
      <c r="H525" s="87">
        <v>-4.4758700000000001E-8</v>
      </c>
      <c r="I525" s="87">
        <f t="shared" si="68"/>
        <v>2.3480954285714284E-8</v>
      </c>
      <c r="J525" s="86">
        <f t="shared" si="69"/>
        <v>2.3208395866539198E-8</v>
      </c>
      <c r="K525" s="165">
        <f t="shared" si="65"/>
        <v>2.7255841917508558E-10</v>
      </c>
      <c r="L525" s="165">
        <f t="shared" si="66"/>
        <v>4.6689350152253485E-8</v>
      </c>
      <c r="O525" s="165">
        <v>-2.47708E-8</v>
      </c>
      <c r="P525" s="165">
        <v>3.4971299999999999E-8</v>
      </c>
      <c r="Q525" s="165">
        <v>-7.5756099999999999E-8</v>
      </c>
      <c r="R525" s="165">
        <v>3.0122999999999998E-8</v>
      </c>
      <c r="S525" s="167">
        <v>-2.3551099999999999E-8</v>
      </c>
      <c r="T525" s="165">
        <v>-2.1367499999999999E-8</v>
      </c>
      <c r="U525" s="167">
        <f t="shared" si="70"/>
        <v>-1.3391866666666667E-8</v>
      </c>
      <c r="V525" s="168">
        <f t="shared" si="71"/>
        <v>1.8350082270217025E-8</v>
      </c>
      <c r="W525" s="165">
        <f t="shared" si="67"/>
        <v>-3.1741948936883692E-8</v>
      </c>
      <c r="X525" s="165">
        <f t="shared" si="64"/>
        <v>4.9582156035503582E-9</v>
      </c>
    </row>
    <row r="526" spans="1:24" x14ac:dyDescent="0.15">
      <c r="A526">
        <v>13.025</v>
      </c>
      <c r="B526" s="85">
        <v>-1.6858199999999999E-8</v>
      </c>
      <c r="C526" s="85">
        <v>1.27247E-7</v>
      </c>
      <c r="D526" s="85">
        <v>-1.4654900000000001E-8</v>
      </c>
      <c r="E526" s="85">
        <v>1.2923800000000001E-7</v>
      </c>
      <c r="F526" s="87">
        <v>1.08453E-9</v>
      </c>
      <c r="G526" s="87">
        <v>-5.2353099999999998E-8</v>
      </c>
      <c r="H526" s="87">
        <v>7.8157000000000002E-10</v>
      </c>
      <c r="I526" s="87">
        <f t="shared" si="68"/>
        <v>2.4926414285714282E-8</v>
      </c>
      <c r="J526" s="86">
        <f t="shared" si="69"/>
        <v>2.9714650280648306E-8</v>
      </c>
      <c r="K526" s="165">
        <f t="shared" si="65"/>
        <v>-4.7882359949340237E-9</v>
      </c>
      <c r="L526" s="165">
        <f t="shared" si="66"/>
        <v>5.4641064566362585E-8</v>
      </c>
      <c r="O526" s="165">
        <v>4.22888E-9</v>
      </c>
      <c r="P526" s="165">
        <v>7.0149099999999994E-8</v>
      </c>
      <c r="Q526" s="165">
        <v>-7.6252899999999996E-8</v>
      </c>
      <c r="R526" s="165">
        <v>5.5811299999999999E-8</v>
      </c>
      <c r="S526" s="167">
        <v>1.64012E-8</v>
      </c>
      <c r="T526" s="165">
        <v>-7.9024899999999992E-9</v>
      </c>
      <c r="U526" s="167">
        <f t="shared" si="70"/>
        <v>1.0405848333333333E-8</v>
      </c>
      <c r="V526" s="168">
        <f t="shared" si="71"/>
        <v>2.3280845564872838E-8</v>
      </c>
      <c r="W526" s="165">
        <f t="shared" si="67"/>
        <v>-1.2874997231539505E-8</v>
      </c>
      <c r="X526" s="165">
        <f t="shared" si="64"/>
        <v>3.3686693898206172E-8</v>
      </c>
    </row>
    <row r="527" spans="1:24" x14ac:dyDescent="0.15">
      <c r="A527">
        <v>13.05</v>
      </c>
      <c r="B527" s="85">
        <v>-5.9480499999999999E-9</v>
      </c>
      <c r="C527" s="85">
        <v>1.0563500000000001E-7</v>
      </c>
      <c r="D527" s="85">
        <v>2.2874200000000001E-8</v>
      </c>
      <c r="E527" s="85">
        <v>1.01558E-7</v>
      </c>
      <c r="F527" s="87">
        <v>-9.4059099999999994E-9</v>
      </c>
      <c r="G527" s="87">
        <v>-5.9643600000000006E-8</v>
      </c>
      <c r="H527" s="87">
        <v>-1.3205600000000001E-8</v>
      </c>
      <c r="I527" s="87">
        <f t="shared" si="68"/>
        <v>2.0266291428571432E-8</v>
      </c>
      <c r="J527" s="86">
        <f t="shared" si="69"/>
        <v>2.5263362234895778E-8</v>
      </c>
      <c r="K527" s="165">
        <f t="shared" si="65"/>
        <v>-4.9970708063243461E-9</v>
      </c>
      <c r="L527" s="165">
        <f t="shared" si="66"/>
        <v>4.5529653663467206E-8</v>
      </c>
      <c r="O527" s="165">
        <v>-6.2524200000000002E-9</v>
      </c>
      <c r="P527" s="165">
        <v>5.7209099999999998E-8</v>
      </c>
      <c r="Q527" s="165">
        <v>-1.0441099999999999E-7</v>
      </c>
      <c r="R527" s="165">
        <v>1.02209E-7</v>
      </c>
      <c r="S527" s="167">
        <v>5.3417899999999997E-8</v>
      </c>
      <c r="T527" s="165">
        <v>-8.7566299999999998E-9</v>
      </c>
      <c r="U527" s="167">
        <f t="shared" si="70"/>
        <v>1.5569325000000003E-8</v>
      </c>
      <c r="V527" s="168">
        <f t="shared" si="71"/>
        <v>3.2333287988882013E-8</v>
      </c>
      <c r="W527" s="165">
        <f t="shared" si="67"/>
        <v>-1.676396298888201E-8</v>
      </c>
      <c r="X527" s="165">
        <f t="shared" si="64"/>
        <v>4.7902612988882019E-8</v>
      </c>
    </row>
    <row r="528" spans="1:24" x14ac:dyDescent="0.15">
      <c r="A528">
        <v>13.074999999999999</v>
      </c>
      <c r="B528" s="85">
        <v>-1.19722E-8</v>
      </c>
      <c r="C528" s="85">
        <v>1.16908E-7</v>
      </c>
      <c r="D528" s="85">
        <v>1.96987E-8</v>
      </c>
      <c r="E528" s="85">
        <v>6.4699399999999998E-8</v>
      </c>
      <c r="F528" s="87">
        <v>-4.7322900000000001E-8</v>
      </c>
      <c r="G528" s="87">
        <v>-6.0146199999999999E-8</v>
      </c>
      <c r="H528" s="87">
        <v>-6.1983099999999999E-8</v>
      </c>
      <c r="I528" s="87">
        <f t="shared" si="68"/>
        <v>2.840242857142852E-9</v>
      </c>
      <c r="J528" s="86">
        <f t="shared" si="69"/>
        <v>2.7902271535833156E-8</v>
      </c>
      <c r="K528" s="165">
        <f t="shared" si="65"/>
        <v>-2.5062028678690303E-8</v>
      </c>
      <c r="L528" s="165">
        <f t="shared" si="66"/>
        <v>3.0742514392976009E-8</v>
      </c>
      <c r="O528" s="165">
        <v>-2.0028400000000001E-8</v>
      </c>
      <c r="P528" s="165">
        <v>4.6234399999999997E-8</v>
      </c>
      <c r="Q528" s="165">
        <v>-1.0103699999999999E-7</v>
      </c>
      <c r="R528" s="165">
        <v>1.05129E-7</v>
      </c>
      <c r="S528" s="167">
        <v>6.0516400000000006E-8</v>
      </c>
      <c r="T528" s="165">
        <v>-2.85342E-8</v>
      </c>
      <c r="U528" s="167">
        <f t="shared" si="70"/>
        <v>1.0380033333333336E-8</v>
      </c>
      <c r="V528" s="168">
        <f t="shared" si="71"/>
        <v>3.3244129254058276E-8</v>
      </c>
      <c r="W528" s="165">
        <f t="shared" si="67"/>
        <v>-2.2864095920724939E-8</v>
      </c>
      <c r="X528" s="165">
        <f t="shared" si="64"/>
        <v>4.3624162587391613E-8</v>
      </c>
    </row>
    <row r="529" spans="1:24" x14ac:dyDescent="0.15">
      <c r="A529">
        <v>13.1</v>
      </c>
      <c r="B529" s="85">
        <v>-1.1911E-8</v>
      </c>
      <c r="C529" s="85">
        <v>6.6079700000000004E-8</v>
      </c>
      <c r="D529" s="85">
        <v>4.2711700000000003E-8</v>
      </c>
      <c r="E529" s="85">
        <v>6.7394199999999999E-8</v>
      </c>
      <c r="F529" s="87">
        <v>5.4029099999999999E-9</v>
      </c>
      <c r="G529" s="87">
        <v>-5.3682200000000001E-8</v>
      </c>
      <c r="H529" s="87">
        <v>-6.3298300000000005E-8</v>
      </c>
      <c r="I529" s="87">
        <f t="shared" si="68"/>
        <v>7.5281442857142824E-9</v>
      </c>
      <c r="J529" s="86">
        <f t="shared" si="69"/>
        <v>2.1982063587990431E-8</v>
      </c>
      <c r="K529" s="165">
        <f t="shared" si="65"/>
        <v>-1.4453919302276149E-8</v>
      </c>
      <c r="L529" s="165">
        <f t="shared" si="66"/>
        <v>2.9510207873704712E-8</v>
      </c>
      <c r="O529" s="165">
        <v>1.7274200000000001E-8</v>
      </c>
      <c r="P529" s="165">
        <v>4.9197900000000003E-8</v>
      </c>
      <c r="Q529" s="165">
        <v>-1.1621000000000001E-7</v>
      </c>
      <c r="R529" s="165">
        <v>8.4963200000000002E-8</v>
      </c>
      <c r="S529" s="167">
        <v>3.20953E-8</v>
      </c>
      <c r="T529" s="165">
        <v>-5.3022200000000001E-8</v>
      </c>
      <c r="U529" s="167">
        <f t="shared" si="70"/>
        <v>2.3830666666666668E-9</v>
      </c>
      <c r="V529" s="168">
        <f t="shared" si="71"/>
        <v>3.3014983712728574E-8</v>
      </c>
      <c r="W529" s="165">
        <f t="shared" si="67"/>
        <v>-3.0631917046061906E-8</v>
      </c>
      <c r="X529" s="165">
        <f t="shared" si="64"/>
        <v>3.5398050379395242E-8</v>
      </c>
    </row>
    <row r="530" spans="1:24" x14ac:dyDescent="0.15">
      <c r="A530">
        <v>13.125</v>
      </c>
      <c r="B530" s="85">
        <v>1.0101799999999999E-9</v>
      </c>
      <c r="C530" s="85">
        <v>1.6701900000000001E-8</v>
      </c>
      <c r="D530" s="85">
        <v>3.2559699999999999E-8</v>
      </c>
      <c r="E530" s="85">
        <v>-6.4108399999999998E-9</v>
      </c>
      <c r="F530" s="87">
        <v>2.0408099999999999E-8</v>
      </c>
      <c r="G530" s="87">
        <v>-3.0734100000000001E-8</v>
      </c>
      <c r="H530" s="87">
        <v>-8.6844599999999996E-9</v>
      </c>
      <c r="I530" s="87">
        <f t="shared" si="68"/>
        <v>3.5500685714285698E-9</v>
      </c>
      <c r="J530" s="86">
        <f t="shared" si="69"/>
        <v>8.7074062452551244E-9</v>
      </c>
      <c r="K530" s="165">
        <f t="shared" si="65"/>
        <v>-5.1573376738265541E-9</v>
      </c>
      <c r="L530" s="165">
        <f t="shared" si="66"/>
        <v>1.2257474816683695E-8</v>
      </c>
      <c r="O530" s="165">
        <v>2.4226600000000001E-8</v>
      </c>
      <c r="P530" s="165">
        <v>6.2473000000000006E-8</v>
      </c>
      <c r="Q530" s="165">
        <v>-1.1082900000000001E-7</v>
      </c>
      <c r="R530" s="165">
        <v>4.9300499999999999E-8</v>
      </c>
      <c r="S530" s="167">
        <v>2.0257099999999999E-8</v>
      </c>
      <c r="T530" s="165">
        <v>-5.58194E-8</v>
      </c>
      <c r="U530" s="167">
        <f t="shared" si="70"/>
        <v>-1.7318666666666668E-9</v>
      </c>
      <c r="V530" s="168">
        <f t="shared" si="71"/>
        <v>3.0140716488944542E-8</v>
      </c>
      <c r="W530" s="165">
        <f t="shared" si="67"/>
        <v>-3.1872583155611208E-8</v>
      </c>
      <c r="X530" s="165">
        <f t="shared" si="64"/>
        <v>2.8408849822277875E-8</v>
      </c>
    </row>
    <row r="531" spans="1:24" x14ac:dyDescent="0.15">
      <c r="A531">
        <v>13.15</v>
      </c>
      <c r="B531" s="85">
        <v>-1.4286699999999999E-8</v>
      </c>
      <c r="C531" s="85">
        <v>2.35819E-8</v>
      </c>
      <c r="D531" s="85">
        <v>3.6109999999999997E-8</v>
      </c>
      <c r="E531" s="85">
        <v>-2.11315E-8</v>
      </c>
      <c r="F531" s="87">
        <v>-7.7579100000000001E-9</v>
      </c>
      <c r="G531" s="87">
        <v>6.6986899999999997E-9</v>
      </c>
      <c r="H531" s="87">
        <v>4.4333499999999998E-8</v>
      </c>
      <c r="I531" s="87">
        <f t="shared" si="68"/>
        <v>9.6497114285714282E-9</v>
      </c>
      <c r="J531" s="86">
        <f t="shared" si="69"/>
        <v>1.044746981557056E-8</v>
      </c>
      <c r="K531" s="165">
        <f t="shared" si="65"/>
        <v>-7.9775838699913185E-10</v>
      </c>
      <c r="L531" s="165">
        <f t="shared" si="66"/>
        <v>2.0097181244141987E-8</v>
      </c>
      <c r="O531" s="165">
        <v>-3.1478099999999998E-8</v>
      </c>
      <c r="P531" s="165">
        <v>7.0433299999999996E-8</v>
      </c>
      <c r="Q531" s="165">
        <v>-1.02082E-7</v>
      </c>
      <c r="R531" s="165">
        <v>2.2646599999999999E-8</v>
      </c>
      <c r="S531" s="167">
        <v>6.0974799999999999E-9</v>
      </c>
      <c r="T531" s="165">
        <v>-6.4644099999999998E-8</v>
      </c>
      <c r="U531" s="167">
        <f t="shared" si="70"/>
        <v>-1.6504470000000001E-8</v>
      </c>
      <c r="V531" s="168">
        <f t="shared" si="71"/>
        <v>2.7904822157709587E-8</v>
      </c>
      <c r="W531" s="165">
        <f t="shared" si="67"/>
        <v>-4.4409292157709592E-8</v>
      </c>
      <c r="X531" s="165">
        <f t="shared" si="64"/>
        <v>1.1400352157709586E-8</v>
      </c>
    </row>
    <row r="532" spans="1:24" x14ac:dyDescent="0.15">
      <c r="A532">
        <v>13.175000000000001</v>
      </c>
      <c r="B532" s="85">
        <v>-9.5229199999999996E-9</v>
      </c>
      <c r="C532" s="85">
        <v>1.0622799999999999E-8</v>
      </c>
      <c r="D532" s="85">
        <v>7.20221E-8</v>
      </c>
      <c r="E532" s="85">
        <v>-4.6248099999999997E-8</v>
      </c>
      <c r="F532" s="87">
        <v>2.5032299999999998E-8</v>
      </c>
      <c r="G532" s="87">
        <v>2.38258E-8</v>
      </c>
      <c r="H532" s="87">
        <v>-6.99479E-9</v>
      </c>
      <c r="I532" s="87">
        <f t="shared" si="68"/>
        <v>9.8195985714285735E-9</v>
      </c>
      <c r="J532" s="86">
        <f t="shared" si="69"/>
        <v>1.4997999672671621E-8</v>
      </c>
      <c r="K532" s="165">
        <f t="shared" si="65"/>
        <v>-5.1784011012430479E-9</v>
      </c>
      <c r="L532" s="165">
        <f t="shared" si="66"/>
        <v>2.4817598244100193E-8</v>
      </c>
      <c r="O532" s="165">
        <v>-4.78802E-8</v>
      </c>
      <c r="P532" s="165">
        <v>8.7120199999999999E-8</v>
      </c>
      <c r="Q532" s="165">
        <v>-9.5168299999999999E-8</v>
      </c>
      <c r="R532" s="165">
        <v>-3.5452800000000002E-8</v>
      </c>
      <c r="S532" s="167">
        <v>8.7840999999999999E-9</v>
      </c>
      <c r="T532" s="165">
        <v>-3.8180100000000001E-8</v>
      </c>
      <c r="U532" s="167">
        <f t="shared" si="70"/>
        <v>-2.0129516666666668E-8</v>
      </c>
      <c r="V532" s="168">
        <f t="shared" si="71"/>
        <v>2.7784920337642382E-8</v>
      </c>
      <c r="W532" s="165">
        <f t="shared" si="67"/>
        <v>-4.7914437004309054E-8</v>
      </c>
      <c r="X532" s="165">
        <f t="shared" si="64"/>
        <v>7.655403670975714E-9</v>
      </c>
    </row>
    <row r="533" spans="1:24" x14ac:dyDescent="0.15">
      <c r="A533">
        <v>13.2</v>
      </c>
      <c r="B533" s="85">
        <v>-2.4179000000000001E-8</v>
      </c>
      <c r="C533" s="85">
        <v>3.3844000000000002E-8</v>
      </c>
      <c r="D533" s="85">
        <v>6.5611299999999994E-8</v>
      </c>
      <c r="E533" s="85">
        <v>-3.7900799999999999E-8</v>
      </c>
      <c r="F533" s="87">
        <v>5.8663900000000003E-8</v>
      </c>
      <c r="G533" s="87">
        <v>5.1844700000000004E-9</v>
      </c>
      <c r="H533" s="87">
        <v>-6.0157199999999998E-8</v>
      </c>
      <c r="I533" s="87">
        <f t="shared" si="68"/>
        <v>5.8666671428571427E-9</v>
      </c>
      <c r="J533" s="86">
        <f t="shared" si="69"/>
        <v>1.9942730383947308E-8</v>
      </c>
      <c r="K533" s="165">
        <f t="shared" si="65"/>
        <v>-1.4076063241090166E-8</v>
      </c>
      <c r="L533" s="165">
        <f t="shared" si="66"/>
        <v>2.5809397526804453E-8</v>
      </c>
      <c r="O533" s="165">
        <v>-9.7434299999999997E-9</v>
      </c>
      <c r="P533" s="165">
        <v>3.0306799999999997E-8</v>
      </c>
      <c r="Q533" s="165">
        <v>-1.4621000000000001E-7</v>
      </c>
      <c r="R533" s="165">
        <v>-1.5411900000000001E-8</v>
      </c>
      <c r="S533" s="167">
        <v>-2.7298699999999999E-8</v>
      </c>
      <c r="T533" s="165">
        <v>-1.7537599999999999E-8</v>
      </c>
      <c r="U533" s="167">
        <f t="shared" si="70"/>
        <v>-3.0982471666666672E-8</v>
      </c>
      <c r="V533" s="168">
        <f t="shared" si="71"/>
        <v>2.6774340289172457E-8</v>
      </c>
      <c r="W533" s="165">
        <f t="shared" si="67"/>
        <v>-5.7756811955839129E-8</v>
      </c>
      <c r="X533" s="165">
        <f t="shared" si="64"/>
        <v>-4.2081313774942147E-9</v>
      </c>
    </row>
    <row r="534" spans="1:24" x14ac:dyDescent="0.15">
      <c r="A534">
        <v>13.225</v>
      </c>
      <c r="B534" s="85">
        <v>-2.78564E-8</v>
      </c>
      <c r="C534" s="85">
        <v>3.3366999999999999E-9</v>
      </c>
      <c r="D534" s="85">
        <v>8.3744899999999994E-8</v>
      </c>
      <c r="E534" s="85">
        <v>-3.1343900000000001E-8</v>
      </c>
      <c r="F534" s="87">
        <v>6.5434099999999994E-8</v>
      </c>
      <c r="G534" s="87">
        <v>2.9520400000000001E-8</v>
      </c>
      <c r="H534" s="87">
        <v>-2.89225E-8</v>
      </c>
      <c r="I534" s="87">
        <f t="shared" si="68"/>
        <v>1.3416185714285712E-8</v>
      </c>
      <c r="J534" s="86">
        <f t="shared" si="69"/>
        <v>1.9373800409063737E-8</v>
      </c>
      <c r="K534" s="165">
        <f t="shared" si="65"/>
        <v>-5.9576146947780244E-9</v>
      </c>
      <c r="L534" s="165">
        <f t="shared" si="66"/>
        <v>3.2789986123349451E-8</v>
      </c>
      <c r="O534" s="165">
        <v>2.14689E-8</v>
      </c>
      <c r="P534" s="165">
        <v>5.31472E-9</v>
      </c>
      <c r="Q534" s="165">
        <v>-1.8453700000000001E-7</v>
      </c>
      <c r="R534" s="165">
        <v>-3.6437200000000002E-8</v>
      </c>
      <c r="S534" s="167">
        <v>-5.8958300000000001E-8</v>
      </c>
      <c r="T534" s="165">
        <v>-2.8336700000000001E-8</v>
      </c>
      <c r="U534" s="167">
        <f t="shared" si="70"/>
        <v>-4.6914263333333339E-8</v>
      </c>
      <c r="V534" s="168">
        <f t="shared" si="71"/>
        <v>3.2829313066131819E-8</v>
      </c>
      <c r="W534" s="165">
        <f t="shared" si="67"/>
        <v>-7.9743576399465158E-8</v>
      </c>
      <c r="X534" s="165">
        <f t="shared" si="64"/>
        <v>-1.408495026720152E-8</v>
      </c>
    </row>
    <row r="535" spans="1:24" x14ac:dyDescent="0.15">
      <c r="A535">
        <v>13.25</v>
      </c>
      <c r="B535" s="85">
        <v>3.9428799999999998E-8</v>
      </c>
      <c r="C535" s="85">
        <v>-2.3679400000000002E-8</v>
      </c>
      <c r="D535" s="85">
        <v>9.7617799999999997E-8</v>
      </c>
      <c r="E535" s="85">
        <v>1.93739E-8</v>
      </c>
      <c r="F535" s="87">
        <v>4.8601599999999999E-8</v>
      </c>
      <c r="G535" s="87">
        <v>1.5021700000000001E-8</v>
      </c>
      <c r="H535" s="87">
        <v>1.7608300000000001E-8</v>
      </c>
      <c r="I535" s="87">
        <f t="shared" si="68"/>
        <v>3.0567528571428578E-8</v>
      </c>
      <c r="J535" s="86">
        <f t="shared" si="69"/>
        <v>1.525444355428779E-8</v>
      </c>
      <c r="K535" s="165">
        <f t="shared" si="65"/>
        <v>1.5313085017140787E-8</v>
      </c>
      <c r="L535" s="165">
        <f t="shared" si="66"/>
        <v>4.5821972125716368E-8</v>
      </c>
      <c r="O535" s="165">
        <v>6.5765799999999997E-8</v>
      </c>
      <c r="P535" s="165">
        <v>2.71693E-9</v>
      </c>
      <c r="Q535" s="165">
        <v>-1.6114900000000001E-7</v>
      </c>
      <c r="R535" s="165">
        <v>-3.9899200000000003E-8</v>
      </c>
      <c r="S535" s="167">
        <v>-5.2621800000000002E-8</v>
      </c>
      <c r="T535" s="165">
        <v>1.1738000000000001E-8</v>
      </c>
      <c r="U535" s="167">
        <f t="shared" si="70"/>
        <v>-2.8908211666666669E-8</v>
      </c>
      <c r="V535" s="168">
        <f t="shared" si="71"/>
        <v>3.4517354932587806E-8</v>
      </c>
      <c r="W535" s="165">
        <f t="shared" si="67"/>
        <v>-6.3425566599254478E-8</v>
      </c>
      <c r="X535" s="165">
        <f t="shared" si="64"/>
        <v>5.6091432659211366E-9</v>
      </c>
    </row>
    <row r="536" spans="1:24" x14ac:dyDescent="0.15">
      <c r="A536">
        <v>13.275</v>
      </c>
      <c r="B536" s="85">
        <v>4.6284599999999999E-8</v>
      </c>
      <c r="C536" s="85">
        <v>-2.1095800000000002E-8</v>
      </c>
      <c r="D536" s="85">
        <v>9.6840100000000004E-8</v>
      </c>
      <c r="E536" s="85">
        <v>5.5547199999999999E-8</v>
      </c>
      <c r="F536" s="87">
        <v>2.8688499999999999E-8</v>
      </c>
      <c r="G536" s="87">
        <v>-1.09461E-8</v>
      </c>
      <c r="H536" s="87">
        <v>2.1879899999999999E-8</v>
      </c>
      <c r="I536" s="87">
        <f t="shared" si="68"/>
        <v>3.1028342857142856E-8</v>
      </c>
      <c r="J536" s="86">
        <f t="shared" si="69"/>
        <v>1.644271546654656E-8</v>
      </c>
      <c r="K536" s="165">
        <f t="shared" si="65"/>
        <v>1.4585627390596296E-8</v>
      </c>
      <c r="L536" s="165">
        <f t="shared" si="66"/>
        <v>4.747105832368942E-8</v>
      </c>
      <c r="O536" s="165">
        <v>8.6137399999999994E-8</v>
      </c>
      <c r="P536" s="165">
        <v>1.8957900000000001E-9</v>
      </c>
      <c r="Q536" s="165">
        <v>-1.45783E-7</v>
      </c>
      <c r="R536" s="165">
        <v>-1.6411399999999999E-8</v>
      </c>
      <c r="S536" s="167">
        <v>-4.0327899999999997E-8</v>
      </c>
      <c r="T536" s="165">
        <v>2.2599100000000002E-8</v>
      </c>
      <c r="U536" s="167">
        <f t="shared" si="70"/>
        <v>-1.5315001666666667E-8</v>
      </c>
      <c r="V536" s="168">
        <f t="shared" si="71"/>
        <v>3.4452881458806364E-8</v>
      </c>
      <c r="W536" s="165">
        <f t="shared" si="67"/>
        <v>-4.9767883125473027E-8</v>
      </c>
      <c r="X536" s="165">
        <f t="shared" si="64"/>
        <v>1.9137879792139697E-8</v>
      </c>
    </row>
    <row r="537" spans="1:24" x14ac:dyDescent="0.15">
      <c r="A537">
        <v>13.3</v>
      </c>
      <c r="B537" s="85">
        <v>5.0466899999999999E-8</v>
      </c>
      <c r="C537" s="85">
        <v>-3.2430700000000001E-9</v>
      </c>
      <c r="D537" s="85">
        <v>8.2891199999999995E-8</v>
      </c>
      <c r="E537" s="85">
        <v>3.99093E-8</v>
      </c>
      <c r="F537" s="87">
        <v>6.1042600000000004E-8</v>
      </c>
      <c r="G537" s="87">
        <v>-5.7948200000000001E-8</v>
      </c>
      <c r="H537" s="87">
        <v>5.0586199999999996E-9</v>
      </c>
      <c r="I537" s="87">
        <f t="shared" si="68"/>
        <v>2.5453907142857143E-8</v>
      </c>
      <c r="J537" s="86">
        <f t="shared" si="69"/>
        <v>1.9433363046724676E-8</v>
      </c>
      <c r="K537" s="165">
        <f t="shared" si="65"/>
        <v>6.0205440961324675E-9</v>
      </c>
      <c r="L537" s="165">
        <f t="shared" si="66"/>
        <v>4.4887270189581819E-8</v>
      </c>
      <c r="O537" s="165">
        <v>9.5635400000000004E-8</v>
      </c>
      <c r="P537" s="165">
        <v>-3.8744400000000001E-9</v>
      </c>
      <c r="Q537" s="165">
        <v>-1.4079799999999999E-7</v>
      </c>
      <c r="R537" s="165">
        <v>8.6010399999999999E-10</v>
      </c>
      <c r="S537" s="167">
        <v>-2.43087E-8</v>
      </c>
      <c r="T537" s="165">
        <v>3.6098600000000003E-8</v>
      </c>
      <c r="U537" s="167">
        <f t="shared" si="70"/>
        <v>-6.0645059999999964E-9</v>
      </c>
      <c r="V537" s="168">
        <f t="shared" si="71"/>
        <v>3.5019600238078214E-8</v>
      </c>
      <c r="W537" s="165">
        <f t="shared" si="67"/>
        <v>-4.1084106238078211E-8</v>
      </c>
      <c r="X537" s="165">
        <f t="shared" si="64"/>
        <v>2.8955094238078218E-8</v>
      </c>
    </row>
    <row r="538" spans="1:24" x14ac:dyDescent="0.15">
      <c r="A538">
        <v>13.324999999999999</v>
      </c>
      <c r="B538" s="85">
        <v>4.0521299999999999E-8</v>
      </c>
      <c r="C538" s="85">
        <v>4.3866800000000001E-8</v>
      </c>
      <c r="D538" s="85">
        <v>5.0940499999999999E-8</v>
      </c>
      <c r="E538" s="85">
        <v>-1.22375E-8</v>
      </c>
      <c r="F538" s="87">
        <v>4.5922199999999997E-8</v>
      </c>
      <c r="G538" s="87">
        <v>-4.2492500000000001E-8</v>
      </c>
      <c r="H538" s="87">
        <v>2.4154299999999998E-9</v>
      </c>
      <c r="I538" s="87">
        <f t="shared" si="68"/>
        <v>1.841946142857143E-8</v>
      </c>
      <c r="J538" s="86">
        <f t="shared" si="69"/>
        <v>1.4772649501297329E-8</v>
      </c>
      <c r="K538" s="165">
        <f t="shared" si="65"/>
        <v>3.646811927274101E-9</v>
      </c>
      <c r="L538" s="165">
        <f t="shared" si="66"/>
        <v>3.3192110929868758E-8</v>
      </c>
      <c r="O538" s="165">
        <v>1.22744E-7</v>
      </c>
      <c r="P538" s="165">
        <v>-4.6653699999999999E-8</v>
      </c>
      <c r="Q538" s="165">
        <v>-1.3425700000000001E-7</v>
      </c>
      <c r="R538" s="165">
        <v>-2.5195799999999999E-8</v>
      </c>
      <c r="S538" s="167">
        <v>-1.4934200000000001E-8</v>
      </c>
      <c r="T538" s="165">
        <v>3.1513200000000003E-8</v>
      </c>
      <c r="U538" s="167">
        <f t="shared" si="70"/>
        <v>-1.1130583333333336E-8</v>
      </c>
      <c r="V538" s="168">
        <f t="shared" si="71"/>
        <v>3.8144567339619064E-8</v>
      </c>
      <c r="W538" s="165">
        <f t="shared" si="67"/>
        <v>-4.9275150672952401E-8</v>
      </c>
      <c r="X538" s="165">
        <f t="shared" si="64"/>
        <v>2.7013984006285727E-8</v>
      </c>
    </row>
    <row r="539" spans="1:24" x14ac:dyDescent="0.15">
      <c r="A539">
        <v>13.35</v>
      </c>
      <c r="B539" s="85">
        <v>4.2471399999999999E-8</v>
      </c>
      <c r="C539" s="85">
        <v>6.7185700000000001E-8</v>
      </c>
      <c r="D539" s="85">
        <v>6.4268200000000001E-8</v>
      </c>
      <c r="E539" s="85">
        <v>-7.5669100000000006E-8</v>
      </c>
      <c r="F539" s="87">
        <v>3.0227399999999998E-8</v>
      </c>
      <c r="G539" s="87">
        <v>1.94507E-8</v>
      </c>
      <c r="H539" s="87">
        <v>-1.1077499999999999E-8</v>
      </c>
      <c r="I539" s="87">
        <f t="shared" si="68"/>
        <v>1.9550971428571429E-8</v>
      </c>
      <c r="J539" s="86">
        <f t="shared" si="69"/>
        <v>2.0353136114746465E-8</v>
      </c>
      <c r="K539" s="165">
        <f t="shared" si="65"/>
        <v>-8.0216468617503667E-10</v>
      </c>
      <c r="L539" s="165">
        <f t="shared" si="66"/>
        <v>3.9904107543317891E-8</v>
      </c>
      <c r="O539" s="165">
        <v>1.26479E-7</v>
      </c>
      <c r="P539" s="165">
        <v>-8.1519500000000004E-8</v>
      </c>
      <c r="Q539" s="165">
        <v>-1.6218299999999999E-7</v>
      </c>
      <c r="R539" s="165">
        <v>-4.7792600000000001E-8</v>
      </c>
      <c r="S539" s="167">
        <v>3.9240400000000001E-8</v>
      </c>
      <c r="T539" s="165">
        <v>2.3129999999999999E-8</v>
      </c>
      <c r="U539" s="167">
        <f t="shared" si="70"/>
        <v>-1.7107616666666668E-8</v>
      </c>
      <c r="V539" s="168">
        <f t="shared" si="71"/>
        <v>4.5408636636256028E-8</v>
      </c>
      <c r="W539" s="165">
        <f t="shared" si="67"/>
        <v>-6.2516253302922692E-8</v>
      </c>
      <c r="X539" s="165">
        <f t="shared" si="64"/>
        <v>2.8301019969589359E-8</v>
      </c>
    </row>
    <row r="540" spans="1:24" x14ac:dyDescent="0.15">
      <c r="A540">
        <v>13.375</v>
      </c>
      <c r="B540" s="85">
        <v>6.1738700000000005E-8</v>
      </c>
      <c r="C540" s="85">
        <v>8.4255200000000007E-8</v>
      </c>
      <c r="D540" s="85">
        <v>6.5510200000000006E-8</v>
      </c>
      <c r="E540" s="85">
        <v>-7.0921099999999996E-8</v>
      </c>
      <c r="F540" s="87">
        <v>-5.7602199999999998E-9</v>
      </c>
      <c r="G540" s="87">
        <v>1.6035800000000001E-8</v>
      </c>
      <c r="H540" s="87">
        <v>-1.75034E-8</v>
      </c>
      <c r="I540" s="87">
        <f t="shared" si="68"/>
        <v>1.9050740000000003E-8</v>
      </c>
      <c r="J540" s="86">
        <f t="shared" si="69"/>
        <v>2.2538963608601592E-8</v>
      </c>
      <c r="K540" s="165">
        <f t="shared" si="65"/>
        <v>-3.4882236086015895E-9</v>
      </c>
      <c r="L540" s="165">
        <f t="shared" si="66"/>
        <v>4.1589703608601595E-8</v>
      </c>
      <c r="O540" s="165">
        <v>9.7205599999999995E-8</v>
      </c>
      <c r="P540" s="165">
        <v>-7.4490000000000001E-8</v>
      </c>
      <c r="Q540" s="165">
        <v>-1.6847600000000001E-7</v>
      </c>
      <c r="R540" s="165">
        <v>-3.5803800000000003E-8</v>
      </c>
      <c r="S540" s="167">
        <v>2.8168600000000001E-8</v>
      </c>
      <c r="T540" s="165">
        <v>-6.8958000000000001E-9</v>
      </c>
      <c r="U540" s="167">
        <f t="shared" si="70"/>
        <v>-2.6715233333333338E-8</v>
      </c>
      <c r="V540" s="168">
        <f t="shared" si="71"/>
        <v>4.0606680914880662E-8</v>
      </c>
      <c r="W540" s="165">
        <f t="shared" si="67"/>
        <v>-6.7321914248213997E-8</v>
      </c>
      <c r="X540" s="165">
        <f t="shared" si="64"/>
        <v>1.3891447581547323E-8</v>
      </c>
    </row>
    <row r="541" spans="1:24" x14ac:dyDescent="0.15">
      <c r="A541">
        <v>13.4</v>
      </c>
      <c r="B541" s="85">
        <v>5.68207E-8</v>
      </c>
      <c r="C541" s="85">
        <v>3.9096799999999998E-8</v>
      </c>
      <c r="D541" s="85">
        <v>3.9531700000000003E-8</v>
      </c>
      <c r="E541" s="85">
        <v>-3.9030300000000002E-8</v>
      </c>
      <c r="F541" s="87">
        <v>-2.1569699999999998E-9</v>
      </c>
      <c r="G541" s="87">
        <v>2.6686999999999999E-8</v>
      </c>
      <c r="H541" s="87">
        <v>2.639E-8</v>
      </c>
      <c r="I541" s="87">
        <f t="shared" si="68"/>
        <v>2.1048418571428568E-8</v>
      </c>
      <c r="J541" s="86">
        <f t="shared" si="69"/>
        <v>1.3075953820939673E-8</v>
      </c>
      <c r="K541" s="165">
        <f t="shared" si="65"/>
        <v>7.9724647504888954E-9</v>
      </c>
      <c r="L541" s="165">
        <f t="shared" si="66"/>
        <v>3.4124372392368241E-8</v>
      </c>
      <c r="O541" s="165">
        <v>4.9901499999999999E-8</v>
      </c>
      <c r="P541" s="165">
        <v>-5.13008E-8</v>
      </c>
      <c r="Q541" s="165">
        <v>-1.28644E-7</v>
      </c>
      <c r="R541" s="165">
        <v>-1.65579E-8</v>
      </c>
      <c r="S541" s="167">
        <v>4.6747899999999997E-8</v>
      </c>
      <c r="T541" s="165">
        <v>-1.6240799999999999E-8</v>
      </c>
      <c r="U541" s="167">
        <f t="shared" si="70"/>
        <v>-1.9349016666666663E-8</v>
      </c>
      <c r="V541" s="168">
        <f t="shared" si="71"/>
        <v>2.9764541074606432E-8</v>
      </c>
      <c r="W541" s="165">
        <f t="shared" si="67"/>
        <v>-4.9113557741273095E-8</v>
      </c>
      <c r="X541" s="165">
        <f t="shared" si="64"/>
        <v>1.0415524407939769E-8</v>
      </c>
    </row>
    <row r="542" spans="1:24" x14ac:dyDescent="0.15">
      <c r="A542">
        <v>13.425000000000001</v>
      </c>
      <c r="B542" s="85">
        <v>7.6980599999999998E-8</v>
      </c>
      <c r="C542" s="85">
        <v>1.40756E-8</v>
      </c>
      <c r="D542" s="85">
        <v>1.96621E-8</v>
      </c>
      <c r="E542" s="85">
        <v>-5.7631000000000002E-8</v>
      </c>
      <c r="F542" s="87">
        <v>1.3401E-8</v>
      </c>
      <c r="G542" s="87">
        <v>3.03536E-8</v>
      </c>
      <c r="H542" s="87">
        <v>8.7332099999999996E-8</v>
      </c>
      <c r="I542" s="87">
        <f t="shared" si="68"/>
        <v>2.6310571428571426E-8</v>
      </c>
      <c r="J542" s="86">
        <f t="shared" si="69"/>
        <v>1.9517916250357064E-8</v>
      </c>
      <c r="K542" s="165">
        <f t="shared" si="65"/>
        <v>6.7926551782143615E-9</v>
      </c>
      <c r="L542" s="165">
        <f t="shared" si="66"/>
        <v>4.5828487678928491E-8</v>
      </c>
      <c r="O542" s="165">
        <v>2.7484400000000002E-8</v>
      </c>
      <c r="P542" s="165">
        <v>-2.10451E-8</v>
      </c>
      <c r="Q542" s="165">
        <v>-9.1428099999999995E-8</v>
      </c>
      <c r="R542" s="165">
        <v>-4.7191500000000003E-8</v>
      </c>
      <c r="S542" s="167">
        <v>5.5164999999999998E-8</v>
      </c>
      <c r="T542" s="165">
        <v>-3.1139100000000001E-9</v>
      </c>
      <c r="U542" s="167">
        <f t="shared" si="70"/>
        <v>-1.3354868333333331E-8</v>
      </c>
      <c r="V542" s="168">
        <f t="shared" si="71"/>
        <v>2.3466727279715918E-8</v>
      </c>
      <c r="W542" s="165">
        <f t="shared" si="67"/>
        <v>-3.6821595613049251E-8</v>
      </c>
      <c r="X542" s="165">
        <f t="shared" si="64"/>
        <v>1.0111858946382587E-8</v>
      </c>
    </row>
    <row r="543" spans="1:24" x14ac:dyDescent="0.15">
      <c r="A543">
        <v>13.45</v>
      </c>
      <c r="B543" s="85">
        <v>3.9820899999999998E-8</v>
      </c>
      <c r="C543" s="85">
        <v>-3.7666500000000002E-8</v>
      </c>
      <c r="D543" s="85">
        <v>2.9910699999999999E-8</v>
      </c>
      <c r="E543" s="85">
        <v>-5.1618900000000002E-8</v>
      </c>
      <c r="F543" s="87">
        <v>1.7025300000000002E-8</v>
      </c>
      <c r="G543" s="87">
        <v>4.0202200000000002E-8</v>
      </c>
      <c r="H543" s="87">
        <v>1.2211500000000001E-7</v>
      </c>
      <c r="I543" s="87">
        <f t="shared" si="68"/>
        <v>2.2826957142857142E-8</v>
      </c>
      <c r="J543" s="86">
        <f t="shared" si="69"/>
        <v>2.3413132149546822E-8</v>
      </c>
      <c r="K543" s="165">
        <f t="shared" si="65"/>
        <v>-5.8617500668967989E-10</v>
      </c>
      <c r="L543" s="165">
        <f t="shared" si="66"/>
        <v>4.6240089292403967E-8</v>
      </c>
      <c r="O543" s="165">
        <v>2.89856E-8</v>
      </c>
      <c r="P543" s="165">
        <v>-4.7985399999999998E-8</v>
      </c>
      <c r="Q543" s="165">
        <v>-1.3130299999999999E-7</v>
      </c>
      <c r="R543" s="165">
        <v>-2.0837899999999999E-8</v>
      </c>
      <c r="S543" s="167">
        <v>2.1432599999999999E-8</v>
      </c>
      <c r="T543" s="165">
        <v>6.1302800000000001E-9</v>
      </c>
      <c r="U543" s="167">
        <f t="shared" si="70"/>
        <v>-2.3929636666666661E-8</v>
      </c>
      <c r="V543" s="168">
        <f t="shared" si="71"/>
        <v>2.6742199696791083E-8</v>
      </c>
      <c r="W543" s="165">
        <f t="shared" si="67"/>
        <v>-5.0671836363457741E-8</v>
      </c>
      <c r="X543" s="165">
        <f t="shared" si="64"/>
        <v>2.8125630301244221E-9</v>
      </c>
    </row>
    <row r="544" spans="1:24" x14ac:dyDescent="0.15">
      <c r="A544">
        <v>13.475</v>
      </c>
      <c r="B544" s="85">
        <v>3.3219399999999998E-9</v>
      </c>
      <c r="C544" s="85">
        <v>-6.4298899999999994E-8</v>
      </c>
      <c r="D544" s="85">
        <v>6.3702199999999995E-8</v>
      </c>
      <c r="E544" s="85">
        <v>-1.4058700000000001E-8</v>
      </c>
      <c r="F544" s="87">
        <v>5.5370499999999999E-8</v>
      </c>
      <c r="G544" s="87">
        <v>4.39615E-8</v>
      </c>
      <c r="H544" s="87">
        <v>1.09869E-7</v>
      </c>
      <c r="I544" s="87">
        <f t="shared" si="68"/>
        <v>2.8266791428571424E-8</v>
      </c>
      <c r="J544" s="86">
        <f t="shared" si="69"/>
        <v>2.3498004399274167E-8</v>
      </c>
      <c r="K544" s="165">
        <f t="shared" si="65"/>
        <v>4.7687870292972578E-9</v>
      </c>
      <c r="L544" s="165">
        <f t="shared" si="66"/>
        <v>5.1764795827845591E-8</v>
      </c>
      <c r="O544" s="165">
        <v>8.7003399999999993E-9</v>
      </c>
      <c r="P544" s="165">
        <v>-2.6901399999999999E-8</v>
      </c>
      <c r="Q544" s="165">
        <v>-1.5506399999999999E-7</v>
      </c>
      <c r="R544" s="165">
        <v>2.0992500000000001E-8</v>
      </c>
      <c r="S544" s="167">
        <v>-3.1341999999999997E-8</v>
      </c>
      <c r="T544" s="165">
        <v>5.6304699999999997E-8</v>
      </c>
      <c r="U544" s="167">
        <f t="shared" si="70"/>
        <v>-2.1218309999999998E-8</v>
      </c>
      <c r="V544" s="168">
        <f t="shared" si="71"/>
        <v>3.2702385552665113E-8</v>
      </c>
      <c r="W544" s="165">
        <f t="shared" si="67"/>
        <v>-5.3920695552665111E-8</v>
      </c>
      <c r="X544" s="165">
        <f t="shared" si="64"/>
        <v>1.1484075552665115E-8</v>
      </c>
    </row>
    <row r="545" spans="1:24" x14ac:dyDescent="0.15">
      <c r="A545">
        <v>13.5</v>
      </c>
      <c r="B545" s="85">
        <v>-3.9280599999999998E-8</v>
      </c>
      <c r="C545" s="85">
        <v>-1.29582E-8</v>
      </c>
      <c r="D545" s="85">
        <v>6.16018E-8</v>
      </c>
      <c r="E545" s="85">
        <v>1.11148E-8</v>
      </c>
      <c r="F545" s="87">
        <v>6.9234699999999995E-8</v>
      </c>
      <c r="G545" s="87">
        <v>3.9544900000000002E-8</v>
      </c>
      <c r="H545" s="87">
        <v>4.7544300000000002E-8</v>
      </c>
      <c r="I545" s="87">
        <f t="shared" si="68"/>
        <v>2.5257385714285715E-8</v>
      </c>
      <c r="J545" s="86">
        <f t="shared" si="69"/>
        <v>1.6483455979176826E-8</v>
      </c>
      <c r="K545" s="165">
        <f t="shared" si="65"/>
        <v>8.7739297351088891E-9</v>
      </c>
      <c r="L545" s="165">
        <f t="shared" si="66"/>
        <v>4.1740841693462541E-8</v>
      </c>
      <c r="O545" s="165">
        <v>3.3925699999999999E-8</v>
      </c>
      <c r="P545" s="165">
        <v>-1.95658E-8</v>
      </c>
      <c r="Q545" s="165">
        <v>-1.28228E-7</v>
      </c>
      <c r="R545" s="165">
        <v>3.7685600000000002E-8</v>
      </c>
      <c r="S545" s="167">
        <v>-2.7415199999999999E-8</v>
      </c>
      <c r="T545" s="165">
        <v>4.4497599999999997E-8</v>
      </c>
      <c r="U545" s="167">
        <f t="shared" si="70"/>
        <v>-9.850016666666667E-9</v>
      </c>
      <c r="V545" s="168">
        <f t="shared" si="71"/>
        <v>2.9357037117725852E-8</v>
      </c>
      <c r="W545" s="165">
        <f t="shared" si="67"/>
        <v>-3.920705378439252E-8</v>
      </c>
      <c r="X545" s="165">
        <f t="shared" si="64"/>
        <v>1.9507020451059183E-8</v>
      </c>
    </row>
    <row r="546" spans="1:24" x14ac:dyDescent="0.15">
      <c r="A546">
        <v>13.525</v>
      </c>
      <c r="B546" s="85">
        <v>-2.9327300000000001E-8</v>
      </c>
      <c r="C546" s="85">
        <v>3.1048699999999999E-8</v>
      </c>
      <c r="D546" s="85">
        <v>4.6797300000000002E-8</v>
      </c>
      <c r="E546" s="85">
        <v>-2.5184900000000001E-9</v>
      </c>
      <c r="F546" s="87">
        <v>8.05257E-8</v>
      </c>
      <c r="G546" s="87">
        <v>2.1173800000000001E-8</v>
      </c>
      <c r="H546" s="87">
        <v>2.8903500000000001E-8</v>
      </c>
      <c r="I546" s="87">
        <f t="shared" si="68"/>
        <v>2.5229029999999997E-8</v>
      </c>
      <c r="J546" s="86">
        <f t="shared" si="69"/>
        <v>1.4272200223729231E-8</v>
      </c>
      <c r="K546" s="165">
        <f t="shared" si="65"/>
        <v>1.0956829776270766E-8</v>
      </c>
      <c r="L546" s="165">
        <f t="shared" si="66"/>
        <v>3.9501230223729226E-8</v>
      </c>
      <c r="O546" s="165">
        <v>7.07425E-8</v>
      </c>
      <c r="P546" s="165">
        <v>-2.9758000000000001E-8</v>
      </c>
      <c r="Q546" s="165">
        <v>-1.2585000000000001E-7</v>
      </c>
      <c r="R546" s="165">
        <v>4.5668899999999998E-8</v>
      </c>
      <c r="S546" s="167">
        <v>-4.2600999999999999E-8</v>
      </c>
      <c r="T546" s="165">
        <v>5.8590399999999999E-8</v>
      </c>
      <c r="U546" s="167">
        <f t="shared" si="70"/>
        <v>-3.8678666666666677E-9</v>
      </c>
      <c r="V546" s="168">
        <f t="shared" si="71"/>
        <v>3.4042225905667999E-8</v>
      </c>
      <c r="W546" s="165">
        <f t="shared" si="67"/>
        <v>-3.7910092572334666E-8</v>
      </c>
      <c r="X546" s="165">
        <f t="shared" si="64"/>
        <v>3.0174359239001332E-8</v>
      </c>
    </row>
    <row r="547" spans="1:24" x14ac:dyDescent="0.15">
      <c r="A547">
        <v>13.55</v>
      </c>
      <c r="B547" s="85">
        <v>3.58369E-8</v>
      </c>
      <c r="C547" s="85">
        <v>2.4353599999999999E-8</v>
      </c>
      <c r="D547" s="85">
        <v>3.32437E-8</v>
      </c>
      <c r="E547" s="85">
        <v>4.0204900000000003E-8</v>
      </c>
      <c r="F547" s="87">
        <v>9.1362299999999997E-8</v>
      </c>
      <c r="G547" s="87">
        <v>2.9704299999999999E-8</v>
      </c>
      <c r="H547" s="87">
        <v>3.0429699999999999E-8</v>
      </c>
      <c r="I547" s="87">
        <f t="shared" si="68"/>
        <v>4.0733628571428576E-8</v>
      </c>
      <c r="J547" s="86">
        <f t="shared" si="69"/>
        <v>9.3388990458283993E-9</v>
      </c>
      <c r="K547" s="165">
        <f t="shared" si="65"/>
        <v>3.1394729525600177E-8</v>
      </c>
      <c r="L547" s="165">
        <f t="shared" si="66"/>
        <v>5.0072527617256976E-8</v>
      </c>
      <c r="O547" s="165">
        <v>6.0981999999999996E-8</v>
      </c>
      <c r="P547" s="165">
        <v>-1.97717E-8</v>
      </c>
      <c r="Q547" s="165">
        <v>-1.2080900000000001E-7</v>
      </c>
      <c r="R547" s="165">
        <v>4.8233900000000002E-8</v>
      </c>
      <c r="S547" s="167">
        <v>-4.30061E-8</v>
      </c>
      <c r="T547" s="165">
        <v>6.4692900000000004E-8</v>
      </c>
      <c r="U547" s="167">
        <f t="shared" si="70"/>
        <v>-1.6130000000000003E-9</v>
      </c>
      <c r="V547" s="168">
        <f t="shared" si="71"/>
        <v>3.2893849497266208E-8</v>
      </c>
      <c r="W547" s="165">
        <f t="shared" si="67"/>
        <v>-3.450684949726621E-8</v>
      </c>
      <c r="X547" s="165">
        <f t="shared" si="64"/>
        <v>3.1280849497266205E-8</v>
      </c>
    </row>
    <row r="548" spans="1:24" x14ac:dyDescent="0.15">
      <c r="A548">
        <v>13.574999999999999</v>
      </c>
      <c r="B548" s="85">
        <v>9.0891899999999999E-8</v>
      </c>
      <c r="C548" s="85">
        <v>2.08561E-8</v>
      </c>
      <c r="D548" s="85">
        <v>-4.2708400000000001E-9</v>
      </c>
      <c r="E548" s="85">
        <v>1.6326500000000001E-8</v>
      </c>
      <c r="F548" s="87">
        <v>7.0671800000000002E-8</v>
      </c>
      <c r="G548" s="87">
        <v>3.8543499999999997E-8</v>
      </c>
      <c r="H548" s="87">
        <v>4.8112000000000001E-8</v>
      </c>
      <c r="I548" s="87">
        <f t="shared" si="68"/>
        <v>4.0161565714285715E-8</v>
      </c>
      <c r="J548" s="86">
        <f t="shared" si="69"/>
        <v>1.342191284234E-8</v>
      </c>
      <c r="K548" s="165">
        <f t="shared" si="65"/>
        <v>2.6739652871945716E-8</v>
      </c>
      <c r="L548" s="165">
        <f t="shared" si="66"/>
        <v>5.3583478556625714E-8</v>
      </c>
      <c r="O548" s="165">
        <v>2.9463699999999999E-8</v>
      </c>
      <c r="P548" s="165">
        <v>4.4295799999999998E-8</v>
      </c>
      <c r="Q548" s="165">
        <v>-1.01426E-7</v>
      </c>
      <c r="R548" s="165">
        <v>5.9941900000000003E-8</v>
      </c>
      <c r="S548" s="167">
        <v>-3.6432300000000001E-8</v>
      </c>
      <c r="T548" s="165">
        <v>3.1946499999999999E-9</v>
      </c>
      <c r="U548" s="167">
        <f t="shared" si="70"/>
        <v>-1.6037500000000057E-10</v>
      </c>
      <c r="V548" s="168">
        <f t="shared" si="71"/>
        <v>2.6868462046055968E-8</v>
      </c>
      <c r="W548" s="165">
        <f t="shared" si="67"/>
        <v>-2.7028837046055968E-8</v>
      </c>
      <c r="X548" s="165">
        <f t="shared" si="64"/>
        <v>2.6708087046055969E-8</v>
      </c>
    </row>
    <row r="549" spans="1:24" x14ac:dyDescent="0.15">
      <c r="A549">
        <v>13.6</v>
      </c>
      <c r="B549" s="85">
        <v>6.3627599999999997E-8</v>
      </c>
      <c r="C549" s="85">
        <v>3.78504E-8</v>
      </c>
      <c r="D549" s="85">
        <v>2.6688099999999999E-8</v>
      </c>
      <c r="E549" s="85">
        <v>-2.4925999999999999E-9</v>
      </c>
      <c r="F549" s="87">
        <v>3.9246099999999998E-8</v>
      </c>
      <c r="G549" s="87">
        <v>1.4839999999999999E-8</v>
      </c>
      <c r="H549" s="87">
        <v>8.9636499999999997E-8</v>
      </c>
      <c r="I549" s="87">
        <f t="shared" si="68"/>
        <v>3.8485157142857146E-8</v>
      </c>
      <c r="J549" s="86">
        <f t="shared" si="69"/>
        <v>1.2502249634873654E-8</v>
      </c>
      <c r="K549" s="165">
        <f t="shared" si="65"/>
        <v>2.5982907507983494E-8</v>
      </c>
      <c r="L549" s="165">
        <f t="shared" si="66"/>
        <v>5.0987406777730798E-8</v>
      </c>
      <c r="O549" s="165">
        <v>-1.76842E-9</v>
      </c>
      <c r="P549" s="165">
        <v>5.1951699999999998E-8</v>
      </c>
      <c r="Q549" s="165">
        <v>-1.00834E-7</v>
      </c>
      <c r="R549" s="165">
        <v>5.3153300000000003E-8</v>
      </c>
      <c r="S549" s="167">
        <v>-2.71422E-8</v>
      </c>
      <c r="T549" s="165">
        <v>3.0524500000000003E-8</v>
      </c>
      <c r="U549" s="167">
        <f t="shared" si="70"/>
        <v>9.8081333333333355E-10</v>
      </c>
      <c r="V549" s="168">
        <f t="shared" si="71"/>
        <v>2.6349609068369368E-8</v>
      </c>
      <c r="W549" s="165">
        <f t="shared" si="67"/>
        <v>-2.5368795735036035E-8</v>
      </c>
      <c r="X549" s="165">
        <f t="shared" si="64"/>
        <v>2.7330422401702701E-8</v>
      </c>
    </row>
    <row r="550" spans="1:24" x14ac:dyDescent="0.15">
      <c r="A550">
        <v>13.625</v>
      </c>
      <c r="B550" s="85">
        <v>4.4825800000000003E-8</v>
      </c>
      <c r="C550" s="85">
        <v>2.06199E-8</v>
      </c>
      <c r="D550" s="85">
        <v>3.9215399999999999E-8</v>
      </c>
      <c r="E550" s="85">
        <v>1.5704799999999999E-9</v>
      </c>
      <c r="F550" s="87">
        <v>2.9790000000000001E-8</v>
      </c>
      <c r="G550" s="87">
        <v>1.28312E-8</v>
      </c>
      <c r="H550" s="87">
        <v>7.2465099999999999E-8</v>
      </c>
      <c r="I550" s="87">
        <f t="shared" si="68"/>
        <v>3.161684E-8</v>
      </c>
      <c r="J550" s="86">
        <f t="shared" si="69"/>
        <v>9.5463040209741215E-9</v>
      </c>
      <c r="K550" s="165">
        <f t="shared" si="65"/>
        <v>2.207053597902588E-8</v>
      </c>
      <c r="L550" s="165">
        <f t="shared" si="66"/>
        <v>4.116314402097412E-8</v>
      </c>
      <c r="O550" s="165">
        <v>-3.4196700000000002E-8</v>
      </c>
      <c r="P550" s="165">
        <v>1.6234799999999999E-8</v>
      </c>
      <c r="Q550" s="165">
        <v>-1.1256800000000001E-7</v>
      </c>
      <c r="R550" s="165">
        <v>6.0372200000000004E-8</v>
      </c>
      <c r="S550" s="167">
        <v>-2.2872600000000001E-8</v>
      </c>
      <c r="T550" s="165">
        <v>5.7595400000000002E-8</v>
      </c>
      <c r="U550" s="167">
        <f t="shared" si="70"/>
        <v>-5.9058166666666657E-9</v>
      </c>
      <c r="V550" s="168">
        <f t="shared" si="71"/>
        <v>2.9244113313751426E-8</v>
      </c>
      <c r="W550" s="165">
        <f t="shared" si="67"/>
        <v>-3.5149929980418092E-8</v>
      </c>
      <c r="X550" s="165">
        <f t="shared" si="64"/>
        <v>2.333829664708476E-8</v>
      </c>
    </row>
    <row r="551" spans="1:24" x14ac:dyDescent="0.15">
      <c r="A551">
        <v>13.65</v>
      </c>
      <c r="B551" s="85">
        <v>3.7245300000000003E-8</v>
      </c>
      <c r="C551" s="85">
        <v>4.0214800000000002E-8</v>
      </c>
      <c r="D551" s="85">
        <v>4.5141299999999997E-8</v>
      </c>
      <c r="E551" s="85">
        <v>3.24568E-8</v>
      </c>
      <c r="F551" s="87">
        <v>1.4245600000000001E-8</v>
      </c>
      <c r="G551" s="87">
        <v>5.4799300000000003E-8</v>
      </c>
      <c r="H551" s="87">
        <v>9.9733600000000003E-8</v>
      </c>
      <c r="I551" s="87">
        <f t="shared" si="68"/>
        <v>4.6262385714285713E-8</v>
      </c>
      <c r="J551" s="86">
        <f t="shared" si="69"/>
        <v>1.0886863118288447E-8</v>
      </c>
      <c r="K551" s="165">
        <f t="shared" si="65"/>
        <v>3.5375522595997268E-8</v>
      </c>
      <c r="L551" s="165">
        <f t="shared" si="66"/>
        <v>5.7149248832574158E-8</v>
      </c>
      <c r="O551" s="165">
        <v>-4.7361299999999999E-8</v>
      </c>
      <c r="P551" s="165">
        <v>-2.0303099999999999E-8</v>
      </c>
      <c r="Q551" s="165">
        <v>-1.3604199999999999E-7</v>
      </c>
      <c r="R551" s="165">
        <v>2.2481600000000001E-8</v>
      </c>
      <c r="S551" s="167">
        <v>-3.26006E-8</v>
      </c>
      <c r="T551" s="165">
        <v>7.6260100000000001E-8</v>
      </c>
      <c r="U551" s="167">
        <f t="shared" si="70"/>
        <v>-2.2927549999999997E-8</v>
      </c>
      <c r="V551" s="168">
        <f t="shared" si="71"/>
        <v>3.187006331227787E-8</v>
      </c>
      <c r="W551" s="165">
        <f t="shared" si="67"/>
        <v>-5.4797613312277871E-8</v>
      </c>
      <c r="X551" s="165">
        <f t="shared" si="64"/>
        <v>8.942513312277873E-9</v>
      </c>
    </row>
    <row r="552" spans="1:24" x14ac:dyDescent="0.15">
      <c r="A552">
        <v>13.675000000000001</v>
      </c>
      <c r="B552" s="85">
        <v>3.3955500000000003E-8</v>
      </c>
      <c r="C552" s="85">
        <v>5.0230699999999999E-8</v>
      </c>
      <c r="D552" s="85">
        <v>4.3252899999999998E-8</v>
      </c>
      <c r="E552" s="85">
        <v>5.7340500000000003E-8</v>
      </c>
      <c r="F552" s="87">
        <v>9.0837300000000004E-9</v>
      </c>
      <c r="G552" s="87">
        <v>6.2313900000000006E-8</v>
      </c>
      <c r="H552" s="87">
        <v>9.50501E-8</v>
      </c>
      <c r="I552" s="87">
        <f t="shared" si="68"/>
        <v>5.0175332857142859E-8</v>
      </c>
      <c r="J552" s="86">
        <f t="shared" si="69"/>
        <v>1.0816596178580476E-8</v>
      </c>
      <c r="K552" s="165">
        <f t="shared" si="65"/>
        <v>3.9358736678562379E-8</v>
      </c>
      <c r="L552" s="165">
        <f t="shared" si="66"/>
        <v>6.0991929035723338E-8</v>
      </c>
      <c r="O552" s="165">
        <v>-3.0005499999999997E-8</v>
      </c>
      <c r="P552" s="165">
        <v>-4.2965299999999998E-8</v>
      </c>
      <c r="Q552" s="165">
        <v>-7.8127200000000006E-8</v>
      </c>
      <c r="R552" s="165">
        <v>2.4889400000000001E-8</v>
      </c>
      <c r="S552" s="167">
        <v>-3.45556E-8</v>
      </c>
      <c r="T552" s="165">
        <v>1.1158899999999999E-7</v>
      </c>
      <c r="U552" s="167">
        <f t="shared" si="70"/>
        <v>-8.1958666666666693E-9</v>
      </c>
      <c r="V552" s="168">
        <f t="shared" si="71"/>
        <v>3.0141565769809195E-8</v>
      </c>
      <c r="W552" s="165">
        <f t="shared" si="67"/>
        <v>-3.8337432436475866E-8</v>
      </c>
      <c r="X552" s="165">
        <f t="shared" si="64"/>
        <v>2.1945699103142524E-8</v>
      </c>
    </row>
    <row r="553" spans="1:24" x14ac:dyDescent="0.15">
      <c r="A553">
        <v>13.7</v>
      </c>
      <c r="B553" s="85">
        <v>4.9742200000000001E-8</v>
      </c>
      <c r="C553" s="85">
        <v>9.4625500000000006E-9</v>
      </c>
      <c r="D553" s="85">
        <v>3.0611100000000001E-8</v>
      </c>
      <c r="E553" s="85">
        <v>-1.20022E-8</v>
      </c>
      <c r="F553" s="87">
        <v>2.69385E-8</v>
      </c>
      <c r="G553" s="87">
        <v>4.1152999999999998E-8</v>
      </c>
      <c r="H553" s="87">
        <v>1.1554400000000001E-7</v>
      </c>
      <c r="I553" s="87">
        <f t="shared" si="68"/>
        <v>3.7349878571428571E-8</v>
      </c>
      <c r="J553" s="86">
        <f t="shared" si="69"/>
        <v>1.637197188586784E-8</v>
      </c>
      <c r="K553" s="165">
        <f t="shared" si="65"/>
        <v>2.0977906685560731E-8</v>
      </c>
      <c r="L553" s="165">
        <f t="shared" si="66"/>
        <v>5.3721850457296407E-8</v>
      </c>
      <c r="O553" s="165">
        <v>-1.4830699999999999E-9</v>
      </c>
      <c r="P553" s="165">
        <v>-8.8936800000000007E-9</v>
      </c>
      <c r="Q553" s="165">
        <v>-5.7746099999999999E-8</v>
      </c>
      <c r="R553" s="165">
        <v>1.40771E-8</v>
      </c>
      <c r="S553" s="167">
        <v>6.3228300000000002E-9</v>
      </c>
      <c r="T553" s="165">
        <v>7.9336099999999995E-8</v>
      </c>
      <c r="U553" s="167">
        <f t="shared" si="70"/>
        <v>5.2688633333333341E-9</v>
      </c>
      <c r="V553" s="168">
        <f t="shared" si="71"/>
        <v>1.9780498747659656E-8</v>
      </c>
      <c r="W553" s="165">
        <f t="shared" si="67"/>
        <v>-1.4511635414326322E-8</v>
      </c>
      <c r="X553" s="165">
        <f t="shared" si="64"/>
        <v>2.504936208099299E-8</v>
      </c>
    </row>
    <row r="554" spans="1:24" x14ac:dyDescent="0.15">
      <c r="A554">
        <v>13.725</v>
      </c>
      <c r="B554" s="85">
        <v>2.6658700000000001E-8</v>
      </c>
      <c r="C554" s="85">
        <v>-3.9162899999999999E-8</v>
      </c>
      <c r="D554" s="85">
        <v>3.1938700000000003E-8</v>
      </c>
      <c r="E554" s="85">
        <v>-2.6518700000000001E-8</v>
      </c>
      <c r="F554" s="87">
        <v>1.7331999999999999E-8</v>
      </c>
      <c r="G554" s="87">
        <v>2.19769E-8</v>
      </c>
      <c r="H554" s="87">
        <v>1.2406299999999999E-7</v>
      </c>
      <c r="I554" s="87">
        <f t="shared" si="68"/>
        <v>2.2326814285714287E-8</v>
      </c>
      <c r="J554" s="86">
        <f t="shared" si="69"/>
        <v>2.1507973265130575E-8</v>
      </c>
      <c r="K554" s="165">
        <f t="shared" si="65"/>
        <v>8.1884102058371244E-10</v>
      </c>
      <c r="L554" s="165">
        <f t="shared" si="66"/>
        <v>4.3834787550844865E-8</v>
      </c>
      <c r="O554" s="165">
        <v>2.3565099999999998E-8</v>
      </c>
      <c r="P554" s="165">
        <v>4.10763E-8</v>
      </c>
      <c r="Q554" s="165">
        <v>-1.3708699999999999E-7</v>
      </c>
      <c r="R554" s="165">
        <v>9.8459000000000005E-9</v>
      </c>
      <c r="S554" s="167">
        <v>-2.5378099999999999E-9</v>
      </c>
      <c r="T554" s="165">
        <v>6.5059199999999998E-8</v>
      </c>
      <c r="U554" s="167">
        <f t="shared" si="70"/>
        <v>-1.3051666666665893E-11</v>
      </c>
      <c r="V554" s="168">
        <f t="shared" si="71"/>
        <v>3.1856869047456675E-8</v>
      </c>
      <c r="W554" s="165">
        <f t="shared" si="67"/>
        <v>-3.1869920714123341E-8</v>
      </c>
      <c r="X554" s="165">
        <f t="shared" si="64"/>
        <v>3.1843817380790009E-8</v>
      </c>
    </row>
    <row r="555" spans="1:24" x14ac:dyDescent="0.15">
      <c r="A555">
        <v>13.75</v>
      </c>
      <c r="B555" s="85">
        <v>1.6583200000000001E-8</v>
      </c>
      <c r="C555" s="85">
        <v>-5.2480700000000002E-8</v>
      </c>
      <c r="D555" s="85">
        <v>5.0562900000000002E-8</v>
      </c>
      <c r="E555" s="85">
        <v>-4.6671000000000001E-8</v>
      </c>
      <c r="F555" s="87">
        <v>3.9965799999999998E-8</v>
      </c>
      <c r="G555" s="87">
        <v>4.4269700000000001E-10</v>
      </c>
      <c r="H555" s="87">
        <v>1.2073E-7</v>
      </c>
      <c r="I555" s="87">
        <f t="shared" si="68"/>
        <v>1.8447556714285714E-8</v>
      </c>
      <c r="J555" s="86">
        <f t="shared" si="69"/>
        <v>2.4469381718864664E-8</v>
      </c>
      <c r="K555" s="165">
        <f t="shared" si="65"/>
        <v>-6.0218250045789507E-9</v>
      </c>
      <c r="L555" s="165">
        <f t="shared" si="66"/>
        <v>4.2916938433150375E-8</v>
      </c>
      <c r="O555" s="165">
        <v>4.6419699999999998E-8</v>
      </c>
      <c r="P555" s="165">
        <v>-6.8618900000000003E-11</v>
      </c>
      <c r="Q555" s="165">
        <v>-1.71152E-7</v>
      </c>
      <c r="R555" s="165">
        <v>4.4114099999999999E-8</v>
      </c>
      <c r="S555" s="167">
        <v>-4.6036000000000003E-8</v>
      </c>
      <c r="T555" s="165">
        <v>6.3066200000000001E-8</v>
      </c>
      <c r="U555" s="167">
        <f t="shared" si="70"/>
        <v>-1.0609436483333332E-8</v>
      </c>
      <c r="V555" s="168">
        <f t="shared" si="71"/>
        <v>3.9403122821893252E-8</v>
      </c>
      <c r="W555" s="165">
        <f t="shared" si="67"/>
        <v>-5.0012559305226583E-8</v>
      </c>
      <c r="X555" s="165">
        <f t="shared" si="64"/>
        <v>2.8793686338559921E-8</v>
      </c>
    </row>
    <row r="556" spans="1:24" x14ac:dyDescent="0.15">
      <c r="A556">
        <v>13.775</v>
      </c>
      <c r="B556" s="85">
        <v>1.4222599999999999E-8</v>
      </c>
      <c r="C556" s="85">
        <v>-3.1779999999999997E-8</v>
      </c>
      <c r="D556" s="85">
        <v>1.6043700000000002E-8</v>
      </c>
      <c r="E556" s="85">
        <v>-6.57235E-8</v>
      </c>
      <c r="F556" s="87">
        <v>5.6810699999999997E-9</v>
      </c>
      <c r="G556" s="87">
        <v>-2.3124100000000001E-8</v>
      </c>
      <c r="H556" s="87">
        <v>9.31268E-8</v>
      </c>
      <c r="I556" s="87">
        <f t="shared" si="68"/>
        <v>1.2066528571428568E-9</v>
      </c>
      <c r="J556" s="86">
        <f t="shared" si="69"/>
        <v>2.0425091370849174E-8</v>
      </c>
      <c r="K556" s="165">
        <f t="shared" si="65"/>
        <v>-1.9218438513706316E-8</v>
      </c>
      <c r="L556" s="165">
        <f t="shared" si="66"/>
        <v>2.1631744227992033E-8</v>
      </c>
      <c r="O556" s="165">
        <v>7.4841199999999999E-8</v>
      </c>
      <c r="P556" s="165">
        <v>-2.34326E-8</v>
      </c>
      <c r="Q556" s="165">
        <v>-1.96347E-7</v>
      </c>
      <c r="R556" s="165">
        <v>4.0584699999999999E-8</v>
      </c>
      <c r="S556" s="167">
        <v>-2.3559100000000001E-8</v>
      </c>
      <c r="T556" s="165">
        <v>6.21104E-8</v>
      </c>
      <c r="U556" s="167">
        <f t="shared" si="70"/>
        <v>-1.0967066666666667E-8</v>
      </c>
      <c r="V556" s="168">
        <f t="shared" si="71"/>
        <v>4.4739525217254296E-8</v>
      </c>
      <c r="W556" s="165">
        <f t="shared" si="67"/>
        <v>-5.5706591883920963E-8</v>
      </c>
      <c r="X556" s="165">
        <f t="shared" ref="X556:X619" si="72">U556+V556</f>
        <v>3.3772458550587628E-8</v>
      </c>
    </row>
    <row r="557" spans="1:24" x14ac:dyDescent="0.15">
      <c r="A557">
        <v>13.8</v>
      </c>
      <c r="B557" s="85">
        <v>-4.8645599999999996E-9</v>
      </c>
      <c r="C557" s="85">
        <v>1.44126E-8</v>
      </c>
      <c r="D557" s="85">
        <v>-2.5502599999999998E-8</v>
      </c>
      <c r="E557" s="85">
        <v>-9.35796E-8</v>
      </c>
      <c r="F557" s="87">
        <v>-4.05661E-8</v>
      </c>
      <c r="G557" s="87">
        <v>2.3948E-8</v>
      </c>
      <c r="H557" s="87">
        <v>7.3754800000000003E-8</v>
      </c>
      <c r="I557" s="87">
        <f t="shared" si="68"/>
        <v>-7.4853514285714272E-9</v>
      </c>
      <c r="J557" s="86">
        <f t="shared" si="69"/>
        <v>2.1670245486392861E-8</v>
      </c>
      <c r="K557" s="165">
        <f t="shared" ref="K557:K620" si="73">I557-J557</f>
        <v>-2.9155596914964288E-8</v>
      </c>
      <c r="L557" s="165">
        <f t="shared" ref="L557:L620" si="74">I557+J557</f>
        <v>1.4184894057821434E-8</v>
      </c>
      <c r="O557" s="165">
        <v>9.7591899999999999E-8</v>
      </c>
      <c r="P557" s="165">
        <v>-3.4331099999999997E-8</v>
      </c>
      <c r="Q557" s="165">
        <v>-1.6278100000000001E-7</v>
      </c>
      <c r="R557" s="165">
        <v>2.9462700000000001E-8</v>
      </c>
      <c r="S557" s="167">
        <v>-1.3112899999999999E-8</v>
      </c>
      <c r="T557" s="165">
        <v>4.08061E-8</v>
      </c>
      <c r="U557" s="167">
        <f t="shared" si="70"/>
        <v>-7.0607166666666671E-9</v>
      </c>
      <c r="V557" s="168">
        <f t="shared" si="71"/>
        <v>3.9802749477717409E-8</v>
      </c>
      <c r="W557" s="165">
        <f t="shared" si="67"/>
        <v>-4.6863466144384075E-8</v>
      </c>
      <c r="X557" s="165">
        <f t="shared" si="72"/>
        <v>3.2742032811050743E-8</v>
      </c>
    </row>
    <row r="558" spans="1:24" x14ac:dyDescent="0.15">
      <c r="A558">
        <v>13.824999999999999</v>
      </c>
      <c r="B558" s="85">
        <v>3.2039799999999998E-10</v>
      </c>
      <c r="C558" s="85">
        <v>3.0791400000000003E-8</v>
      </c>
      <c r="D558" s="85">
        <v>1.0464899999999999E-8</v>
      </c>
      <c r="E558" s="85">
        <v>-4.84282E-8</v>
      </c>
      <c r="F558" s="87">
        <v>-5.2335499999999999E-8</v>
      </c>
      <c r="G558" s="87">
        <v>7.1018799999999998E-8</v>
      </c>
      <c r="H558" s="87">
        <v>2.6609500000000001E-8</v>
      </c>
      <c r="I558" s="87">
        <f t="shared" si="68"/>
        <v>5.4916140000000007E-9</v>
      </c>
      <c r="J558" s="86">
        <f t="shared" si="69"/>
        <v>1.8014386912312177E-8</v>
      </c>
      <c r="K558" s="165">
        <f t="shared" si="73"/>
        <v>-1.2522772912312178E-8</v>
      </c>
      <c r="L558" s="165">
        <f t="shared" si="74"/>
        <v>2.3506000912312177E-8</v>
      </c>
      <c r="O558" s="165">
        <v>1.0323000000000001E-7</v>
      </c>
      <c r="P558" s="165">
        <v>1.3802199999999999E-8</v>
      </c>
      <c r="Q558" s="165">
        <v>-1.32545E-7</v>
      </c>
      <c r="R558" s="165">
        <v>2.9201699999999999E-8</v>
      </c>
      <c r="S558" s="167">
        <v>-3.4707199999999999E-8</v>
      </c>
      <c r="T558" s="165">
        <v>1.15651E-8</v>
      </c>
      <c r="U558" s="167">
        <f t="shared" si="70"/>
        <v>-1.5755333333333317E-9</v>
      </c>
      <c r="V558" s="168">
        <f t="shared" si="71"/>
        <v>3.4980736053361331E-8</v>
      </c>
      <c r="W558" s="165">
        <f t="shared" si="67"/>
        <v>-3.6556269386694664E-8</v>
      </c>
      <c r="X558" s="165">
        <f t="shared" si="72"/>
        <v>3.3405202720027999E-8</v>
      </c>
    </row>
    <row r="559" spans="1:24" x14ac:dyDescent="0.15">
      <c r="A559">
        <v>13.85</v>
      </c>
      <c r="B559" s="85">
        <v>-1.64683E-9</v>
      </c>
      <c r="C559" s="85">
        <v>-3.9171900000000003E-8</v>
      </c>
      <c r="D559" s="85">
        <v>5.8949000000000001E-8</v>
      </c>
      <c r="E559" s="85">
        <v>-4.92621E-8</v>
      </c>
      <c r="F559" s="87">
        <v>-6.5080499999999998E-8</v>
      </c>
      <c r="G559" s="87">
        <v>6.6208400000000001E-8</v>
      </c>
      <c r="H559" s="87">
        <v>-2.6224200000000001E-8</v>
      </c>
      <c r="I559" s="87">
        <f t="shared" si="68"/>
        <v>-8.0325899999999999E-9</v>
      </c>
      <c r="J559" s="86">
        <f t="shared" si="69"/>
        <v>2.1274635234999527E-8</v>
      </c>
      <c r="K559" s="165">
        <f t="shared" si="73"/>
        <v>-2.9307225234999525E-8</v>
      </c>
      <c r="L559" s="165">
        <f t="shared" si="74"/>
        <v>1.3242045234999527E-8</v>
      </c>
      <c r="O559" s="165">
        <v>9.7451899999999999E-8</v>
      </c>
      <c r="P559" s="165">
        <v>4.4635500000000003E-8</v>
      </c>
      <c r="Q559" s="165">
        <v>-1.09086E-7</v>
      </c>
      <c r="R559" s="165">
        <v>-1.7386399999999999E-8</v>
      </c>
      <c r="S559" s="167">
        <v>-4.0659099999999999E-8</v>
      </c>
      <c r="T559" s="165">
        <v>1.1218900000000001E-8</v>
      </c>
      <c r="U559" s="167">
        <f t="shared" si="70"/>
        <v>-2.3041999999999975E-9</v>
      </c>
      <c r="V559" s="168">
        <f t="shared" si="71"/>
        <v>3.189884830460184E-8</v>
      </c>
      <c r="W559" s="165">
        <f t="shared" si="67"/>
        <v>-3.4203048304601836E-8</v>
      </c>
      <c r="X559" s="165">
        <f t="shared" si="72"/>
        <v>2.9594648304601844E-8</v>
      </c>
    </row>
    <row r="560" spans="1:24" x14ac:dyDescent="0.15">
      <c r="A560">
        <v>13.875</v>
      </c>
      <c r="B560" s="85">
        <v>5.3728999999999998E-8</v>
      </c>
      <c r="C560" s="85">
        <v>-2.5588200000000001E-8</v>
      </c>
      <c r="D560" s="85">
        <v>6.3189300000000001E-8</v>
      </c>
      <c r="E560" s="85">
        <v>-3.3399799999999999E-9</v>
      </c>
      <c r="F560" s="87">
        <v>-6.2762300000000006E-8</v>
      </c>
      <c r="G560" s="87">
        <v>-6.41335E-9</v>
      </c>
      <c r="H560" s="87">
        <v>-1.4481399999999999E-8</v>
      </c>
      <c r="I560" s="87">
        <f t="shared" si="68"/>
        <v>6.1901000000000053E-10</v>
      </c>
      <c r="J560" s="86">
        <f t="shared" si="69"/>
        <v>1.8053062692566262E-8</v>
      </c>
      <c r="K560" s="165">
        <f t="shared" si="73"/>
        <v>-1.7434052692566261E-8</v>
      </c>
      <c r="L560" s="165">
        <f t="shared" si="74"/>
        <v>1.8672072692566262E-8</v>
      </c>
      <c r="O560" s="165">
        <v>5.5386100000000003E-8</v>
      </c>
      <c r="P560" s="165">
        <v>4.0942600000000003E-8</v>
      </c>
      <c r="Q560" s="165">
        <v>-1.0536E-7</v>
      </c>
      <c r="R560" s="165">
        <v>-7.6468399999999992E-9</v>
      </c>
      <c r="S560" s="167">
        <v>-6.4026800000000001E-9</v>
      </c>
      <c r="T560" s="165">
        <v>4.2431599999999997E-8</v>
      </c>
      <c r="U560" s="167">
        <f t="shared" si="70"/>
        <v>3.2251300000000025E-9</v>
      </c>
      <c r="V560" s="168">
        <f t="shared" si="71"/>
        <v>2.6594846522284424E-8</v>
      </c>
      <c r="W560" s="165">
        <f t="shared" si="67"/>
        <v>-2.3369716522284422E-8</v>
      </c>
      <c r="X560" s="165">
        <f t="shared" si="72"/>
        <v>2.9819976522284424E-8</v>
      </c>
    </row>
    <row r="561" spans="1:24" x14ac:dyDescent="0.15">
      <c r="A561">
        <v>13.9</v>
      </c>
      <c r="B561" s="85">
        <v>4.5129300000000003E-8</v>
      </c>
      <c r="C561" s="85">
        <v>-1.29555E-8</v>
      </c>
      <c r="D561" s="85">
        <v>9.4071900000000005E-8</v>
      </c>
      <c r="E561" s="85">
        <v>-2.3687799999999999E-8</v>
      </c>
      <c r="F561" s="87">
        <v>-4.6710699999999998E-8</v>
      </c>
      <c r="G561" s="87">
        <v>-5.5728299999999997E-8</v>
      </c>
      <c r="H561" s="87">
        <v>1.43884E-8</v>
      </c>
      <c r="I561" s="87">
        <f t="shared" si="68"/>
        <v>2.0724714285714301E-9</v>
      </c>
      <c r="J561" s="86">
        <f t="shared" si="69"/>
        <v>2.1781507155264562E-8</v>
      </c>
      <c r="K561" s="165">
        <f t="shared" si="73"/>
        <v>-1.9709035726693133E-8</v>
      </c>
      <c r="L561" s="165">
        <f t="shared" si="74"/>
        <v>2.385397858383599E-8</v>
      </c>
      <c r="O561" s="165">
        <v>6.2504000000000002E-8</v>
      </c>
      <c r="P561" s="165">
        <v>6.0712299999999998E-8</v>
      </c>
      <c r="Q561" s="165">
        <v>-1.12166E-7</v>
      </c>
      <c r="R561" s="165">
        <v>4.8410500000000004E-9</v>
      </c>
      <c r="S561" s="167">
        <v>-5.17339E-8</v>
      </c>
      <c r="T561" s="165">
        <v>4.2526E-8</v>
      </c>
      <c r="U561" s="167">
        <f t="shared" si="70"/>
        <v>1.113908333333331E-9</v>
      </c>
      <c r="V561" s="168">
        <f t="shared" si="71"/>
        <v>3.1416424394225437E-8</v>
      </c>
      <c r="W561" s="165">
        <f t="shared" si="67"/>
        <v>-3.0302516060892108E-8</v>
      </c>
      <c r="X561" s="165">
        <f t="shared" si="72"/>
        <v>3.2530332727558765E-8</v>
      </c>
    </row>
    <row r="562" spans="1:24" x14ac:dyDescent="0.15">
      <c r="A562">
        <v>13.925000000000001</v>
      </c>
      <c r="B562" s="85">
        <v>1.3642799999999999E-8</v>
      </c>
      <c r="C562" s="85">
        <v>-3.9374000000000001E-9</v>
      </c>
      <c r="D562" s="85">
        <v>4.7811499999999998E-8</v>
      </c>
      <c r="E562" s="85">
        <v>-5.6578200000000003E-8</v>
      </c>
      <c r="F562" s="87">
        <v>-1.05846E-8</v>
      </c>
      <c r="G562" s="87">
        <v>-4.8948999999999997E-8</v>
      </c>
      <c r="H562" s="87">
        <v>4.5038700000000001E-8</v>
      </c>
      <c r="I562" s="87">
        <f t="shared" si="68"/>
        <v>-1.9366000000000014E-9</v>
      </c>
      <c r="J562" s="86">
        <f t="shared" si="69"/>
        <v>1.6831626379642845E-8</v>
      </c>
      <c r="K562" s="165">
        <f t="shared" si="73"/>
        <v>-1.8768226379642846E-8</v>
      </c>
      <c r="L562" s="165">
        <f t="shared" si="74"/>
        <v>1.4895026379642844E-8</v>
      </c>
      <c r="O562" s="165">
        <v>7.3404199999999998E-8</v>
      </c>
      <c r="P562" s="165">
        <v>8.1902800000000005E-8</v>
      </c>
      <c r="Q562" s="165">
        <v>-7.41816E-8</v>
      </c>
      <c r="R562" s="165">
        <v>-1.5089899999999999E-8</v>
      </c>
      <c r="S562" s="167">
        <v>-4.6045E-8</v>
      </c>
      <c r="T562" s="165">
        <v>3.8114600000000004E-9</v>
      </c>
      <c r="U562" s="167">
        <f t="shared" si="70"/>
        <v>3.9669933333333351E-9</v>
      </c>
      <c r="V562" s="168">
        <f t="shared" si="71"/>
        <v>2.8190145172908442E-8</v>
      </c>
      <c r="W562" s="165">
        <f t="shared" si="67"/>
        <v>-2.4223151839575106E-8</v>
      </c>
      <c r="X562" s="165">
        <f t="shared" si="72"/>
        <v>3.2157138506241773E-8</v>
      </c>
    </row>
    <row r="563" spans="1:24" x14ac:dyDescent="0.15">
      <c r="A563">
        <v>13.95</v>
      </c>
      <c r="B563" s="85">
        <v>1.97036E-8</v>
      </c>
      <c r="C563" s="85">
        <v>-1.71317E-9</v>
      </c>
      <c r="D563" s="85">
        <v>3.1049999999999997E-8</v>
      </c>
      <c r="E563" s="85">
        <v>-5.3076999999999999E-8</v>
      </c>
      <c r="F563" s="87">
        <v>-3.8476599999999999E-9</v>
      </c>
      <c r="G563" s="87">
        <v>-1.28177E-9</v>
      </c>
      <c r="H563" s="87">
        <v>6.9152199999999994E-8</v>
      </c>
      <c r="I563" s="87">
        <f t="shared" si="68"/>
        <v>8.5694571428571414E-9</v>
      </c>
      <c r="J563" s="86">
        <f t="shared" si="69"/>
        <v>1.5326866616423144E-8</v>
      </c>
      <c r="K563" s="165">
        <f t="shared" si="73"/>
        <v>-6.757409473566003E-9</v>
      </c>
      <c r="L563" s="165">
        <f t="shared" si="74"/>
        <v>2.3896323759280286E-8</v>
      </c>
      <c r="O563" s="165">
        <v>8.0523800000000003E-8</v>
      </c>
      <c r="P563" s="165">
        <v>8.2490499999999993E-8</v>
      </c>
      <c r="Q563" s="165">
        <v>-3.4753099999999999E-8</v>
      </c>
      <c r="R563" s="165">
        <v>-2.6070199999999999E-8</v>
      </c>
      <c r="S563" s="167">
        <v>-3.7589E-8</v>
      </c>
      <c r="T563" s="165">
        <v>-2.6851700000000001E-8</v>
      </c>
      <c r="U563" s="167">
        <f t="shared" si="70"/>
        <v>6.2917166666666678E-9</v>
      </c>
      <c r="V563" s="168">
        <f t="shared" si="71"/>
        <v>2.6132455503873594E-8</v>
      </c>
      <c r="W563" s="165">
        <f t="shared" si="67"/>
        <v>-1.9840738837206926E-8</v>
      </c>
      <c r="X563" s="165">
        <f t="shared" si="72"/>
        <v>3.2424172170540265E-8</v>
      </c>
    </row>
    <row r="564" spans="1:24" x14ac:dyDescent="0.15">
      <c r="A564">
        <v>13.975</v>
      </c>
      <c r="B564" s="85">
        <v>5.1917900000000003E-8</v>
      </c>
      <c r="C564" s="85">
        <v>-7.7802199999999998E-9</v>
      </c>
      <c r="D564" s="85">
        <v>1.88388E-8</v>
      </c>
      <c r="E564" s="85">
        <v>-7.2372499999999995E-8</v>
      </c>
      <c r="F564" s="87">
        <v>-3.6926399999999998E-8</v>
      </c>
      <c r="G564" s="87">
        <v>3.8498700000000003E-8</v>
      </c>
      <c r="H564" s="87">
        <v>8.2609600000000001E-8</v>
      </c>
      <c r="I564" s="87">
        <f t="shared" si="68"/>
        <v>1.0683697142857143E-8</v>
      </c>
      <c r="J564" s="86">
        <f t="shared" si="69"/>
        <v>2.1870670710436452E-8</v>
      </c>
      <c r="K564" s="165">
        <f t="shared" si="73"/>
        <v>-1.1186973567579309E-8</v>
      </c>
      <c r="L564" s="165">
        <f t="shared" si="74"/>
        <v>3.2554367853293595E-8</v>
      </c>
      <c r="O564" s="165">
        <v>1.45552E-8</v>
      </c>
      <c r="P564" s="165">
        <v>8.6475199999999996E-8</v>
      </c>
      <c r="Q564" s="165">
        <v>-2.6954999999999999E-8</v>
      </c>
      <c r="R564" s="165">
        <v>-6.8899000000000004E-9</v>
      </c>
      <c r="S564" s="167">
        <v>-4.4172500000000001E-8</v>
      </c>
      <c r="T564" s="165">
        <v>-2.1092800000000001E-8</v>
      </c>
      <c r="U564" s="167">
        <f t="shared" si="70"/>
        <v>3.2003333333333348E-10</v>
      </c>
      <c r="V564" s="168">
        <f t="shared" si="71"/>
        <v>2.0841648926294991E-8</v>
      </c>
      <c r="W564" s="165">
        <f t="shared" si="67"/>
        <v>-2.0521615592961659E-8</v>
      </c>
      <c r="X564" s="165">
        <f t="shared" si="72"/>
        <v>2.1161682259628323E-8</v>
      </c>
    </row>
    <row r="565" spans="1:24" x14ac:dyDescent="0.15">
      <c r="A565">
        <v>14</v>
      </c>
      <c r="B565" s="85">
        <v>3.6561400000000001E-8</v>
      </c>
      <c r="C565" s="85">
        <v>-1.8380200000000001E-8</v>
      </c>
      <c r="D565" s="85">
        <v>3.2082000000000002E-9</v>
      </c>
      <c r="E565" s="85">
        <v>-3.9326100000000003E-8</v>
      </c>
      <c r="F565" s="87">
        <v>-4.7822499999999997E-8</v>
      </c>
      <c r="G565" s="87">
        <v>4.1883200000000003E-8</v>
      </c>
      <c r="H565" s="87">
        <v>6.3605200000000004E-8</v>
      </c>
      <c r="I565" s="87">
        <f t="shared" si="68"/>
        <v>5.6756000000000014E-9</v>
      </c>
      <c r="J565" s="86">
        <f t="shared" si="69"/>
        <v>1.7553672279975432E-8</v>
      </c>
      <c r="K565" s="165">
        <f t="shared" si="73"/>
        <v>-1.187807227997543E-8</v>
      </c>
      <c r="L565" s="165">
        <f t="shared" si="74"/>
        <v>2.3229272279975435E-8</v>
      </c>
      <c r="O565" s="165">
        <v>-4.95448E-8</v>
      </c>
      <c r="P565" s="165">
        <v>6.1357800000000002E-8</v>
      </c>
      <c r="Q565" s="165">
        <v>-6.3873099999999998E-8</v>
      </c>
      <c r="R565" s="165">
        <v>3.7378799999999999E-9</v>
      </c>
      <c r="S565" s="167">
        <v>-3.82414E-8</v>
      </c>
      <c r="T565" s="165">
        <v>9.5754700000000006E-9</v>
      </c>
      <c r="U565" s="167">
        <f t="shared" si="70"/>
        <v>-1.2831358333333333E-8</v>
      </c>
      <c r="V565" s="168">
        <f t="shared" si="71"/>
        <v>2.0860913918613329E-8</v>
      </c>
      <c r="W565" s="165">
        <f t="shared" si="67"/>
        <v>-3.3692272251946663E-8</v>
      </c>
      <c r="X565" s="165">
        <f t="shared" si="72"/>
        <v>8.0295555852799955E-9</v>
      </c>
    </row>
    <row r="566" spans="1:24" x14ac:dyDescent="0.15">
      <c r="A566">
        <v>14.025</v>
      </c>
      <c r="B566" s="85">
        <v>1.6972199999999999E-8</v>
      </c>
      <c r="C566" s="85">
        <v>6.5922499999999999E-9</v>
      </c>
      <c r="D566" s="85">
        <v>-9.7750099999999997E-9</v>
      </c>
      <c r="E566" s="85">
        <v>4.4666999999999999E-8</v>
      </c>
      <c r="F566" s="87">
        <v>-4.6147099999999997E-9</v>
      </c>
      <c r="G566" s="87">
        <v>4.4268499999999997E-8</v>
      </c>
      <c r="H566" s="87">
        <v>8.0502000000000002E-8</v>
      </c>
      <c r="I566" s="87">
        <f t="shared" si="68"/>
        <v>2.5516032857142856E-8</v>
      </c>
      <c r="J566" s="86">
        <f t="shared" si="69"/>
        <v>1.3256337224207927E-8</v>
      </c>
      <c r="K566" s="165">
        <f t="shared" si="73"/>
        <v>1.225969563293493E-8</v>
      </c>
      <c r="L566" s="165">
        <f t="shared" si="74"/>
        <v>3.8772370081350782E-8</v>
      </c>
      <c r="O566" s="165">
        <v>-2.9058600000000001E-8</v>
      </c>
      <c r="P566" s="165">
        <v>3.9033000000000003E-8</v>
      </c>
      <c r="Q566" s="165">
        <v>-1.0087300000000001E-7</v>
      </c>
      <c r="R566" s="165">
        <v>1.42939E-8</v>
      </c>
      <c r="S566" s="167">
        <v>-3.9479800000000003E-8</v>
      </c>
      <c r="T566" s="165">
        <v>1.7948400000000001E-8</v>
      </c>
      <c r="U566" s="167">
        <f t="shared" si="70"/>
        <v>-1.6356016666666667E-8</v>
      </c>
      <c r="V566" s="168">
        <f t="shared" si="71"/>
        <v>2.2823968991013225E-8</v>
      </c>
      <c r="W566" s="165">
        <f t="shared" si="67"/>
        <v>-3.9179985657679893E-8</v>
      </c>
      <c r="X566" s="165">
        <f t="shared" si="72"/>
        <v>6.4679523243465576E-9</v>
      </c>
    </row>
    <row r="567" spans="1:24" x14ac:dyDescent="0.15">
      <c r="A567">
        <v>14.05</v>
      </c>
      <c r="B567" s="85">
        <v>2.9148699999999999E-8</v>
      </c>
      <c r="C567" s="85">
        <v>8.5052199999999997E-9</v>
      </c>
      <c r="D567" s="85">
        <v>-1.6607300000000001E-8</v>
      </c>
      <c r="E567" s="85">
        <v>6.8878000000000003E-8</v>
      </c>
      <c r="F567" s="87">
        <v>2.4419900000000001E-8</v>
      </c>
      <c r="G567" s="87">
        <v>3.86756E-8</v>
      </c>
      <c r="H567" s="87">
        <v>5.0641000000000003E-8</v>
      </c>
      <c r="I567" s="87">
        <f t="shared" si="68"/>
        <v>2.9094445714285714E-8</v>
      </c>
      <c r="J567" s="86">
        <f t="shared" si="69"/>
        <v>1.1393472556989927E-8</v>
      </c>
      <c r="K567" s="165">
        <f t="shared" si="73"/>
        <v>1.7700973157295787E-8</v>
      </c>
      <c r="L567" s="165">
        <f t="shared" si="74"/>
        <v>4.0487918271275641E-8</v>
      </c>
      <c r="O567" s="165">
        <v>-3.2833199999999998E-8</v>
      </c>
      <c r="P567" s="165">
        <v>2.9867900000000001E-8</v>
      </c>
      <c r="Q567" s="165">
        <v>-1.0398E-7</v>
      </c>
      <c r="R567" s="165">
        <v>2.6648999999999999E-8</v>
      </c>
      <c r="S567" s="167">
        <v>-1.99568E-8</v>
      </c>
      <c r="T567" s="165">
        <v>1.5808999999999999E-8</v>
      </c>
      <c r="U567" s="167">
        <f t="shared" si="70"/>
        <v>-1.4074016666666662E-8</v>
      </c>
      <c r="V567" s="168">
        <f t="shared" si="71"/>
        <v>2.2761239641186796E-8</v>
      </c>
      <c r="W567" s="165">
        <f t="shared" si="67"/>
        <v>-3.6835256307853457E-8</v>
      </c>
      <c r="X567" s="165">
        <f t="shared" si="72"/>
        <v>8.6872229745201342E-9</v>
      </c>
    </row>
    <row r="568" spans="1:24" x14ac:dyDescent="0.15">
      <c r="A568">
        <v>14.074999999999999</v>
      </c>
      <c r="B568" s="85">
        <v>2.5268600000000001E-8</v>
      </c>
      <c r="C568" s="85">
        <v>-2.1164099999999999E-8</v>
      </c>
      <c r="D568" s="85">
        <v>-3.50461E-8</v>
      </c>
      <c r="E568" s="85">
        <v>1.7843E-8</v>
      </c>
      <c r="F568" s="87">
        <v>1.33476E-8</v>
      </c>
      <c r="G568" s="87">
        <v>5.7036500000000003E-9</v>
      </c>
      <c r="H568" s="87">
        <v>2.88372E-8</v>
      </c>
      <c r="I568" s="87">
        <f t="shared" si="68"/>
        <v>4.9699785714285718E-9</v>
      </c>
      <c r="J568" s="86">
        <f t="shared" si="69"/>
        <v>9.8635022978927574E-9</v>
      </c>
      <c r="K568" s="165">
        <f t="shared" si="73"/>
        <v>-4.8935237264641856E-9</v>
      </c>
      <c r="L568" s="165">
        <f t="shared" si="74"/>
        <v>1.4833480869321329E-8</v>
      </c>
      <c r="O568" s="165">
        <v>-8.0493299999999995E-8</v>
      </c>
      <c r="P568" s="165">
        <v>7.5555600000000003E-9</v>
      </c>
      <c r="Q568" s="165">
        <v>-1.15014E-7</v>
      </c>
      <c r="R568" s="165">
        <v>2.02311E-8</v>
      </c>
      <c r="S568" s="167">
        <v>1.6616600000000001E-8</v>
      </c>
      <c r="T568" s="165">
        <v>3.4538299999999998E-8</v>
      </c>
      <c r="U568" s="167">
        <f t="shared" si="70"/>
        <v>-1.9427623333333332E-8</v>
      </c>
      <c r="V568" s="168">
        <f t="shared" si="71"/>
        <v>2.7841110399675037E-8</v>
      </c>
      <c r="W568" s="165">
        <f t="shared" si="67"/>
        <v>-4.7268733733008372E-8</v>
      </c>
      <c r="X568" s="165">
        <f t="shared" si="72"/>
        <v>8.4134870663417053E-9</v>
      </c>
    </row>
    <row r="569" spans="1:24" x14ac:dyDescent="0.15">
      <c r="A569">
        <v>14.1</v>
      </c>
      <c r="B569" s="85">
        <v>-2.6335899999999998E-9</v>
      </c>
      <c r="C569" s="85">
        <v>-2.59235E-9</v>
      </c>
      <c r="D569" s="85">
        <v>-3.6370799999999998E-8</v>
      </c>
      <c r="E569" s="85">
        <v>1.02419E-8</v>
      </c>
      <c r="F569" s="87">
        <v>1.8324100000000001E-8</v>
      </c>
      <c r="G569" s="87">
        <v>-6.0930599999999996E-9</v>
      </c>
      <c r="H569" s="87">
        <v>3.5294900000000001E-8</v>
      </c>
      <c r="I569" s="87">
        <f t="shared" si="68"/>
        <v>2.3101571428571442E-9</v>
      </c>
      <c r="J569" s="86">
        <f t="shared" si="69"/>
        <v>9.1631173247720279E-9</v>
      </c>
      <c r="K569" s="165">
        <f t="shared" si="73"/>
        <v>-6.8529601819148837E-9</v>
      </c>
      <c r="L569" s="165">
        <f t="shared" si="74"/>
        <v>1.1473274467629173E-8</v>
      </c>
      <c r="O569" s="165">
        <v>-1.04396E-7</v>
      </c>
      <c r="P569" s="165">
        <v>4.1783599999999997E-8</v>
      </c>
      <c r="Q569" s="165">
        <v>-1.12414E-7</v>
      </c>
      <c r="R569" s="165">
        <v>4.6243399999999998E-9</v>
      </c>
      <c r="S569" s="167">
        <v>4.3819200000000001E-8</v>
      </c>
      <c r="T569" s="165">
        <v>4.0145799999999997E-8</v>
      </c>
      <c r="U569" s="167">
        <f t="shared" si="70"/>
        <v>-1.440617666666667E-8</v>
      </c>
      <c r="V569" s="168">
        <f t="shared" si="71"/>
        <v>3.3220033684972889E-8</v>
      </c>
      <c r="W569" s="165">
        <f t="shared" si="67"/>
        <v>-4.762621035163956E-8</v>
      </c>
      <c r="X569" s="165">
        <f t="shared" si="72"/>
        <v>1.8813857018306218E-8</v>
      </c>
    </row>
    <row r="570" spans="1:24" x14ac:dyDescent="0.15">
      <c r="A570">
        <v>14.125</v>
      </c>
      <c r="B570" s="85">
        <v>2.21103E-9</v>
      </c>
      <c r="C570" s="85">
        <v>6.9730399999999998E-8</v>
      </c>
      <c r="D570" s="85">
        <v>-2.0485800000000001E-8</v>
      </c>
      <c r="E570" s="85">
        <v>4.5257800000000003E-8</v>
      </c>
      <c r="F570" s="87">
        <v>9.5395500000000002E-9</v>
      </c>
      <c r="G570" s="87">
        <v>-1.58196E-8</v>
      </c>
      <c r="H570" s="87">
        <v>6.0955500000000006E-8</v>
      </c>
      <c r="I570" s="87">
        <f t="shared" si="68"/>
        <v>2.1626982857142858E-8</v>
      </c>
      <c r="J570" s="86">
        <f t="shared" si="69"/>
        <v>1.5016569391463837E-8</v>
      </c>
      <c r="K570" s="165">
        <f t="shared" si="73"/>
        <v>6.6104134656790211E-9</v>
      </c>
      <c r="L570" s="165">
        <f t="shared" si="74"/>
        <v>3.6643552248606694E-8</v>
      </c>
      <c r="O570" s="165">
        <v>-8.4884200000000005E-8</v>
      </c>
      <c r="P570" s="165">
        <v>3.4609600000000002E-8</v>
      </c>
      <c r="Q570" s="165">
        <v>-7.5081100000000001E-8</v>
      </c>
      <c r="R570" s="165">
        <v>1.6301900000000001E-8</v>
      </c>
      <c r="S570" s="167">
        <v>2.9052300000000001E-8</v>
      </c>
      <c r="T570" s="165">
        <v>6.8872199999999994E-8</v>
      </c>
      <c r="U570" s="167">
        <f t="shared" si="70"/>
        <v>-1.8548833333333328E-9</v>
      </c>
      <c r="V570" s="168">
        <f t="shared" si="71"/>
        <v>2.819421774596226E-8</v>
      </c>
      <c r="W570" s="165">
        <f t="shared" si="67"/>
        <v>-3.0049101079295594E-8</v>
      </c>
      <c r="X570" s="165">
        <f t="shared" si="72"/>
        <v>2.6339334412628926E-8</v>
      </c>
    </row>
    <row r="571" spans="1:24" x14ac:dyDescent="0.15">
      <c r="A571">
        <v>14.15</v>
      </c>
      <c r="B571" s="85">
        <v>-1.4173799999999999E-8</v>
      </c>
      <c r="C571" s="85">
        <v>7.5922499999999997E-8</v>
      </c>
      <c r="D571" s="85">
        <v>3.0784299999999997E-11</v>
      </c>
      <c r="E571" s="85">
        <v>1.01443E-7</v>
      </c>
      <c r="F571" s="87">
        <v>2.9323500000000001E-8</v>
      </c>
      <c r="G571" s="87">
        <v>-3.0985399999999998E-8</v>
      </c>
      <c r="H571" s="87">
        <v>6.3084199999999995E-8</v>
      </c>
      <c r="I571" s="87">
        <f t="shared" si="68"/>
        <v>3.2092112042857144E-8</v>
      </c>
      <c r="J571" s="86">
        <f t="shared" si="69"/>
        <v>2.0307400933878252E-8</v>
      </c>
      <c r="K571" s="165">
        <f t="shared" si="73"/>
        <v>1.1784711108978892E-8</v>
      </c>
      <c r="L571" s="165">
        <f t="shared" si="74"/>
        <v>5.2399512976735393E-8</v>
      </c>
      <c r="O571" s="165">
        <v>-5.4299399999999997E-8</v>
      </c>
      <c r="P571" s="165">
        <v>1.75184E-8</v>
      </c>
      <c r="Q571" s="165">
        <v>-6.9655199999999995E-8</v>
      </c>
      <c r="R571" s="165">
        <v>-1.2253400000000001E-8</v>
      </c>
      <c r="S571" s="167">
        <v>9.3171899999999993E-9</v>
      </c>
      <c r="T571" s="165">
        <v>8.0191099999999999E-8</v>
      </c>
      <c r="U571" s="167">
        <f t="shared" si="70"/>
        <v>-4.8635516666666669E-9</v>
      </c>
      <c r="V571" s="168">
        <f t="shared" si="71"/>
        <v>2.4193230141789733E-8</v>
      </c>
      <c r="W571" s="165">
        <f t="shared" si="67"/>
        <v>-2.90567818084564E-8</v>
      </c>
      <c r="X571" s="165">
        <f t="shared" si="72"/>
        <v>1.9329678475123066E-8</v>
      </c>
    </row>
    <row r="572" spans="1:24" x14ac:dyDescent="0.15">
      <c r="A572">
        <v>14.175000000000001</v>
      </c>
      <c r="B572" s="85">
        <v>-7.3164700000000001E-9</v>
      </c>
      <c r="C572" s="85">
        <v>6.1836499999999999E-8</v>
      </c>
      <c r="D572" s="85">
        <v>2.0543800000000001E-8</v>
      </c>
      <c r="E572" s="85">
        <v>8.1113000000000006E-8</v>
      </c>
      <c r="F572" s="87">
        <v>1.90154E-8</v>
      </c>
      <c r="G572" s="87">
        <v>-4.6863199999999998E-8</v>
      </c>
      <c r="H572" s="87">
        <v>3.1753E-9</v>
      </c>
      <c r="I572" s="87">
        <f t="shared" si="68"/>
        <v>1.8786332857142858E-8</v>
      </c>
      <c r="J572" s="86">
        <f t="shared" si="69"/>
        <v>1.7461062490665517E-8</v>
      </c>
      <c r="K572" s="165">
        <f t="shared" si="73"/>
        <v>1.3252703664773415E-9</v>
      </c>
      <c r="L572" s="165">
        <f t="shared" si="74"/>
        <v>3.6247395347808375E-8</v>
      </c>
      <c r="O572" s="165">
        <v>-3.3502300000000001E-8</v>
      </c>
      <c r="P572" s="165">
        <v>2.8764499999999999E-9</v>
      </c>
      <c r="Q572" s="165">
        <v>-1.00164E-7</v>
      </c>
      <c r="R572" s="165">
        <v>-2.4387100000000001E-8</v>
      </c>
      <c r="S572" s="167">
        <v>-4.7588600000000002E-8</v>
      </c>
      <c r="T572" s="165">
        <v>4.9561700000000001E-8</v>
      </c>
      <c r="U572" s="167">
        <f t="shared" si="70"/>
        <v>-2.5533975000000001E-8</v>
      </c>
      <c r="V572" s="168">
        <f t="shared" si="71"/>
        <v>2.2420855731527064E-8</v>
      </c>
      <c r="W572" s="165">
        <f t="shared" si="67"/>
        <v>-4.7954830731527062E-8</v>
      </c>
      <c r="X572" s="165">
        <f t="shared" si="72"/>
        <v>-3.1131192684729369E-9</v>
      </c>
    </row>
    <row r="573" spans="1:24" x14ac:dyDescent="0.15">
      <c r="A573">
        <v>14.2</v>
      </c>
      <c r="B573" s="85">
        <v>1.67588E-8</v>
      </c>
      <c r="C573" s="85">
        <v>6.3141199999999994E-8</v>
      </c>
      <c r="D573" s="85">
        <v>-1.448E-8</v>
      </c>
      <c r="E573" s="85">
        <v>4.8382700000000001E-8</v>
      </c>
      <c r="F573" s="87">
        <v>-3.5325299999999997E-8</v>
      </c>
      <c r="G573" s="87">
        <v>-3.4537199999999998E-8</v>
      </c>
      <c r="H573" s="87">
        <v>-2.07306E-8</v>
      </c>
      <c r="I573" s="87">
        <f t="shared" si="68"/>
        <v>3.3156571428571436E-9</v>
      </c>
      <c r="J573" s="86">
        <f t="shared" si="69"/>
        <v>1.6339898577168184E-8</v>
      </c>
      <c r="K573" s="165">
        <f t="shared" si="73"/>
        <v>-1.302424143431104E-8</v>
      </c>
      <c r="L573" s="165">
        <f t="shared" si="74"/>
        <v>1.9655555720025328E-8</v>
      </c>
      <c r="O573" s="165">
        <v>-4.76698E-9</v>
      </c>
      <c r="P573" s="165">
        <v>2.2362900000000001E-8</v>
      </c>
      <c r="Q573" s="165">
        <v>-8.7522200000000005E-8</v>
      </c>
      <c r="R573" s="165">
        <v>-5.4671300000000003E-8</v>
      </c>
      <c r="S573" s="167">
        <v>-6.6006099999999994E-8</v>
      </c>
      <c r="T573" s="165">
        <v>1.56654E-8</v>
      </c>
      <c r="U573" s="167">
        <f t="shared" si="70"/>
        <v>-2.9156379999999999E-8</v>
      </c>
      <c r="V573" s="168">
        <f t="shared" si="71"/>
        <v>2.0662577726318658E-8</v>
      </c>
      <c r="W573" s="165">
        <f t="shared" si="67"/>
        <v>-4.9818957726318656E-8</v>
      </c>
      <c r="X573" s="165">
        <f t="shared" si="72"/>
        <v>-8.493802273681341E-9</v>
      </c>
    </row>
    <row r="574" spans="1:24" x14ac:dyDescent="0.15">
      <c r="A574">
        <v>14.225</v>
      </c>
      <c r="B574" s="85">
        <v>4.6810900000000003E-8</v>
      </c>
      <c r="C574" s="85">
        <v>5.0121299999999999E-8</v>
      </c>
      <c r="D574" s="85">
        <v>-3.1707000000000001E-8</v>
      </c>
      <c r="E574" s="85">
        <v>4.5429700000000001E-8</v>
      </c>
      <c r="F574" s="87">
        <v>-1.7238100000000001E-8</v>
      </c>
      <c r="G574" s="87">
        <v>7.6037200000000005E-10</v>
      </c>
      <c r="H574" s="87">
        <v>-4.26408E-8</v>
      </c>
      <c r="I574" s="87">
        <f t="shared" si="68"/>
        <v>7.3623388571428548E-9</v>
      </c>
      <c r="J574" s="86">
        <f t="shared" si="69"/>
        <v>1.6252466830955076E-8</v>
      </c>
      <c r="K574" s="165">
        <f t="shared" si="73"/>
        <v>-8.8901279738122211E-9</v>
      </c>
      <c r="L574" s="165">
        <f t="shared" si="74"/>
        <v>2.3614805688097932E-8</v>
      </c>
      <c r="O574" s="165">
        <v>2.3447300000000001E-8</v>
      </c>
      <c r="P574" s="165">
        <v>3.1199E-8</v>
      </c>
      <c r="Q574" s="165">
        <v>-5.8767599999999999E-8</v>
      </c>
      <c r="R574" s="165">
        <v>-4.6025700000000002E-8</v>
      </c>
      <c r="S574" s="167">
        <v>-4.7225200000000004E-9</v>
      </c>
      <c r="T574" s="165">
        <v>3.9053800000000003E-8</v>
      </c>
      <c r="U574" s="167">
        <f t="shared" si="70"/>
        <v>-2.6359533333333331E-9</v>
      </c>
      <c r="V574" s="168">
        <f t="shared" si="71"/>
        <v>1.8548273599747584E-8</v>
      </c>
      <c r="W574" s="165">
        <f t="shared" si="67"/>
        <v>-2.1184226933080916E-8</v>
      </c>
      <c r="X574" s="165">
        <f t="shared" si="72"/>
        <v>1.5912320266414252E-8</v>
      </c>
    </row>
    <row r="575" spans="1:24" x14ac:dyDescent="0.15">
      <c r="A575">
        <v>14.25</v>
      </c>
      <c r="B575" s="85">
        <v>5.1629599999999998E-8</v>
      </c>
      <c r="C575" s="85">
        <v>4.67805E-8</v>
      </c>
      <c r="D575" s="85">
        <v>-1.4848E-8</v>
      </c>
      <c r="E575" s="85">
        <v>3.3300199999999998E-8</v>
      </c>
      <c r="F575" s="87">
        <v>-8.6964500000000001E-9</v>
      </c>
      <c r="G575" s="87">
        <v>5.0382799999999998E-8</v>
      </c>
      <c r="H575" s="87">
        <v>-2.90737E-8</v>
      </c>
      <c r="I575" s="87">
        <f t="shared" si="68"/>
        <v>1.8496421428571425E-8</v>
      </c>
      <c r="J575" s="86">
        <f t="shared" si="69"/>
        <v>1.4189108470681235E-8</v>
      </c>
      <c r="K575" s="165">
        <f t="shared" si="73"/>
        <v>4.3073129578901894E-9</v>
      </c>
      <c r="L575" s="165">
        <f t="shared" si="74"/>
        <v>3.2685529899252659E-8</v>
      </c>
      <c r="O575" s="165">
        <v>5.13341E-8</v>
      </c>
      <c r="P575" s="165">
        <v>-2.16958E-8</v>
      </c>
      <c r="Q575" s="165">
        <v>-9.1488799999999995E-8</v>
      </c>
      <c r="R575" s="165">
        <v>-2.1872400000000001E-8</v>
      </c>
      <c r="S575" s="167">
        <v>2.15528E-8</v>
      </c>
      <c r="T575" s="165">
        <v>5.2431600000000001E-8</v>
      </c>
      <c r="U575" s="167">
        <f t="shared" si="70"/>
        <v>-1.623083333333333E-9</v>
      </c>
      <c r="V575" s="168">
        <f t="shared" si="71"/>
        <v>2.4618927220338687E-8</v>
      </c>
      <c r="W575" s="165">
        <f t="shared" si="67"/>
        <v>-2.624201055367202E-8</v>
      </c>
      <c r="X575" s="165">
        <f t="shared" si="72"/>
        <v>2.2995843887005354E-8</v>
      </c>
    </row>
    <row r="576" spans="1:24" x14ac:dyDescent="0.15">
      <c r="A576">
        <v>14.275</v>
      </c>
      <c r="B576" s="85">
        <v>2.75573E-8</v>
      </c>
      <c r="C576" s="85">
        <v>7.4626100000000001E-8</v>
      </c>
      <c r="D576" s="85">
        <v>2.94152E-8</v>
      </c>
      <c r="E576" s="85">
        <v>4.4190299999999997E-8</v>
      </c>
      <c r="F576" s="87">
        <v>1.0722999999999999E-8</v>
      </c>
      <c r="G576" s="87">
        <v>5.73118E-8</v>
      </c>
      <c r="H576" s="87">
        <v>-3.4369000000000002E-8</v>
      </c>
      <c r="I576" s="87">
        <f t="shared" si="68"/>
        <v>2.99221E-8</v>
      </c>
      <c r="J576" s="86">
        <f t="shared" si="69"/>
        <v>1.4395239394404745E-8</v>
      </c>
      <c r="K576" s="165">
        <f t="shared" si="73"/>
        <v>1.5526860605595257E-8</v>
      </c>
      <c r="L576" s="165">
        <f t="shared" si="74"/>
        <v>4.4317339394404743E-8</v>
      </c>
      <c r="O576" s="165">
        <v>2.9378E-8</v>
      </c>
      <c r="P576" s="165">
        <v>-7.6826900000000005E-9</v>
      </c>
      <c r="Q576" s="165">
        <v>-9.9615699999999994E-8</v>
      </c>
      <c r="R576" s="165">
        <v>-4.3747500000000002E-8</v>
      </c>
      <c r="S576" s="167">
        <v>1.6848E-8</v>
      </c>
      <c r="T576" s="165">
        <v>3.9716100000000002E-8</v>
      </c>
      <c r="U576" s="167">
        <f t="shared" si="70"/>
        <v>-1.0850631666666667E-8</v>
      </c>
      <c r="V576" s="168">
        <f t="shared" si="71"/>
        <v>2.3591548071453117E-8</v>
      </c>
      <c r="W576" s="165">
        <f t="shared" ref="W576:W639" si="75">U576-V576</f>
        <v>-3.4442179738119782E-8</v>
      </c>
      <c r="X576" s="165">
        <f t="shared" si="72"/>
        <v>1.274091640478645E-8</v>
      </c>
    </row>
    <row r="577" spans="1:24" x14ac:dyDescent="0.15">
      <c r="A577">
        <v>14.3</v>
      </c>
      <c r="B577" s="85">
        <v>-1.0547E-8</v>
      </c>
      <c r="C577" s="85">
        <v>3.0500199999999999E-8</v>
      </c>
      <c r="D577" s="85">
        <v>4.6903799999999997E-8</v>
      </c>
      <c r="E577" s="85">
        <v>1.9454399999999998E-8</v>
      </c>
      <c r="F577" s="87">
        <v>1.53849E-8</v>
      </c>
      <c r="G577" s="87">
        <v>4.79546E-8</v>
      </c>
      <c r="H577" s="87">
        <v>-2.4500500000000002E-8</v>
      </c>
      <c r="I577" s="87">
        <f t="shared" si="68"/>
        <v>1.7878628571428571E-8</v>
      </c>
      <c r="J577" s="86">
        <f t="shared" si="69"/>
        <v>1.1203964247699569E-8</v>
      </c>
      <c r="K577" s="165">
        <f t="shared" si="73"/>
        <v>6.6746643237290018E-9</v>
      </c>
      <c r="L577" s="165">
        <f t="shared" si="74"/>
        <v>2.908259281912814E-8</v>
      </c>
      <c r="O577" s="165">
        <v>4.7851899999999999E-8</v>
      </c>
      <c r="P577" s="165">
        <v>-2.8575400000000001E-8</v>
      </c>
      <c r="Q577" s="165">
        <v>-7.1387399999999998E-8</v>
      </c>
      <c r="R577" s="165">
        <v>-6.3028500000000001E-8</v>
      </c>
      <c r="S577" s="167">
        <v>1.9385000000000001E-8</v>
      </c>
      <c r="T577" s="165">
        <v>4.1637300000000001E-8</v>
      </c>
      <c r="U577" s="167">
        <f t="shared" si="70"/>
        <v>-9.0195166666666683E-9</v>
      </c>
      <c r="V577" s="168">
        <f t="shared" si="71"/>
        <v>2.3491652475437596E-8</v>
      </c>
      <c r="W577" s="165">
        <f t="shared" si="75"/>
        <v>-3.2511169142104266E-8</v>
      </c>
      <c r="X577" s="165">
        <f t="shared" si="72"/>
        <v>1.4472135808770928E-8</v>
      </c>
    </row>
    <row r="578" spans="1:24" x14ac:dyDescent="0.15">
      <c r="A578">
        <v>14.324999999999999</v>
      </c>
      <c r="B578" s="85">
        <v>-3.1080599999999997E-8</v>
      </c>
      <c r="C578" s="85">
        <v>6.3532099999999998E-9</v>
      </c>
      <c r="D578" s="85">
        <v>5.36632E-8</v>
      </c>
      <c r="E578" s="85">
        <v>3.8052299999999999E-8</v>
      </c>
      <c r="F578" s="87">
        <v>3.5143200000000003E-8</v>
      </c>
      <c r="G578" s="87">
        <v>8.5725600000000001E-8</v>
      </c>
      <c r="H578" s="87">
        <v>4.52263E-8</v>
      </c>
      <c r="I578" s="87">
        <f t="shared" si="68"/>
        <v>3.3297601428571434E-8</v>
      </c>
      <c r="J578" s="86">
        <f t="shared" si="69"/>
        <v>1.5094436916931505E-8</v>
      </c>
      <c r="K578" s="165">
        <f t="shared" si="73"/>
        <v>1.8203164511639929E-8</v>
      </c>
      <c r="L578" s="165">
        <f t="shared" si="74"/>
        <v>4.8392038345502939E-8</v>
      </c>
      <c r="O578" s="165">
        <v>2.66831E-8</v>
      </c>
      <c r="P578" s="165">
        <v>-3.0043599999999999E-8</v>
      </c>
      <c r="Q578" s="165">
        <v>-3.5937300000000002E-8</v>
      </c>
      <c r="R578" s="165">
        <v>-5.5011500000000003E-8</v>
      </c>
      <c r="S578" s="167">
        <v>1.03106E-8</v>
      </c>
      <c r="T578" s="165">
        <v>8.40663E-9</v>
      </c>
      <c r="U578" s="167">
        <f t="shared" si="70"/>
        <v>-1.2598678333333335E-8</v>
      </c>
      <c r="V578" s="168">
        <f t="shared" si="71"/>
        <v>1.4362423355333991E-8</v>
      </c>
      <c r="W578" s="165">
        <f t="shared" si="75"/>
        <v>-2.6961101688667328E-8</v>
      </c>
      <c r="X578" s="165">
        <f t="shared" si="72"/>
        <v>1.7637450220006566E-9</v>
      </c>
    </row>
    <row r="579" spans="1:24" x14ac:dyDescent="0.15">
      <c r="A579">
        <v>14.35</v>
      </c>
      <c r="B579" s="85">
        <v>-6.8511999999999998E-8</v>
      </c>
      <c r="C579" s="85">
        <v>3.3819300000000003E-8</v>
      </c>
      <c r="D579" s="85">
        <v>4.2947400000000002E-8</v>
      </c>
      <c r="E579" s="85">
        <v>5.3232100000000002E-8</v>
      </c>
      <c r="F579" s="87">
        <v>7.1674499999999998E-8</v>
      </c>
      <c r="G579" s="87">
        <v>8.9002500000000006E-8</v>
      </c>
      <c r="H579" s="87">
        <v>6.7648899999999994E-8</v>
      </c>
      <c r="I579" s="87">
        <f t="shared" si="68"/>
        <v>4.1401814285714288E-8</v>
      </c>
      <c r="J579" s="86">
        <f t="shared" si="69"/>
        <v>2.1181789793179906E-8</v>
      </c>
      <c r="K579" s="165">
        <f t="shared" si="73"/>
        <v>2.0220024492534382E-8</v>
      </c>
      <c r="L579" s="165">
        <f t="shared" si="74"/>
        <v>6.258360407889419E-8</v>
      </c>
      <c r="O579" s="165">
        <v>5.1082099999999999E-8</v>
      </c>
      <c r="P579" s="165">
        <v>-2.57939E-8</v>
      </c>
      <c r="Q579" s="165">
        <v>-1.90463E-8</v>
      </c>
      <c r="R579" s="165">
        <v>-7.5243299999999997E-8</v>
      </c>
      <c r="S579" s="167">
        <v>1.67102E-8</v>
      </c>
      <c r="T579" s="165">
        <v>-2.6523499999999998E-9</v>
      </c>
      <c r="U579" s="167">
        <f t="shared" si="70"/>
        <v>-9.1572583333333324E-9</v>
      </c>
      <c r="V579" s="168">
        <f t="shared" si="71"/>
        <v>1.9060068645901654E-8</v>
      </c>
      <c r="W579" s="165">
        <f t="shared" si="75"/>
        <v>-2.8217326979234986E-8</v>
      </c>
      <c r="X579" s="165">
        <f t="shared" si="72"/>
        <v>9.9028103125683213E-9</v>
      </c>
    </row>
    <row r="580" spans="1:24" x14ac:dyDescent="0.15">
      <c r="A580">
        <v>14.375</v>
      </c>
      <c r="B580" s="85">
        <v>-2.8665100000000001E-8</v>
      </c>
      <c r="C580" s="85">
        <v>4.61844E-8</v>
      </c>
      <c r="D580" s="85">
        <v>4.04381E-8</v>
      </c>
      <c r="E580" s="85">
        <v>7.00053E-8</v>
      </c>
      <c r="F580" s="87">
        <v>5.8797500000000001E-8</v>
      </c>
      <c r="G580" s="87">
        <v>6.95055E-8</v>
      </c>
      <c r="H580" s="87">
        <v>1.07273E-7</v>
      </c>
      <c r="I580" s="87">
        <f t="shared" si="68"/>
        <v>5.1934099999999999E-8</v>
      </c>
      <c r="J580" s="86">
        <f t="shared" si="69"/>
        <v>1.7001854953455324E-8</v>
      </c>
      <c r="K580" s="165">
        <f t="shared" si="73"/>
        <v>3.4932245046544672E-8</v>
      </c>
      <c r="L580" s="165">
        <f t="shared" si="74"/>
        <v>6.8935954953455326E-8</v>
      </c>
      <c r="O580" s="165">
        <v>6.9876699999999995E-8</v>
      </c>
      <c r="P580" s="165">
        <v>6.7941400000000003E-9</v>
      </c>
      <c r="Q580" s="165">
        <v>-5.7465200000000003E-8</v>
      </c>
      <c r="R580" s="165">
        <v>-7.5572900000000006E-8</v>
      </c>
      <c r="S580" s="167">
        <v>1.95967E-8</v>
      </c>
      <c r="T580" s="165">
        <v>3.1735800000000003E-8</v>
      </c>
      <c r="U580" s="167">
        <f t="shared" si="70"/>
        <v>-8.3912666666666803E-10</v>
      </c>
      <c r="V580" s="168">
        <f t="shared" si="71"/>
        <v>2.4762385036852432E-8</v>
      </c>
      <c r="W580" s="165">
        <f t="shared" si="75"/>
        <v>-2.5601511703519099E-8</v>
      </c>
      <c r="X580" s="165">
        <f t="shared" si="72"/>
        <v>2.3923258370185765E-8</v>
      </c>
    </row>
    <row r="581" spans="1:24" x14ac:dyDescent="0.15">
      <c r="A581">
        <v>14.4</v>
      </c>
      <c r="B581" s="85">
        <v>7.9041199999999994E-9</v>
      </c>
      <c r="C581" s="85">
        <v>5.05401E-8</v>
      </c>
      <c r="D581" s="85">
        <v>4.8361300000000002E-8</v>
      </c>
      <c r="E581" s="85">
        <v>7.4042900000000005E-8</v>
      </c>
      <c r="F581" s="87">
        <v>2.6903700000000001E-8</v>
      </c>
      <c r="G581" s="87">
        <v>6.6640999999999994E-8</v>
      </c>
      <c r="H581" s="87">
        <v>1.01559E-7</v>
      </c>
      <c r="I581" s="87">
        <f t="shared" si="68"/>
        <v>5.3707445714285711E-8</v>
      </c>
      <c r="J581" s="86">
        <f t="shared" si="69"/>
        <v>1.2611257711866203E-8</v>
      </c>
      <c r="K581" s="165">
        <f t="shared" si="73"/>
        <v>4.109618800241951E-8</v>
      </c>
      <c r="L581" s="165">
        <f t="shared" si="74"/>
        <v>6.6318703426151918E-8</v>
      </c>
      <c r="O581" s="165">
        <v>5.1249499999999998E-8</v>
      </c>
      <c r="P581" s="165">
        <v>4.6778600000000003E-8</v>
      </c>
      <c r="Q581" s="165">
        <v>-8.6187399999999998E-8</v>
      </c>
      <c r="R581" s="165">
        <v>-5.8019099999999997E-8</v>
      </c>
      <c r="S581" s="167">
        <v>9.7405799999999995E-9</v>
      </c>
      <c r="T581" s="165">
        <v>4.3481100000000003E-8</v>
      </c>
      <c r="U581" s="167">
        <f t="shared" si="70"/>
        <v>1.1738800000000015E-9</v>
      </c>
      <c r="V581" s="168">
        <f t="shared" si="71"/>
        <v>2.6522782314229403E-8</v>
      </c>
      <c r="W581" s="165">
        <f t="shared" si="75"/>
        <v>-2.53489023142294E-8</v>
      </c>
      <c r="X581" s="165">
        <f t="shared" si="72"/>
        <v>2.7696662314229405E-8</v>
      </c>
    </row>
    <row r="582" spans="1:24" x14ac:dyDescent="0.15">
      <c r="A582">
        <v>14.425000000000001</v>
      </c>
      <c r="B582" s="85">
        <v>4.7096199999999998E-8</v>
      </c>
      <c r="C582" s="85">
        <v>3.0708099999999998E-8</v>
      </c>
      <c r="D582" s="85">
        <v>6.60625E-8</v>
      </c>
      <c r="E582" s="85">
        <v>7.0714499999999994E-8</v>
      </c>
      <c r="F582" s="87">
        <v>4.9884500000000001E-9</v>
      </c>
      <c r="G582" s="87">
        <v>6.8655199999999999E-8</v>
      </c>
      <c r="H582" s="87">
        <v>2.2475199999999999E-8</v>
      </c>
      <c r="I582" s="87">
        <f t="shared" ref="I582:I645" si="76">AVERAGE(B582:H582)</f>
        <v>4.4385735714285715E-8</v>
      </c>
      <c r="J582" s="86">
        <f t="shared" ref="J582:J645" si="77">STDEV(B582:H582)/SQRT((COUNT(B582:H582))-1)</f>
        <v>1.0512868923033189E-8</v>
      </c>
      <c r="K582" s="165">
        <f t="shared" si="73"/>
        <v>3.3872866791252524E-8</v>
      </c>
      <c r="L582" s="165">
        <f t="shared" si="74"/>
        <v>5.4898604637318906E-8</v>
      </c>
      <c r="O582" s="165">
        <v>3.0568099999999998E-8</v>
      </c>
      <c r="P582" s="165">
        <v>3.35286E-8</v>
      </c>
      <c r="Q582" s="165">
        <v>-6.6384999999999995E-8</v>
      </c>
      <c r="R582" s="165">
        <v>-3.7201399999999999E-8</v>
      </c>
      <c r="S582" s="167">
        <v>1.6430900000000001E-8</v>
      </c>
      <c r="T582" s="165">
        <v>2.9315199999999999E-8</v>
      </c>
      <c r="U582" s="167">
        <f t="shared" ref="U582:U645" si="78">AVERAGE(O582:T582)</f>
        <v>1.0427333333333331E-9</v>
      </c>
      <c r="V582" s="168">
        <f t="shared" ref="V582:V645" si="79">STDEV(O582:T582)/SQRT((COUNT(O582:T582))-1)</f>
        <v>1.8944466011533108E-8</v>
      </c>
      <c r="W582" s="165">
        <f t="shared" si="75"/>
        <v>-1.7901732678199777E-8</v>
      </c>
      <c r="X582" s="165">
        <f t="shared" si="72"/>
        <v>1.998719934486644E-8</v>
      </c>
    </row>
    <row r="583" spans="1:24" x14ac:dyDescent="0.15">
      <c r="A583">
        <v>14.45</v>
      </c>
      <c r="B583" s="85">
        <v>6.1961299999999998E-8</v>
      </c>
      <c r="C583" s="85">
        <v>1.6863899999999999E-8</v>
      </c>
      <c r="D583" s="85">
        <v>1.87633E-8</v>
      </c>
      <c r="E583" s="85">
        <v>3.50084E-8</v>
      </c>
      <c r="F583" s="87">
        <v>2.6212599999999999E-8</v>
      </c>
      <c r="G583" s="87">
        <v>5.4883600000000002E-8</v>
      </c>
      <c r="H583" s="87">
        <v>-6.1895600000000005E-8</v>
      </c>
      <c r="I583" s="87">
        <f t="shared" si="76"/>
        <v>2.1685357142857142E-8</v>
      </c>
      <c r="J583" s="86">
        <f t="shared" si="77"/>
        <v>1.6616453997750698E-8</v>
      </c>
      <c r="K583" s="165">
        <f t="shared" si="73"/>
        <v>5.0689031451064445E-9</v>
      </c>
      <c r="L583" s="165">
        <f t="shared" si="74"/>
        <v>3.8301811140607837E-8</v>
      </c>
      <c r="O583" s="165">
        <v>-1.6442400000000001E-8</v>
      </c>
      <c r="P583" s="165">
        <v>1.8296600000000001E-9</v>
      </c>
      <c r="Q583" s="165">
        <v>-4.423E-8</v>
      </c>
      <c r="R583" s="165">
        <v>3.4433900000000001E-10</v>
      </c>
      <c r="S583" s="167">
        <v>4.4019699999999997E-8</v>
      </c>
      <c r="T583" s="165">
        <v>2.37916E-8</v>
      </c>
      <c r="U583" s="167">
        <f t="shared" si="78"/>
        <v>1.5521498333333322E-9</v>
      </c>
      <c r="V583" s="168">
        <f t="shared" si="79"/>
        <v>1.3739622770428334E-8</v>
      </c>
      <c r="W583" s="165">
        <f t="shared" si="75"/>
        <v>-1.2187472937095003E-8</v>
      </c>
      <c r="X583" s="165">
        <f t="shared" si="72"/>
        <v>1.5291772603761666E-8</v>
      </c>
    </row>
    <row r="584" spans="1:24" x14ac:dyDescent="0.15">
      <c r="A584">
        <v>14.475</v>
      </c>
      <c r="B584" s="85">
        <v>4.3472299999999997E-8</v>
      </c>
      <c r="C584" s="85">
        <v>1.22004E-8</v>
      </c>
      <c r="D584" s="85">
        <v>-1.41438E-8</v>
      </c>
      <c r="E584" s="85">
        <v>2.2114799999999999E-8</v>
      </c>
      <c r="F584" s="87">
        <v>5.7041500000000002E-8</v>
      </c>
      <c r="G584" s="87">
        <v>6.2025599999999994E-8</v>
      </c>
      <c r="H584" s="87">
        <v>-7.7415699999999994E-8</v>
      </c>
      <c r="I584" s="87">
        <f t="shared" si="76"/>
        <v>1.5042157142857146E-8</v>
      </c>
      <c r="J584" s="86">
        <f t="shared" si="77"/>
        <v>1.9887206264649099E-8</v>
      </c>
      <c r="K584" s="165">
        <f t="shared" si="73"/>
        <v>-4.8450491217919529E-9</v>
      </c>
      <c r="L584" s="165">
        <f t="shared" si="74"/>
        <v>3.4929363407506242E-8</v>
      </c>
      <c r="O584" s="165">
        <v>-1.56958E-8</v>
      </c>
      <c r="P584" s="165">
        <v>-1.38731E-8</v>
      </c>
      <c r="Q584" s="165">
        <v>-3.9721399999999997E-8</v>
      </c>
      <c r="R584" s="165">
        <v>1.9403300000000001E-9</v>
      </c>
      <c r="S584" s="167">
        <v>8.3224299999999994E-8</v>
      </c>
      <c r="T584" s="165">
        <v>5.2972099999999998E-8</v>
      </c>
      <c r="U584" s="167">
        <f t="shared" si="78"/>
        <v>1.1474404999999999E-8</v>
      </c>
      <c r="V584" s="168">
        <f t="shared" si="79"/>
        <v>2.0940612415108349E-8</v>
      </c>
      <c r="W584" s="165">
        <f t="shared" si="75"/>
        <v>-9.4662074151083498E-9</v>
      </c>
      <c r="X584" s="165">
        <f t="shared" si="72"/>
        <v>3.2415017415108346E-8</v>
      </c>
    </row>
    <row r="585" spans="1:24" x14ac:dyDescent="0.15">
      <c r="A585">
        <v>14.5</v>
      </c>
      <c r="B585" s="85">
        <v>-8.1170100000000001E-10</v>
      </c>
      <c r="C585" s="85">
        <v>1.42913E-8</v>
      </c>
      <c r="D585" s="85">
        <v>-2.4769900000000001E-8</v>
      </c>
      <c r="E585" s="85">
        <v>4.1548799999999999E-8</v>
      </c>
      <c r="F585" s="87">
        <v>6.2534400000000004E-8</v>
      </c>
      <c r="G585" s="87">
        <v>6.01073E-8</v>
      </c>
      <c r="H585" s="87">
        <v>-9.6146900000000002E-8</v>
      </c>
      <c r="I585" s="87">
        <f t="shared" si="76"/>
        <v>8.107614142857144E-9</v>
      </c>
      <c r="J585" s="86">
        <f t="shared" si="77"/>
        <v>2.2883935454743509E-8</v>
      </c>
      <c r="K585" s="165">
        <f t="shared" si="73"/>
        <v>-1.4776321311886365E-8</v>
      </c>
      <c r="L585" s="165">
        <f t="shared" si="74"/>
        <v>3.0991549597600653E-8</v>
      </c>
      <c r="O585" s="165">
        <v>1.9659199999999998E-8</v>
      </c>
      <c r="P585" s="165">
        <v>-1.11607E-8</v>
      </c>
      <c r="Q585" s="165">
        <v>-4.9896200000000003E-8</v>
      </c>
      <c r="R585" s="165">
        <v>2.4929000000000001E-8</v>
      </c>
      <c r="S585" s="167">
        <v>1.38034E-7</v>
      </c>
      <c r="T585" s="165">
        <v>6.0066200000000001E-8</v>
      </c>
      <c r="U585" s="167">
        <f t="shared" si="78"/>
        <v>3.0271916666666666E-8</v>
      </c>
      <c r="V585" s="168">
        <f t="shared" si="79"/>
        <v>2.8834098627124331E-8</v>
      </c>
      <c r="W585" s="165">
        <f t="shared" si="75"/>
        <v>1.4378180395423345E-9</v>
      </c>
      <c r="X585" s="165">
        <f t="shared" si="72"/>
        <v>5.9106015293790997E-8</v>
      </c>
    </row>
    <row r="586" spans="1:24" x14ac:dyDescent="0.15">
      <c r="A586">
        <v>14.525</v>
      </c>
      <c r="B586" s="85">
        <v>-6.0059100000000004E-9</v>
      </c>
      <c r="C586" s="85">
        <v>1.8773499999999999E-8</v>
      </c>
      <c r="D586" s="85">
        <v>-9.4189500000000004E-9</v>
      </c>
      <c r="E586" s="85">
        <v>3.08529E-8</v>
      </c>
      <c r="F586" s="87">
        <v>2.4057000000000002E-8</v>
      </c>
      <c r="G586" s="87">
        <v>2.7187800000000001E-8</v>
      </c>
      <c r="H586" s="87">
        <v>-7.6517100000000002E-8</v>
      </c>
      <c r="I586" s="87">
        <f t="shared" si="76"/>
        <v>1.275605714285714E-9</v>
      </c>
      <c r="J586" s="86">
        <f t="shared" si="77"/>
        <v>1.5447514574782623E-8</v>
      </c>
      <c r="K586" s="165">
        <f t="shared" si="73"/>
        <v>-1.4171908860496908E-8</v>
      </c>
      <c r="L586" s="165">
        <f t="shared" si="74"/>
        <v>1.6723120289068336E-8</v>
      </c>
      <c r="O586" s="165">
        <v>5.3445E-8</v>
      </c>
      <c r="P586" s="165">
        <v>-3.0618800000000002E-9</v>
      </c>
      <c r="Q586" s="165">
        <v>-6.0101700000000001E-8</v>
      </c>
      <c r="R586" s="165">
        <v>-7.8149000000000004E-9</v>
      </c>
      <c r="S586" s="167">
        <v>1.39685E-7</v>
      </c>
      <c r="T586" s="165">
        <v>3.3901699999999998E-8</v>
      </c>
      <c r="U586" s="167">
        <f t="shared" si="78"/>
        <v>2.600887E-8</v>
      </c>
      <c r="V586" s="168">
        <f t="shared" si="79"/>
        <v>3.0424652316740113E-8</v>
      </c>
      <c r="W586" s="165">
        <f t="shared" si="75"/>
        <v>-4.4157823167401137E-9</v>
      </c>
      <c r="X586" s="165">
        <f t="shared" si="72"/>
        <v>5.643352231674011E-8</v>
      </c>
    </row>
    <row r="587" spans="1:24" x14ac:dyDescent="0.15">
      <c r="A587">
        <v>14.55</v>
      </c>
      <c r="B587" s="85">
        <v>-1.9067499999999999E-8</v>
      </c>
      <c r="C587" s="85">
        <v>-4.45452E-9</v>
      </c>
      <c r="D587" s="85">
        <v>-2.3330499999999998E-8</v>
      </c>
      <c r="E587" s="85">
        <v>3.3534400000000003E-8</v>
      </c>
      <c r="F587" s="87">
        <v>-1.79143E-8</v>
      </c>
      <c r="G587" s="87">
        <v>-7.6092400000000003E-10</v>
      </c>
      <c r="H587" s="87">
        <v>-5.8637800000000001E-8</v>
      </c>
      <c r="I587" s="87">
        <f t="shared" si="76"/>
        <v>-1.2947306285714285E-8</v>
      </c>
      <c r="J587" s="86">
        <f t="shared" si="77"/>
        <v>1.1351387674055907E-8</v>
      </c>
      <c r="K587" s="165">
        <f t="shared" si="73"/>
        <v>-2.429869395977019E-8</v>
      </c>
      <c r="L587" s="165">
        <f t="shared" si="74"/>
        <v>-1.5959186116583782E-9</v>
      </c>
      <c r="O587" s="165">
        <v>6.4849600000000007E-8</v>
      </c>
      <c r="P587" s="165">
        <v>1.9222999999999999E-8</v>
      </c>
      <c r="Q587" s="165">
        <v>-5.3354299999999999E-8</v>
      </c>
      <c r="R587" s="165">
        <v>1.51894E-8</v>
      </c>
      <c r="S587" s="167">
        <v>7.9130799999999998E-8</v>
      </c>
      <c r="T587" s="165">
        <v>1.46552E-8</v>
      </c>
      <c r="U587" s="167">
        <f t="shared" si="78"/>
        <v>2.3282283333333333E-8</v>
      </c>
      <c r="V587" s="168">
        <f t="shared" si="79"/>
        <v>2.0858057093035616E-8</v>
      </c>
      <c r="W587" s="165">
        <f t="shared" si="75"/>
        <v>2.4242262402977166E-9</v>
      </c>
      <c r="X587" s="165">
        <f t="shared" si="72"/>
        <v>4.4140340426368949E-8</v>
      </c>
    </row>
    <row r="588" spans="1:24" x14ac:dyDescent="0.15">
      <c r="A588">
        <v>14.574999999999999</v>
      </c>
      <c r="B588" s="85">
        <v>2.4464099999999999E-8</v>
      </c>
      <c r="C588" s="85">
        <v>-4.9622300000000002E-8</v>
      </c>
      <c r="D588" s="85">
        <v>-9.4588900000000002E-9</v>
      </c>
      <c r="E588" s="85">
        <v>-1.7559300000000002E-8</v>
      </c>
      <c r="F588" s="87">
        <v>-1.16708E-8</v>
      </c>
      <c r="G588" s="87">
        <v>-3.3154799999999997E-8</v>
      </c>
      <c r="H588" s="87">
        <v>1.9313100000000001E-8</v>
      </c>
      <c r="I588" s="87">
        <f t="shared" si="76"/>
        <v>-1.1098412857142856E-8</v>
      </c>
      <c r="J588" s="86">
        <f t="shared" si="77"/>
        <v>1.0807514430914035E-8</v>
      </c>
      <c r="K588" s="165">
        <f t="shared" si="73"/>
        <v>-2.1905927288056891E-8</v>
      </c>
      <c r="L588" s="165">
        <f t="shared" si="74"/>
        <v>-2.9089842622882169E-10</v>
      </c>
      <c r="O588" s="165">
        <v>2.7973799999999999E-8</v>
      </c>
      <c r="P588" s="165">
        <v>1.6368000000000001E-8</v>
      </c>
      <c r="Q588" s="165">
        <v>-5.5092299999999998E-8</v>
      </c>
      <c r="R588" s="165">
        <v>4.6622499999999999E-8</v>
      </c>
      <c r="S588" s="167">
        <v>4.70162E-8</v>
      </c>
      <c r="T588" s="165">
        <v>4.8555799999999997E-8</v>
      </c>
      <c r="U588" s="167">
        <f t="shared" si="78"/>
        <v>2.1907333333333332E-8</v>
      </c>
      <c r="V588" s="168">
        <f t="shared" si="79"/>
        <v>1.7830160054686366E-8</v>
      </c>
      <c r="W588" s="165">
        <f t="shared" si="75"/>
        <v>4.0771732786469658E-9</v>
      </c>
      <c r="X588" s="165">
        <f t="shared" si="72"/>
        <v>3.9737493388019701E-8</v>
      </c>
    </row>
    <row r="589" spans="1:24" x14ac:dyDescent="0.15">
      <c r="A589">
        <v>14.6</v>
      </c>
      <c r="B589" s="85">
        <v>3.3118900000000002E-8</v>
      </c>
      <c r="C589" s="85">
        <v>-2.0347E-8</v>
      </c>
      <c r="D589" s="85">
        <v>-1.6474800000000001E-10</v>
      </c>
      <c r="E589" s="85">
        <v>-5.3238200000000001E-8</v>
      </c>
      <c r="F589" s="87">
        <v>5.2772999999999999E-8</v>
      </c>
      <c r="G589" s="87">
        <v>-3.53026E-8</v>
      </c>
      <c r="H589" s="87">
        <v>9.7395299999999996E-8</v>
      </c>
      <c r="I589" s="87">
        <f t="shared" si="76"/>
        <v>1.0604950285714285E-8</v>
      </c>
      <c r="J589" s="86">
        <f t="shared" si="77"/>
        <v>2.1778587720298299E-8</v>
      </c>
      <c r="K589" s="165">
        <f t="shared" si="73"/>
        <v>-1.1173637434584014E-8</v>
      </c>
      <c r="L589" s="165">
        <f t="shared" si="74"/>
        <v>3.2383538006012583E-8</v>
      </c>
      <c r="O589" s="165">
        <v>-8.1961599999999997E-10</v>
      </c>
      <c r="P589" s="165">
        <v>2.5248299999999999E-8</v>
      </c>
      <c r="Q589" s="165">
        <v>-8.5424300000000001E-8</v>
      </c>
      <c r="R589" s="165">
        <v>7.8389599999999994E-8</v>
      </c>
      <c r="S589" s="167">
        <v>7.5876100000000003E-8</v>
      </c>
      <c r="T589" s="165">
        <v>4.1208500000000001E-8</v>
      </c>
      <c r="U589" s="167">
        <f t="shared" si="78"/>
        <v>2.2413097333333334E-8</v>
      </c>
      <c r="V589" s="168">
        <f t="shared" si="79"/>
        <v>2.7218839264705329E-8</v>
      </c>
      <c r="W589" s="165">
        <f t="shared" si="75"/>
        <v>-4.805741931371995E-9</v>
      </c>
      <c r="X589" s="165">
        <f t="shared" si="72"/>
        <v>4.9631936598038662E-8</v>
      </c>
    </row>
    <row r="590" spans="1:24" x14ac:dyDescent="0.15">
      <c r="A590">
        <v>14.625</v>
      </c>
      <c r="B590" s="85">
        <v>1.8964400000000001E-9</v>
      </c>
      <c r="C590" s="85">
        <v>-3.63318E-8</v>
      </c>
      <c r="D590" s="85">
        <v>2.8538500000000001E-8</v>
      </c>
      <c r="E590" s="85">
        <v>-7.7332999999999995E-8</v>
      </c>
      <c r="F590" s="87">
        <v>7.0832900000000004E-8</v>
      </c>
      <c r="G590" s="87">
        <v>-5.6801600000000004E-10</v>
      </c>
      <c r="H590" s="87">
        <v>1.0536700000000001E-7</v>
      </c>
      <c r="I590" s="87">
        <f t="shared" si="76"/>
        <v>1.3200289142857146E-8</v>
      </c>
      <c r="J590" s="86">
        <f t="shared" si="77"/>
        <v>2.5286430631293927E-8</v>
      </c>
      <c r="K590" s="165">
        <f t="shared" si="73"/>
        <v>-1.2086141488436781E-8</v>
      </c>
      <c r="L590" s="165">
        <f t="shared" si="74"/>
        <v>3.8486719774151075E-8</v>
      </c>
      <c r="O590" s="165">
        <v>9.1320399999999998E-9</v>
      </c>
      <c r="P590" s="165">
        <v>-3.00867E-8</v>
      </c>
      <c r="Q590" s="165">
        <v>-1.2571500000000001E-7</v>
      </c>
      <c r="R590" s="165">
        <v>5.6006599999999998E-8</v>
      </c>
      <c r="S590" s="167">
        <v>1.09754E-7</v>
      </c>
      <c r="T590" s="165">
        <v>2.0342499999999998E-8</v>
      </c>
      <c r="U590" s="167">
        <f t="shared" si="78"/>
        <v>6.572239999999998E-9</v>
      </c>
      <c r="V590" s="168">
        <f t="shared" si="79"/>
        <v>3.5849795497634845E-8</v>
      </c>
      <c r="W590" s="165">
        <f t="shared" si="75"/>
        <v>-2.9277555497634847E-8</v>
      </c>
      <c r="X590" s="165">
        <f t="shared" si="72"/>
        <v>4.2422035497634843E-8</v>
      </c>
    </row>
    <row r="591" spans="1:24" x14ac:dyDescent="0.15">
      <c r="A591">
        <v>14.65</v>
      </c>
      <c r="B591" s="85">
        <v>6.9700099999999996E-9</v>
      </c>
      <c r="C591" s="85">
        <v>-3.9677699999999998E-9</v>
      </c>
      <c r="D591" s="85">
        <v>2.7868300000000001E-8</v>
      </c>
      <c r="E591" s="85">
        <v>-2.5521099999999999E-8</v>
      </c>
      <c r="F591" s="87">
        <v>4.5741400000000001E-8</v>
      </c>
      <c r="G591" s="87">
        <v>1.21702E-8</v>
      </c>
      <c r="H591" s="87">
        <v>8.7470800000000005E-8</v>
      </c>
      <c r="I591" s="87">
        <f t="shared" si="76"/>
        <v>2.153312E-8</v>
      </c>
      <c r="J591" s="86">
        <f t="shared" si="77"/>
        <v>1.5035233087994977E-8</v>
      </c>
      <c r="K591" s="165">
        <f t="shared" si="73"/>
        <v>6.4978869120050228E-9</v>
      </c>
      <c r="L591" s="165">
        <f t="shared" si="74"/>
        <v>3.6568353087994981E-8</v>
      </c>
      <c r="O591" s="165">
        <v>-3.9583299999999999E-9</v>
      </c>
      <c r="P591" s="165">
        <v>-3.5874000000000001E-8</v>
      </c>
      <c r="Q591" s="165">
        <v>-1.0352E-7</v>
      </c>
      <c r="R591" s="165">
        <v>3.4111900000000003E-8</v>
      </c>
      <c r="S591" s="167">
        <v>9.1942200000000001E-8</v>
      </c>
      <c r="T591" s="165">
        <v>5.1278100000000003E-8</v>
      </c>
      <c r="U591" s="167">
        <f t="shared" si="78"/>
        <v>5.663311666666667E-9</v>
      </c>
      <c r="V591" s="168">
        <f t="shared" si="79"/>
        <v>3.1030950652692599E-8</v>
      </c>
      <c r="W591" s="165">
        <f t="shared" si="75"/>
        <v>-2.5367638986025932E-8</v>
      </c>
      <c r="X591" s="165">
        <f t="shared" si="72"/>
        <v>3.6694262319359262E-8</v>
      </c>
    </row>
    <row r="592" spans="1:24" x14ac:dyDescent="0.15">
      <c r="A592">
        <v>14.675000000000001</v>
      </c>
      <c r="B592" s="85">
        <v>8.2503000000000008E-9</v>
      </c>
      <c r="C592" s="85">
        <v>2.1382100000000001E-8</v>
      </c>
      <c r="D592" s="85">
        <v>2.73355E-8</v>
      </c>
      <c r="E592" s="85">
        <v>2.6050799999999999E-8</v>
      </c>
      <c r="F592" s="87">
        <v>8.5020100000000005E-9</v>
      </c>
      <c r="G592" s="87">
        <v>-7.3136899999999998E-9</v>
      </c>
      <c r="H592" s="87">
        <v>8.8151200000000004E-8</v>
      </c>
      <c r="I592" s="87">
        <f t="shared" si="76"/>
        <v>2.4622602857142858E-8</v>
      </c>
      <c r="J592" s="86">
        <f t="shared" si="77"/>
        <v>1.2476239292776293E-8</v>
      </c>
      <c r="K592" s="165">
        <f t="shared" si="73"/>
        <v>1.2146363564366565E-8</v>
      </c>
      <c r="L592" s="165">
        <f t="shared" si="74"/>
        <v>3.709884214991915E-8</v>
      </c>
      <c r="O592" s="165">
        <v>2.39748E-8</v>
      </c>
      <c r="P592" s="165">
        <v>7.6360099999999996E-9</v>
      </c>
      <c r="Q592" s="165">
        <v>-9.1781499999999994E-8</v>
      </c>
      <c r="R592" s="165">
        <v>2.7897000000000002E-8</v>
      </c>
      <c r="S592" s="167">
        <v>5.3200199999999998E-8</v>
      </c>
      <c r="T592" s="165">
        <v>9.4714900000000006E-8</v>
      </c>
      <c r="U592" s="167">
        <f t="shared" si="78"/>
        <v>1.9273568333333335E-8</v>
      </c>
      <c r="V592" s="168">
        <f t="shared" si="79"/>
        <v>2.7862187264651052E-8</v>
      </c>
      <c r="W592" s="165">
        <f t="shared" si="75"/>
        <v>-8.5886189313177174E-9</v>
      </c>
      <c r="X592" s="165">
        <f t="shared" si="72"/>
        <v>4.7135755597984387E-8</v>
      </c>
    </row>
    <row r="593" spans="1:24" x14ac:dyDescent="0.15">
      <c r="A593">
        <v>14.7</v>
      </c>
      <c r="B593" s="85">
        <v>-2.3826699999999999E-8</v>
      </c>
      <c r="C593" s="85">
        <v>1.0996E-8</v>
      </c>
      <c r="D593" s="85">
        <v>-8.1007099999999994E-9</v>
      </c>
      <c r="E593" s="85">
        <v>-6.8815399999999998E-9</v>
      </c>
      <c r="F593" s="87">
        <v>4.3304899999999998E-8</v>
      </c>
      <c r="G593" s="87">
        <v>-4.5679399999999997E-8</v>
      </c>
      <c r="H593" s="87">
        <v>5.7858400000000003E-8</v>
      </c>
      <c r="I593" s="87">
        <f t="shared" si="76"/>
        <v>3.9529928571428585E-9</v>
      </c>
      <c r="J593" s="86">
        <f t="shared" si="77"/>
        <v>1.490873539181657E-8</v>
      </c>
      <c r="K593" s="165">
        <f t="shared" si="73"/>
        <v>-1.0955742534673712E-8</v>
      </c>
      <c r="L593" s="165">
        <f t="shared" si="74"/>
        <v>1.8861728248959427E-8</v>
      </c>
      <c r="O593" s="165">
        <v>1.0588900000000001E-9</v>
      </c>
      <c r="P593" s="165">
        <v>4.98702E-8</v>
      </c>
      <c r="Q593" s="165">
        <v>-6.2080600000000003E-8</v>
      </c>
      <c r="R593" s="165">
        <v>4.0322399999999997E-9</v>
      </c>
      <c r="S593" s="167">
        <v>2.9720800000000001E-8</v>
      </c>
      <c r="T593" s="165">
        <v>7.3062499999999997E-8</v>
      </c>
      <c r="U593" s="167">
        <f t="shared" si="78"/>
        <v>1.5944004999999999E-8</v>
      </c>
      <c r="V593" s="168">
        <f t="shared" si="79"/>
        <v>2.1028176371810798E-8</v>
      </c>
      <c r="W593" s="165">
        <f t="shared" si="75"/>
        <v>-5.0841713718107992E-9</v>
      </c>
      <c r="X593" s="165">
        <f t="shared" si="72"/>
        <v>3.6972181371810793E-8</v>
      </c>
    </row>
    <row r="594" spans="1:24" x14ac:dyDescent="0.15">
      <c r="A594">
        <v>14.725</v>
      </c>
      <c r="B594" s="85">
        <v>-1.0647700000000001E-8</v>
      </c>
      <c r="C594" s="85">
        <v>-4.8133499999999999E-8</v>
      </c>
      <c r="D594" s="85">
        <v>-5.7701500000000004E-9</v>
      </c>
      <c r="E594" s="85">
        <v>1.9985899999999999E-8</v>
      </c>
      <c r="F594" s="87">
        <v>3.5882899999999999E-8</v>
      </c>
      <c r="G594" s="87">
        <v>-6.6757299999999997E-8</v>
      </c>
      <c r="H594" s="87">
        <v>4.0115699999999997E-8</v>
      </c>
      <c r="I594" s="87">
        <f t="shared" si="76"/>
        <v>-5.0463071428571437E-9</v>
      </c>
      <c r="J594" s="86">
        <f t="shared" si="77"/>
        <v>1.6698362077945571E-8</v>
      </c>
      <c r="K594" s="165">
        <f t="shared" si="73"/>
        <v>-2.1744669220802713E-8</v>
      </c>
      <c r="L594" s="165">
        <f t="shared" si="74"/>
        <v>1.1652054935088428E-8</v>
      </c>
      <c r="O594" s="165">
        <v>-2.70435E-8</v>
      </c>
      <c r="P594" s="165">
        <v>9.3774799999999993E-8</v>
      </c>
      <c r="Q594" s="165">
        <v>-7.31563E-8</v>
      </c>
      <c r="R594" s="165">
        <v>1.61841E-9</v>
      </c>
      <c r="S594" s="167">
        <v>1.12616E-8</v>
      </c>
      <c r="T594" s="165">
        <v>4.2604500000000003E-8</v>
      </c>
      <c r="U594" s="167">
        <f t="shared" si="78"/>
        <v>8.1765849999999994E-9</v>
      </c>
      <c r="V594" s="168">
        <f t="shared" si="79"/>
        <v>2.5628386831125169E-8</v>
      </c>
      <c r="W594" s="165">
        <f t="shared" si="75"/>
        <v>-1.7451801831125168E-8</v>
      </c>
      <c r="X594" s="165">
        <f t="shared" si="72"/>
        <v>3.380497183112517E-8</v>
      </c>
    </row>
    <row r="595" spans="1:24" x14ac:dyDescent="0.15">
      <c r="A595">
        <v>14.75</v>
      </c>
      <c r="B595" s="85">
        <v>3.8818000000000004E-9</v>
      </c>
      <c r="C595" s="85">
        <v>-5.5662300000000002E-8</v>
      </c>
      <c r="D595" s="85">
        <v>-3.2113000000000001E-10</v>
      </c>
      <c r="E595" s="85">
        <v>5.0084699999999998E-8</v>
      </c>
      <c r="F595" s="87">
        <v>1.1408099999999999E-9</v>
      </c>
      <c r="G595" s="87">
        <v>-4.2959199999999999E-8</v>
      </c>
      <c r="H595" s="87">
        <v>5.6433799999999997E-8</v>
      </c>
      <c r="I595" s="87">
        <f t="shared" si="76"/>
        <v>1.799782857142856E-9</v>
      </c>
      <c r="J595" s="86">
        <f t="shared" si="77"/>
        <v>1.7184322536433983E-8</v>
      </c>
      <c r="K595" s="165">
        <f t="shared" si="73"/>
        <v>-1.5384539679291125E-8</v>
      </c>
      <c r="L595" s="165">
        <f t="shared" si="74"/>
        <v>1.898410539357684E-8</v>
      </c>
      <c r="O595" s="165">
        <v>-2.47467E-8</v>
      </c>
      <c r="P595" s="165">
        <v>8.4167800000000005E-8</v>
      </c>
      <c r="Q595" s="165">
        <v>-2.22052E-8</v>
      </c>
      <c r="R595" s="165">
        <v>1.16984E-8</v>
      </c>
      <c r="S595" s="167">
        <v>-1.1383599999999999E-8</v>
      </c>
      <c r="T595" s="165">
        <v>6.0074600000000005E-8</v>
      </c>
      <c r="U595" s="167">
        <f t="shared" si="78"/>
        <v>1.6267550000000003E-8</v>
      </c>
      <c r="V595" s="168">
        <f t="shared" si="79"/>
        <v>2.0471722940128903E-8</v>
      </c>
      <c r="W595" s="165">
        <f t="shared" si="75"/>
        <v>-4.2041729401289002E-9</v>
      </c>
      <c r="X595" s="165">
        <f t="shared" si="72"/>
        <v>3.6739272940128905E-8</v>
      </c>
    </row>
    <row r="596" spans="1:24" x14ac:dyDescent="0.15">
      <c r="A596">
        <v>14.775</v>
      </c>
      <c r="B596" s="85">
        <v>1.2985399999999999E-9</v>
      </c>
      <c r="C596" s="85">
        <v>-6.3238699999999998E-8</v>
      </c>
      <c r="D596" s="85">
        <v>-1.47191E-8</v>
      </c>
      <c r="E596" s="85">
        <v>5.0131400000000002E-8</v>
      </c>
      <c r="F596" s="87">
        <v>-3.14746E-8</v>
      </c>
      <c r="G596" s="87">
        <v>-3.2867100000000001E-9</v>
      </c>
      <c r="H596" s="87">
        <v>2.1128900000000001E-8</v>
      </c>
      <c r="I596" s="87">
        <f t="shared" si="76"/>
        <v>-5.7371814285714266E-9</v>
      </c>
      <c r="J596" s="86">
        <f t="shared" si="77"/>
        <v>1.4858690986885688E-8</v>
      </c>
      <c r="K596" s="165">
        <f t="shared" si="73"/>
        <v>-2.0595872415457114E-8</v>
      </c>
      <c r="L596" s="165">
        <f t="shared" si="74"/>
        <v>9.1215095583142625E-9</v>
      </c>
      <c r="O596" s="165">
        <v>-2.5017300000000001E-8</v>
      </c>
      <c r="P596" s="165">
        <v>9.6484999999999993E-8</v>
      </c>
      <c r="Q596" s="165">
        <v>-4.0947999999999997E-8</v>
      </c>
      <c r="R596" s="165">
        <v>3.0359900000000003E-8</v>
      </c>
      <c r="S596" s="167">
        <v>-2.6632899999999999E-8</v>
      </c>
      <c r="T596" s="165">
        <v>3.1765199999999998E-8</v>
      </c>
      <c r="U596" s="167">
        <f t="shared" si="78"/>
        <v>1.1001983333333332E-8</v>
      </c>
      <c r="V596" s="168">
        <f t="shared" si="79"/>
        <v>2.3260060383540135E-8</v>
      </c>
      <c r="W596" s="165">
        <f t="shared" si="75"/>
        <v>-1.2258077050206804E-8</v>
      </c>
      <c r="X596" s="165">
        <f t="shared" si="72"/>
        <v>3.4262043716873467E-8</v>
      </c>
    </row>
    <row r="597" spans="1:24" x14ac:dyDescent="0.15">
      <c r="A597">
        <v>14.8</v>
      </c>
      <c r="B597" s="85">
        <v>3.1837399999999998E-8</v>
      </c>
      <c r="C597" s="85">
        <v>-8.1584100000000003E-8</v>
      </c>
      <c r="D597" s="85">
        <v>-2.53384E-8</v>
      </c>
      <c r="E597" s="85">
        <v>3.6441199999999999E-8</v>
      </c>
      <c r="F597" s="87">
        <v>-6.3752800000000004E-8</v>
      </c>
      <c r="G597" s="87">
        <v>-1.1551499999999999E-8</v>
      </c>
      <c r="H597" s="87">
        <v>-5.2969400000000001E-9</v>
      </c>
      <c r="I597" s="87">
        <f t="shared" si="76"/>
        <v>-1.7035020000000003E-8</v>
      </c>
      <c r="J597" s="86">
        <f t="shared" si="77"/>
        <v>1.8130814678194203E-8</v>
      </c>
      <c r="K597" s="165">
        <f t="shared" si="73"/>
        <v>-3.5165834678194206E-8</v>
      </c>
      <c r="L597" s="165">
        <f t="shared" si="74"/>
        <v>1.0957946781942E-9</v>
      </c>
      <c r="O597" s="165">
        <v>-6.6823800000000006E-8</v>
      </c>
      <c r="P597" s="165">
        <v>9.5023500000000004E-8</v>
      </c>
      <c r="Q597" s="165">
        <v>-6.3471800000000003E-8</v>
      </c>
      <c r="R597" s="165">
        <v>3.7694799999999997E-8</v>
      </c>
      <c r="S597" s="167">
        <v>-6.1036200000000002E-8</v>
      </c>
      <c r="T597" s="165">
        <v>3.7517099999999997E-9</v>
      </c>
      <c r="U597" s="167">
        <f t="shared" si="78"/>
        <v>-9.1436316666666685E-9</v>
      </c>
      <c r="V597" s="168">
        <f t="shared" si="79"/>
        <v>2.9787453854937035E-8</v>
      </c>
      <c r="W597" s="165">
        <f t="shared" si="75"/>
        <v>-3.8931085521603706E-8</v>
      </c>
      <c r="X597" s="165">
        <f t="shared" si="72"/>
        <v>2.0643822188270366E-8</v>
      </c>
    </row>
    <row r="598" spans="1:24" x14ac:dyDescent="0.15">
      <c r="A598">
        <v>14.824999999999999</v>
      </c>
      <c r="B598" s="85">
        <v>7.5318399999999995E-9</v>
      </c>
      <c r="C598" s="85">
        <v>-7.3863700000000003E-8</v>
      </c>
      <c r="D598" s="85">
        <v>-9.39848E-9</v>
      </c>
      <c r="E598" s="85">
        <v>7.0270499999999994E-8</v>
      </c>
      <c r="F598" s="87">
        <v>-9.8285400000000005E-8</v>
      </c>
      <c r="G598" s="87">
        <v>-9.0955799999999993E-9</v>
      </c>
      <c r="H598" s="87">
        <v>-2.62106E-8</v>
      </c>
      <c r="I598" s="87">
        <f t="shared" si="76"/>
        <v>-1.9864488571428575E-8</v>
      </c>
      <c r="J598" s="86">
        <f t="shared" si="77"/>
        <v>2.2488521161831703E-8</v>
      </c>
      <c r="K598" s="165">
        <f t="shared" si="73"/>
        <v>-4.2353009733260278E-8</v>
      </c>
      <c r="L598" s="165">
        <f t="shared" si="74"/>
        <v>2.624032590403128E-9</v>
      </c>
      <c r="O598" s="165">
        <v>-8.6132200000000004E-8</v>
      </c>
      <c r="P598" s="165">
        <v>1.04443E-7</v>
      </c>
      <c r="Q598" s="165">
        <v>-4.0620299999999999E-8</v>
      </c>
      <c r="R598" s="165">
        <v>4.5678300000000003E-9</v>
      </c>
      <c r="S598" s="167">
        <v>-3.9828800000000001E-8</v>
      </c>
      <c r="T598" s="165">
        <v>-7.9316500000000004E-9</v>
      </c>
      <c r="U598" s="167">
        <f t="shared" si="78"/>
        <v>-1.0917019999999999E-8</v>
      </c>
      <c r="V598" s="168">
        <f t="shared" si="79"/>
        <v>2.8935878349149174E-8</v>
      </c>
      <c r="W598" s="165">
        <f t="shared" si="75"/>
        <v>-3.9852898349149171E-8</v>
      </c>
      <c r="X598" s="165">
        <f t="shared" si="72"/>
        <v>1.8018858349149176E-8</v>
      </c>
    </row>
    <row r="599" spans="1:24" x14ac:dyDescent="0.15">
      <c r="A599">
        <v>14.85</v>
      </c>
      <c r="B599" s="85">
        <v>-2.2410500000000001E-8</v>
      </c>
      <c r="C599" s="85">
        <v>-7.1966699999999996E-8</v>
      </c>
      <c r="D599" s="85">
        <v>4.9989999999999998E-9</v>
      </c>
      <c r="E599" s="85">
        <v>4.7470299999999997E-8</v>
      </c>
      <c r="F599" s="87">
        <v>-4.1199499999999998E-8</v>
      </c>
      <c r="G599" s="87">
        <v>-9.8671100000000003E-9</v>
      </c>
      <c r="H599" s="87">
        <v>-1.7794500000000001E-8</v>
      </c>
      <c r="I599" s="87">
        <f t="shared" si="76"/>
        <v>-1.5824144285714284E-8</v>
      </c>
      <c r="J599" s="86">
        <f t="shared" si="77"/>
        <v>1.5200908137944671E-8</v>
      </c>
      <c r="K599" s="165">
        <f t="shared" si="73"/>
        <v>-3.1025052423658952E-8</v>
      </c>
      <c r="L599" s="165">
        <f t="shared" si="74"/>
        <v>-6.2323614776961338E-10</v>
      </c>
      <c r="O599" s="165">
        <v>-9.5506200000000006E-8</v>
      </c>
      <c r="P599" s="165">
        <v>5.61109E-8</v>
      </c>
      <c r="Q599" s="165">
        <v>-7.3854299999999997E-8</v>
      </c>
      <c r="R599" s="165">
        <v>2.5479899999999998E-8</v>
      </c>
      <c r="S599" s="167">
        <v>-5.3390200000000001E-8</v>
      </c>
      <c r="T599" s="165">
        <v>1.3790999999999999E-8</v>
      </c>
      <c r="U599" s="167">
        <f t="shared" si="78"/>
        <v>-2.1228150000000001E-8</v>
      </c>
      <c r="V599" s="168">
        <f t="shared" si="79"/>
        <v>2.7357228874471188E-8</v>
      </c>
      <c r="W599" s="165">
        <f t="shared" si="75"/>
        <v>-4.8585378874471193E-8</v>
      </c>
      <c r="X599" s="165">
        <f t="shared" si="72"/>
        <v>6.1290788744711865E-9</v>
      </c>
    </row>
    <row r="600" spans="1:24" x14ac:dyDescent="0.15">
      <c r="A600">
        <v>14.875</v>
      </c>
      <c r="B600" s="85">
        <v>-1.2533400000000001E-8</v>
      </c>
      <c r="C600" s="85">
        <v>-4.7387599999999999E-8</v>
      </c>
      <c r="D600" s="85">
        <v>2.4589299999999999E-8</v>
      </c>
      <c r="E600" s="85">
        <v>-2.06672E-8</v>
      </c>
      <c r="F600" s="87">
        <v>1.6675799999999999E-8</v>
      </c>
      <c r="G600" s="87">
        <v>3.0728799999999999E-8</v>
      </c>
      <c r="H600" s="87">
        <v>-4.7259300000000003E-8</v>
      </c>
      <c r="I600" s="87">
        <f t="shared" si="76"/>
        <v>-7.9790857142857143E-9</v>
      </c>
      <c r="J600" s="86">
        <f t="shared" si="77"/>
        <v>1.3379669288149022E-8</v>
      </c>
      <c r="K600" s="165">
        <f t="shared" si="73"/>
        <v>-2.1358755002434734E-8</v>
      </c>
      <c r="L600" s="165">
        <f t="shared" si="74"/>
        <v>5.4005835738633073E-9</v>
      </c>
      <c r="O600" s="165">
        <v>-8.79935E-8</v>
      </c>
      <c r="P600" s="165">
        <v>3.89646E-9</v>
      </c>
      <c r="Q600" s="165">
        <v>-1.13262E-7</v>
      </c>
      <c r="R600" s="165">
        <v>-1.9381E-8</v>
      </c>
      <c r="S600" s="167">
        <v>-1.10974E-8</v>
      </c>
      <c r="T600" s="165">
        <v>2.3456499999999999E-8</v>
      </c>
      <c r="U600" s="167">
        <f t="shared" si="78"/>
        <v>-3.4063490000000003E-8</v>
      </c>
      <c r="V600" s="168">
        <f t="shared" si="79"/>
        <v>2.422674045009852E-8</v>
      </c>
      <c r="W600" s="165">
        <f t="shared" si="75"/>
        <v>-5.8290230450098526E-8</v>
      </c>
      <c r="X600" s="165">
        <f t="shared" si="72"/>
        <v>-9.8367495499014822E-9</v>
      </c>
    </row>
    <row r="601" spans="1:24" x14ac:dyDescent="0.15">
      <c r="A601">
        <v>14.9</v>
      </c>
      <c r="B601" s="85">
        <v>-1.40503E-8</v>
      </c>
      <c r="C601" s="85">
        <v>1.35636E-8</v>
      </c>
      <c r="D601" s="85">
        <v>-2.17809E-8</v>
      </c>
      <c r="E601" s="85">
        <v>-2.12419E-8</v>
      </c>
      <c r="F601" s="87">
        <v>6.4707899999999994E-8</v>
      </c>
      <c r="G601" s="87">
        <v>-1.1488199999999999E-8</v>
      </c>
      <c r="H601" s="87">
        <v>-4.5109200000000001E-8</v>
      </c>
      <c r="I601" s="87">
        <f t="shared" si="76"/>
        <v>-5.057000000000001E-9</v>
      </c>
      <c r="J601" s="86">
        <f t="shared" si="77"/>
        <v>1.441635485092462E-8</v>
      </c>
      <c r="K601" s="165">
        <f t="shared" si="73"/>
        <v>-1.9473354850924622E-8</v>
      </c>
      <c r="L601" s="165">
        <f t="shared" si="74"/>
        <v>9.3593548509246186E-9</v>
      </c>
      <c r="O601" s="165">
        <v>-5.299E-8</v>
      </c>
      <c r="P601" s="165">
        <v>-1.5608899999999999E-8</v>
      </c>
      <c r="Q601" s="165">
        <v>-8.4913699999999999E-8</v>
      </c>
      <c r="R601" s="165">
        <v>-3.0725900000000001E-8</v>
      </c>
      <c r="S601" s="167">
        <v>2.2928499999999999E-8</v>
      </c>
      <c r="T601" s="165">
        <v>1.64567E-8</v>
      </c>
      <c r="U601" s="167">
        <f t="shared" si="78"/>
        <v>-2.4142216666666673E-8</v>
      </c>
      <c r="V601" s="168">
        <f t="shared" si="79"/>
        <v>1.8445004279065197E-8</v>
      </c>
      <c r="W601" s="165">
        <f t="shared" si="75"/>
        <v>-4.2587220945731873E-8</v>
      </c>
      <c r="X601" s="165">
        <f t="shared" si="72"/>
        <v>-5.6972123876014754E-9</v>
      </c>
    </row>
    <row r="602" spans="1:24" x14ac:dyDescent="0.15">
      <c r="A602">
        <v>14.925000000000001</v>
      </c>
      <c r="B602" s="85">
        <v>5.6257599999999998E-8</v>
      </c>
      <c r="C602" s="85">
        <v>2.7342800000000001E-8</v>
      </c>
      <c r="D602" s="85">
        <v>-4.2038999999999997E-8</v>
      </c>
      <c r="E602" s="85">
        <v>8.1551600000000006E-9</v>
      </c>
      <c r="F602" s="87">
        <v>7.4847499999999996E-8</v>
      </c>
      <c r="G602" s="87">
        <v>-1.8797700000000001E-8</v>
      </c>
      <c r="H602" s="87">
        <v>-7.9782400000000008E-9</v>
      </c>
      <c r="I602" s="87">
        <f t="shared" si="76"/>
        <v>1.3969731428571428E-8</v>
      </c>
      <c r="J602" s="86">
        <f t="shared" si="77"/>
        <v>1.6996250196700485E-8</v>
      </c>
      <c r="K602" s="165">
        <f t="shared" si="73"/>
        <v>-3.0265187681290569E-9</v>
      </c>
      <c r="L602" s="165">
        <f t="shared" si="74"/>
        <v>3.0965981625271911E-8</v>
      </c>
      <c r="O602" s="165">
        <v>4.7554800000000002E-9</v>
      </c>
      <c r="P602" s="165">
        <v>-3.66849E-9</v>
      </c>
      <c r="Q602" s="165">
        <v>-5.4670300000000002E-8</v>
      </c>
      <c r="R602" s="165">
        <v>-4.2443099999999997E-8</v>
      </c>
      <c r="S602" s="167">
        <v>7.5205799999999994E-8</v>
      </c>
      <c r="T602" s="165">
        <v>-1.7497300000000001E-8</v>
      </c>
      <c r="U602" s="167">
        <f t="shared" si="78"/>
        <v>-6.3863183333333337E-9</v>
      </c>
      <c r="V602" s="168">
        <f t="shared" si="79"/>
        <v>2.0536492727252606E-8</v>
      </c>
      <c r="W602" s="165">
        <f t="shared" si="75"/>
        <v>-2.6922811060585939E-8</v>
      </c>
      <c r="X602" s="165">
        <f t="shared" si="72"/>
        <v>1.4150174393919273E-8</v>
      </c>
    </row>
    <row r="603" spans="1:24" x14ac:dyDescent="0.15">
      <c r="A603">
        <v>14.95</v>
      </c>
      <c r="B603" s="85">
        <v>4.7846999999999998E-8</v>
      </c>
      <c r="C603" s="85">
        <v>8.2158099999999996E-9</v>
      </c>
      <c r="D603" s="85">
        <v>-4.9126599999999999E-8</v>
      </c>
      <c r="E603" s="85">
        <v>-2.2668000000000002E-8</v>
      </c>
      <c r="F603" s="87">
        <v>4.9959499999999998E-8</v>
      </c>
      <c r="G603" s="87">
        <v>-2.1715599999999999E-8</v>
      </c>
      <c r="H603" s="87">
        <v>9.1881600000000007E-9</v>
      </c>
      <c r="I603" s="87">
        <f t="shared" si="76"/>
        <v>3.1000385714285707E-9</v>
      </c>
      <c r="J603" s="86">
        <f t="shared" si="77"/>
        <v>1.5155458796806596E-8</v>
      </c>
      <c r="K603" s="165">
        <f t="shared" si="73"/>
        <v>-1.2055420225378026E-8</v>
      </c>
      <c r="L603" s="165">
        <f t="shared" si="74"/>
        <v>1.8255497368235166E-8</v>
      </c>
      <c r="O603" s="165">
        <v>-2.6291399999999999E-9</v>
      </c>
      <c r="P603" s="165">
        <v>1.8696199999999998E-8</v>
      </c>
      <c r="Q603" s="165">
        <v>-3.2095499999999998E-8</v>
      </c>
      <c r="R603" s="165">
        <v>-5.4172499999999998E-8</v>
      </c>
      <c r="S603" s="167">
        <v>9.2060500000000006E-8</v>
      </c>
      <c r="T603" s="165">
        <v>1.8838099999999998E-8</v>
      </c>
      <c r="U603" s="167">
        <f t="shared" si="78"/>
        <v>6.7829433333333334E-9</v>
      </c>
      <c r="V603" s="168">
        <f t="shared" si="79"/>
        <v>2.2693788487919188E-8</v>
      </c>
      <c r="W603" s="165">
        <f t="shared" si="75"/>
        <v>-1.5910845154585855E-8</v>
      </c>
      <c r="X603" s="165">
        <f t="shared" si="72"/>
        <v>2.947673182125252E-8</v>
      </c>
    </row>
    <row r="604" spans="1:24" x14ac:dyDescent="0.15">
      <c r="A604">
        <v>14.975</v>
      </c>
      <c r="B604" s="85">
        <v>-1.9409100000000001E-9</v>
      </c>
      <c r="C604" s="85">
        <v>1.2026299999999999E-8</v>
      </c>
      <c r="D604" s="85">
        <v>-3.3727299999999998E-8</v>
      </c>
      <c r="E604" s="85">
        <v>-2.3067099999999999E-8</v>
      </c>
      <c r="F604" s="87">
        <v>-2.5245299999999998E-8</v>
      </c>
      <c r="G604" s="87">
        <v>-1.60009E-8</v>
      </c>
      <c r="H604" s="87">
        <v>-6.3931299999999998E-9</v>
      </c>
      <c r="I604" s="87">
        <f t="shared" si="76"/>
        <v>-1.3478334285714285E-8</v>
      </c>
      <c r="J604" s="86">
        <f t="shared" si="77"/>
        <v>6.41306935807386E-9</v>
      </c>
      <c r="K604" s="165">
        <f t="shared" si="73"/>
        <v>-1.9891403643788145E-8</v>
      </c>
      <c r="L604" s="165">
        <f t="shared" si="74"/>
        <v>-7.0652649276404254E-9</v>
      </c>
      <c r="O604" s="165">
        <v>-3.8797699999999998E-8</v>
      </c>
      <c r="P604" s="165">
        <v>1.3964100000000001E-8</v>
      </c>
      <c r="Q604" s="165">
        <v>-2.7116599999999999E-8</v>
      </c>
      <c r="R604" s="165">
        <v>-3.7494499999999999E-8</v>
      </c>
      <c r="S604" s="167">
        <v>2.8094599999999999E-8</v>
      </c>
      <c r="T604" s="165">
        <v>2.2207799999999999E-8</v>
      </c>
      <c r="U604" s="167">
        <f t="shared" si="78"/>
        <v>-6.5237166666666662E-9</v>
      </c>
      <c r="V604" s="168">
        <f t="shared" si="79"/>
        <v>1.395499164460994E-8</v>
      </c>
      <c r="W604" s="165">
        <f t="shared" si="75"/>
        <v>-2.0478708311276608E-8</v>
      </c>
      <c r="X604" s="165">
        <f t="shared" si="72"/>
        <v>7.4312749779432741E-9</v>
      </c>
    </row>
    <row r="605" spans="1:24" x14ac:dyDescent="0.15">
      <c r="A605">
        <v>15</v>
      </c>
      <c r="B605" s="85">
        <v>-3.6758399999999999E-8</v>
      </c>
      <c r="C605" s="85">
        <v>2.1094E-8</v>
      </c>
      <c r="D605" s="85">
        <v>-9.6445899999999997E-9</v>
      </c>
      <c r="E605" s="85">
        <v>-2.86004E-8</v>
      </c>
      <c r="F605" s="87">
        <v>-3.8373000000000004E-9</v>
      </c>
      <c r="G605" s="87">
        <v>1.25634E-8</v>
      </c>
      <c r="H605" s="87">
        <v>-4.8980300000000002E-8</v>
      </c>
      <c r="I605" s="87">
        <f t="shared" si="76"/>
        <v>-1.3451941428571427E-8</v>
      </c>
      <c r="J605" s="86">
        <f t="shared" si="77"/>
        <v>1.0556841363337288E-8</v>
      </c>
      <c r="K605" s="165">
        <f t="shared" si="73"/>
        <v>-2.4008782791908715E-8</v>
      </c>
      <c r="L605" s="165">
        <f t="shared" si="74"/>
        <v>-2.8951000652341391E-9</v>
      </c>
      <c r="O605" s="165">
        <v>1.6799699999999999E-8</v>
      </c>
      <c r="P605" s="165">
        <v>5.6649199999999997E-8</v>
      </c>
      <c r="Q605" s="165">
        <v>-2.43262E-8</v>
      </c>
      <c r="R605" s="165">
        <v>-1.0661899999999999E-8</v>
      </c>
      <c r="S605" s="167">
        <v>-3.4854799999999998E-9</v>
      </c>
      <c r="T605" s="165">
        <v>1.7253900000000001E-8</v>
      </c>
      <c r="U605" s="167">
        <f t="shared" si="78"/>
        <v>8.7048699999999975E-9</v>
      </c>
      <c r="V605" s="168">
        <f t="shared" si="79"/>
        <v>1.2731062743571726E-8</v>
      </c>
      <c r="W605" s="165">
        <f t="shared" si="75"/>
        <v>-4.0261927435717282E-9</v>
      </c>
      <c r="X605" s="165">
        <f t="shared" si="72"/>
        <v>2.1435932743571723E-8</v>
      </c>
    </row>
    <row r="606" spans="1:24" x14ac:dyDescent="0.15">
      <c r="A606">
        <v>15.025</v>
      </c>
      <c r="B606" s="85">
        <v>-7.6904199999999996E-9</v>
      </c>
      <c r="C606" s="85">
        <v>9.5746700000000004E-9</v>
      </c>
      <c r="D606" s="85">
        <v>-4.2215899999999997E-9</v>
      </c>
      <c r="E606" s="85">
        <v>-6.6727100000000005E-8</v>
      </c>
      <c r="F606" s="87">
        <v>3.3364300000000003E-8</v>
      </c>
      <c r="G606" s="87">
        <v>4.2261899999999999E-8</v>
      </c>
      <c r="H606" s="87">
        <v>-5.7453700000000003E-8</v>
      </c>
      <c r="I606" s="87">
        <f t="shared" si="76"/>
        <v>-7.2702771428571421E-9</v>
      </c>
      <c r="J606" s="86">
        <f t="shared" si="77"/>
        <v>1.7038614970100307E-8</v>
      </c>
      <c r="K606" s="165">
        <f t="shared" si="73"/>
        <v>-2.430889211295745E-8</v>
      </c>
      <c r="L606" s="165">
        <f t="shared" si="74"/>
        <v>9.768337827243164E-9</v>
      </c>
      <c r="O606" s="165">
        <v>3.62142E-8</v>
      </c>
      <c r="P606" s="165">
        <v>7.6292599999999999E-8</v>
      </c>
      <c r="Q606" s="165">
        <v>3.5627800000000002E-8</v>
      </c>
      <c r="R606" s="165">
        <v>1.2505599999999999E-8</v>
      </c>
      <c r="S606" s="167">
        <v>3.8427499999999998E-9</v>
      </c>
      <c r="T606" s="165">
        <v>-2.5005199999999999E-8</v>
      </c>
      <c r="U606" s="167">
        <f t="shared" si="78"/>
        <v>2.324629166666667E-8</v>
      </c>
      <c r="V606" s="168">
        <f t="shared" si="79"/>
        <v>1.5434306667540441E-8</v>
      </c>
      <c r="W606" s="165">
        <f t="shared" si="75"/>
        <v>7.8119849991262285E-9</v>
      </c>
      <c r="X606" s="165">
        <f t="shared" si="72"/>
        <v>3.8680598334207111E-8</v>
      </c>
    </row>
    <row r="607" spans="1:24" x14ac:dyDescent="0.15">
      <c r="A607">
        <v>15.05</v>
      </c>
      <c r="B607" s="85">
        <v>6.9319199999999998E-8</v>
      </c>
      <c r="C607" s="85">
        <v>-7.5202500000000005E-11</v>
      </c>
      <c r="D607" s="85">
        <v>-1.2675399999999999E-8</v>
      </c>
      <c r="E607" s="85">
        <v>-9.7849299999999995E-8</v>
      </c>
      <c r="F607" s="87">
        <v>5.1296599999999998E-8</v>
      </c>
      <c r="G607" s="87">
        <v>8.0632500000000004E-8</v>
      </c>
      <c r="H607" s="87">
        <v>-5.1459099999999997E-9</v>
      </c>
      <c r="I607" s="87">
        <f t="shared" si="76"/>
        <v>1.2214641071428571E-8</v>
      </c>
      <c r="J607" s="86">
        <f t="shared" si="77"/>
        <v>2.5086155899728452E-8</v>
      </c>
      <c r="K607" s="165">
        <f t="shared" si="73"/>
        <v>-1.2871514828299881E-8</v>
      </c>
      <c r="L607" s="165">
        <f t="shared" si="74"/>
        <v>3.7300796971157022E-8</v>
      </c>
      <c r="O607" s="165">
        <v>2.0765699999999999E-8</v>
      </c>
      <c r="P607" s="165">
        <v>5.1293600000000001E-8</v>
      </c>
      <c r="Q607" s="165">
        <v>1.34181E-8</v>
      </c>
      <c r="R607" s="165">
        <v>4.0119399999999999E-8</v>
      </c>
      <c r="S607" s="167">
        <v>5.82321E-8</v>
      </c>
      <c r="T607" s="165">
        <v>-6.8805199999999997E-8</v>
      </c>
      <c r="U607" s="167">
        <f t="shared" si="78"/>
        <v>1.9170616666666668E-8</v>
      </c>
      <c r="V607" s="168">
        <f t="shared" si="79"/>
        <v>2.0757569336112869E-8</v>
      </c>
      <c r="W607" s="165">
        <f t="shared" si="75"/>
        <v>-1.5869526694462008E-9</v>
      </c>
      <c r="X607" s="165">
        <f t="shared" si="72"/>
        <v>3.9928186002779537E-8</v>
      </c>
    </row>
    <row r="608" spans="1:24" x14ac:dyDescent="0.15">
      <c r="A608">
        <v>15.074999999999999</v>
      </c>
      <c r="B608" s="85">
        <v>6.5904099999999998E-8</v>
      </c>
      <c r="C608" s="85">
        <v>9.8371500000000005E-9</v>
      </c>
      <c r="D608" s="85">
        <v>-2.45974E-8</v>
      </c>
      <c r="E608" s="85">
        <v>-1.26456E-7</v>
      </c>
      <c r="F608" s="87">
        <v>2.10008E-8</v>
      </c>
      <c r="G608" s="87">
        <v>9.6451799999999998E-8</v>
      </c>
      <c r="H608" s="87">
        <v>2.2476E-9</v>
      </c>
      <c r="I608" s="87">
        <f t="shared" si="76"/>
        <v>6.3411499999999985E-9</v>
      </c>
      <c r="J608" s="86">
        <f t="shared" si="77"/>
        <v>2.9108912192963153E-8</v>
      </c>
      <c r="K608" s="165">
        <f t="shared" si="73"/>
        <v>-2.2767762192963154E-8</v>
      </c>
      <c r="L608" s="165">
        <f t="shared" si="74"/>
        <v>3.5450062192963148E-8</v>
      </c>
      <c r="O608" s="165">
        <v>-2.38023E-8</v>
      </c>
      <c r="P608" s="165">
        <v>3.0177900000000002E-8</v>
      </c>
      <c r="Q608" s="165">
        <v>-8.3541599999999996E-9</v>
      </c>
      <c r="R608" s="165">
        <v>5.6877900000000003E-8</v>
      </c>
      <c r="S608" s="167">
        <v>8.5870899999999996E-8</v>
      </c>
      <c r="T608" s="165">
        <v>-1.04577E-7</v>
      </c>
      <c r="U608" s="167">
        <f t="shared" si="78"/>
        <v>6.0322066666666682E-9</v>
      </c>
      <c r="V608" s="168">
        <f t="shared" si="79"/>
        <v>3.0248291140895438E-8</v>
      </c>
      <c r="W608" s="165">
        <f t="shared" si="75"/>
        <v>-2.421608447422877E-8</v>
      </c>
      <c r="X608" s="165">
        <f t="shared" si="72"/>
        <v>3.6280497807562106E-8</v>
      </c>
    </row>
    <row r="609" spans="1:24" x14ac:dyDescent="0.15">
      <c r="A609">
        <v>15.1</v>
      </c>
      <c r="B609" s="85">
        <v>6.7713700000000004E-8</v>
      </c>
      <c r="C609" s="85">
        <v>5.3139999999999998E-8</v>
      </c>
      <c r="D609" s="85">
        <v>-6.5209300000000001E-8</v>
      </c>
      <c r="E609" s="85">
        <v>-1.19168E-7</v>
      </c>
      <c r="F609" s="87">
        <v>3.4346599999999998E-9</v>
      </c>
      <c r="G609" s="87">
        <v>1.4149799999999999E-7</v>
      </c>
      <c r="H609" s="87">
        <v>1.2309E-9</v>
      </c>
      <c r="I609" s="87">
        <f t="shared" si="76"/>
        <v>1.1805708571428571E-8</v>
      </c>
      <c r="J609" s="86">
        <f t="shared" si="77"/>
        <v>3.5324543923371425E-8</v>
      </c>
      <c r="K609" s="165">
        <f t="shared" si="73"/>
        <v>-2.3518835351942855E-8</v>
      </c>
      <c r="L609" s="165">
        <f t="shared" si="74"/>
        <v>4.7130252494799994E-8</v>
      </c>
      <c r="O609" s="165">
        <v>-5.6574000000000001E-8</v>
      </c>
      <c r="P609" s="165">
        <v>-6.0337E-9</v>
      </c>
      <c r="Q609" s="165">
        <v>-1.61666E-8</v>
      </c>
      <c r="R609" s="165">
        <v>2.7677200000000001E-8</v>
      </c>
      <c r="S609" s="167">
        <v>8.9368199999999994E-8</v>
      </c>
      <c r="T609" s="165">
        <v>-7.4307099999999997E-8</v>
      </c>
      <c r="U609" s="167">
        <f t="shared" si="78"/>
        <v>-6.0059999999999985E-9</v>
      </c>
      <c r="V609" s="168">
        <f t="shared" si="79"/>
        <v>2.6499960326566528E-8</v>
      </c>
      <c r="W609" s="165">
        <f t="shared" si="75"/>
        <v>-3.2505960326566526E-8</v>
      </c>
      <c r="X609" s="165">
        <f t="shared" si="72"/>
        <v>2.049396032656653E-8</v>
      </c>
    </row>
    <row r="610" spans="1:24" x14ac:dyDescent="0.15">
      <c r="A610">
        <v>15.125</v>
      </c>
      <c r="B610" s="85">
        <v>9.4204500000000002E-8</v>
      </c>
      <c r="C610" s="85">
        <v>6.7754399999999994E-8</v>
      </c>
      <c r="D610" s="85">
        <v>-5.0645699999999999E-8</v>
      </c>
      <c r="E610" s="85">
        <v>-7.9009000000000003E-8</v>
      </c>
      <c r="F610" s="87">
        <v>4.8048799999999998E-8</v>
      </c>
      <c r="G610" s="87">
        <v>1.20265E-7</v>
      </c>
      <c r="H610" s="87">
        <v>3.52949E-9</v>
      </c>
      <c r="I610" s="87">
        <f t="shared" si="76"/>
        <v>2.9163927142857141E-8</v>
      </c>
      <c r="J610" s="86">
        <f t="shared" si="77"/>
        <v>3.0324003936395444E-8</v>
      </c>
      <c r="K610" s="165">
        <f t="shared" si="73"/>
        <v>-1.1600767935383031E-9</v>
      </c>
      <c r="L610" s="165">
        <f t="shared" si="74"/>
        <v>5.9487931079252582E-8</v>
      </c>
      <c r="O610" s="165">
        <v>-4.5483100000000003E-8</v>
      </c>
      <c r="P610" s="165">
        <v>-5.0415400000000004E-9</v>
      </c>
      <c r="Q610" s="165">
        <v>6.8482799999999998E-10</v>
      </c>
      <c r="R610" s="165">
        <v>2.4622399999999999E-8</v>
      </c>
      <c r="S610" s="167">
        <v>1.40042E-7</v>
      </c>
      <c r="T610" s="165">
        <v>-2.1507300000000002E-8</v>
      </c>
      <c r="U610" s="167">
        <f t="shared" si="78"/>
        <v>1.5552881333333334E-8</v>
      </c>
      <c r="V610" s="168">
        <f t="shared" si="79"/>
        <v>2.9205365324206231E-8</v>
      </c>
      <c r="W610" s="165">
        <f t="shared" si="75"/>
        <v>-1.3652483990872897E-8</v>
      </c>
      <c r="X610" s="165">
        <f t="shared" si="72"/>
        <v>4.4758246657539569E-8</v>
      </c>
    </row>
    <row r="611" spans="1:24" x14ac:dyDescent="0.15">
      <c r="A611">
        <v>15.15</v>
      </c>
      <c r="B611" s="85">
        <v>1.09178E-7</v>
      </c>
      <c r="C611" s="85">
        <v>4.7518600000000002E-8</v>
      </c>
      <c r="D611" s="85">
        <v>-4.64365E-8</v>
      </c>
      <c r="E611" s="85">
        <v>1.43074E-8</v>
      </c>
      <c r="F611" s="87">
        <v>8.9119099999999998E-8</v>
      </c>
      <c r="G611" s="87">
        <v>1.05779E-7</v>
      </c>
      <c r="H611" s="87">
        <v>-1.04173E-10</v>
      </c>
      <c r="I611" s="87">
        <f t="shared" si="76"/>
        <v>4.5623061000000001E-8</v>
      </c>
      <c r="J611" s="86">
        <f t="shared" si="77"/>
        <v>2.4209777105384214E-8</v>
      </c>
      <c r="K611" s="165">
        <f t="shared" si="73"/>
        <v>2.1413283894615786E-8</v>
      </c>
      <c r="L611" s="165">
        <f t="shared" si="74"/>
        <v>6.9832838105384222E-8</v>
      </c>
      <c r="O611" s="165">
        <v>-7.68306E-8</v>
      </c>
      <c r="P611" s="165">
        <v>2.0882600000000001E-8</v>
      </c>
      <c r="Q611" s="165">
        <v>4.8651599999999996E-10</v>
      </c>
      <c r="R611" s="165">
        <v>-1.89741E-9</v>
      </c>
      <c r="S611" s="167">
        <v>1.34438E-7</v>
      </c>
      <c r="T611" s="165">
        <v>-5.8536800000000004E-9</v>
      </c>
      <c r="U611" s="167">
        <f t="shared" si="78"/>
        <v>1.1870904333333336E-8</v>
      </c>
      <c r="V611" s="168">
        <f t="shared" si="79"/>
        <v>3.072796259893704E-8</v>
      </c>
      <c r="W611" s="165">
        <f t="shared" si="75"/>
        <v>-1.8857058265603704E-8</v>
      </c>
      <c r="X611" s="165">
        <f t="shared" si="72"/>
        <v>4.2598866932270376E-8</v>
      </c>
    </row>
    <row r="612" spans="1:24" x14ac:dyDescent="0.15">
      <c r="A612">
        <v>15.175000000000001</v>
      </c>
      <c r="B612" s="85">
        <v>7.7212399999999999E-8</v>
      </c>
      <c r="C612" s="85">
        <v>7.3602600000000004E-9</v>
      </c>
      <c r="D612" s="85">
        <v>4.7143999999999998E-10</v>
      </c>
      <c r="E612" s="85">
        <v>8.0909600000000006E-8</v>
      </c>
      <c r="F612" s="87">
        <v>6.6289400000000001E-8</v>
      </c>
      <c r="G612" s="87">
        <v>5.6323799999999998E-8</v>
      </c>
      <c r="H612" s="87">
        <v>-5.6465400000000004E-10</v>
      </c>
      <c r="I612" s="87">
        <f t="shared" si="76"/>
        <v>4.1143177999999997E-8</v>
      </c>
      <c r="J612" s="86">
        <f t="shared" si="77"/>
        <v>1.5165897352487853E-8</v>
      </c>
      <c r="K612" s="165">
        <f t="shared" si="73"/>
        <v>2.5977280647512144E-8</v>
      </c>
      <c r="L612" s="165">
        <f t="shared" si="74"/>
        <v>5.630907535248785E-8</v>
      </c>
      <c r="O612" s="165">
        <v>-1.09069E-7</v>
      </c>
      <c r="P612" s="165">
        <v>-9.1256800000000007E-9</v>
      </c>
      <c r="Q612" s="165">
        <v>-2.3039799999999999E-8</v>
      </c>
      <c r="R612" s="165">
        <v>-1.9528800000000001E-8</v>
      </c>
      <c r="S612" s="167">
        <v>7.4605300000000002E-8</v>
      </c>
      <c r="T612" s="165">
        <v>1.6933200000000001E-8</v>
      </c>
      <c r="U612" s="167">
        <f t="shared" si="78"/>
        <v>-1.1537463333333335E-8</v>
      </c>
      <c r="V612" s="168">
        <f t="shared" si="79"/>
        <v>2.6792190578050412E-8</v>
      </c>
      <c r="W612" s="165">
        <f t="shared" si="75"/>
        <v>-3.8329653911383746E-8</v>
      </c>
      <c r="X612" s="165">
        <f t="shared" si="72"/>
        <v>1.5254727244717079E-8</v>
      </c>
    </row>
    <row r="613" spans="1:24" x14ac:dyDescent="0.15">
      <c r="A613">
        <v>15.2</v>
      </c>
      <c r="B613" s="85">
        <v>6.8478199999999997E-8</v>
      </c>
      <c r="C613" s="85">
        <v>-3.07707E-9</v>
      </c>
      <c r="D613" s="85">
        <v>-1.9545399999999999E-8</v>
      </c>
      <c r="E613" s="85">
        <v>6.3531000000000002E-8</v>
      </c>
      <c r="F613" s="87">
        <v>1.9220400000000001E-8</v>
      </c>
      <c r="G613" s="87">
        <v>3.60108E-8</v>
      </c>
      <c r="H613" s="87">
        <v>1.4904100000000001E-8</v>
      </c>
      <c r="I613" s="87">
        <f t="shared" si="76"/>
        <v>2.5646004285714286E-8</v>
      </c>
      <c r="J613" s="86">
        <f t="shared" si="77"/>
        <v>1.3334639306910792E-8</v>
      </c>
      <c r="K613" s="165">
        <f t="shared" si="73"/>
        <v>1.2311364978803494E-8</v>
      </c>
      <c r="L613" s="165">
        <f t="shared" si="74"/>
        <v>3.8980643592625078E-8</v>
      </c>
      <c r="O613" s="165">
        <v>-8.8637099999999994E-8</v>
      </c>
      <c r="P613" s="165">
        <v>4.0695400000000003E-8</v>
      </c>
      <c r="Q613" s="165">
        <v>-4.6544299999999999E-8</v>
      </c>
      <c r="R613" s="165">
        <v>-8.5025799999999999E-8</v>
      </c>
      <c r="S613" s="167">
        <v>1.00708E-8</v>
      </c>
      <c r="T613" s="165">
        <v>2.8920399999999999E-9</v>
      </c>
      <c r="U613" s="167">
        <f t="shared" si="78"/>
        <v>-2.7758159999999998E-8</v>
      </c>
      <c r="V613" s="168">
        <f t="shared" si="79"/>
        <v>2.3995917847990728E-8</v>
      </c>
      <c r="W613" s="165">
        <f t="shared" si="75"/>
        <v>-5.1754077847990726E-8</v>
      </c>
      <c r="X613" s="165">
        <f t="shared" si="72"/>
        <v>-3.7622421520092692E-9</v>
      </c>
    </row>
    <row r="614" spans="1:24" x14ac:dyDescent="0.15">
      <c r="A614">
        <v>15.225</v>
      </c>
      <c r="B614" s="85">
        <v>6.8583399999999995E-8</v>
      </c>
      <c r="C614" s="85">
        <v>2.8843600000000002E-8</v>
      </c>
      <c r="D614" s="85">
        <v>-5.1467300000000003E-8</v>
      </c>
      <c r="E614" s="85">
        <v>4.3500300000000002E-8</v>
      </c>
      <c r="F614" s="87">
        <v>9.05041E-9</v>
      </c>
      <c r="G614" s="87">
        <v>-3.1784599999999998E-9</v>
      </c>
      <c r="H614" s="87">
        <v>2.8757399999999998E-9</v>
      </c>
      <c r="I614" s="87">
        <f t="shared" si="76"/>
        <v>1.4029669999999996E-8</v>
      </c>
      <c r="J614" s="86">
        <f t="shared" si="77"/>
        <v>1.5634058275147071E-8</v>
      </c>
      <c r="K614" s="165">
        <f t="shared" si="73"/>
        <v>-1.6043882751470743E-9</v>
      </c>
      <c r="L614" s="165">
        <f t="shared" si="74"/>
        <v>2.9663728275147065E-8</v>
      </c>
      <c r="O614" s="165">
        <v>-6.8728000000000005E-8</v>
      </c>
      <c r="P614" s="165">
        <v>6.0718800000000005E-8</v>
      </c>
      <c r="Q614" s="165">
        <v>-4.8470200000000001E-8</v>
      </c>
      <c r="R614" s="165">
        <v>-1.1042100000000001E-7</v>
      </c>
      <c r="S614" s="167">
        <v>-4.2064800000000002E-8</v>
      </c>
      <c r="T614" s="165">
        <v>1.15352E-8</v>
      </c>
      <c r="U614" s="167">
        <f t="shared" si="78"/>
        <v>-3.2905000000000002E-8</v>
      </c>
      <c r="V614" s="168">
        <f t="shared" si="79"/>
        <v>2.7098739656714662E-8</v>
      </c>
      <c r="W614" s="165">
        <f t="shared" si="75"/>
        <v>-6.0003739656714668E-8</v>
      </c>
      <c r="X614" s="165">
        <f t="shared" si="72"/>
        <v>-5.8062603432853402E-9</v>
      </c>
    </row>
    <row r="615" spans="1:24" x14ac:dyDescent="0.15">
      <c r="A615">
        <v>15.25</v>
      </c>
      <c r="B615" s="85">
        <v>2.5411600000000001E-8</v>
      </c>
      <c r="C615" s="85">
        <v>1.5084600000000001E-8</v>
      </c>
      <c r="D615" s="85">
        <v>-7.2104799999999999E-8</v>
      </c>
      <c r="E615" s="85">
        <v>3.5606500000000002E-8</v>
      </c>
      <c r="F615" s="87">
        <v>-3.44527E-9</v>
      </c>
      <c r="G615" s="87">
        <v>-1.6568099999999999E-8</v>
      </c>
      <c r="H615" s="87">
        <v>-2.7085999999999998E-8</v>
      </c>
      <c r="I615" s="87">
        <f t="shared" si="76"/>
        <v>-6.1573528571428553E-9</v>
      </c>
      <c r="J615" s="86">
        <f t="shared" si="77"/>
        <v>1.4995232442847871E-8</v>
      </c>
      <c r="K615" s="165">
        <f t="shared" si="73"/>
        <v>-2.1152585299990725E-8</v>
      </c>
      <c r="L615" s="165">
        <f t="shared" si="74"/>
        <v>8.8378795857050162E-9</v>
      </c>
      <c r="O615" s="165">
        <v>-4.6365300000000002E-8</v>
      </c>
      <c r="P615" s="165">
        <v>5.5122600000000002E-8</v>
      </c>
      <c r="Q615" s="165">
        <v>-9.1066800000000007E-9</v>
      </c>
      <c r="R615" s="165">
        <v>-1.2139999999999999E-7</v>
      </c>
      <c r="S615" s="167">
        <v>-6.0608100000000001E-8</v>
      </c>
      <c r="T615" s="165">
        <v>8.6485099999999995E-9</v>
      </c>
      <c r="U615" s="167">
        <f t="shared" si="78"/>
        <v>-2.8951494999999998E-8</v>
      </c>
      <c r="V615" s="168">
        <f t="shared" si="79"/>
        <v>2.7370157346929773E-8</v>
      </c>
      <c r="W615" s="165">
        <f t="shared" si="75"/>
        <v>-5.6321652346929767E-8</v>
      </c>
      <c r="X615" s="165">
        <f t="shared" si="72"/>
        <v>-1.5813376530702251E-9</v>
      </c>
    </row>
    <row r="616" spans="1:24" x14ac:dyDescent="0.15">
      <c r="A616">
        <v>15.275</v>
      </c>
      <c r="B616" s="85">
        <v>-1.26542E-8</v>
      </c>
      <c r="C616" s="85">
        <v>4.5515700000000002E-9</v>
      </c>
      <c r="D616" s="85">
        <v>-6.3500099999999998E-8</v>
      </c>
      <c r="E616" s="85">
        <v>3.5724399999999998E-8</v>
      </c>
      <c r="F616" s="87">
        <v>3.0912100000000001E-9</v>
      </c>
      <c r="G616" s="87">
        <v>2.0041200000000001E-8</v>
      </c>
      <c r="H616" s="87">
        <v>-3.9018400000000001E-8</v>
      </c>
      <c r="I616" s="87">
        <f t="shared" si="76"/>
        <v>-7.3949028571428566E-9</v>
      </c>
      <c r="J616" s="86">
        <f t="shared" si="77"/>
        <v>1.3984306402250566E-8</v>
      </c>
      <c r="K616" s="165">
        <f t="shared" si="73"/>
        <v>-2.1379209259393424E-8</v>
      </c>
      <c r="L616" s="165">
        <f t="shared" si="74"/>
        <v>6.5894035451077097E-9</v>
      </c>
      <c r="O616" s="165">
        <v>-8.0478999999999999E-9</v>
      </c>
      <c r="P616" s="165">
        <v>9.3115799999999994E-9</v>
      </c>
      <c r="Q616" s="165">
        <v>6.5979199999999999E-9</v>
      </c>
      <c r="R616" s="165">
        <v>-6.17271E-8</v>
      </c>
      <c r="S616" s="167">
        <v>-2.3212E-8</v>
      </c>
      <c r="T616" s="165">
        <v>6.1237999999999999E-9</v>
      </c>
      <c r="U616" s="167">
        <f t="shared" si="78"/>
        <v>-1.1825616666666666E-8</v>
      </c>
      <c r="V616" s="168">
        <f t="shared" si="79"/>
        <v>1.2235143239702809E-8</v>
      </c>
      <c r="W616" s="165">
        <f t="shared" si="75"/>
        <v>-2.4060759906369477E-8</v>
      </c>
      <c r="X616" s="165">
        <f t="shared" si="72"/>
        <v>4.0952657303614344E-10</v>
      </c>
    </row>
    <row r="617" spans="1:24" x14ac:dyDescent="0.15">
      <c r="A617">
        <v>15.3</v>
      </c>
      <c r="B617" s="85">
        <v>-1.29791E-8</v>
      </c>
      <c r="C617" s="85">
        <v>-1.2060199999999999E-8</v>
      </c>
      <c r="D617" s="85">
        <v>-3.7456799999999998E-8</v>
      </c>
      <c r="E617" s="85">
        <v>5.0746600000000003E-8</v>
      </c>
      <c r="F617" s="87">
        <v>-9.0703200000000006E-9</v>
      </c>
      <c r="G617" s="87">
        <v>6.2255600000000002E-9</v>
      </c>
      <c r="H617" s="87">
        <v>-2.7661799999999999E-8</v>
      </c>
      <c r="I617" s="87">
        <f t="shared" si="76"/>
        <v>-6.0365799999999998E-9</v>
      </c>
      <c r="J617" s="86">
        <f t="shared" si="77"/>
        <v>1.1694319767200373E-8</v>
      </c>
      <c r="K617" s="165">
        <f t="shared" si="73"/>
        <v>-1.7730899767200373E-8</v>
      </c>
      <c r="L617" s="165">
        <f t="shared" si="74"/>
        <v>5.6577397672003728E-9</v>
      </c>
      <c r="O617" s="165">
        <v>1.95147E-8</v>
      </c>
      <c r="P617" s="165">
        <v>-5.3897100000000002E-8</v>
      </c>
      <c r="Q617" s="165">
        <v>-4.3100100000000001E-9</v>
      </c>
      <c r="R617" s="165">
        <v>4.61664E-8</v>
      </c>
      <c r="S617" s="167">
        <v>-5.0008800000000002E-9</v>
      </c>
      <c r="T617" s="165">
        <v>-2.5135899999999999E-8</v>
      </c>
      <c r="U617" s="167">
        <f t="shared" si="78"/>
        <v>-3.7771316666666672E-9</v>
      </c>
      <c r="V617" s="168">
        <f t="shared" si="79"/>
        <v>1.550078128028453E-8</v>
      </c>
      <c r="W617" s="165">
        <f t="shared" si="75"/>
        <v>-1.9277912946951198E-8</v>
      </c>
      <c r="X617" s="165">
        <f t="shared" si="72"/>
        <v>1.1723649613617862E-8</v>
      </c>
    </row>
    <row r="618" spans="1:24" x14ac:dyDescent="0.15">
      <c r="A618">
        <v>15.324999999999999</v>
      </c>
      <c r="B618" s="85">
        <v>-1.79305E-8</v>
      </c>
      <c r="C618" s="85">
        <v>-3.90685E-9</v>
      </c>
      <c r="D618" s="85">
        <v>-1.65346E-8</v>
      </c>
      <c r="E618" s="85">
        <v>6.6168899999999996E-8</v>
      </c>
      <c r="F618" s="87">
        <v>3.7232000000000001E-9</v>
      </c>
      <c r="G618" s="87">
        <v>1.8051000000000001E-8</v>
      </c>
      <c r="H618" s="87">
        <v>-5.8425899999999998E-8</v>
      </c>
      <c r="I618" s="87">
        <f t="shared" si="76"/>
        <v>-1.2649642857142861E-9</v>
      </c>
      <c r="J618" s="86">
        <f t="shared" si="77"/>
        <v>1.5572918354812457E-8</v>
      </c>
      <c r="K618" s="165">
        <f t="shared" si="73"/>
        <v>-1.6837882640526742E-8</v>
      </c>
      <c r="L618" s="165">
        <f t="shared" si="74"/>
        <v>1.430795406909817E-8</v>
      </c>
      <c r="O618" s="165">
        <v>1.26026E-8</v>
      </c>
      <c r="P618" s="165">
        <v>-4.8266499999999997E-8</v>
      </c>
      <c r="Q618" s="165">
        <v>6.8083199999999999E-9</v>
      </c>
      <c r="R618" s="165">
        <v>4.3540300000000001E-8</v>
      </c>
      <c r="S618" s="167">
        <v>-1.3582899999999999E-8</v>
      </c>
      <c r="T618" s="165">
        <v>-4.88881E-8</v>
      </c>
      <c r="U618" s="167">
        <f t="shared" si="78"/>
        <v>-7.9643799999999981E-9</v>
      </c>
      <c r="V618" s="168">
        <f t="shared" si="79"/>
        <v>1.6278261449719989E-8</v>
      </c>
      <c r="W618" s="165">
        <f t="shared" si="75"/>
        <v>-2.4242641449719989E-8</v>
      </c>
      <c r="X618" s="165">
        <f t="shared" si="72"/>
        <v>8.3138814497199914E-9</v>
      </c>
    </row>
    <row r="619" spans="1:24" x14ac:dyDescent="0.15">
      <c r="A619">
        <v>15.35</v>
      </c>
      <c r="B619" s="85">
        <v>-4.3113700000000002E-8</v>
      </c>
      <c r="C619" s="85">
        <v>-1.86151E-8</v>
      </c>
      <c r="D619" s="85">
        <v>-6.00892E-8</v>
      </c>
      <c r="E619" s="85">
        <v>6.4596700000000003E-8</v>
      </c>
      <c r="F619" s="87">
        <v>-1.18182E-8</v>
      </c>
      <c r="G619" s="87">
        <v>3.0318099999999999E-8</v>
      </c>
      <c r="H619" s="87">
        <v>-9.6743799999999998E-8</v>
      </c>
      <c r="I619" s="87">
        <f t="shared" si="76"/>
        <v>-1.9352171428571429E-8</v>
      </c>
      <c r="J619" s="86">
        <f t="shared" si="77"/>
        <v>2.2227006088386594E-8</v>
      </c>
      <c r="K619" s="165">
        <f t="shared" si="73"/>
        <v>-4.1579177516958023E-8</v>
      </c>
      <c r="L619" s="165">
        <f t="shared" si="74"/>
        <v>2.874834659815165E-9</v>
      </c>
      <c r="O619" s="165">
        <v>-4.3902099999999999E-9</v>
      </c>
      <c r="P619" s="165">
        <v>-9.5425199999999993E-8</v>
      </c>
      <c r="Q619" s="165">
        <v>5.0906099999999998E-8</v>
      </c>
      <c r="R619" s="165">
        <v>1.27496E-8</v>
      </c>
      <c r="S619" s="167">
        <v>-4.3575599999999997E-8</v>
      </c>
      <c r="T619" s="165">
        <v>-1.6902000000000001E-8</v>
      </c>
      <c r="U619" s="167">
        <f t="shared" si="78"/>
        <v>-1.6106218333333331E-8</v>
      </c>
      <c r="V619" s="168">
        <f t="shared" si="79"/>
        <v>2.2367185751996678E-8</v>
      </c>
      <c r="W619" s="165">
        <f t="shared" si="75"/>
        <v>-3.8473404085330006E-8</v>
      </c>
      <c r="X619" s="165">
        <f t="shared" si="72"/>
        <v>6.2609674186633471E-9</v>
      </c>
    </row>
    <row r="620" spans="1:24" x14ac:dyDescent="0.15">
      <c r="A620">
        <v>15.375</v>
      </c>
      <c r="B620" s="85">
        <v>-6.2535100000000003E-8</v>
      </c>
      <c r="C620" s="85">
        <v>-2.0305400000000001E-8</v>
      </c>
      <c r="D620" s="85">
        <v>-5.1306999999999997E-8</v>
      </c>
      <c r="E620" s="85">
        <v>1.28993E-8</v>
      </c>
      <c r="F620" s="87">
        <v>-2.5205599999999999E-8</v>
      </c>
      <c r="G620" s="87">
        <v>1.9952600000000002E-8</v>
      </c>
      <c r="H620" s="87">
        <v>-5.1096999999999998E-8</v>
      </c>
      <c r="I620" s="87">
        <f t="shared" si="76"/>
        <v>-2.5371171428571432E-8</v>
      </c>
      <c r="J620" s="86">
        <f t="shared" si="77"/>
        <v>1.318691032401943E-8</v>
      </c>
      <c r="K620" s="165">
        <f t="shared" si="73"/>
        <v>-3.8558081752590861E-8</v>
      </c>
      <c r="L620" s="165">
        <f t="shared" si="74"/>
        <v>-1.2184261104552002E-8</v>
      </c>
      <c r="O620" s="165">
        <v>-8.7291200000000001E-9</v>
      </c>
      <c r="P620" s="165">
        <v>-1.19774E-7</v>
      </c>
      <c r="Q620" s="165">
        <v>7.2357599999999997E-8</v>
      </c>
      <c r="R620" s="165">
        <v>3.1870100000000001E-9</v>
      </c>
      <c r="S620" s="167">
        <v>-2.5007099999999999E-8</v>
      </c>
      <c r="T620" s="165">
        <v>-1.5891899999999999E-8</v>
      </c>
      <c r="U620" s="167">
        <f t="shared" si="78"/>
        <v>-1.5642918333333336E-8</v>
      </c>
      <c r="V620" s="168">
        <f t="shared" si="79"/>
        <v>2.7624257524570309E-8</v>
      </c>
      <c r="W620" s="165">
        <f t="shared" si="75"/>
        <v>-4.3267175857903648E-8</v>
      </c>
      <c r="X620" s="165">
        <f t="shared" ref="X620:X683" si="80">U620+V620</f>
        <v>1.1981339191236973E-8</v>
      </c>
    </row>
    <row r="621" spans="1:24" x14ac:dyDescent="0.15">
      <c r="A621">
        <v>15.4</v>
      </c>
      <c r="B621" s="85">
        <v>-6.0902499999999999E-8</v>
      </c>
      <c r="C621" s="85">
        <v>-3.9889000000000001E-8</v>
      </c>
      <c r="D621" s="85">
        <v>-1.8840300000000002E-8</v>
      </c>
      <c r="E621" s="85">
        <v>-2.4136300000000002E-8</v>
      </c>
      <c r="F621" s="87">
        <v>-3.5457599999999997E-8</v>
      </c>
      <c r="G621" s="87">
        <v>4.1604799999999997E-8</v>
      </c>
      <c r="H621" s="87">
        <v>-2.2213799999999999E-8</v>
      </c>
      <c r="I621" s="87">
        <f t="shared" si="76"/>
        <v>-2.2833528571428576E-8</v>
      </c>
      <c r="J621" s="86">
        <f t="shared" si="77"/>
        <v>1.2984850372554128E-8</v>
      </c>
      <c r="K621" s="165">
        <f t="shared" ref="K621:K684" si="81">I621-J621</f>
        <v>-3.5818378943982702E-8</v>
      </c>
      <c r="L621" s="165">
        <f t="shared" ref="L621:L684" si="82">I621+J621</f>
        <v>-9.8486781988744481E-9</v>
      </c>
      <c r="O621" s="165">
        <v>-2.8684199999999999E-9</v>
      </c>
      <c r="P621" s="165">
        <v>-5.3123699999999997E-8</v>
      </c>
      <c r="Q621" s="165">
        <v>1.2994099999999999E-8</v>
      </c>
      <c r="R621" s="165">
        <v>2.4477600000000001E-8</v>
      </c>
      <c r="S621" s="167">
        <v>-2.9203399999999999E-8</v>
      </c>
      <c r="T621" s="165">
        <v>1.9119699999999999E-8</v>
      </c>
      <c r="U621" s="167">
        <f t="shared" si="78"/>
        <v>-4.7673533333333321E-9</v>
      </c>
      <c r="V621" s="168">
        <f t="shared" si="79"/>
        <v>1.368267579733925E-8</v>
      </c>
      <c r="W621" s="165">
        <f t="shared" si="75"/>
        <v>-1.8450029130672583E-8</v>
      </c>
      <c r="X621" s="165">
        <f t="shared" si="80"/>
        <v>8.9153224640059166E-9</v>
      </c>
    </row>
    <row r="622" spans="1:24" x14ac:dyDescent="0.15">
      <c r="A622">
        <v>15.425000000000001</v>
      </c>
      <c r="B622" s="85">
        <v>-5.1504600000000002E-8</v>
      </c>
      <c r="C622" s="85">
        <v>-4.4279600000000002E-8</v>
      </c>
      <c r="D622" s="85">
        <v>-6.8560000000000003E-9</v>
      </c>
      <c r="E622" s="85">
        <v>2.3841000000000002E-8</v>
      </c>
      <c r="F622" s="87">
        <v>-3.8322399999999999E-8</v>
      </c>
      <c r="G622" s="87">
        <v>1.7075299999999999E-8</v>
      </c>
      <c r="H622" s="87">
        <v>-1.0824200000000001E-8</v>
      </c>
      <c r="I622" s="87">
        <f t="shared" si="76"/>
        <v>-1.5838642857142857E-8</v>
      </c>
      <c r="J622" s="86">
        <f t="shared" si="77"/>
        <v>1.2190731997570422E-8</v>
      </c>
      <c r="K622" s="165">
        <f t="shared" si="81"/>
        <v>-2.8029374854713279E-8</v>
      </c>
      <c r="L622" s="165">
        <f t="shared" si="82"/>
        <v>-3.6479108595724347E-9</v>
      </c>
      <c r="O622" s="165">
        <v>-2.1795199999999999E-8</v>
      </c>
      <c r="P622" s="165">
        <v>-5.2892700000000003E-9</v>
      </c>
      <c r="Q622" s="165">
        <v>-1.64534E-8</v>
      </c>
      <c r="R622" s="165">
        <v>5.0428199999999998E-8</v>
      </c>
      <c r="S622" s="167">
        <v>-2.9119999999999999E-8</v>
      </c>
      <c r="T622" s="165">
        <v>8.9752000000000002E-9</v>
      </c>
      <c r="U622" s="167">
        <f t="shared" si="78"/>
        <v>-2.2090783333333325E-9</v>
      </c>
      <c r="V622" s="168">
        <f t="shared" si="79"/>
        <v>1.2986105343044285E-8</v>
      </c>
      <c r="W622" s="165">
        <f t="shared" si="75"/>
        <v>-1.519518367637762E-8</v>
      </c>
      <c r="X622" s="165">
        <f t="shared" si="80"/>
        <v>1.0777027009710953E-8</v>
      </c>
    </row>
    <row r="623" spans="1:24" x14ac:dyDescent="0.15">
      <c r="A623">
        <v>15.45</v>
      </c>
      <c r="B623" s="85">
        <v>-1.0908899999999999E-9</v>
      </c>
      <c r="C623" s="85">
        <v>-6.3476099999999998E-8</v>
      </c>
      <c r="D623" s="85">
        <v>-5.4475699999999996E-9</v>
      </c>
      <c r="E623" s="85">
        <v>2.1532000000000001E-8</v>
      </c>
      <c r="F623" s="87">
        <v>3.04843E-8</v>
      </c>
      <c r="G623" s="87">
        <v>1.05462E-8</v>
      </c>
      <c r="H623" s="87">
        <v>5.5616E-8</v>
      </c>
      <c r="I623" s="87">
        <f t="shared" si="76"/>
        <v>6.8805628571428561E-9</v>
      </c>
      <c r="J623" s="86">
        <f t="shared" si="77"/>
        <v>1.5207790104836387E-8</v>
      </c>
      <c r="K623" s="165">
        <f t="shared" si="81"/>
        <v>-8.3272272476935305E-9</v>
      </c>
      <c r="L623" s="165">
        <f t="shared" si="82"/>
        <v>2.2088352961979241E-8</v>
      </c>
      <c r="O623" s="165">
        <v>-2.49015E-8</v>
      </c>
      <c r="P623" s="165">
        <v>-2.5144E-8</v>
      </c>
      <c r="Q623" s="165">
        <v>-1.13223E-8</v>
      </c>
      <c r="R623" s="165">
        <v>6.6147700000000001E-8</v>
      </c>
      <c r="S623" s="167">
        <v>-1.37189E-8</v>
      </c>
      <c r="T623" s="165">
        <v>-9.4256999999999998E-9</v>
      </c>
      <c r="U623" s="167">
        <f t="shared" si="78"/>
        <v>-3.0607833333333327E-9</v>
      </c>
      <c r="V623" s="168">
        <f t="shared" si="79"/>
        <v>1.546203065686824E-8</v>
      </c>
      <c r="W623" s="165">
        <f t="shared" si="75"/>
        <v>-1.8522813990201573E-8</v>
      </c>
      <c r="X623" s="165">
        <f t="shared" si="80"/>
        <v>1.2401247323534907E-8</v>
      </c>
    </row>
    <row r="624" spans="1:24" x14ac:dyDescent="0.15">
      <c r="A624">
        <v>15.475</v>
      </c>
      <c r="B624" s="85">
        <v>8.3100400000000008E-9</v>
      </c>
      <c r="C624" s="85">
        <v>-1.18305E-7</v>
      </c>
      <c r="D624" s="85">
        <v>9.8062900000000001E-9</v>
      </c>
      <c r="E624" s="85">
        <v>-5.3367499999999998E-8</v>
      </c>
      <c r="F624" s="87">
        <v>3.5851000000000001E-8</v>
      </c>
      <c r="G624" s="87">
        <v>6.3437599999999994E-8</v>
      </c>
      <c r="H624" s="87">
        <v>7.6778500000000002E-8</v>
      </c>
      <c r="I624" s="87">
        <f t="shared" si="76"/>
        <v>3.21584714285714E-9</v>
      </c>
      <c r="J624" s="86">
        <f t="shared" si="77"/>
        <v>2.7959073669632699E-8</v>
      </c>
      <c r="K624" s="165">
        <f t="shared" si="81"/>
        <v>-2.4743226526775558E-8</v>
      </c>
      <c r="L624" s="165">
        <f t="shared" si="82"/>
        <v>3.1174920812489839E-8</v>
      </c>
      <c r="O624" s="165">
        <v>-5.6422900000000003E-8</v>
      </c>
      <c r="P624" s="165">
        <v>-2.0630399999999999E-8</v>
      </c>
      <c r="Q624" s="165">
        <v>1.9630199999999999E-8</v>
      </c>
      <c r="R624" s="165">
        <v>8.46719E-8</v>
      </c>
      <c r="S624" s="167">
        <v>-1.8199200000000001E-8</v>
      </c>
      <c r="T624" s="165">
        <v>-1.9771000000000001E-9</v>
      </c>
      <c r="U624" s="167">
        <f t="shared" si="78"/>
        <v>1.1787499999999993E-9</v>
      </c>
      <c r="V624" s="168">
        <f t="shared" si="79"/>
        <v>2.1438857754922483E-8</v>
      </c>
      <c r="W624" s="165">
        <f t="shared" si="75"/>
        <v>-2.0260107754922484E-8</v>
      </c>
      <c r="X624" s="165">
        <f t="shared" si="80"/>
        <v>2.2617607754922483E-8</v>
      </c>
    </row>
    <row r="625" spans="1:24" x14ac:dyDescent="0.15">
      <c r="A625">
        <v>15.5</v>
      </c>
      <c r="B625" s="85">
        <v>-2.6066500000000001E-8</v>
      </c>
      <c r="C625" s="85">
        <v>-1.1281300000000001E-7</v>
      </c>
      <c r="D625" s="85">
        <v>3.2167800000000003E-8</v>
      </c>
      <c r="E625" s="85">
        <v>-6.3114099999999997E-8</v>
      </c>
      <c r="F625" s="87">
        <v>3.9976599999999999E-8</v>
      </c>
      <c r="G625" s="87">
        <v>8.3458900000000001E-8</v>
      </c>
      <c r="H625" s="87">
        <v>7.4667000000000003E-8</v>
      </c>
      <c r="I625" s="87">
        <f t="shared" si="76"/>
        <v>4.0395285714285724E-9</v>
      </c>
      <c r="J625" s="86">
        <f t="shared" si="77"/>
        <v>3.0022605027579863E-8</v>
      </c>
      <c r="K625" s="165">
        <f t="shared" si="81"/>
        <v>-2.5983076456151289E-8</v>
      </c>
      <c r="L625" s="165">
        <f t="shared" si="82"/>
        <v>3.4062133599008436E-8</v>
      </c>
      <c r="O625" s="165">
        <v>-4.9497399999999998E-8</v>
      </c>
      <c r="P625" s="165">
        <v>-3.9118599999999999E-8</v>
      </c>
      <c r="Q625" s="165">
        <v>3.0791500000000001E-9</v>
      </c>
      <c r="R625" s="165">
        <v>4.1285100000000001E-8</v>
      </c>
      <c r="S625" s="167">
        <v>1.2844799999999999E-8</v>
      </c>
      <c r="T625" s="165">
        <v>1.5090199999999999E-8</v>
      </c>
      <c r="U625" s="167">
        <f t="shared" si="78"/>
        <v>-2.7194583333333338E-9</v>
      </c>
      <c r="V625" s="168">
        <f t="shared" si="79"/>
        <v>1.5546740392470807E-8</v>
      </c>
      <c r="W625" s="165">
        <f t="shared" si="75"/>
        <v>-1.8266198725804139E-8</v>
      </c>
      <c r="X625" s="165">
        <f t="shared" si="80"/>
        <v>1.2827282059137473E-8</v>
      </c>
    </row>
    <row r="626" spans="1:24" x14ac:dyDescent="0.15">
      <c r="A626">
        <v>15.525</v>
      </c>
      <c r="B626" s="85">
        <v>-4.40949E-8</v>
      </c>
      <c r="C626" s="85">
        <v>-6.9506899999999996E-8</v>
      </c>
      <c r="D626" s="85">
        <v>4.4105899999999999E-8</v>
      </c>
      <c r="E626" s="85">
        <v>-5.6430299999999999E-8</v>
      </c>
      <c r="F626" s="87">
        <v>4.2964599999999999E-8</v>
      </c>
      <c r="G626" s="87">
        <v>7.4638499999999997E-8</v>
      </c>
      <c r="H626" s="87">
        <v>8.6528200000000003E-8</v>
      </c>
      <c r="I626" s="87">
        <f t="shared" si="76"/>
        <v>1.1172157142857142E-8</v>
      </c>
      <c r="J626" s="86">
        <f t="shared" si="77"/>
        <v>2.6840863741792592E-8</v>
      </c>
      <c r="K626" s="165">
        <f t="shared" si="81"/>
        <v>-1.566870659893545E-8</v>
      </c>
      <c r="L626" s="165">
        <f t="shared" si="82"/>
        <v>3.8013020884649737E-8</v>
      </c>
      <c r="O626" s="165">
        <v>-6.4554900000000006E-8</v>
      </c>
      <c r="P626" s="165">
        <v>-4.0712500000000001E-8</v>
      </c>
      <c r="Q626" s="165">
        <v>2.39532E-8</v>
      </c>
      <c r="R626" s="165">
        <v>2.92766E-8</v>
      </c>
      <c r="S626" s="167">
        <v>2.5572100000000001E-8</v>
      </c>
      <c r="T626" s="165">
        <v>3.4181400000000002E-8</v>
      </c>
      <c r="U626" s="167">
        <f t="shared" si="78"/>
        <v>1.285983333333332E-9</v>
      </c>
      <c r="V626" s="168">
        <f t="shared" si="79"/>
        <v>1.9045309925153051E-8</v>
      </c>
      <c r="W626" s="165">
        <f t="shared" si="75"/>
        <v>-1.7759326591819718E-8</v>
      </c>
      <c r="X626" s="165">
        <f t="shared" si="80"/>
        <v>2.0331293258486384E-8</v>
      </c>
    </row>
    <row r="627" spans="1:24" x14ac:dyDescent="0.15">
      <c r="A627">
        <v>15.55</v>
      </c>
      <c r="B627" s="85">
        <v>-2.5840799999999999E-8</v>
      </c>
      <c r="C627" s="85">
        <v>-5.28538E-8</v>
      </c>
      <c r="D627" s="85">
        <v>1.14239E-8</v>
      </c>
      <c r="E627" s="85">
        <v>-9.26926E-8</v>
      </c>
      <c r="F627" s="87">
        <v>4.77085E-8</v>
      </c>
      <c r="G627" s="87">
        <v>4.99544E-8</v>
      </c>
      <c r="H627" s="87">
        <v>6.83128E-8</v>
      </c>
      <c r="I627" s="87">
        <f t="shared" si="76"/>
        <v>8.5891428571428705E-10</v>
      </c>
      <c r="J627" s="86">
        <f t="shared" si="77"/>
        <v>2.4504371641861382E-8</v>
      </c>
      <c r="K627" s="165">
        <f t="shared" si="81"/>
        <v>-2.3645457356147094E-8</v>
      </c>
      <c r="L627" s="165">
        <f t="shared" si="82"/>
        <v>2.5363285927575671E-8</v>
      </c>
      <c r="O627" s="165">
        <v>-6.6932599999999999E-8</v>
      </c>
      <c r="P627" s="165">
        <v>-1.5998400000000001E-8</v>
      </c>
      <c r="Q627" s="165">
        <v>7.0098599999999996E-9</v>
      </c>
      <c r="R627" s="165">
        <v>3.8414999999999997E-8</v>
      </c>
      <c r="S627" s="167">
        <v>5.1839900000000001E-8</v>
      </c>
      <c r="T627" s="165">
        <v>6.2293899999999996E-8</v>
      </c>
      <c r="U627" s="167">
        <f t="shared" si="78"/>
        <v>1.2771276666666667E-8</v>
      </c>
      <c r="V627" s="168">
        <f t="shared" si="79"/>
        <v>2.1771581725341252E-8</v>
      </c>
      <c r="W627" s="165">
        <f t="shared" si="75"/>
        <v>-9.0003050586745852E-9</v>
      </c>
      <c r="X627" s="165">
        <f t="shared" si="80"/>
        <v>3.4542858392007921E-8</v>
      </c>
    </row>
    <row r="628" spans="1:24" x14ac:dyDescent="0.15">
      <c r="A628">
        <v>15.574999999999999</v>
      </c>
      <c r="B628" s="85">
        <v>-2.7800000000000001E-8</v>
      </c>
      <c r="C628" s="85">
        <v>-3.3764499999999998E-8</v>
      </c>
      <c r="D628" s="85">
        <v>3.0018599999999998E-9</v>
      </c>
      <c r="E628" s="85">
        <v>-5.7453700000000003E-8</v>
      </c>
      <c r="F628" s="87">
        <v>-2.0278600000000001E-9</v>
      </c>
      <c r="G628" s="87">
        <v>1.5797700000000001E-8</v>
      </c>
      <c r="H628" s="87">
        <v>1.8707700000000001E-8</v>
      </c>
      <c r="I628" s="87">
        <f t="shared" si="76"/>
        <v>-1.1934114285714286E-8</v>
      </c>
      <c r="J628" s="86">
        <f t="shared" si="77"/>
        <v>1.158245351774707E-8</v>
      </c>
      <c r="K628" s="165">
        <f t="shared" si="81"/>
        <v>-2.3516567803461356E-8</v>
      </c>
      <c r="L628" s="165">
        <f t="shared" si="82"/>
        <v>-3.5166076796721556E-10</v>
      </c>
      <c r="O628" s="165">
        <v>-3.0447000000000001E-8</v>
      </c>
      <c r="P628" s="165">
        <v>-1.44834E-8</v>
      </c>
      <c r="Q628" s="165">
        <v>-1.39862E-8</v>
      </c>
      <c r="R628" s="165">
        <v>4.4811499999999997E-8</v>
      </c>
      <c r="S628" s="167">
        <v>6.44794E-8</v>
      </c>
      <c r="T628" s="165">
        <v>5.1510399999999998E-8</v>
      </c>
      <c r="U628" s="167">
        <f t="shared" si="78"/>
        <v>1.6980783333333331E-8</v>
      </c>
      <c r="V628" s="168">
        <f t="shared" si="79"/>
        <v>1.8353534072857285E-8</v>
      </c>
      <c r="W628" s="165">
        <f t="shared" si="75"/>
        <v>-1.3727507395239537E-9</v>
      </c>
      <c r="X628" s="165">
        <f t="shared" si="80"/>
        <v>3.5334317406190616E-8</v>
      </c>
    </row>
    <row r="629" spans="1:24" x14ac:dyDescent="0.15">
      <c r="A629">
        <v>15.6</v>
      </c>
      <c r="B629" s="85">
        <v>2.0506199999999999E-8</v>
      </c>
      <c r="C629" s="85">
        <v>5.5844099999999997E-9</v>
      </c>
      <c r="D629" s="85">
        <v>3.0966500000000001E-8</v>
      </c>
      <c r="E629" s="85">
        <v>4.8842500000000002E-8</v>
      </c>
      <c r="F629" s="87">
        <v>-4.76975E-10</v>
      </c>
      <c r="G629" s="87">
        <v>-1.6435199999999999E-9</v>
      </c>
      <c r="H629" s="87">
        <v>1.28278E-8</v>
      </c>
      <c r="I629" s="87">
        <f t="shared" si="76"/>
        <v>1.6658130714285713E-8</v>
      </c>
      <c r="J629" s="86">
        <f t="shared" si="77"/>
        <v>7.4930183906782375E-9</v>
      </c>
      <c r="K629" s="165">
        <f t="shared" si="81"/>
        <v>9.1651123236074757E-9</v>
      </c>
      <c r="L629" s="165">
        <f t="shared" si="82"/>
        <v>2.4151149104963952E-8</v>
      </c>
      <c r="O629" s="165">
        <v>-3.3330500000000002E-8</v>
      </c>
      <c r="P629" s="165">
        <v>-5.6209399999999999E-8</v>
      </c>
      <c r="Q629" s="165">
        <v>-1.6200899999999999E-8</v>
      </c>
      <c r="R629" s="165">
        <v>8.6135100000000002E-8</v>
      </c>
      <c r="S629" s="167">
        <v>7.2545099999999998E-8</v>
      </c>
      <c r="T629" s="165">
        <v>4.3068599999999998E-8</v>
      </c>
      <c r="U629" s="167">
        <f t="shared" si="78"/>
        <v>1.6001333333333331E-8</v>
      </c>
      <c r="V629" s="168">
        <f t="shared" si="79"/>
        <v>2.6482887547043156E-8</v>
      </c>
      <c r="W629" s="165">
        <f t="shared" si="75"/>
        <v>-1.0481554213709825E-8</v>
      </c>
      <c r="X629" s="165">
        <f t="shared" si="80"/>
        <v>4.2484220880376488E-8</v>
      </c>
    </row>
    <row r="630" spans="1:24" x14ac:dyDescent="0.15">
      <c r="A630">
        <v>15.625</v>
      </c>
      <c r="B630" s="85">
        <v>3.5581900000000002E-8</v>
      </c>
      <c r="C630" s="85">
        <v>2.5631400000000001E-8</v>
      </c>
      <c r="D630" s="85">
        <v>5.0821500000000003E-8</v>
      </c>
      <c r="E630" s="85">
        <v>7.0351299999999995E-8</v>
      </c>
      <c r="F630" s="87">
        <v>-5.2429800000000003E-8</v>
      </c>
      <c r="G630" s="87">
        <v>-3.7065400000000003E-8</v>
      </c>
      <c r="H630" s="87">
        <v>2.7652199999999999E-8</v>
      </c>
      <c r="I630" s="87">
        <f t="shared" si="76"/>
        <v>1.7220442857142858E-8</v>
      </c>
      <c r="J630" s="86">
        <f t="shared" si="77"/>
        <v>1.8459217023374304E-8</v>
      </c>
      <c r="K630" s="165">
        <f t="shared" si="81"/>
        <v>-1.2387741662314462E-9</v>
      </c>
      <c r="L630" s="165">
        <f t="shared" si="82"/>
        <v>3.5679659880517159E-8</v>
      </c>
      <c r="O630" s="165">
        <v>-2.7403399999999999E-8</v>
      </c>
      <c r="P630" s="165">
        <v>-4.7594399999999998E-8</v>
      </c>
      <c r="Q630" s="165">
        <v>-6.8419399999999994E-8</v>
      </c>
      <c r="R630" s="165">
        <v>7.1979600000000005E-8</v>
      </c>
      <c r="S630" s="167">
        <v>5.5383699999999998E-8</v>
      </c>
      <c r="T630" s="165">
        <v>2.0378600000000002E-8</v>
      </c>
      <c r="U630" s="167">
        <f t="shared" si="78"/>
        <v>7.2078333333333347E-10</v>
      </c>
      <c r="V630" s="168">
        <f t="shared" si="79"/>
        <v>2.5579659690784262E-8</v>
      </c>
      <c r="W630" s="165">
        <f t="shared" si="75"/>
        <v>-2.4858876357450929E-8</v>
      </c>
      <c r="X630" s="165">
        <f t="shared" si="80"/>
        <v>2.6300443024117595E-8</v>
      </c>
    </row>
    <row r="631" spans="1:24" x14ac:dyDescent="0.15">
      <c r="A631">
        <v>15.65</v>
      </c>
      <c r="B631" s="85">
        <v>8.52502E-9</v>
      </c>
      <c r="C631" s="85">
        <v>-1.02825E-8</v>
      </c>
      <c r="D631" s="85">
        <v>8.0536199999999998E-8</v>
      </c>
      <c r="E631" s="85">
        <v>5.43276E-8</v>
      </c>
      <c r="F631" s="87">
        <v>-6.2274799999999996E-8</v>
      </c>
      <c r="G631" s="87">
        <v>-3.9032899999999997E-8</v>
      </c>
      <c r="H631" s="87">
        <v>4.31423E-8</v>
      </c>
      <c r="I631" s="87">
        <f t="shared" si="76"/>
        <v>1.0705845714285716E-8</v>
      </c>
      <c r="J631" s="86">
        <f t="shared" si="77"/>
        <v>2.1132284098548632E-8</v>
      </c>
      <c r="K631" s="165">
        <f t="shared" si="81"/>
        <v>-1.0426438384262916E-8</v>
      </c>
      <c r="L631" s="165">
        <f t="shared" si="82"/>
        <v>3.1838129812834351E-8</v>
      </c>
      <c r="O631" s="165">
        <v>-6.8972800000000004E-9</v>
      </c>
      <c r="P631" s="165">
        <v>-3.0083400000000001E-8</v>
      </c>
      <c r="Q631" s="165">
        <v>-8.0548300000000004E-8</v>
      </c>
      <c r="R631" s="165">
        <v>5.7050499999999999E-8</v>
      </c>
      <c r="S631" s="167">
        <v>2.9366400000000001E-8</v>
      </c>
      <c r="T631" s="165">
        <v>-6.9573700000000003E-9</v>
      </c>
      <c r="U631" s="167">
        <f t="shared" si="78"/>
        <v>-6.3449083333333335E-9</v>
      </c>
      <c r="V631" s="168">
        <f t="shared" si="79"/>
        <v>2.132098955097993E-8</v>
      </c>
      <c r="W631" s="165">
        <f t="shared" si="75"/>
        <v>-2.7665897884313264E-8</v>
      </c>
      <c r="X631" s="165">
        <f t="shared" si="80"/>
        <v>1.4976081217646595E-8</v>
      </c>
    </row>
    <row r="632" spans="1:24" x14ac:dyDescent="0.15">
      <c r="A632">
        <v>15.675000000000001</v>
      </c>
      <c r="B632" s="85">
        <v>2.1540700000000001E-8</v>
      </c>
      <c r="C632" s="85">
        <v>-4.9465599999999999E-8</v>
      </c>
      <c r="D632" s="85">
        <v>6.10905E-8</v>
      </c>
      <c r="E632" s="85">
        <v>1.0223800000000001E-7</v>
      </c>
      <c r="F632" s="87">
        <v>-4.6212399999999999E-8</v>
      </c>
      <c r="G632" s="87">
        <v>-3.9142199999999998E-8</v>
      </c>
      <c r="H632" s="87">
        <v>3.8185900000000003E-8</v>
      </c>
      <c r="I632" s="87">
        <f t="shared" si="76"/>
        <v>1.2604985714285715E-8</v>
      </c>
      <c r="J632" s="86">
        <f t="shared" si="77"/>
        <v>2.4214989740923203E-8</v>
      </c>
      <c r="K632" s="165">
        <f t="shared" si="81"/>
        <v>-1.1610004026637488E-8</v>
      </c>
      <c r="L632" s="165">
        <f t="shared" si="82"/>
        <v>3.6819975455208916E-8</v>
      </c>
      <c r="O632" s="165">
        <v>2.9916899999999997E-8</v>
      </c>
      <c r="P632" s="165">
        <v>2.1999699999999999E-8</v>
      </c>
      <c r="Q632" s="165">
        <v>-4.1571399999999997E-8</v>
      </c>
      <c r="R632" s="165">
        <v>5.0789800000000003E-8</v>
      </c>
      <c r="S632" s="167">
        <v>-5.1145000000000003E-10</v>
      </c>
      <c r="T632" s="165">
        <v>-8.2079099999999992E-9</v>
      </c>
      <c r="U632" s="167">
        <f t="shared" si="78"/>
        <v>8.7359399999999987E-9</v>
      </c>
      <c r="V632" s="168">
        <f t="shared" si="79"/>
        <v>1.4555444712229165E-8</v>
      </c>
      <c r="W632" s="165">
        <f t="shared" si="75"/>
        <v>-5.8195047122291667E-9</v>
      </c>
      <c r="X632" s="165">
        <f t="shared" si="80"/>
        <v>2.3291384712229166E-8</v>
      </c>
    </row>
    <row r="633" spans="1:24" x14ac:dyDescent="0.15">
      <c r="A633">
        <v>15.7</v>
      </c>
      <c r="B633" s="85">
        <v>6.4725400000000001E-9</v>
      </c>
      <c r="C633" s="85">
        <v>-4.7802E-8</v>
      </c>
      <c r="D633" s="85">
        <v>1.8756100000000001E-8</v>
      </c>
      <c r="E633" s="85">
        <v>1.63565E-7</v>
      </c>
      <c r="F633" s="87">
        <v>-6.0752699999999998E-8</v>
      </c>
      <c r="G633" s="87">
        <v>-2.89643E-8</v>
      </c>
      <c r="H633" s="87">
        <v>-3.55613E-10</v>
      </c>
      <c r="I633" s="87">
        <f t="shared" si="76"/>
        <v>7.2741467142857135E-9</v>
      </c>
      <c r="J633" s="86">
        <f t="shared" si="77"/>
        <v>3.0546767745768263E-8</v>
      </c>
      <c r="K633" s="165">
        <f t="shared" si="81"/>
        <v>-2.3272621031482548E-8</v>
      </c>
      <c r="L633" s="165">
        <f t="shared" si="82"/>
        <v>3.7820914460053978E-8</v>
      </c>
      <c r="O633" s="165">
        <v>6.61577E-8</v>
      </c>
      <c r="P633" s="165">
        <v>3.7856200000000003E-8</v>
      </c>
      <c r="Q633" s="165">
        <v>-1.8842399999999999E-8</v>
      </c>
      <c r="R633" s="165">
        <v>9.7785199999999996E-8</v>
      </c>
      <c r="S633" s="167">
        <v>-3.1637299999999999E-10</v>
      </c>
      <c r="T633" s="165">
        <v>-2.6042700000000001E-8</v>
      </c>
      <c r="U633" s="167">
        <f t="shared" si="78"/>
        <v>2.6099604499999997E-8</v>
      </c>
      <c r="V633" s="168">
        <f t="shared" si="79"/>
        <v>2.219738787277152E-8</v>
      </c>
      <c r="W633" s="165">
        <f t="shared" si="75"/>
        <v>3.9022166272284766E-9</v>
      </c>
      <c r="X633" s="165">
        <f t="shared" si="80"/>
        <v>4.829699237277152E-8</v>
      </c>
    </row>
    <row r="634" spans="1:24" x14ac:dyDescent="0.15">
      <c r="A634">
        <v>15.725</v>
      </c>
      <c r="B634" s="85">
        <v>4.03878E-9</v>
      </c>
      <c r="C634" s="85">
        <v>-3.4774700000000002E-8</v>
      </c>
      <c r="D634" s="85">
        <v>3.2021099999999998E-8</v>
      </c>
      <c r="E634" s="85">
        <v>1.63431E-7</v>
      </c>
      <c r="F634" s="87">
        <v>-5.9262499999999999E-8</v>
      </c>
      <c r="G634" s="87">
        <v>-1.8802799999999999E-8</v>
      </c>
      <c r="H634" s="87">
        <v>-2.3100199999999999E-8</v>
      </c>
      <c r="I634" s="87">
        <f t="shared" si="76"/>
        <v>9.0786685714285695E-9</v>
      </c>
      <c r="J634" s="86">
        <f t="shared" si="77"/>
        <v>3.0176741864071723E-8</v>
      </c>
      <c r="K634" s="165">
        <f t="shared" si="81"/>
        <v>-2.1098073292643155E-8</v>
      </c>
      <c r="L634" s="165">
        <f t="shared" si="82"/>
        <v>3.9255410435500291E-8</v>
      </c>
      <c r="O634" s="165">
        <v>3.1727700000000002E-8</v>
      </c>
      <c r="P634" s="165">
        <v>7.0863399999999999E-8</v>
      </c>
      <c r="Q634" s="165">
        <v>1.9194599999999999E-8</v>
      </c>
      <c r="R634" s="165">
        <v>1.24815E-7</v>
      </c>
      <c r="S634" s="167">
        <v>1.84156E-9</v>
      </c>
      <c r="T634" s="165">
        <v>-2.7302300000000002E-8</v>
      </c>
      <c r="U634" s="167">
        <f t="shared" si="78"/>
        <v>3.6856660000000001E-8</v>
      </c>
      <c r="V634" s="168">
        <f t="shared" si="79"/>
        <v>2.4144408803199133E-8</v>
      </c>
      <c r="W634" s="165">
        <f t="shared" si="75"/>
        <v>1.2712251196800868E-8</v>
      </c>
      <c r="X634" s="165">
        <f t="shared" si="80"/>
        <v>6.1001068803199138E-8</v>
      </c>
    </row>
    <row r="635" spans="1:24" x14ac:dyDescent="0.15">
      <c r="A635">
        <v>15.75</v>
      </c>
      <c r="B635" s="85">
        <v>3.4202599999999997E-8</v>
      </c>
      <c r="C635" s="85">
        <v>-1.8352499999999998E-8</v>
      </c>
      <c r="D635" s="85">
        <v>2.4516100000000001E-8</v>
      </c>
      <c r="E635" s="85">
        <v>1.4455300000000001E-7</v>
      </c>
      <c r="F635" s="87">
        <v>-2.76573E-8</v>
      </c>
      <c r="G635" s="87">
        <v>-8.5173500000000002E-9</v>
      </c>
      <c r="H635" s="87">
        <v>-2.67714E-8</v>
      </c>
      <c r="I635" s="87">
        <f t="shared" si="76"/>
        <v>1.7424735714285716E-8</v>
      </c>
      <c r="J635" s="86">
        <f t="shared" si="77"/>
        <v>2.4962232873162375E-8</v>
      </c>
      <c r="K635" s="165">
        <f t="shared" si="81"/>
        <v>-7.5374971588766592E-9</v>
      </c>
      <c r="L635" s="165">
        <f t="shared" si="82"/>
        <v>4.2386968587448091E-8</v>
      </c>
      <c r="O635" s="165">
        <v>1.5774700000000001E-8</v>
      </c>
      <c r="P635" s="165">
        <v>8.7371600000000001E-8</v>
      </c>
      <c r="Q635" s="165">
        <v>3.7494599999999997E-8</v>
      </c>
      <c r="R635" s="165">
        <v>1.4834299999999999E-7</v>
      </c>
      <c r="S635" s="167">
        <v>2.9524899999999999E-8</v>
      </c>
      <c r="T635" s="165">
        <v>-1.9822399999999999E-8</v>
      </c>
      <c r="U635" s="167">
        <f t="shared" si="78"/>
        <v>4.9781066666666667E-8</v>
      </c>
      <c r="V635" s="168">
        <f t="shared" si="79"/>
        <v>2.6600637583150769E-8</v>
      </c>
      <c r="W635" s="165">
        <f t="shared" si="75"/>
        <v>2.3180429083515898E-8</v>
      </c>
      <c r="X635" s="165">
        <f t="shared" si="80"/>
        <v>7.6381704249817439E-8</v>
      </c>
    </row>
    <row r="636" spans="1:24" x14ac:dyDescent="0.15">
      <c r="A636">
        <v>15.775</v>
      </c>
      <c r="B636" s="85">
        <v>7.1005200000000004E-8</v>
      </c>
      <c r="C636" s="85">
        <v>2.52665E-8</v>
      </c>
      <c r="D636" s="85">
        <v>4.4152600000000003E-9</v>
      </c>
      <c r="E636" s="85">
        <v>1.31122E-7</v>
      </c>
      <c r="F636" s="87">
        <v>-4.6737999999999998E-8</v>
      </c>
      <c r="G636" s="87">
        <v>-1.38016E-8</v>
      </c>
      <c r="H636" s="87">
        <v>-3.2999700000000001E-8</v>
      </c>
      <c r="I636" s="87">
        <f t="shared" si="76"/>
        <v>1.9752808571428566E-8</v>
      </c>
      <c r="J636" s="86">
        <f t="shared" si="77"/>
        <v>2.5617538878878739E-8</v>
      </c>
      <c r="K636" s="165">
        <f t="shared" si="81"/>
        <v>-5.8647303074501725E-9</v>
      </c>
      <c r="L636" s="165">
        <f t="shared" si="82"/>
        <v>4.5370347450307309E-8</v>
      </c>
      <c r="O636" s="165">
        <v>2.1986599999999999E-8</v>
      </c>
      <c r="P636" s="165">
        <v>5.9763599999999997E-8</v>
      </c>
      <c r="Q636" s="165">
        <v>4.3917500000000003E-8</v>
      </c>
      <c r="R636" s="165">
        <v>1.2366899999999999E-7</v>
      </c>
      <c r="S636" s="167">
        <v>3.1308499999999999E-8</v>
      </c>
      <c r="T636" s="165">
        <v>-2.6773000000000001E-8</v>
      </c>
      <c r="U636" s="167">
        <f t="shared" si="78"/>
        <v>4.2312033333333335E-8</v>
      </c>
      <c r="V636" s="168">
        <f t="shared" si="79"/>
        <v>2.2120608982768383E-8</v>
      </c>
      <c r="W636" s="165">
        <f t="shared" si="75"/>
        <v>2.0191424350564952E-8</v>
      </c>
      <c r="X636" s="165">
        <f t="shared" si="80"/>
        <v>6.4432642316101715E-8</v>
      </c>
    </row>
    <row r="637" spans="1:24" x14ac:dyDescent="0.15">
      <c r="A637">
        <v>15.8</v>
      </c>
      <c r="B637" s="85">
        <v>2.4163899999999998E-8</v>
      </c>
      <c r="C637" s="85">
        <v>1.40834E-8</v>
      </c>
      <c r="D637" s="85">
        <v>6.2638600000000001E-8</v>
      </c>
      <c r="E637" s="85">
        <v>1.21266E-7</v>
      </c>
      <c r="F637" s="87">
        <v>-5.7237400000000003E-9</v>
      </c>
      <c r="G637" s="87">
        <v>2.6503400000000001E-8</v>
      </c>
      <c r="H637" s="87">
        <v>-1.70197E-8</v>
      </c>
      <c r="I637" s="87">
        <f t="shared" si="76"/>
        <v>3.2273122857142861E-8</v>
      </c>
      <c r="J637" s="86">
        <f t="shared" si="77"/>
        <v>1.9108792021898329E-8</v>
      </c>
      <c r="K637" s="165">
        <f t="shared" si="81"/>
        <v>1.3164330835244532E-8</v>
      </c>
      <c r="L637" s="165">
        <f t="shared" si="82"/>
        <v>5.1381914879041193E-8</v>
      </c>
      <c r="O637" s="165">
        <v>2.5413500000000001E-8</v>
      </c>
      <c r="P637" s="165">
        <v>4.01629E-9</v>
      </c>
      <c r="Q637" s="165">
        <v>1.01512E-8</v>
      </c>
      <c r="R637" s="165">
        <v>6.5702199999999999E-8</v>
      </c>
      <c r="S637" s="167">
        <v>5.4833400000000002E-9</v>
      </c>
      <c r="T637" s="165">
        <v>-3.8639900000000002E-8</v>
      </c>
      <c r="U637" s="167">
        <f t="shared" si="78"/>
        <v>1.2021105000000001E-8</v>
      </c>
      <c r="V637" s="168">
        <f t="shared" si="79"/>
        <v>1.5149745358828377E-8</v>
      </c>
      <c r="W637" s="165">
        <f t="shared" si="75"/>
        <v>-3.128640358828376E-9</v>
      </c>
      <c r="X637" s="165">
        <f t="shared" si="80"/>
        <v>2.717085035882838E-8</v>
      </c>
    </row>
    <row r="638" spans="1:24" x14ac:dyDescent="0.15">
      <c r="A638">
        <v>15.824999999999999</v>
      </c>
      <c r="B638" s="85">
        <v>1.8292400000000001E-8</v>
      </c>
      <c r="C638" s="85">
        <v>2.5094E-8</v>
      </c>
      <c r="D638" s="85">
        <v>8.9751999999999995E-8</v>
      </c>
      <c r="E638" s="85">
        <v>7.7866299999999994E-8</v>
      </c>
      <c r="F638" s="87">
        <v>4.4143199999999998E-8</v>
      </c>
      <c r="G638" s="87">
        <v>3.8707100000000003E-8</v>
      </c>
      <c r="H638" s="87">
        <v>-1.9348600000000002E-8</v>
      </c>
      <c r="I638" s="87">
        <f t="shared" si="76"/>
        <v>3.9215200000000002E-8</v>
      </c>
      <c r="J638" s="86">
        <f t="shared" si="77"/>
        <v>1.5036353682898734E-8</v>
      </c>
      <c r="K638" s="165">
        <f t="shared" si="81"/>
        <v>2.4178846317101268E-8</v>
      </c>
      <c r="L638" s="165">
        <f t="shared" si="82"/>
        <v>5.4251553682898736E-8</v>
      </c>
      <c r="O638" s="165">
        <v>1.53679E-8</v>
      </c>
      <c r="P638" s="165">
        <v>-5.1445299999999998E-8</v>
      </c>
      <c r="Q638" s="165">
        <v>-3.3762899999999997E-8</v>
      </c>
      <c r="R638" s="165">
        <v>1.21516E-8</v>
      </c>
      <c r="S638" s="167">
        <v>3.3614799999999999E-9</v>
      </c>
      <c r="T638" s="165">
        <v>-2.3689000000000001E-8</v>
      </c>
      <c r="U638" s="167">
        <f t="shared" si="78"/>
        <v>-1.3002703333333334E-8</v>
      </c>
      <c r="V638" s="168">
        <f t="shared" si="79"/>
        <v>1.2212178423872349E-8</v>
      </c>
      <c r="W638" s="165">
        <f t="shared" si="75"/>
        <v>-2.5214881757205682E-8</v>
      </c>
      <c r="X638" s="165">
        <f t="shared" si="80"/>
        <v>-7.9052490946098516E-10</v>
      </c>
    </row>
    <row r="639" spans="1:24" x14ac:dyDescent="0.15">
      <c r="A639">
        <v>15.85</v>
      </c>
      <c r="B639" s="85">
        <v>5.4621999999999998E-8</v>
      </c>
      <c r="C639" s="85">
        <v>5.7792200000000003E-8</v>
      </c>
      <c r="D639" s="85">
        <v>7.1044900000000006E-8</v>
      </c>
      <c r="E639" s="85">
        <v>5.0697000000000001E-8</v>
      </c>
      <c r="F639" s="87">
        <v>7.4785299999999994E-8</v>
      </c>
      <c r="G639" s="87">
        <v>1.3557100000000001E-8</v>
      </c>
      <c r="H639" s="87">
        <v>-1.43613E-8</v>
      </c>
      <c r="I639" s="87">
        <f t="shared" si="76"/>
        <v>4.4019599999999991E-8</v>
      </c>
      <c r="J639" s="86">
        <f t="shared" si="77"/>
        <v>1.3291467182327499E-8</v>
      </c>
      <c r="K639" s="165">
        <f t="shared" si="81"/>
        <v>3.0728132817672494E-8</v>
      </c>
      <c r="L639" s="165">
        <f t="shared" si="82"/>
        <v>5.7311067182327489E-8</v>
      </c>
      <c r="O639" s="165">
        <v>-1.08479E-8</v>
      </c>
      <c r="P639" s="165">
        <v>-5.5322800000000001E-8</v>
      </c>
      <c r="Q639" s="165">
        <v>-5.1474199999999999E-8</v>
      </c>
      <c r="R639" s="165">
        <v>2.56083E-8</v>
      </c>
      <c r="S639" s="167">
        <v>-2.22829E-9</v>
      </c>
      <c r="T639" s="165">
        <v>-2.1565499999999999E-8</v>
      </c>
      <c r="U639" s="167">
        <f t="shared" si="78"/>
        <v>-1.9305065000000001E-8</v>
      </c>
      <c r="V639" s="168">
        <f t="shared" si="79"/>
        <v>1.3736943309817874E-8</v>
      </c>
      <c r="W639" s="165">
        <f t="shared" si="75"/>
        <v>-3.3042008309817873E-8</v>
      </c>
      <c r="X639" s="165">
        <f t="shared" si="80"/>
        <v>-5.5681216901821268E-9</v>
      </c>
    </row>
    <row r="640" spans="1:24" x14ac:dyDescent="0.15">
      <c r="A640">
        <v>15.875</v>
      </c>
      <c r="B640" s="85">
        <v>4.8997599999999998E-8</v>
      </c>
      <c r="C640" s="85">
        <v>4.9358800000000001E-8</v>
      </c>
      <c r="D640" s="85">
        <v>2.79647E-8</v>
      </c>
      <c r="E640" s="85">
        <v>2.52225E-8</v>
      </c>
      <c r="F640" s="87">
        <v>7.2087500000000003E-8</v>
      </c>
      <c r="G640" s="87">
        <v>2.3075700000000001E-8</v>
      </c>
      <c r="H640" s="87">
        <v>-4.5402300000000002E-8</v>
      </c>
      <c r="I640" s="87">
        <f t="shared" si="76"/>
        <v>2.8757785714285715E-8</v>
      </c>
      <c r="J640" s="86">
        <f t="shared" si="77"/>
        <v>1.5144349563495599E-8</v>
      </c>
      <c r="K640" s="165">
        <f t="shared" si="81"/>
        <v>1.3613436150790116E-8</v>
      </c>
      <c r="L640" s="165">
        <f t="shared" si="82"/>
        <v>4.390213527778131E-8</v>
      </c>
      <c r="O640" s="165">
        <v>-2.0714400000000001E-8</v>
      </c>
      <c r="P640" s="165">
        <v>-3.9810999999999998E-8</v>
      </c>
      <c r="Q640" s="165">
        <v>-3.4037000000000002E-8</v>
      </c>
      <c r="R640" s="165">
        <v>1.01176E-8</v>
      </c>
      <c r="S640" s="167">
        <v>2.54475E-8</v>
      </c>
      <c r="T640" s="165">
        <v>-1.07164E-8</v>
      </c>
      <c r="U640" s="167">
        <f t="shared" si="78"/>
        <v>-1.1618949999999999E-8</v>
      </c>
      <c r="V640" s="168">
        <f t="shared" si="79"/>
        <v>1.136186917318625E-8</v>
      </c>
      <c r="W640" s="165">
        <f t="shared" ref="W640:W703" si="83">U640-V640</f>
        <v>-2.2980819173186247E-8</v>
      </c>
      <c r="X640" s="165">
        <f t="shared" si="80"/>
        <v>-2.5708082681374896E-10</v>
      </c>
    </row>
    <row r="641" spans="1:24" x14ac:dyDescent="0.15">
      <c r="A641">
        <v>15.9</v>
      </c>
      <c r="B641" s="85">
        <v>6.9644199999999996E-8</v>
      </c>
      <c r="C641" s="85">
        <v>1.0375E-7</v>
      </c>
      <c r="D641" s="85">
        <v>8.76249E-9</v>
      </c>
      <c r="E641" s="85">
        <v>6.6900900000000006E-8</v>
      </c>
      <c r="F641" s="87">
        <v>4.6186199999999998E-8</v>
      </c>
      <c r="G641" s="87">
        <v>4.80672E-8</v>
      </c>
      <c r="H641" s="87">
        <v>-9.0792999999999998E-8</v>
      </c>
      <c r="I641" s="87">
        <f t="shared" si="76"/>
        <v>3.6073998571428565E-8</v>
      </c>
      <c r="J641" s="86">
        <f t="shared" si="77"/>
        <v>2.5682108325863576E-8</v>
      </c>
      <c r="K641" s="165">
        <f t="shared" si="81"/>
        <v>1.0391890245564989E-8</v>
      </c>
      <c r="L641" s="165">
        <f t="shared" si="82"/>
        <v>6.1756106897292138E-8</v>
      </c>
      <c r="O641" s="165">
        <v>-7.8059199999999999E-9</v>
      </c>
      <c r="P641" s="165">
        <v>-4.2495000000000003E-9</v>
      </c>
      <c r="Q641" s="165">
        <v>-8.2769099999999997E-9</v>
      </c>
      <c r="R641" s="165">
        <v>-2.2195999999999999E-8</v>
      </c>
      <c r="S641" s="167">
        <v>4.0322299999999998E-8</v>
      </c>
      <c r="T641" s="165">
        <v>-2.00646E-8</v>
      </c>
      <c r="U641" s="167">
        <f t="shared" si="78"/>
        <v>-3.711771666666667E-9</v>
      </c>
      <c r="V641" s="168">
        <f t="shared" si="79"/>
        <v>1.0170492317408598E-8</v>
      </c>
      <c r="W641" s="165">
        <f t="shared" si="83"/>
        <v>-1.3882263984075264E-8</v>
      </c>
      <c r="X641" s="165">
        <f t="shared" si="80"/>
        <v>6.458720650741931E-9</v>
      </c>
    </row>
    <row r="642" spans="1:24" x14ac:dyDescent="0.15">
      <c r="A642">
        <v>15.925000000000001</v>
      </c>
      <c r="B642" s="85">
        <v>4.7358699999999998E-8</v>
      </c>
      <c r="C642" s="85">
        <v>8.5116400000000001E-8</v>
      </c>
      <c r="D642" s="85">
        <v>4.5076900000000002E-8</v>
      </c>
      <c r="E642" s="85">
        <v>9.7758499999999995E-8</v>
      </c>
      <c r="F642" s="87">
        <v>4.2197399999999999E-8</v>
      </c>
      <c r="G642" s="87">
        <v>7.5011799999999999E-8</v>
      </c>
      <c r="H642" s="87">
        <v>-1.00225E-7</v>
      </c>
      <c r="I642" s="87">
        <f t="shared" si="76"/>
        <v>4.1756385714285713E-8</v>
      </c>
      <c r="J642" s="86">
        <f t="shared" si="77"/>
        <v>2.7040900269606291E-8</v>
      </c>
      <c r="K642" s="165">
        <f t="shared" si="81"/>
        <v>1.4715485444679422E-8</v>
      </c>
      <c r="L642" s="165">
        <f t="shared" si="82"/>
        <v>6.879728598389201E-8</v>
      </c>
      <c r="O642" s="165">
        <v>4.2321800000000002E-8</v>
      </c>
      <c r="P642" s="165">
        <v>-1.6105699999999999E-8</v>
      </c>
      <c r="Q642" s="165">
        <v>1.59134E-8</v>
      </c>
      <c r="R642" s="165">
        <v>-6.4499699999999999E-8</v>
      </c>
      <c r="S642" s="167">
        <v>3.7361800000000003E-8</v>
      </c>
      <c r="T642" s="165">
        <v>-1.5601499999999999E-8</v>
      </c>
      <c r="U642" s="167">
        <f t="shared" si="78"/>
        <v>-1.0164999999999803E-10</v>
      </c>
      <c r="V642" s="168">
        <f t="shared" si="79"/>
        <v>1.8003582790694747E-8</v>
      </c>
      <c r="W642" s="165">
        <f t="shared" si="83"/>
        <v>-1.8105232790694745E-8</v>
      </c>
      <c r="X642" s="165">
        <f t="shared" si="80"/>
        <v>1.790193279069475E-8</v>
      </c>
    </row>
    <row r="643" spans="1:24" x14ac:dyDescent="0.15">
      <c r="A643">
        <v>15.95</v>
      </c>
      <c r="B643" s="85">
        <v>2.3374999999999999E-8</v>
      </c>
      <c r="C643" s="85">
        <v>4.0421100000000001E-8</v>
      </c>
      <c r="D643" s="85">
        <v>5.6320499999999998E-8</v>
      </c>
      <c r="E643" s="85">
        <v>1.06041E-7</v>
      </c>
      <c r="F643" s="87">
        <v>1.82362E-8</v>
      </c>
      <c r="G643" s="87">
        <v>7.6715699999999994E-8</v>
      </c>
      <c r="H643" s="87">
        <v>-1.0533200000000001E-7</v>
      </c>
      <c r="I643" s="87">
        <f t="shared" si="76"/>
        <v>3.082535714285714E-8</v>
      </c>
      <c r="J643" s="86">
        <f t="shared" si="77"/>
        <v>2.7516771497628472E-8</v>
      </c>
      <c r="K643" s="165">
        <f t="shared" si="81"/>
        <v>3.3085856452286679E-9</v>
      </c>
      <c r="L643" s="165">
        <f t="shared" si="82"/>
        <v>5.8342128640485612E-8</v>
      </c>
      <c r="O643" s="165">
        <v>3.4086599999999998E-8</v>
      </c>
      <c r="P643" s="165">
        <v>-3.21057E-8</v>
      </c>
      <c r="Q643" s="165">
        <v>2.1039099999999999E-8</v>
      </c>
      <c r="R643" s="165">
        <v>-7.9154299999999998E-8</v>
      </c>
      <c r="S643" s="167">
        <v>2.5331200000000001E-8</v>
      </c>
      <c r="T643" s="165">
        <v>1.7143199999999999E-9</v>
      </c>
      <c r="U643" s="167">
        <f t="shared" si="78"/>
        <v>-4.8481299999999999E-9</v>
      </c>
      <c r="V643" s="168">
        <f t="shared" si="79"/>
        <v>1.9395155692977562E-8</v>
      </c>
      <c r="W643" s="165">
        <f t="shared" si="83"/>
        <v>-2.4243285692977562E-8</v>
      </c>
      <c r="X643" s="165">
        <f t="shared" si="80"/>
        <v>1.4547025692977562E-8</v>
      </c>
    </row>
    <row r="644" spans="1:24" x14ac:dyDescent="0.15">
      <c r="A644">
        <v>15.975</v>
      </c>
      <c r="B644" s="85">
        <v>2.04911E-8</v>
      </c>
      <c r="C644" s="85">
        <v>3.8347400000000001E-8</v>
      </c>
      <c r="D644" s="85">
        <v>6.7089399999999995E-8</v>
      </c>
      <c r="E644" s="85">
        <v>7.2207400000000001E-8</v>
      </c>
      <c r="F644" s="87">
        <v>4.2417799999999999E-8</v>
      </c>
      <c r="G644" s="87">
        <v>7.9133699999999996E-8</v>
      </c>
      <c r="H644" s="87">
        <v>-1.05184E-7</v>
      </c>
      <c r="I644" s="87">
        <f t="shared" si="76"/>
        <v>3.064325714285714E-8</v>
      </c>
      <c r="J644" s="86">
        <f t="shared" si="77"/>
        <v>2.5904378707167733E-8</v>
      </c>
      <c r="K644" s="165">
        <f t="shared" si="81"/>
        <v>4.7388784356894069E-9</v>
      </c>
      <c r="L644" s="165">
        <f t="shared" si="82"/>
        <v>5.6547635850024877E-8</v>
      </c>
      <c r="O644" s="165">
        <v>4.1717000000000002E-8</v>
      </c>
      <c r="P644" s="165">
        <v>-3.1511399999999999E-8</v>
      </c>
      <c r="Q644" s="165">
        <v>6.48676E-8</v>
      </c>
      <c r="R644" s="165">
        <v>-6.4798699999999994E-8</v>
      </c>
      <c r="S644" s="167">
        <v>-2.14595E-9</v>
      </c>
      <c r="T644" s="165">
        <v>-2.76472E-8</v>
      </c>
      <c r="U644" s="167">
        <f t="shared" si="78"/>
        <v>-3.253108333333331E-9</v>
      </c>
      <c r="V644" s="168">
        <f t="shared" si="79"/>
        <v>2.1767342471401584E-8</v>
      </c>
      <c r="W644" s="165">
        <f t="shared" si="83"/>
        <v>-2.5020450804734914E-8</v>
      </c>
      <c r="X644" s="165">
        <f t="shared" si="80"/>
        <v>1.8514234138068254E-8</v>
      </c>
    </row>
    <row r="645" spans="1:24" x14ac:dyDescent="0.15">
      <c r="A645">
        <v>16</v>
      </c>
      <c r="B645" s="85">
        <v>7.92704E-9</v>
      </c>
      <c r="C645" s="85">
        <v>4.0106399999999997E-8</v>
      </c>
      <c r="D645" s="85">
        <v>1.30118E-7</v>
      </c>
      <c r="E645" s="85">
        <v>5.5147100000000003E-8</v>
      </c>
      <c r="F645" s="87">
        <v>2.0104700000000001E-8</v>
      </c>
      <c r="G645" s="87">
        <v>7.2010799999999998E-8</v>
      </c>
      <c r="H645" s="87">
        <v>-7.4233E-8</v>
      </c>
      <c r="I645" s="87">
        <f t="shared" si="76"/>
        <v>3.5883005714285708E-8</v>
      </c>
      <c r="J645" s="86">
        <f t="shared" si="77"/>
        <v>2.5674468360081305E-8</v>
      </c>
      <c r="K645" s="165">
        <f t="shared" si="81"/>
        <v>1.0208537354204403E-8</v>
      </c>
      <c r="L645" s="165">
        <f t="shared" si="82"/>
        <v>6.1557474074367017E-8</v>
      </c>
      <c r="O645" s="165">
        <v>6.2570400000000006E-8</v>
      </c>
      <c r="P645" s="165">
        <v>2.4784900000000001E-8</v>
      </c>
      <c r="Q645" s="165">
        <v>1.02388E-7</v>
      </c>
      <c r="R645" s="165">
        <v>-4.5436700000000002E-8</v>
      </c>
      <c r="S645" s="167">
        <v>-1.46308E-8</v>
      </c>
      <c r="T645" s="165">
        <v>-7.2099599999999995E-8</v>
      </c>
      <c r="U645" s="167">
        <f t="shared" si="78"/>
        <v>9.5960333333333333E-9</v>
      </c>
      <c r="V645" s="168">
        <f t="shared" si="79"/>
        <v>2.9622323993537932E-8</v>
      </c>
      <c r="W645" s="165">
        <f t="shared" si="83"/>
        <v>-2.0026290660204601E-8</v>
      </c>
      <c r="X645" s="165">
        <f t="shared" si="80"/>
        <v>3.9218357326871264E-8</v>
      </c>
    </row>
    <row r="646" spans="1:24" x14ac:dyDescent="0.15">
      <c r="A646">
        <v>16.024999999999999</v>
      </c>
      <c r="B646" s="85">
        <v>3.29448E-9</v>
      </c>
      <c r="C646" s="85">
        <v>4.81908E-8</v>
      </c>
      <c r="D646" s="85">
        <v>1.2156699999999999E-7</v>
      </c>
      <c r="E646" s="85">
        <v>7.5496899999999999E-8</v>
      </c>
      <c r="F646" s="87">
        <v>-2.3498E-8</v>
      </c>
      <c r="G646" s="87">
        <v>6.1787999999999997E-8</v>
      </c>
      <c r="H646" s="87">
        <v>-6.1357300000000001E-8</v>
      </c>
      <c r="I646" s="87">
        <f t="shared" ref="I646:I709" si="84">AVERAGE(B646:H646)</f>
        <v>3.2211697142857139E-8</v>
      </c>
      <c r="J646" s="86">
        <f t="shared" ref="J646:J709" si="85">STDEV(B646:H646)/SQRT((COUNT(B646:H646))-1)</f>
        <v>2.5648804056615901E-8</v>
      </c>
      <c r="K646" s="165">
        <f t="shared" si="81"/>
        <v>6.5628930862412381E-9</v>
      </c>
      <c r="L646" s="165">
        <f t="shared" si="82"/>
        <v>5.7860501199473037E-8</v>
      </c>
      <c r="O646" s="165">
        <v>1.3220500000000001E-7</v>
      </c>
      <c r="P646" s="165">
        <v>6.6701299999999999E-8</v>
      </c>
      <c r="Q646" s="165">
        <v>8.86918E-8</v>
      </c>
      <c r="R646" s="165">
        <v>-7.7030200000000006E-8</v>
      </c>
      <c r="S646" s="167">
        <v>-1.60553E-8</v>
      </c>
      <c r="T646" s="165">
        <v>-5.4850300000000001E-8</v>
      </c>
      <c r="U646" s="167">
        <f t="shared" ref="U646:U709" si="86">AVERAGE(O646:T646)</f>
        <v>2.327705E-8</v>
      </c>
      <c r="V646" s="168">
        <f t="shared" ref="V646:V709" si="87">STDEV(O646:T646)/SQRT((COUNT(O646:T646))-1)</f>
        <v>3.7811381500249366E-8</v>
      </c>
      <c r="W646" s="165">
        <f t="shared" si="83"/>
        <v>-1.4534331500249366E-8</v>
      </c>
      <c r="X646" s="165">
        <f t="shared" si="80"/>
        <v>6.1088431500249373E-8</v>
      </c>
    </row>
    <row r="647" spans="1:24" x14ac:dyDescent="0.15">
      <c r="A647">
        <v>16.05</v>
      </c>
      <c r="B647" s="85">
        <v>3.8739E-8</v>
      </c>
      <c r="C647" s="85">
        <v>4.1485600000000003E-8</v>
      </c>
      <c r="D647" s="85">
        <v>8.5615899999999998E-8</v>
      </c>
      <c r="E647" s="85">
        <v>5.2095399999999999E-8</v>
      </c>
      <c r="F647" s="87">
        <v>1.7693900000000001E-8</v>
      </c>
      <c r="G647" s="87">
        <v>4.3845799999999997E-8</v>
      </c>
      <c r="H647" s="87">
        <v>-5.3141400000000001E-8</v>
      </c>
      <c r="I647" s="87">
        <f t="shared" si="84"/>
        <v>3.2333457142857148E-8</v>
      </c>
      <c r="J647" s="86">
        <f t="shared" si="85"/>
        <v>1.7485825748204954E-8</v>
      </c>
      <c r="K647" s="165">
        <f t="shared" si="81"/>
        <v>1.4847631394652195E-8</v>
      </c>
      <c r="L647" s="165">
        <f t="shared" si="82"/>
        <v>4.9819282891062099E-8</v>
      </c>
      <c r="O647" s="165">
        <v>1.65484E-7</v>
      </c>
      <c r="P647" s="165">
        <v>5.5246800000000001E-8</v>
      </c>
      <c r="Q647" s="165">
        <v>5.3834499999999998E-8</v>
      </c>
      <c r="R647" s="165">
        <v>-7.7849600000000004E-8</v>
      </c>
      <c r="S647" s="167">
        <v>1.1326E-8</v>
      </c>
      <c r="T647" s="165">
        <v>-6.9193500000000003E-8</v>
      </c>
      <c r="U647" s="167">
        <f t="shared" si="86"/>
        <v>2.3141366666666664E-8</v>
      </c>
      <c r="V647" s="168">
        <f t="shared" si="87"/>
        <v>4.0545657418615539E-8</v>
      </c>
      <c r="W647" s="165">
        <f t="shared" si="83"/>
        <v>-1.7404290751948875E-8</v>
      </c>
      <c r="X647" s="165">
        <f t="shared" si="80"/>
        <v>6.3687024085282203E-8</v>
      </c>
    </row>
    <row r="648" spans="1:24" x14ac:dyDescent="0.15">
      <c r="A648">
        <v>16.074999999999999</v>
      </c>
      <c r="B648" s="85">
        <v>4.4956899999999998E-8</v>
      </c>
      <c r="C648" s="85">
        <v>6.44865E-8</v>
      </c>
      <c r="D648" s="85">
        <v>9.7666900000000005E-8</v>
      </c>
      <c r="E648" s="85">
        <v>-1.3480200000000001E-9</v>
      </c>
      <c r="F648" s="87">
        <v>4.5209599999999997E-8</v>
      </c>
      <c r="G648" s="87">
        <v>1.4546599999999999E-8</v>
      </c>
      <c r="H648" s="87">
        <v>-4.9655899999999999E-8</v>
      </c>
      <c r="I648" s="87">
        <f t="shared" si="84"/>
        <v>3.0837511428571422E-8</v>
      </c>
      <c r="J648" s="86">
        <f t="shared" si="85"/>
        <v>1.956813394851257E-8</v>
      </c>
      <c r="K648" s="165">
        <f t="shared" si="81"/>
        <v>1.1269377480058852E-8</v>
      </c>
      <c r="L648" s="165">
        <f t="shared" si="82"/>
        <v>5.0405645377083991E-8</v>
      </c>
      <c r="O648" s="165">
        <v>1.3862799999999999E-7</v>
      </c>
      <c r="P648" s="165">
        <v>6.6054800000000002E-9</v>
      </c>
      <c r="Q648" s="165">
        <v>2.4979499999999999E-8</v>
      </c>
      <c r="R648" s="165">
        <v>-7.7440600000000003E-8</v>
      </c>
      <c r="S648" s="167">
        <v>3.9115999999999998E-8</v>
      </c>
      <c r="T648" s="165">
        <v>-3.8207900000000002E-8</v>
      </c>
      <c r="U648" s="167">
        <f t="shared" si="86"/>
        <v>1.5613413333333327E-8</v>
      </c>
      <c r="V648" s="168">
        <f t="shared" si="87"/>
        <v>3.3111695650658137E-8</v>
      </c>
      <c r="W648" s="165">
        <f t="shared" si="83"/>
        <v>-1.7498282317324809E-8</v>
      </c>
      <c r="X648" s="165">
        <f t="shared" si="80"/>
        <v>4.8725108983991467E-8</v>
      </c>
    </row>
    <row r="649" spans="1:24" x14ac:dyDescent="0.15">
      <c r="A649">
        <v>16.100000000000001</v>
      </c>
      <c r="B649" s="85">
        <v>5.1592999999999998E-8</v>
      </c>
      <c r="C649" s="85">
        <v>7.1594399999999994E-8</v>
      </c>
      <c r="D649" s="85">
        <v>8.2923900000000003E-8</v>
      </c>
      <c r="E649" s="85">
        <v>3.37867E-8</v>
      </c>
      <c r="F649" s="87">
        <v>6.2804699999999996E-8</v>
      </c>
      <c r="G649" s="87">
        <v>2.7926999999999999E-8</v>
      </c>
      <c r="H649" s="87">
        <v>3.4095699999999998E-9</v>
      </c>
      <c r="I649" s="87">
        <f t="shared" si="84"/>
        <v>4.7719895714285708E-8</v>
      </c>
      <c r="J649" s="86">
        <f t="shared" si="85"/>
        <v>1.1305313104734297E-8</v>
      </c>
      <c r="K649" s="165">
        <f t="shared" si="81"/>
        <v>3.641458260955141E-8</v>
      </c>
      <c r="L649" s="165">
        <f t="shared" si="82"/>
        <v>5.9025208819020007E-8</v>
      </c>
      <c r="O649" s="165">
        <v>7.5394400000000002E-8</v>
      </c>
      <c r="P649" s="165">
        <v>-3.1373400000000001E-8</v>
      </c>
      <c r="Q649" s="165">
        <v>2.7651099999999999E-8</v>
      </c>
      <c r="R649" s="165">
        <v>-4.1339700000000002E-8</v>
      </c>
      <c r="S649" s="167">
        <v>2.0085500000000001E-8</v>
      </c>
      <c r="T649" s="165">
        <v>-1.6967900000000001E-8</v>
      </c>
      <c r="U649" s="167">
        <f t="shared" si="86"/>
        <v>5.5749999999999995E-9</v>
      </c>
      <c r="V649" s="168">
        <f t="shared" si="87"/>
        <v>1.9643841881750117E-8</v>
      </c>
      <c r="W649" s="165">
        <f t="shared" si="83"/>
        <v>-1.4068841881750119E-8</v>
      </c>
      <c r="X649" s="165">
        <f t="shared" si="80"/>
        <v>2.5218841881750116E-8</v>
      </c>
    </row>
    <row r="650" spans="1:24" x14ac:dyDescent="0.15">
      <c r="A650">
        <v>16.125</v>
      </c>
      <c r="B650" s="85">
        <v>6.8357799999999998E-8</v>
      </c>
      <c r="C650" s="85">
        <v>6.5392700000000006E-8</v>
      </c>
      <c r="D650" s="85">
        <v>5.7858899999999997E-8</v>
      </c>
      <c r="E650" s="85">
        <v>7.1045199999999996E-8</v>
      </c>
      <c r="F650" s="87">
        <v>2.06423E-8</v>
      </c>
      <c r="G650" s="87">
        <v>-2.1878400000000001E-8</v>
      </c>
      <c r="H650" s="87">
        <v>4.3019699999999998E-9</v>
      </c>
      <c r="I650" s="87">
        <f t="shared" si="84"/>
        <v>3.7960067142857138E-8</v>
      </c>
      <c r="J650" s="86">
        <f t="shared" si="85"/>
        <v>1.5074422584924129E-8</v>
      </c>
      <c r="K650" s="165">
        <f t="shared" si="81"/>
        <v>2.2885644557933008E-8</v>
      </c>
      <c r="L650" s="165">
        <f t="shared" si="82"/>
        <v>5.3034489727781267E-8</v>
      </c>
      <c r="O650" s="165">
        <v>2.9887399999999997E-8</v>
      </c>
      <c r="P650" s="165">
        <v>-6.1449400000000005E-8</v>
      </c>
      <c r="Q650" s="165">
        <v>6.9725900000000006E-8</v>
      </c>
      <c r="R650" s="165">
        <v>2.6264400000000001E-8</v>
      </c>
      <c r="S650" s="167">
        <v>-3.0027600000000001E-8</v>
      </c>
      <c r="T650" s="165">
        <v>1.05321E-8</v>
      </c>
      <c r="U650" s="167">
        <f t="shared" si="86"/>
        <v>7.4887999999999992E-9</v>
      </c>
      <c r="V650" s="168">
        <f t="shared" si="87"/>
        <v>2.0877638196711812E-8</v>
      </c>
      <c r="W650" s="165">
        <f t="shared" si="83"/>
        <v>-1.3388838196711813E-8</v>
      </c>
      <c r="X650" s="165">
        <f t="shared" si="80"/>
        <v>2.8366438196711813E-8</v>
      </c>
    </row>
    <row r="651" spans="1:24" x14ac:dyDescent="0.15">
      <c r="A651">
        <v>16.149999999999999</v>
      </c>
      <c r="B651" s="85">
        <v>3.7489200000000003E-8</v>
      </c>
      <c r="C651" s="85">
        <v>6.5895400000000002E-10</v>
      </c>
      <c r="D651" s="85">
        <v>3.8062099999999999E-8</v>
      </c>
      <c r="E651" s="85">
        <v>1.9690599999999999E-8</v>
      </c>
      <c r="F651" s="87">
        <v>-1.0907E-9</v>
      </c>
      <c r="G651" s="87">
        <v>-2.3201500000000001E-8</v>
      </c>
      <c r="H651" s="87">
        <v>-1.2303699999999999E-8</v>
      </c>
      <c r="I651" s="87">
        <f t="shared" si="84"/>
        <v>8.4721362857142865E-9</v>
      </c>
      <c r="J651" s="86">
        <f t="shared" si="85"/>
        <v>9.7621123219483651E-9</v>
      </c>
      <c r="K651" s="165">
        <f t="shared" si="81"/>
        <v>-1.2899760362340786E-9</v>
      </c>
      <c r="L651" s="165">
        <f t="shared" si="82"/>
        <v>1.823424860766265E-8</v>
      </c>
      <c r="O651" s="165">
        <v>4.8133800000000002E-8</v>
      </c>
      <c r="P651" s="165">
        <v>-3.7121300000000002E-8</v>
      </c>
      <c r="Q651" s="165">
        <v>7.8178E-8</v>
      </c>
      <c r="R651" s="165">
        <v>3.0832899999999997E-8</v>
      </c>
      <c r="S651" s="167">
        <v>-7.3709099999999997E-9</v>
      </c>
      <c r="T651" s="165">
        <v>1.4020399999999999E-8</v>
      </c>
      <c r="U651" s="167">
        <f t="shared" si="86"/>
        <v>2.1112148333333334E-8</v>
      </c>
      <c r="V651" s="168">
        <f t="shared" si="87"/>
        <v>1.8258024109345553E-8</v>
      </c>
      <c r="W651" s="165">
        <f t="shared" si="83"/>
        <v>2.8541242239877813E-9</v>
      </c>
      <c r="X651" s="165">
        <f t="shared" si="80"/>
        <v>3.937017244267889E-8</v>
      </c>
    </row>
    <row r="652" spans="1:24" x14ac:dyDescent="0.15">
      <c r="A652">
        <v>16.175000000000001</v>
      </c>
      <c r="B652" s="85">
        <v>-2.2458199999999999E-8</v>
      </c>
      <c r="C652" s="85">
        <v>1.48153E-8</v>
      </c>
      <c r="D652" s="85">
        <v>1.8182200000000001E-8</v>
      </c>
      <c r="E652" s="85">
        <v>-6.8315600000000006E-8</v>
      </c>
      <c r="F652" s="87">
        <v>2.44186E-8</v>
      </c>
      <c r="G652" s="87">
        <v>-2.4053500000000002E-9</v>
      </c>
      <c r="H652" s="87">
        <v>-1.8122199999999999E-8</v>
      </c>
      <c r="I652" s="87">
        <f t="shared" si="84"/>
        <v>-7.6978928571428571E-9</v>
      </c>
      <c r="J652" s="86">
        <f t="shared" si="85"/>
        <v>1.3162596889874633E-8</v>
      </c>
      <c r="K652" s="165">
        <f t="shared" si="81"/>
        <v>-2.086048974701749E-8</v>
      </c>
      <c r="L652" s="165">
        <f t="shared" si="82"/>
        <v>5.4647040327317763E-9</v>
      </c>
      <c r="O652" s="165">
        <v>5.12532E-8</v>
      </c>
      <c r="P652" s="165">
        <v>3.2691999999999999E-8</v>
      </c>
      <c r="Q652" s="165">
        <v>8.7390000000000004E-8</v>
      </c>
      <c r="R652" s="165">
        <v>3.7554400000000002E-8</v>
      </c>
      <c r="S652" s="167">
        <v>3.59889E-8</v>
      </c>
      <c r="T652" s="165">
        <v>-2.4247499999999999E-8</v>
      </c>
      <c r="U652" s="167">
        <f t="shared" si="86"/>
        <v>3.6771833333333335E-8</v>
      </c>
      <c r="V652" s="168">
        <f t="shared" si="87"/>
        <v>1.6140803267363533E-8</v>
      </c>
      <c r="W652" s="165">
        <f t="shared" si="83"/>
        <v>2.0631030065969802E-8</v>
      </c>
      <c r="X652" s="165">
        <f t="shared" si="80"/>
        <v>5.2912636600696869E-8</v>
      </c>
    </row>
    <row r="653" spans="1:24" x14ac:dyDescent="0.15">
      <c r="A653">
        <v>16.2</v>
      </c>
      <c r="B653" s="85">
        <v>-3.4785600000000003E-8</v>
      </c>
      <c r="C653" s="85">
        <v>2.7534099999999999E-8</v>
      </c>
      <c r="D653" s="85">
        <v>-1.83185E-8</v>
      </c>
      <c r="E653" s="85">
        <v>-8.84791E-8</v>
      </c>
      <c r="F653" s="87">
        <v>3.1459499999999998E-8</v>
      </c>
      <c r="G653" s="87">
        <v>1.8729199999999999E-8</v>
      </c>
      <c r="H653" s="87">
        <v>2.3993600000000001E-8</v>
      </c>
      <c r="I653" s="87">
        <f t="shared" si="84"/>
        <v>-5.6952571428571448E-9</v>
      </c>
      <c r="J653" s="86">
        <f t="shared" si="85"/>
        <v>1.8121049336197964E-8</v>
      </c>
      <c r="K653" s="165">
        <f t="shared" si="81"/>
        <v>-2.3816306479055108E-8</v>
      </c>
      <c r="L653" s="165">
        <f t="shared" si="82"/>
        <v>1.242579219334082E-8</v>
      </c>
      <c r="O653" s="165">
        <v>4.0049499999999997E-8</v>
      </c>
      <c r="P653" s="165">
        <v>1.70593E-8</v>
      </c>
      <c r="Q653" s="165">
        <v>9.1951399999999996E-8</v>
      </c>
      <c r="R653" s="165">
        <v>4.5945200000000003E-8</v>
      </c>
      <c r="S653" s="167">
        <v>1.8488700000000001E-8</v>
      </c>
      <c r="T653" s="165">
        <v>-1.9187600000000001E-8</v>
      </c>
      <c r="U653" s="167">
        <f t="shared" si="86"/>
        <v>3.2384416666666666E-8</v>
      </c>
      <c r="V653" s="168">
        <f t="shared" si="87"/>
        <v>1.6587340831065517E-8</v>
      </c>
      <c r="W653" s="165">
        <f t="shared" si="83"/>
        <v>1.5797075835601149E-8</v>
      </c>
      <c r="X653" s="165">
        <f t="shared" si="80"/>
        <v>4.8971757497732179E-8</v>
      </c>
    </row>
    <row r="654" spans="1:24" x14ac:dyDescent="0.15">
      <c r="A654">
        <v>16.225000000000001</v>
      </c>
      <c r="B654" s="85">
        <v>-5.3749099999999999E-8</v>
      </c>
      <c r="C654" s="85">
        <v>2.7831E-8</v>
      </c>
      <c r="D654" s="85">
        <v>-3.6461199999999998E-9</v>
      </c>
      <c r="E654" s="85">
        <v>-1.19637E-7</v>
      </c>
      <c r="F654" s="87">
        <v>3.0993099999999997E-8</v>
      </c>
      <c r="G654" s="87">
        <v>-9.9600300000000008E-9</v>
      </c>
      <c r="H654" s="87">
        <v>4.2559599999999997E-8</v>
      </c>
      <c r="I654" s="87">
        <f t="shared" si="84"/>
        <v>-1.2229792857142857E-8</v>
      </c>
      <c r="J654" s="86">
        <f t="shared" si="85"/>
        <v>2.3460342090391458E-8</v>
      </c>
      <c r="K654" s="165">
        <f t="shared" si="81"/>
        <v>-3.5690134947534313E-8</v>
      </c>
      <c r="L654" s="165">
        <f t="shared" si="82"/>
        <v>1.1230549233248601E-8</v>
      </c>
      <c r="O654" s="165">
        <v>1.9038300000000001E-8</v>
      </c>
      <c r="P654" s="165">
        <v>-8.1895100000000002E-9</v>
      </c>
      <c r="Q654" s="165">
        <v>1.2417600000000001E-7</v>
      </c>
      <c r="R654" s="165">
        <v>5.3445700000000003E-9</v>
      </c>
      <c r="S654" s="167">
        <v>4.0404000000000002E-8</v>
      </c>
      <c r="T654" s="165">
        <v>-1.39536E-8</v>
      </c>
      <c r="U654" s="167">
        <f t="shared" si="86"/>
        <v>2.7803293333333334E-8</v>
      </c>
      <c r="V654" s="168">
        <f t="shared" si="87"/>
        <v>2.286203472423112E-8</v>
      </c>
      <c r="W654" s="165">
        <f t="shared" si="83"/>
        <v>4.9412586091022135E-9</v>
      </c>
      <c r="X654" s="165">
        <f t="shared" si="80"/>
        <v>5.0665328057564454E-8</v>
      </c>
    </row>
    <row r="655" spans="1:24" x14ac:dyDescent="0.15">
      <c r="A655">
        <v>16.25</v>
      </c>
      <c r="B655" s="85">
        <v>-3.0134499999999998E-8</v>
      </c>
      <c r="C655" s="85">
        <v>9.5557599999999993E-9</v>
      </c>
      <c r="D655" s="85">
        <v>-2.1613700000000001E-8</v>
      </c>
      <c r="E655" s="85">
        <v>-1.3253300000000001E-7</v>
      </c>
      <c r="F655" s="87">
        <v>6.5911199999999998E-8</v>
      </c>
      <c r="G655" s="87">
        <v>-2.3772600000000001E-9</v>
      </c>
      <c r="H655" s="87">
        <v>3.3775600000000002E-8</v>
      </c>
      <c r="I655" s="87">
        <f t="shared" si="84"/>
        <v>-1.1059414285714286E-8</v>
      </c>
      <c r="J655" s="86">
        <f t="shared" si="85"/>
        <v>2.5639651936677962E-8</v>
      </c>
      <c r="K655" s="165">
        <f t="shared" si="81"/>
        <v>-3.669906622239225E-8</v>
      </c>
      <c r="L655" s="165">
        <f t="shared" si="82"/>
        <v>1.4580237650963676E-8</v>
      </c>
      <c r="O655" s="165">
        <v>-9.0651600000000002E-9</v>
      </c>
      <c r="P655" s="165">
        <v>-9.18411E-9</v>
      </c>
      <c r="Q655" s="165">
        <v>9.6122599999999998E-8</v>
      </c>
      <c r="R655" s="165">
        <v>5.1661399999999997E-9</v>
      </c>
      <c r="S655" s="167">
        <v>3.46617E-8</v>
      </c>
      <c r="T655" s="165">
        <v>-2.1829299999999999E-8</v>
      </c>
      <c r="U655" s="167">
        <f t="shared" si="86"/>
        <v>1.5978645E-8</v>
      </c>
      <c r="V655" s="168">
        <f t="shared" si="87"/>
        <v>1.9574286648295667E-8</v>
      </c>
      <c r="W655" s="165">
        <f t="shared" si="83"/>
        <v>-3.5956416482956675E-9</v>
      </c>
      <c r="X655" s="165">
        <f t="shared" si="80"/>
        <v>3.5552931648295667E-8</v>
      </c>
    </row>
    <row r="656" spans="1:24" x14ac:dyDescent="0.15">
      <c r="A656">
        <v>16.274999999999999</v>
      </c>
      <c r="B656" s="85">
        <v>3.9939700000000003E-8</v>
      </c>
      <c r="C656" s="85">
        <v>-8.9982299999999994E-9</v>
      </c>
      <c r="D656" s="85">
        <v>-5.6005100000000003E-8</v>
      </c>
      <c r="E656" s="85">
        <v>-6.82773E-8</v>
      </c>
      <c r="F656" s="87">
        <v>7.6716199999999994E-8</v>
      </c>
      <c r="G656" s="87">
        <v>6.2988299999999998E-8</v>
      </c>
      <c r="H656" s="87">
        <v>3.3758700000000002E-8</v>
      </c>
      <c r="I656" s="87">
        <f t="shared" si="84"/>
        <v>1.1446038571428571E-8</v>
      </c>
      <c r="J656" s="86">
        <f t="shared" si="85"/>
        <v>2.3303538842304435E-8</v>
      </c>
      <c r="K656" s="165">
        <f t="shared" si="81"/>
        <v>-1.1857500270875865E-8</v>
      </c>
      <c r="L656" s="165">
        <f t="shared" si="82"/>
        <v>3.4749577413733009E-8</v>
      </c>
      <c r="O656" s="165">
        <v>-1.9049399999999998E-9</v>
      </c>
      <c r="P656" s="165">
        <v>-2.29203E-9</v>
      </c>
      <c r="Q656" s="165">
        <v>6.3816099999999999E-8</v>
      </c>
      <c r="R656" s="165">
        <v>-3.9189699999999998E-9</v>
      </c>
      <c r="S656" s="167">
        <v>5.4862700000000003E-9</v>
      </c>
      <c r="T656" s="165">
        <v>-4.7334000000000002E-9</v>
      </c>
      <c r="U656" s="167">
        <f t="shared" si="86"/>
        <v>9.4088383333333337E-9</v>
      </c>
      <c r="V656" s="168">
        <f t="shared" si="87"/>
        <v>1.2030098826479329E-8</v>
      </c>
      <c r="W656" s="165">
        <f t="shared" si="83"/>
        <v>-2.6212604931459958E-9</v>
      </c>
      <c r="X656" s="165">
        <f t="shared" si="80"/>
        <v>2.1438937159812665E-8</v>
      </c>
    </row>
    <row r="657" spans="1:24" x14ac:dyDescent="0.15">
      <c r="A657">
        <v>16.3</v>
      </c>
      <c r="B657" s="85">
        <v>8.6477500000000001E-8</v>
      </c>
      <c r="C657" s="85">
        <v>-1.17531E-8</v>
      </c>
      <c r="D657" s="85">
        <v>-5.1230399999999998E-8</v>
      </c>
      <c r="E657" s="85">
        <v>7.3225799999999998E-9</v>
      </c>
      <c r="F657" s="87">
        <v>1.06831E-7</v>
      </c>
      <c r="G657" s="87">
        <v>8.1247E-8</v>
      </c>
      <c r="H657" s="87">
        <v>3.9144700000000001E-8</v>
      </c>
      <c r="I657" s="87">
        <f t="shared" si="84"/>
        <v>3.686275428571429E-8</v>
      </c>
      <c r="J657" s="86">
        <f t="shared" si="85"/>
        <v>2.3763226703636822E-8</v>
      </c>
      <c r="K657" s="165">
        <f t="shared" si="81"/>
        <v>1.3099527582077468E-8</v>
      </c>
      <c r="L657" s="165">
        <f t="shared" si="82"/>
        <v>6.0625980989351115E-8</v>
      </c>
      <c r="O657" s="165">
        <v>1.7286500000000001E-8</v>
      </c>
      <c r="P657" s="165">
        <v>3.35685E-8</v>
      </c>
      <c r="Q657" s="165">
        <v>2.9493600000000001E-8</v>
      </c>
      <c r="R657" s="165">
        <v>-3.8332299999999998E-8</v>
      </c>
      <c r="S657" s="167">
        <v>1.11265E-8</v>
      </c>
      <c r="T657" s="165">
        <v>-3.71105E-8</v>
      </c>
      <c r="U657" s="167">
        <f t="shared" si="86"/>
        <v>2.6720500000000005E-9</v>
      </c>
      <c r="V657" s="168">
        <f t="shared" si="87"/>
        <v>1.4454139952325076E-8</v>
      </c>
      <c r="W657" s="165">
        <f t="shared" si="83"/>
        <v>-1.1782089952325076E-8</v>
      </c>
      <c r="X657" s="165">
        <f t="shared" si="80"/>
        <v>1.7126189952325076E-8</v>
      </c>
    </row>
    <row r="658" spans="1:24" x14ac:dyDescent="0.15">
      <c r="A658">
        <v>16.324999999999999</v>
      </c>
      <c r="B658" s="85">
        <v>8.5770999999999994E-8</v>
      </c>
      <c r="C658" s="85">
        <v>-1.5612800000000001E-8</v>
      </c>
      <c r="D658" s="85">
        <v>-3.12209E-8</v>
      </c>
      <c r="E658" s="85">
        <v>3.9237899999999998E-8</v>
      </c>
      <c r="F658" s="87">
        <v>9.0843199999999999E-8</v>
      </c>
      <c r="G658" s="87">
        <v>9.6969199999999997E-8</v>
      </c>
      <c r="H658" s="87">
        <v>3.31633E-8</v>
      </c>
      <c r="I658" s="87">
        <f t="shared" si="84"/>
        <v>4.2735842857142857E-8</v>
      </c>
      <c r="J658" s="86">
        <f t="shared" si="85"/>
        <v>2.1138191283693878E-8</v>
      </c>
      <c r="K658" s="165">
        <f t="shared" si="81"/>
        <v>2.1597651573448979E-8</v>
      </c>
      <c r="L658" s="165">
        <f t="shared" si="82"/>
        <v>6.3874034140836735E-8</v>
      </c>
      <c r="O658" s="165">
        <v>3.0752000000000003E-8</v>
      </c>
      <c r="P658" s="165">
        <v>7.4371999999999999E-8</v>
      </c>
      <c r="Q658" s="165">
        <v>-1.3256799999999999E-9</v>
      </c>
      <c r="R658" s="165">
        <v>-4.6347600000000002E-9</v>
      </c>
      <c r="S658" s="167">
        <v>-1.89933E-8</v>
      </c>
      <c r="T658" s="165">
        <v>-4.0151300000000003E-8</v>
      </c>
      <c r="U658" s="167">
        <f t="shared" si="86"/>
        <v>6.6698266666666658E-9</v>
      </c>
      <c r="V658" s="168">
        <f t="shared" si="87"/>
        <v>1.8117473472556526E-8</v>
      </c>
      <c r="W658" s="165">
        <f t="shared" si="83"/>
        <v>-1.1447646805889861E-8</v>
      </c>
      <c r="X658" s="165">
        <f t="shared" si="80"/>
        <v>2.4787300139223191E-8</v>
      </c>
    </row>
    <row r="659" spans="1:24" x14ac:dyDescent="0.15">
      <c r="A659">
        <v>16.350000000000001</v>
      </c>
      <c r="B659" s="85">
        <v>5.2073599999999999E-8</v>
      </c>
      <c r="C659" s="85">
        <v>-8.2573300000000001E-9</v>
      </c>
      <c r="D659" s="85">
        <v>-4.4957100000000002E-8</v>
      </c>
      <c r="E659" s="85">
        <v>-1.20316E-8</v>
      </c>
      <c r="F659" s="87">
        <v>4.79956E-8</v>
      </c>
      <c r="G659" s="87">
        <v>6.3248899999999994E-8</v>
      </c>
      <c r="H659" s="87">
        <v>-1.31492E-8</v>
      </c>
      <c r="I659" s="87">
        <f t="shared" si="84"/>
        <v>1.213183857142857E-8</v>
      </c>
      <c r="J659" s="86">
        <f t="shared" si="85"/>
        <v>1.6990500152868505E-8</v>
      </c>
      <c r="K659" s="165">
        <f t="shared" si="81"/>
        <v>-4.8586615814399352E-9</v>
      </c>
      <c r="L659" s="165">
        <f t="shared" si="82"/>
        <v>2.9122338724297075E-8</v>
      </c>
      <c r="O659" s="165">
        <v>4.1095700000000003E-8</v>
      </c>
      <c r="P659" s="165">
        <v>9.1995600000000004E-8</v>
      </c>
      <c r="Q659" s="165">
        <v>-3.6797900000000002E-9</v>
      </c>
      <c r="R659" s="165">
        <v>3.64638E-9</v>
      </c>
      <c r="S659" s="167">
        <v>-4.33867E-8</v>
      </c>
      <c r="T659" s="165">
        <v>3.30556E-8</v>
      </c>
      <c r="U659" s="167">
        <f t="shared" si="86"/>
        <v>2.0454465000000002E-8</v>
      </c>
      <c r="V659" s="168">
        <f t="shared" si="87"/>
        <v>2.0633614823419717E-8</v>
      </c>
      <c r="W659" s="165">
        <f t="shared" si="83"/>
        <v>-1.7914982341971579E-10</v>
      </c>
      <c r="X659" s="165">
        <f t="shared" si="80"/>
        <v>4.1088079823419719E-8</v>
      </c>
    </row>
    <row r="660" spans="1:24" x14ac:dyDescent="0.15">
      <c r="A660">
        <v>16.375</v>
      </c>
      <c r="B660" s="85">
        <v>4.4310100000000003E-8</v>
      </c>
      <c r="C660" s="85">
        <v>2.20786E-8</v>
      </c>
      <c r="D660" s="85">
        <v>-1.21731E-8</v>
      </c>
      <c r="E660" s="85">
        <v>-1.42344E-8</v>
      </c>
      <c r="F660" s="87">
        <v>7.0155400000000004E-8</v>
      </c>
      <c r="G660" s="87">
        <v>9.7581400000000001E-8</v>
      </c>
      <c r="H660" s="87">
        <v>-3.5099500000000003E-8</v>
      </c>
      <c r="I660" s="87">
        <f t="shared" si="84"/>
        <v>2.4659785714285714E-8</v>
      </c>
      <c r="J660" s="86">
        <f t="shared" si="85"/>
        <v>1.9875167016760563E-8</v>
      </c>
      <c r="K660" s="165">
        <f t="shared" si="81"/>
        <v>4.7846186975251504E-9</v>
      </c>
      <c r="L660" s="165">
        <f t="shared" si="82"/>
        <v>4.4534952731046277E-8</v>
      </c>
      <c r="O660" s="165">
        <v>3.1664200000000002E-8</v>
      </c>
      <c r="P660" s="165">
        <v>1.03762E-7</v>
      </c>
      <c r="Q660" s="165">
        <v>1.5017499999999999E-8</v>
      </c>
      <c r="R660" s="165">
        <v>-1.23647E-9</v>
      </c>
      <c r="S660" s="167">
        <v>-5.6347500000000002E-9</v>
      </c>
      <c r="T660" s="165">
        <v>4.0332300000000003E-8</v>
      </c>
      <c r="U660" s="167">
        <f t="shared" si="86"/>
        <v>3.065079666666666E-8</v>
      </c>
      <c r="V660" s="168">
        <f t="shared" si="87"/>
        <v>1.7908484227310062E-8</v>
      </c>
      <c r="W660" s="165">
        <f t="shared" si="83"/>
        <v>1.2742312439356598E-8</v>
      </c>
      <c r="X660" s="165">
        <f t="shared" si="80"/>
        <v>4.8559280893976719E-8</v>
      </c>
    </row>
    <row r="661" spans="1:24" x14ac:dyDescent="0.15">
      <c r="A661">
        <v>16.399999999999999</v>
      </c>
      <c r="B661" s="85">
        <v>9.19204E-8</v>
      </c>
      <c r="C661" s="85">
        <v>5.3705600000000003E-8</v>
      </c>
      <c r="D661" s="85">
        <v>2.5171199999999998E-8</v>
      </c>
      <c r="E661" s="85">
        <v>2.1201799999999999E-8</v>
      </c>
      <c r="F661" s="87">
        <v>2.8834499999999999E-8</v>
      </c>
      <c r="G661" s="87">
        <v>9.1882099999999994E-8</v>
      </c>
      <c r="H661" s="87">
        <v>8.9132099999999993E-9</v>
      </c>
      <c r="I661" s="87">
        <f t="shared" si="84"/>
        <v>4.5946972857142853E-8</v>
      </c>
      <c r="J661" s="86">
        <f t="shared" si="85"/>
        <v>1.3936443871513978E-8</v>
      </c>
      <c r="K661" s="165">
        <f t="shared" si="81"/>
        <v>3.2010528985628875E-8</v>
      </c>
      <c r="L661" s="165">
        <f t="shared" si="82"/>
        <v>5.9883416728656832E-8</v>
      </c>
      <c r="O661" s="165">
        <v>1.5348599999999999E-8</v>
      </c>
      <c r="P661" s="165">
        <v>8.8132899999999994E-8</v>
      </c>
      <c r="Q661" s="165">
        <v>1.4193099999999999E-11</v>
      </c>
      <c r="R661" s="165">
        <v>1.44342E-8</v>
      </c>
      <c r="S661" s="167">
        <v>1.8026400000000001E-8</v>
      </c>
      <c r="T661" s="165">
        <v>4.8125700000000001E-9</v>
      </c>
      <c r="U661" s="167">
        <f t="shared" si="86"/>
        <v>2.346147718333333E-8</v>
      </c>
      <c r="V661" s="168">
        <f t="shared" si="87"/>
        <v>1.4500759114852659E-8</v>
      </c>
      <c r="W661" s="165">
        <f t="shared" si="83"/>
        <v>8.960718068480671E-9</v>
      </c>
      <c r="X661" s="165">
        <f t="shared" si="80"/>
        <v>3.7962236298185987E-8</v>
      </c>
    </row>
    <row r="662" spans="1:24" x14ac:dyDescent="0.15">
      <c r="A662">
        <v>16.425000000000001</v>
      </c>
      <c r="B662" s="85">
        <v>8.1880099999999995E-8</v>
      </c>
      <c r="C662" s="85">
        <v>8.3750899999999995E-9</v>
      </c>
      <c r="D662" s="85">
        <v>1.41602E-8</v>
      </c>
      <c r="E662" s="85">
        <v>-1.8914200000000001E-8</v>
      </c>
      <c r="F662" s="87">
        <v>4.30816E-8</v>
      </c>
      <c r="G662" s="87">
        <v>9.3152100000000005E-8</v>
      </c>
      <c r="H662" s="87">
        <v>5.7940000000000001E-8</v>
      </c>
      <c r="I662" s="87">
        <f t="shared" si="84"/>
        <v>3.9953555714285714E-8</v>
      </c>
      <c r="J662" s="86">
        <f t="shared" si="85"/>
        <v>1.6707555200223349E-8</v>
      </c>
      <c r="K662" s="165">
        <f t="shared" si="81"/>
        <v>2.3246000514062365E-8</v>
      </c>
      <c r="L662" s="165">
        <f t="shared" si="82"/>
        <v>5.6661110914509063E-8</v>
      </c>
      <c r="O662" s="165">
        <v>1.1287E-8</v>
      </c>
      <c r="P662" s="165">
        <v>1.09497E-7</v>
      </c>
      <c r="Q662" s="165">
        <v>4.9374500000000003E-8</v>
      </c>
      <c r="R662" s="165">
        <v>4.8162200000000002E-8</v>
      </c>
      <c r="S662" s="167">
        <v>1.7287E-9</v>
      </c>
      <c r="T662" s="165">
        <v>-1.6020200000000001E-8</v>
      </c>
      <c r="U662" s="167">
        <f t="shared" si="86"/>
        <v>3.4004866666666667E-8</v>
      </c>
      <c r="V662" s="168">
        <f t="shared" si="87"/>
        <v>2.0195125755204726E-8</v>
      </c>
      <c r="W662" s="165">
        <f t="shared" si="83"/>
        <v>1.3809740911461942E-8</v>
      </c>
      <c r="X662" s="165">
        <f t="shared" si="80"/>
        <v>5.4199992421871396E-8</v>
      </c>
    </row>
    <row r="663" spans="1:24" x14ac:dyDescent="0.15">
      <c r="A663">
        <v>16.45</v>
      </c>
      <c r="B663" s="85">
        <v>4.8226800000000001E-8</v>
      </c>
      <c r="C663" s="85">
        <v>2.9510800000000001E-8</v>
      </c>
      <c r="D663" s="85">
        <v>-1.0079499999999999E-8</v>
      </c>
      <c r="E663" s="85">
        <v>5.8459900000000002E-10</v>
      </c>
      <c r="F663" s="87">
        <v>4.7567200000000003E-8</v>
      </c>
      <c r="G663" s="87">
        <v>9.74529E-8</v>
      </c>
      <c r="H663" s="87">
        <v>4.19447E-8</v>
      </c>
      <c r="I663" s="87">
        <f t="shared" si="84"/>
        <v>3.6458214142857152E-8</v>
      </c>
      <c r="J663" s="86">
        <f t="shared" si="85"/>
        <v>1.4446552908773582E-8</v>
      </c>
      <c r="K663" s="165">
        <f t="shared" si="81"/>
        <v>2.201166123408357E-8</v>
      </c>
      <c r="L663" s="165">
        <f t="shared" si="82"/>
        <v>5.0904767051630735E-8</v>
      </c>
      <c r="O663" s="165">
        <v>5.7408199999999998E-8</v>
      </c>
      <c r="P663" s="165">
        <v>8.2177600000000001E-8</v>
      </c>
      <c r="Q663" s="165">
        <v>9.5956500000000003E-8</v>
      </c>
      <c r="R663" s="165">
        <v>3.75513E-8</v>
      </c>
      <c r="S663" s="167">
        <v>3.0908900000000001E-10</v>
      </c>
      <c r="T663" s="165">
        <v>-4.5173999999999998E-8</v>
      </c>
      <c r="U663" s="167">
        <f t="shared" si="86"/>
        <v>3.8038114833333337E-8</v>
      </c>
      <c r="V663" s="168">
        <f t="shared" si="87"/>
        <v>2.3686288121617368E-8</v>
      </c>
      <c r="W663" s="165">
        <f t="shared" si="83"/>
        <v>1.4351826711715969E-8</v>
      </c>
      <c r="X663" s="165">
        <f t="shared" si="80"/>
        <v>6.1724402954950708E-8</v>
      </c>
    </row>
    <row r="664" spans="1:24" x14ac:dyDescent="0.15">
      <c r="A664">
        <v>16.475000000000001</v>
      </c>
      <c r="B664" s="85">
        <v>-8.4214700000000007E-9</v>
      </c>
      <c r="C664" s="85">
        <v>7.2259800000000002E-8</v>
      </c>
      <c r="D664" s="85">
        <v>2.3853799999999999E-8</v>
      </c>
      <c r="E664" s="85">
        <v>-5.4728099999999998E-8</v>
      </c>
      <c r="F664" s="87">
        <v>3.5182600000000003E-8</v>
      </c>
      <c r="G664" s="87">
        <v>4.0877600000000002E-8</v>
      </c>
      <c r="H664" s="87">
        <v>1.71159E-8</v>
      </c>
      <c r="I664" s="87">
        <f t="shared" si="84"/>
        <v>1.8020018571428571E-8</v>
      </c>
      <c r="J664" s="86">
        <f t="shared" si="85"/>
        <v>1.6486752787531577E-8</v>
      </c>
      <c r="K664" s="165">
        <f t="shared" si="81"/>
        <v>1.5332657838969937E-9</v>
      </c>
      <c r="L664" s="165">
        <f t="shared" si="82"/>
        <v>3.4506771358960144E-8</v>
      </c>
      <c r="O664" s="165">
        <v>3.3769000000000003E-8</v>
      </c>
      <c r="P664" s="165">
        <v>5.9049000000000002E-8</v>
      </c>
      <c r="Q664" s="165">
        <v>7.7809599999999998E-8</v>
      </c>
      <c r="R664" s="165">
        <v>2.1659299999999999E-8</v>
      </c>
      <c r="S664" s="167">
        <v>-3.2315000000000002E-8</v>
      </c>
      <c r="T664" s="165">
        <v>-1.93107E-8</v>
      </c>
      <c r="U664" s="167">
        <f t="shared" si="86"/>
        <v>2.3443533333333334E-8</v>
      </c>
      <c r="V664" s="168">
        <f t="shared" si="87"/>
        <v>1.9256329576773797E-8</v>
      </c>
      <c r="W664" s="165">
        <f t="shared" si="83"/>
        <v>4.1872037565595366E-9</v>
      </c>
      <c r="X664" s="165">
        <f t="shared" si="80"/>
        <v>4.2699862910107131E-8</v>
      </c>
    </row>
    <row r="665" spans="1:24" x14ac:dyDescent="0.15">
      <c r="A665">
        <v>16.5</v>
      </c>
      <c r="B665" s="85">
        <v>1.5020600000000001E-8</v>
      </c>
      <c r="C665" s="85">
        <v>8.1907499999999994E-8</v>
      </c>
      <c r="D665" s="85">
        <v>4.1683899999999999E-8</v>
      </c>
      <c r="E665" s="85">
        <v>-8.27131E-8</v>
      </c>
      <c r="F665" s="87">
        <v>2.5138700000000001E-8</v>
      </c>
      <c r="G665" s="87">
        <v>6.0503100000000001E-8</v>
      </c>
      <c r="H665" s="87">
        <v>2.2943299999999999E-8</v>
      </c>
      <c r="I665" s="87">
        <f t="shared" si="84"/>
        <v>2.3497714285714283E-8</v>
      </c>
      <c r="J665" s="86">
        <f t="shared" si="85"/>
        <v>2.1387585792443407E-8</v>
      </c>
      <c r="K665" s="165">
        <f t="shared" si="81"/>
        <v>2.1101284932708758E-9</v>
      </c>
      <c r="L665" s="165">
        <f t="shared" si="82"/>
        <v>4.4885300078157686E-8</v>
      </c>
      <c r="O665" s="165">
        <v>4.6772499999999995E-10</v>
      </c>
      <c r="P665" s="165">
        <v>9.8117100000000006E-9</v>
      </c>
      <c r="Q665" s="165">
        <v>2.8041100000000002E-8</v>
      </c>
      <c r="R665" s="165">
        <v>2.20139E-9</v>
      </c>
      <c r="S665" s="167">
        <v>-4.2973800000000001E-8</v>
      </c>
      <c r="T665" s="165">
        <v>5.7249900000000001E-8</v>
      </c>
      <c r="U665" s="167">
        <f t="shared" si="86"/>
        <v>9.1330041666666672E-9</v>
      </c>
      <c r="V665" s="168">
        <f t="shared" si="87"/>
        <v>1.4847849369847098E-8</v>
      </c>
      <c r="W665" s="165">
        <f t="shared" si="83"/>
        <v>-5.7148452031804306E-9</v>
      </c>
      <c r="X665" s="165">
        <f t="shared" si="80"/>
        <v>2.3980853536513763E-8</v>
      </c>
    </row>
    <row r="666" spans="1:24" x14ac:dyDescent="0.15">
      <c r="A666">
        <v>16.524999999999999</v>
      </c>
      <c r="B666" s="85">
        <v>1.11067E-8</v>
      </c>
      <c r="C666" s="85">
        <v>1.05738E-7</v>
      </c>
      <c r="D666" s="85">
        <v>4.7686799999999998E-8</v>
      </c>
      <c r="E666" s="85">
        <v>-5.2635400000000003E-8</v>
      </c>
      <c r="F666" s="87">
        <v>-3.7196700000000002E-8</v>
      </c>
      <c r="G666" s="87">
        <v>7.6573400000000002E-8</v>
      </c>
      <c r="H666" s="87">
        <v>6.14478E-9</v>
      </c>
      <c r="I666" s="87">
        <f t="shared" si="84"/>
        <v>2.2488225714285714E-8</v>
      </c>
      <c r="J666" s="86">
        <f t="shared" si="85"/>
        <v>2.3625078474620856E-8</v>
      </c>
      <c r="K666" s="165">
        <f t="shared" si="81"/>
        <v>-1.1368527603351427E-9</v>
      </c>
      <c r="L666" s="165">
        <f t="shared" si="82"/>
        <v>4.6113304188906573E-8</v>
      </c>
      <c r="O666" s="165">
        <v>-9.1270400000000008E-9</v>
      </c>
      <c r="P666" s="165">
        <v>-2.34868E-8</v>
      </c>
      <c r="Q666" s="165">
        <v>2.0997899999999998E-8</v>
      </c>
      <c r="R666" s="165">
        <v>2.4484900000000001E-9</v>
      </c>
      <c r="S666" s="167">
        <v>-2.3992800000000001E-8</v>
      </c>
      <c r="T666" s="165">
        <v>3.69973E-8</v>
      </c>
      <c r="U666" s="167">
        <f t="shared" si="86"/>
        <v>6.3950833333333325E-10</v>
      </c>
      <c r="V666" s="168">
        <f t="shared" si="87"/>
        <v>1.0997891388391291E-8</v>
      </c>
      <c r="W666" s="165">
        <f t="shared" si="83"/>
        <v>-1.0358383055057958E-8</v>
      </c>
      <c r="X666" s="165">
        <f t="shared" si="80"/>
        <v>1.1637399721724625E-8</v>
      </c>
    </row>
    <row r="667" spans="1:24" x14ac:dyDescent="0.15">
      <c r="A667">
        <v>16.55</v>
      </c>
      <c r="B667" s="85">
        <v>1.5997199999999998E-8</v>
      </c>
      <c r="C667" s="85">
        <v>1.0682600000000001E-7</v>
      </c>
      <c r="D667" s="85">
        <v>-3.9016600000000003E-8</v>
      </c>
      <c r="E667" s="85">
        <v>-2.73522E-8</v>
      </c>
      <c r="F667" s="87">
        <v>6.9739699999999996E-9</v>
      </c>
      <c r="G667" s="87">
        <v>4.6370100000000003E-8</v>
      </c>
      <c r="H667" s="87">
        <v>-1.01706E-8</v>
      </c>
      <c r="I667" s="87">
        <f t="shared" si="84"/>
        <v>1.4232552857142858E-8</v>
      </c>
      <c r="J667" s="86">
        <f t="shared" si="85"/>
        <v>2.0291245522221962E-8</v>
      </c>
      <c r="K667" s="165">
        <f t="shared" si="81"/>
        <v>-6.0586926650791042E-9</v>
      </c>
      <c r="L667" s="165">
        <f t="shared" si="82"/>
        <v>3.4523798379364822E-8</v>
      </c>
      <c r="O667" s="165">
        <v>-6.8285200000000003E-8</v>
      </c>
      <c r="P667" s="165">
        <v>-5.71641E-8</v>
      </c>
      <c r="Q667" s="165">
        <v>2.6242699999999999E-8</v>
      </c>
      <c r="R667" s="165">
        <v>3.5914800000000001E-9</v>
      </c>
      <c r="S667" s="167">
        <v>-1.5613499999999999E-8</v>
      </c>
      <c r="T667" s="165">
        <v>-1.09054E-9</v>
      </c>
      <c r="U667" s="167">
        <f t="shared" si="86"/>
        <v>-1.871986E-8</v>
      </c>
      <c r="V667" s="168">
        <f t="shared" si="87"/>
        <v>1.6461534082769319E-8</v>
      </c>
      <c r="W667" s="165">
        <f t="shared" si="83"/>
        <v>-3.5181394082769322E-8</v>
      </c>
      <c r="X667" s="165">
        <f t="shared" si="80"/>
        <v>-2.2583259172306808E-9</v>
      </c>
    </row>
    <row r="668" spans="1:24" x14ac:dyDescent="0.15">
      <c r="A668">
        <v>16.574999999999999</v>
      </c>
      <c r="B668" s="85">
        <v>9.5227999999999994E-9</v>
      </c>
      <c r="C668" s="85">
        <v>9.8959799999999997E-8</v>
      </c>
      <c r="D668" s="85">
        <v>-8.0391999999999996E-8</v>
      </c>
      <c r="E668" s="85">
        <v>-3.44408E-8</v>
      </c>
      <c r="F668" s="87">
        <v>3.0731699999999997E-8</v>
      </c>
      <c r="G668" s="87">
        <v>5.1867499999999998E-8</v>
      </c>
      <c r="H668" s="87">
        <v>-4.6048399999999998E-8</v>
      </c>
      <c r="I668" s="87">
        <f t="shared" si="84"/>
        <v>4.3143714285714287E-9</v>
      </c>
      <c r="J668" s="86">
        <f t="shared" si="85"/>
        <v>2.5362703141103283E-8</v>
      </c>
      <c r="K668" s="165">
        <f t="shared" si="81"/>
        <v>-2.1048331712531855E-8</v>
      </c>
      <c r="L668" s="165">
        <f t="shared" si="82"/>
        <v>2.9677074569674711E-8</v>
      </c>
      <c r="O668" s="165">
        <v>-7.9149399999999998E-8</v>
      </c>
      <c r="P668" s="165">
        <v>-4.9475300000000001E-8</v>
      </c>
      <c r="Q668" s="165">
        <v>2.2159E-8</v>
      </c>
      <c r="R668" s="165">
        <v>-3.38946E-9</v>
      </c>
      <c r="S668" s="167">
        <v>-2.0526300000000001E-8</v>
      </c>
      <c r="T668" s="165">
        <v>-3.6813899999999998E-9</v>
      </c>
      <c r="U668" s="167">
        <f t="shared" si="86"/>
        <v>-2.2343808333333335E-8</v>
      </c>
      <c r="V668" s="168">
        <f t="shared" si="87"/>
        <v>1.6314839318293375E-8</v>
      </c>
      <c r="W668" s="165">
        <f t="shared" si="83"/>
        <v>-3.8658647651626713E-8</v>
      </c>
      <c r="X668" s="165">
        <f t="shared" si="80"/>
        <v>-6.0289690150399607E-9</v>
      </c>
    </row>
    <row r="669" spans="1:24" x14ac:dyDescent="0.15">
      <c r="A669">
        <v>16.600000000000001</v>
      </c>
      <c r="B669" s="85">
        <v>1.8522600000000001E-8</v>
      </c>
      <c r="C669" s="85">
        <v>6.3287500000000003E-8</v>
      </c>
      <c r="D669" s="85">
        <v>-9.2941100000000004E-8</v>
      </c>
      <c r="E669" s="85">
        <v>-7.2535999999999998E-9</v>
      </c>
      <c r="F669" s="87">
        <v>2.8837499999999999E-8</v>
      </c>
      <c r="G669" s="87">
        <v>6.1420099999999996E-8</v>
      </c>
      <c r="H669" s="87">
        <v>-3.0296899999999998E-8</v>
      </c>
      <c r="I669" s="87">
        <f t="shared" si="84"/>
        <v>5.9394428571428568E-9</v>
      </c>
      <c r="J669" s="86">
        <f t="shared" si="85"/>
        <v>2.2554902472065028E-8</v>
      </c>
      <c r="K669" s="165">
        <f t="shared" si="81"/>
        <v>-1.6615459614922171E-8</v>
      </c>
      <c r="L669" s="165">
        <f t="shared" si="82"/>
        <v>2.8494345329207886E-8</v>
      </c>
      <c r="O669" s="165">
        <v>-2.7403000000000001E-8</v>
      </c>
      <c r="P669" s="165">
        <v>-3.8710500000000001E-8</v>
      </c>
      <c r="Q669" s="165">
        <v>6.0579300000000004E-9</v>
      </c>
      <c r="R669" s="165">
        <v>2.89315E-8</v>
      </c>
      <c r="S669" s="167">
        <v>5.5077500000000001E-9</v>
      </c>
      <c r="T669" s="165">
        <v>-2.33919E-8</v>
      </c>
      <c r="U669" s="167">
        <f t="shared" si="86"/>
        <v>-8.1680366666666686E-9</v>
      </c>
      <c r="V669" s="168">
        <f t="shared" si="87"/>
        <v>1.1489774210365203E-8</v>
      </c>
      <c r="W669" s="165">
        <f t="shared" si="83"/>
        <v>-1.9657810877031872E-8</v>
      </c>
      <c r="X669" s="165">
        <f t="shared" si="80"/>
        <v>3.3217375436985346E-9</v>
      </c>
    </row>
    <row r="670" spans="1:24" x14ac:dyDescent="0.15">
      <c r="A670">
        <v>16.625</v>
      </c>
      <c r="B670" s="85">
        <v>3.3189400000000002E-8</v>
      </c>
      <c r="C670" s="85">
        <v>4.7496499999999998E-8</v>
      </c>
      <c r="D670" s="85">
        <v>-1.37976E-8</v>
      </c>
      <c r="E670" s="85">
        <v>3.3445199999999997E-8</v>
      </c>
      <c r="F670" s="87">
        <v>-1.4947300000000001E-8</v>
      </c>
      <c r="G670" s="87">
        <v>1.0326700000000001E-8</v>
      </c>
      <c r="H670" s="87">
        <v>2.5356100000000001E-9</v>
      </c>
      <c r="I670" s="87">
        <f t="shared" si="84"/>
        <v>1.4035501428571428E-8</v>
      </c>
      <c r="J670" s="86">
        <f t="shared" si="85"/>
        <v>1.0033186155069595E-8</v>
      </c>
      <c r="K670" s="165">
        <f t="shared" si="81"/>
        <v>4.0023152735018328E-9</v>
      </c>
      <c r="L670" s="165">
        <f t="shared" si="82"/>
        <v>2.4068687583641023E-8</v>
      </c>
      <c r="O670" s="165">
        <v>3.2490299999999998E-8</v>
      </c>
      <c r="P670" s="165">
        <v>-4.3632999999999998E-8</v>
      </c>
      <c r="Q670" s="165">
        <v>7.8990000000000001E-9</v>
      </c>
      <c r="R670" s="165">
        <v>2.31926E-8</v>
      </c>
      <c r="S670" s="167">
        <v>-1.7695800000000001E-8</v>
      </c>
      <c r="T670" s="165">
        <v>1.8246899999999999E-8</v>
      </c>
      <c r="U670" s="167">
        <f t="shared" si="86"/>
        <v>3.4166666666666662E-9</v>
      </c>
      <c r="V670" s="168">
        <f t="shared" si="87"/>
        <v>1.2862034379418106E-8</v>
      </c>
      <c r="W670" s="165">
        <f t="shared" si="83"/>
        <v>-9.4453677127514401E-9</v>
      </c>
      <c r="X670" s="165">
        <f t="shared" si="80"/>
        <v>1.6278701046084773E-8</v>
      </c>
    </row>
    <row r="671" spans="1:24" x14ac:dyDescent="0.15">
      <c r="A671">
        <v>16.649999999999999</v>
      </c>
      <c r="B671" s="85">
        <v>2.9664700000000002E-8</v>
      </c>
      <c r="C671" s="85">
        <v>7.5755799999999996E-8</v>
      </c>
      <c r="D671" s="85">
        <v>-1.4163600000000001E-9</v>
      </c>
      <c r="E671" s="85">
        <v>5.9142500000000002E-8</v>
      </c>
      <c r="F671" s="87">
        <v>-6.7430399999999997E-8</v>
      </c>
      <c r="G671" s="87">
        <v>-4.3506900000000002E-8</v>
      </c>
      <c r="H671" s="87">
        <v>2.54478E-8</v>
      </c>
      <c r="I671" s="87">
        <f t="shared" si="84"/>
        <v>1.1093877142857146E-8</v>
      </c>
      <c r="J671" s="86">
        <f t="shared" si="85"/>
        <v>2.1307639467137097E-8</v>
      </c>
      <c r="K671" s="165">
        <f t="shared" si="81"/>
        <v>-1.0213762324279951E-8</v>
      </c>
      <c r="L671" s="165">
        <f t="shared" si="82"/>
        <v>3.2401516609994244E-8</v>
      </c>
      <c r="O671" s="165">
        <v>2.7658799999999999E-8</v>
      </c>
      <c r="P671" s="165">
        <v>-4.2534000000000002E-8</v>
      </c>
      <c r="Q671" s="165">
        <v>1.8034699999999999E-8</v>
      </c>
      <c r="R671" s="165">
        <v>-1.1696399999999999E-8</v>
      </c>
      <c r="S671" s="167">
        <v>-5.4927900000000002E-8</v>
      </c>
      <c r="T671" s="165">
        <v>2.4660800000000001E-8</v>
      </c>
      <c r="U671" s="167">
        <f t="shared" si="86"/>
        <v>-6.4673333333333344E-9</v>
      </c>
      <c r="V671" s="168">
        <f t="shared" si="87"/>
        <v>1.6013091397819888E-8</v>
      </c>
      <c r="W671" s="165">
        <f t="shared" si="83"/>
        <v>-2.2480424731153221E-8</v>
      </c>
      <c r="X671" s="165">
        <f t="shared" si="80"/>
        <v>9.5457580644865544E-9</v>
      </c>
    </row>
    <row r="672" spans="1:24" x14ac:dyDescent="0.15">
      <c r="A672">
        <v>16.675000000000001</v>
      </c>
      <c r="B672" s="85">
        <v>1.43173E-8</v>
      </c>
      <c r="C672" s="85">
        <v>8.8399400000000005E-8</v>
      </c>
      <c r="D672" s="85">
        <v>-2.3097199999999999E-8</v>
      </c>
      <c r="E672" s="85">
        <v>9.2259400000000001E-8</v>
      </c>
      <c r="F672" s="87">
        <v>-8.0059700000000001E-8</v>
      </c>
      <c r="G672" s="87">
        <v>-8.3052900000000004E-8</v>
      </c>
      <c r="H672" s="87">
        <v>5.7618799999999997E-8</v>
      </c>
      <c r="I672" s="87">
        <f t="shared" si="84"/>
        <v>9.4835857142857146E-9</v>
      </c>
      <c r="J672" s="86">
        <f t="shared" si="85"/>
        <v>3.0305121324524131E-8</v>
      </c>
      <c r="K672" s="165">
        <f t="shared" si="81"/>
        <v>-2.0821535610238415E-8</v>
      </c>
      <c r="L672" s="165">
        <f t="shared" si="82"/>
        <v>3.9788707038809848E-8</v>
      </c>
      <c r="O672" s="165">
        <v>4.6904500000000002E-8</v>
      </c>
      <c r="P672" s="165">
        <v>-5.0280499999999998E-8</v>
      </c>
      <c r="Q672" s="165">
        <v>7.09552E-8</v>
      </c>
      <c r="R672" s="165">
        <v>-3.4076500000000001E-8</v>
      </c>
      <c r="S672" s="167">
        <v>-3.72702E-8</v>
      </c>
      <c r="T672" s="165">
        <v>2.40973E-8</v>
      </c>
      <c r="U672" s="167">
        <f t="shared" si="86"/>
        <v>3.3883000000000016E-9</v>
      </c>
      <c r="V672" s="168">
        <f t="shared" si="87"/>
        <v>2.2649391403549897E-8</v>
      </c>
      <c r="W672" s="165">
        <f t="shared" si="83"/>
        <v>-1.9261091403549897E-8</v>
      </c>
      <c r="X672" s="165">
        <f t="shared" si="80"/>
        <v>2.6037691403549897E-8</v>
      </c>
    </row>
    <row r="673" spans="1:24" x14ac:dyDescent="0.15">
      <c r="A673">
        <v>16.7</v>
      </c>
      <c r="B673" s="85">
        <v>-4.4997199999999998E-9</v>
      </c>
      <c r="C673" s="85">
        <v>5.3940499999999999E-8</v>
      </c>
      <c r="D673" s="85">
        <v>-2.01228E-8</v>
      </c>
      <c r="E673" s="85">
        <v>9.3270000000000001E-8</v>
      </c>
      <c r="F673" s="87">
        <v>-7.6786199999999994E-8</v>
      </c>
      <c r="G673" s="87">
        <v>-1.00626E-7</v>
      </c>
      <c r="H673" s="87">
        <v>5.9710699999999995E-8</v>
      </c>
      <c r="I673" s="87">
        <f t="shared" si="84"/>
        <v>6.9806857142856986E-10</v>
      </c>
      <c r="J673" s="86">
        <f t="shared" si="85"/>
        <v>2.9635617639264889E-8</v>
      </c>
      <c r="K673" s="165">
        <f t="shared" si="81"/>
        <v>-2.893754906783632E-8</v>
      </c>
      <c r="L673" s="165">
        <f t="shared" si="82"/>
        <v>3.0333686210693461E-8</v>
      </c>
      <c r="O673" s="165">
        <v>7.0650500000000001E-8</v>
      </c>
      <c r="P673" s="165">
        <v>-4.7061799999999997E-8</v>
      </c>
      <c r="Q673" s="165">
        <v>1.3098900000000001E-7</v>
      </c>
      <c r="R673" s="165">
        <v>-2.6869699999999999E-8</v>
      </c>
      <c r="S673" s="167">
        <v>-7.4732100000000003E-8</v>
      </c>
      <c r="T673" s="165">
        <v>4.73752E-9</v>
      </c>
      <c r="U673" s="167">
        <f t="shared" si="86"/>
        <v>9.6189033333333361E-9</v>
      </c>
      <c r="V673" s="168">
        <f t="shared" si="87"/>
        <v>3.4720942456519999E-8</v>
      </c>
      <c r="W673" s="165">
        <f t="shared" si="83"/>
        <v>-2.5102039123186663E-8</v>
      </c>
      <c r="X673" s="165">
        <f t="shared" si="80"/>
        <v>4.4339845789853332E-8</v>
      </c>
    </row>
    <row r="674" spans="1:24" x14ac:dyDescent="0.15">
      <c r="A674">
        <v>16.725000000000001</v>
      </c>
      <c r="B674" s="85">
        <v>-1.1874300000000001E-8</v>
      </c>
      <c r="C674" s="85">
        <v>1.21556E-8</v>
      </c>
      <c r="D674" s="85">
        <v>-2.8551499999999999E-8</v>
      </c>
      <c r="E674" s="85">
        <v>1.5262600000000001E-7</v>
      </c>
      <c r="F674" s="87">
        <v>-6.6110399999999996E-8</v>
      </c>
      <c r="G674" s="87">
        <v>-5.9463299999999998E-8</v>
      </c>
      <c r="H674" s="87">
        <v>2.2247399999999999E-8</v>
      </c>
      <c r="I674" s="87">
        <f t="shared" si="84"/>
        <v>3.0042142857142856E-9</v>
      </c>
      <c r="J674" s="86">
        <f t="shared" si="85"/>
        <v>3.0155559814249739E-8</v>
      </c>
      <c r="K674" s="165">
        <f t="shared" si="81"/>
        <v>-2.7151345528535453E-8</v>
      </c>
      <c r="L674" s="165">
        <f t="shared" si="82"/>
        <v>3.3159774099964024E-8</v>
      </c>
      <c r="O674" s="165">
        <v>7.7395699999999997E-8</v>
      </c>
      <c r="P674" s="165">
        <v>-6.3720399999999999E-8</v>
      </c>
      <c r="Q674" s="165">
        <v>1.29654E-7</v>
      </c>
      <c r="R674" s="165">
        <v>-5.1518599999999996E-9</v>
      </c>
      <c r="S674" s="167">
        <v>-7.4728999999999994E-8</v>
      </c>
      <c r="T674" s="165">
        <v>-2.9827099999999998E-8</v>
      </c>
      <c r="U674" s="167">
        <f t="shared" si="86"/>
        <v>5.6035566666666705E-9</v>
      </c>
      <c r="V674" s="168">
        <f t="shared" si="87"/>
        <v>3.6426784312437099E-8</v>
      </c>
      <c r="W674" s="165">
        <f t="shared" si="83"/>
        <v>-3.0823227645770428E-8</v>
      </c>
      <c r="X674" s="165">
        <f t="shared" si="80"/>
        <v>4.2030340979103769E-8</v>
      </c>
    </row>
    <row r="675" spans="1:24" x14ac:dyDescent="0.15">
      <c r="A675">
        <v>16.75</v>
      </c>
      <c r="B675" s="85">
        <v>1.2541299999999999E-8</v>
      </c>
      <c r="C675" s="85">
        <v>9.9951099999999998E-9</v>
      </c>
      <c r="D675" s="85">
        <v>6.5505300000000001E-9</v>
      </c>
      <c r="E675" s="85">
        <v>9.1416500000000003E-8</v>
      </c>
      <c r="F675" s="87">
        <v>-4.8463500000000002E-8</v>
      </c>
      <c r="G675" s="87">
        <v>-5.06912E-9</v>
      </c>
      <c r="H675" s="87">
        <v>3.3590300000000001E-8</v>
      </c>
      <c r="I675" s="87">
        <f t="shared" si="84"/>
        <v>1.4365874285714287E-8</v>
      </c>
      <c r="J675" s="86">
        <f t="shared" si="85"/>
        <v>1.7252325931029299E-8</v>
      </c>
      <c r="K675" s="165">
        <f t="shared" si="81"/>
        <v>-2.8864516453150122E-9</v>
      </c>
      <c r="L675" s="165">
        <f t="shared" si="82"/>
        <v>3.1618200216743585E-8</v>
      </c>
      <c r="O675" s="165">
        <v>7.2427700000000002E-8</v>
      </c>
      <c r="P675" s="165">
        <v>-6.0210499999999995E-8</v>
      </c>
      <c r="Q675" s="165">
        <v>7.1197699999999997E-8</v>
      </c>
      <c r="R675" s="165">
        <v>-3.0833999999999997E-8</v>
      </c>
      <c r="S675" s="167">
        <v>-7.5681899999999997E-8</v>
      </c>
      <c r="T675" s="165">
        <v>-5.46929E-8</v>
      </c>
      <c r="U675" s="167">
        <f t="shared" si="86"/>
        <v>-1.2965649999999999E-8</v>
      </c>
      <c r="V675" s="168">
        <f t="shared" si="87"/>
        <v>3.0067483364801254E-8</v>
      </c>
      <c r="W675" s="165">
        <f t="shared" si="83"/>
        <v>-4.3033133364801253E-8</v>
      </c>
      <c r="X675" s="165">
        <f t="shared" si="80"/>
        <v>1.7101833364801254E-8</v>
      </c>
    </row>
    <row r="676" spans="1:24" x14ac:dyDescent="0.15">
      <c r="A676">
        <v>16.774999999999999</v>
      </c>
      <c r="B676" s="85">
        <v>4.77829E-8</v>
      </c>
      <c r="C676" s="85">
        <v>-4.8023199999999997E-8</v>
      </c>
      <c r="D676" s="85">
        <v>3.5301300000000003E-8</v>
      </c>
      <c r="E676" s="85">
        <v>4.2055299999999998E-8</v>
      </c>
      <c r="F676" s="87">
        <v>-4.7488199999999999E-8</v>
      </c>
      <c r="G676" s="87">
        <v>-6.4913599999999998E-9</v>
      </c>
      <c r="H676" s="87">
        <v>6.5575200000000001E-8</v>
      </c>
      <c r="I676" s="87">
        <f t="shared" si="84"/>
        <v>1.2673134285714287E-8</v>
      </c>
      <c r="J676" s="86">
        <f t="shared" si="85"/>
        <v>1.9059394541941029E-8</v>
      </c>
      <c r="K676" s="165">
        <f t="shared" si="81"/>
        <v>-6.3862602562267422E-9</v>
      </c>
      <c r="L676" s="165">
        <f t="shared" si="82"/>
        <v>3.1732528827655314E-8</v>
      </c>
      <c r="O676" s="165">
        <v>6.3473800000000006E-8</v>
      </c>
      <c r="P676" s="165">
        <v>-1.1376800000000001E-8</v>
      </c>
      <c r="Q676" s="165">
        <v>5.4259400000000002E-10</v>
      </c>
      <c r="R676" s="165">
        <v>-3.80254E-8</v>
      </c>
      <c r="S676" s="167">
        <v>-4.2396499999999999E-8</v>
      </c>
      <c r="T676" s="165">
        <v>-8.0821299999999996E-8</v>
      </c>
      <c r="U676" s="167">
        <f t="shared" si="86"/>
        <v>-1.8100600999999996E-8</v>
      </c>
      <c r="V676" s="168">
        <f t="shared" si="87"/>
        <v>2.1879977627650015E-8</v>
      </c>
      <c r="W676" s="165">
        <f t="shared" si="83"/>
        <v>-3.9980578627650008E-8</v>
      </c>
      <c r="X676" s="165">
        <f t="shared" si="80"/>
        <v>3.7793766276500187E-9</v>
      </c>
    </row>
    <row r="677" spans="1:24" x14ac:dyDescent="0.15">
      <c r="A677">
        <v>16.8</v>
      </c>
      <c r="B677" s="85">
        <v>-2.8900400000000001E-9</v>
      </c>
      <c r="C677" s="85">
        <v>-1.06641E-7</v>
      </c>
      <c r="D677" s="85">
        <v>3.5380000000000003E-8</v>
      </c>
      <c r="E677" s="85">
        <v>-8.0301100000000001E-9</v>
      </c>
      <c r="F677" s="87">
        <v>-2.4687499999999999E-8</v>
      </c>
      <c r="G677" s="87">
        <v>-1.91491E-8</v>
      </c>
      <c r="H677" s="87">
        <v>8.60467E-8</v>
      </c>
      <c r="I677" s="87">
        <f t="shared" si="84"/>
        <v>-5.7101500000000002E-9</v>
      </c>
      <c r="J677" s="86">
        <f t="shared" si="85"/>
        <v>2.4065210514353959E-8</v>
      </c>
      <c r="K677" s="165">
        <f t="shared" si="81"/>
        <v>-2.977536051435396E-8</v>
      </c>
      <c r="L677" s="165">
        <f t="shared" si="82"/>
        <v>1.8355060514353958E-8</v>
      </c>
      <c r="O677" s="165">
        <v>4.8432599999999999E-8</v>
      </c>
      <c r="P677" s="165">
        <v>3.2933799999999998E-8</v>
      </c>
      <c r="Q677" s="165">
        <v>-3.8112999999999999E-8</v>
      </c>
      <c r="R677" s="165">
        <v>-5.4672799999999998E-8</v>
      </c>
      <c r="S677" s="167">
        <v>-5.0017399999999999E-8</v>
      </c>
      <c r="T677" s="165">
        <v>-6.2855500000000003E-8</v>
      </c>
      <c r="U677" s="167">
        <f t="shared" si="86"/>
        <v>-2.0715383333333333E-8</v>
      </c>
      <c r="V677" s="168">
        <f t="shared" si="87"/>
        <v>2.1679353585536941E-8</v>
      </c>
      <c r="W677" s="165">
        <f t="shared" si="83"/>
        <v>-4.2394736918870273E-8</v>
      </c>
      <c r="X677" s="165">
        <f t="shared" si="80"/>
        <v>9.6397025220360833E-10</v>
      </c>
    </row>
    <row r="678" spans="1:24" x14ac:dyDescent="0.15">
      <c r="A678">
        <v>16.824999999999999</v>
      </c>
      <c r="B678" s="85">
        <v>-3.2876500000000003E-8</v>
      </c>
      <c r="C678" s="85">
        <v>-1.2070099999999999E-7</v>
      </c>
      <c r="D678" s="85">
        <v>-9.8239799999999994E-9</v>
      </c>
      <c r="E678" s="85">
        <v>-1.70503E-8</v>
      </c>
      <c r="F678" s="87">
        <v>3.1453200000000002E-10</v>
      </c>
      <c r="G678" s="87">
        <v>-2.57395E-8</v>
      </c>
      <c r="H678" s="87">
        <v>7.4824100000000001E-8</v>
      </c>
      <c r="I678" s="87">
        <f t="shared" si="84"/>
        <v>-1.8721806857142856E-8</v>
      </c>
      <c r="J678" s="86">
        <f t="shared" si="85"/>
        <v>2.3478443620245867E-8</v>
      </c>
      <c r="K678" s="165">
        <f t="shared" si="81"/>
        <v>-4.2200250477388723E-8</v>
      </c>
      <c r="L678" s="165">
        <f t="shared" si="82"/>
        <v>4.7566367631030108E-9</v>
      </c>
      <c r="O678" s="165">
        <v>8.7494299999999992E-9</v>
      </c>
      <c r="P678" s="165">
        <v>2.43035E-8</v>
      </c>
      <c r="Q678" s="165">
        <v>-4.2033499999999997E-8</v>
      </c>
      <c r="R678" s="165">
        <v>-5.7860399999999998E-8</v>
      </c>
      <c r="S678" s="167">
        <v>-7.2401899999999997E-8</v>
      </c>
      <c r="T678" s="165">
        <v>-2.69516E-8</v>
      </c>
      <c r="U678" s="167">
        <f t="shared" si="86"/>
        <v>-2.7699078333333333E-8</v>
      </c>
      <c r="V678" s="168">
        <f t="shared" si="87"/>
        <v>1.6907801596964738E-8</v>
      </c>
      <c r="W678" s="165">
        <f t="shared" si="83"/>
        <v>-4.4606879930298068E-8</v>
      </c>
      <c r="X678" s="165">
        <f t="shared" si="80"/>
        <v>-1.0791276736368595E-8</v>
      </c>
    </row>
    <row r="679" spans="1:24" x14ac:dyDescent="0.15">
      <c r="A679">
        <v>16.850000000000001</v>
      </c>
      <c r="B679" s="85">
        <v>9.6620100000000006E-9</v>
      </c>
      <c r="C679" s="85">
        <v>-8.8702499999999996E-8</v>
      </c>
      <c r="D679" s="85">
        <v>1.2285099999999999E-9</v>
      </c>
      <c r="E679" s="85">
        <v>-3.9744899999999997E-8</v>
      </c>
      <c r="F679" s="87">
        <v>8.2986299999999999E-9</v>
      </c>
      <c r="G679" s="87">
        <v>-1.24544E-8</v>
      </c>
      <c r="H679" s="87">
        <v>2.45373E-8</v>
      </c>
      <c r="I679" s="87">
        <f t="shared" si="84"/>
        <v>-1.3882192857142856E-8</v>
      </c>
      <c r="J679" s="86">
        <f t="shared" si="85"/>
        <v>1.5828688561865153E-8</v>
      </c>
      <c r="K679" s="165">
        <f t="shared" si="81"/>
        <v>-2.9710881419008007E-8</v>
      </c>
      <c r="L679" s="165">
        <f t="shared" si="82"/>
        <v>1.9464957047222969E-9</v>
      </c>
      <c r="O679" s="165">
        <v>-3.57193E-8</v>
      </c>
      <c r="P679" s="165">
        <v>1.30627E-8</v>
      </c>
      <c r="Q679" s="165">
        <v>-1.88041E-8</v>
      </c>
      <c r="R679" s="165">
        <v>-6.0520000000000002E-8</v>
      </c>
      <c r="S679" s="167">
        <v>-7.1240799999999998E-8</v>
      </c>
      <c r="T679" s="165">
        <v>-9.4255599999999999E-9</v>
      </c>
      <c r="U679" s="167">
        <f t="shared" si="86"/>
        <v>-3.0441176666666662E-8</v>
      </c>
      <c r="V679" s="168">
        <f t="shared" si="87"/>
        <v>1.4236387807918599E-8</v>
      </c>
      <c r="W679" s="165">
        <f t="shared" si="83"/>
        <v>-4.4677564474585259E-8</v>
      </c>
      <c r="X679" s="165">
        <f t="shared" si="80"/>
        <v>-1.6204788858748065E-8</v>
      </c>
    </row>
    <row r="680" spans="1:24" x14ac:dyDescent="0.15">
      <c r="A680">
        <v>16.875</v>
      </c>
      <c r="B680" s="85">
        <v>1.7758299999999999E-8</v>
      </c>
      <c r="C680" s="85">
        <v>-3.9374699999999997E-8</v>
      </c>
      <c r="D680" s="85">
        <v>3.2975500000000003E-8</v>
      </c>
      <c r="E680" s="85">
        <v>-1.66495E-8</v>
      </c>
      <c r="F680" s="87">
        <v>2.8526099999999999E-8</v>
      </c>
      <c r="G680" s="87">
        <v>3.2083999999999998E-8</v>
      </c>
      <c r="H680" s="87">
        <v>7.3584300000000004E-10</v>
      </c>
      <c r="I680" s="87">
        <f t="shared" si="84"/>
        <v>8.0079347142857156E-9</v>
      </c>
      <c r="J680" s="86">
        <f t="shared" si="85"/>
        <v>1.1334665905595412E-8</v>
      </c>
      <c r="K680" s="165">
        <f t="shared" si="81"/>
        <v>-3.326731191309696E-9</v>
      </c>
      <c r="L680" s="165">
        <f t="shared" si="82"/>
        <v>1.9342600619881126E-8</v>
      </c>
      <c r="O680" s="165">
        <v>-7.1202799999999995E-8</v>
      </c>
      <c r="P680" s="165">
        <v>3.2965100000000003E-8</v>
      </c>
      <c r="Q680" s="165">
        <v>-3.0189099999999999E-8</v>
      </c>
      <c r="R680" s="165">
        <v>-5.2257299999999999E-8</v>
      </c>
      <c r="S680" s="167">
        <v>-1.36895E-8</v>
      </c>
      <c r="T680" s="165">
        <v>-7.0393699999999999E-8</v>
      </c>
      <c r="U680" s="167">
        <f t="shared" si="86"/>
        <v>-3.4127883333333331E-8</v>
      </c>
      <c r="V680" s="168">
        <f t="shared" si="87"/>
        <v>1.7836080951832811E-8</v>
      </c>
      <c r="W680" s="165">
        <f t="shared" si="83"/>
        <v>-5.1963964285166138E-8</v>
      </c>
      <c r="X680" s="165">
        <f t="shared" si="80"/>
        <v>-1.629180238150052E-8</v>
      </c>
    </row>
    <row r="681" spans="1:24" x14ac:dyDescent="0.15">
      <c r="A681">
        <v>16.899999999999999</v>
      </c>
      <c r="B681" s="85">
        <v>-2.6501399999999999E-8</v>
      </c>
      <c r="C681" s="85">
        <v>-6.6631100000000002E-8</v>
      </c>
      <c r="D681" s="85">
        <v>3.5133000000000001E-8</v>
      </c>
      <c r="E681" s="85">
        <v>-3.5159299999999999E-9</v>
      </c>
      <c r="F681" s="87">
        <v>3.1662999999999997E-8</v>
      </c>
      <c r="G681" s="87">
        <v>4.9806100000000002E-8</v>
      </c>
      <c r="H681" s="87">
        <v>2.6116E-8</v>
      </c>
      <c r="I681" s="87">
        <f t="shared" si="84"/>
        <v>6.5813814285714283E-9</v>
      </c>
      <c r="J681" s="86">
        <f t="shared" si="85"/>
        <v>1.6874334302578582E-8</v>
      </c>
      <c r="K681" s="165">
        <f t="shared" si="81"/>
        <v>-1.0292952874007154E-8</v>
      </c>
      <c r="L681" s="165">
        <f t="shared" si="82"/>
        <v>2.3455715731150009E-8</v>
      </c>
      <c r="O681" s="165">
        <v>2.5054999999999998E-10</v>
      </c>
      <c r="P681" s="165">
        <v>-5.7561199999999998E-9</v>
      </c>
      <c r="Q681" s="165">
        <v>-3.93192E-8</v>
      </c>
      <c r="R681" s="165">
        <v>-1.7100999999999999E-8</v>
      </c>
      <c r="S681" s="167">
        <v>1.3650299999999999E-8</v>
      </c>
      <c r="T681" s="165">
        <v>-6.9270100000000003E-8</v>
      </c>
      <c r="U681" s="167">
        <f t="shared" si="86"/>
        <v>-1.9590928333333332E-8</v>
      </c>
      <c r="V681" s="168">
        <f t="shared" si="87"/>
        <v>1.349591047499365E-8</v>
      </c>
      <c r="W681" s="165">
        <f t="shared" si="83"/>
        <v>-3.3086838808326981E-8</v>
      </c>
      <c r="X681" s="165">
        <f t="shared" si="80"/>
        <v>-6.0950178583396821E-9</v>
      </c>
    </row>
    <row r="682" spans="1:24" x14ac:dyDescent="0.15">
      <c r="A682">
        <v>16.925000000000001</v>
      </c>
      <c r="B682" s="85">
        <v>-2.9602100000000001E-9</v>
      </c>
      <c r="C682" s="85">
        <v>-3.2342099999999998E-8</v>
      </c>
      <c r="D682" s="85">
        <v>-1.02044E-8</v>
      </c>
      <c r="E682" s="85">
        <v>3.0249100000000001E-8</v>
      </c>
      <c r="F682" s="87">
        <v>3.3403800000000002E-8</v>
      </c>
      <c r="G682" s="87">
        <v>3.6319299999999999E-8</v>
      </c>
      <c r="H682" s="87">
        <v>4.6296199999999997E-8</v>
      </c>
      <c r="I682" s="87">
        <f t="shared" si="84"/>
        <v>1.4394527142857143E-8</v>
      </c>
      <c r="J682" s="86">
        <f t="shared" si="85"/>
        <v>1.2020513445228331E-8</v>
      </c>
      <c r="K682" s="165">
        <f t="shared" si="81"/>
        <v>2.374013697628812E-9</v>
      </c>
      <c r="L682" s="165">
        <f t="shared" si="82"/>
        <v>2.6415040588085474E-8</v>
      </c>
      <c r="O682" s="165">
        <v>8.5566099999999999E-9</v>
      </c>
      <c r="P682" s="165">
        <v>-6.5646299999999994E-8</v>
      </c>
      <c r="Q682" s="165">
        <v>-6.9444600000000002E-8</v>
      </c>
      <c r="R682" s="165">
        <v>2.2960900000000001E-8</v>
      </c>
      <c r="S682" s="167">
        <v>3.24344E-8</v>
      </c>
      <c r="T682" s="165">
        <v>-7.5660399999999999E-8</v>
      </c>
      <c r="U682" s="167">
        <f t="shared" si="86"/>
        <v>-2.4466565E-8</v>
      </c>
      <c r="V682" s="168">
        <f t="shared" si="87"/>
        <v>2.273078730750587E-8</v>
      </c>
      <c r="W682" s="165">
        <f t="shared" si="83"/>
        <v>-4.719735230750587E-8</v>
      </c>
      <c r="X682" s="165">
        <f t="shared" si="80"/>
        <v>-1.7357776924941301E-9</v>
      </c>
    </row>
    <row r="683" spans="1:24" x14ac:dyDescent="0.15">
      <c r="A683">
        <v>16.95</v>
      </c>
      <c r="B683" s="85">
        <v>-1.27091E-8</v>
      </c>
      <c r="C683" s="85">
        <v>3.6969300000000001E-8</v>
      </c>
      <c r="D683" s="85">
        <v>4.0726600000000003E-9</v>
      </c>
      <c r="E683" s="85">
        <v>-2.5816399999999999E-8</v>
      </c>
      <c r="F683" s="87">
        <v>7.3728100000000002E-8</v>
      </c>
      <c r="G683" s="87">
        <v>-3.3562199999999997E-8</v>
      </c>
      <c r="H683" s="87">
        <v>4.8180699999999997E-8</v>
      </c>
      <c r="I683" s="87">
        <f t="shared" si="84"/>
        <v>1.2980437142857142E-8</v>
      </c>
      <c r="J683" s="86">
        <f t="shared" si="85"/>
        <v>1.6596113204383751E-8</v>
      </c>
      <c r="K683" s="165">
        <f t="shared" si="81"/>
        <v>-3.6156760615266089E-9</v>
      </c>
      <c r="L683" s="165">
        <f t="shared" si="82"/>
        <v>2.9576550347240895E-8</v>
      </c>
      <c r="O683" s="165">
        <v>2.15126E-8</v>
      </c>
      <c r="P683" s="165">
        <v>-6.9260899999999995E-8</v>
      </c>
      <c r="Q683" s="165">
        <v>-6.16598E-8</v>
      </c>
      <c r="R683" s="165">
        <v>5.53978E-8</v>
      </c>
      <c r="S683" s="167">
        <v>1.7809199999999998E-8</v>
      </c>
      <c r="T683" s="165">
        <v>-6.8248000000000003E-8</v>
      </c>
      <c r="U683" s="167">
        <f t="shared" si="86"/>
        <v>-1.7408183333333331E-8</v>
      </c>
      <c r="V683" s="168">
        <f t="shared" si="87"/>
        <v>2.4728444702640178E-8</v>
      </c>
      <c r="W683" s="165">
        <f t="shared" si="83"/>
        <v>-4.2136628035973505E-8</v>
      </c>
      <c r="X683" s="165">
        <f t="shared" si="80"/>
        <v>7.3202613693068473E-9</v>
      </c>
    </row>
    <row r="684" spans="1:24" x14ac:dyDescent="0.15">
      <c r="A684">
        <v>16.975000000000001</v>
      </c>
      <c r="B684" s="85">
        <v>-8.83134E-8</v>
      </c>
      <c r="C684" s="85">
        <v>4.7591099999999998E-8</v>
      </c>
      <c r="D684" s="85">
        <v>4.2343100000000003E-8</v>
      </c>
      <c r="E684" s="85">
        <v>-9.6336899999999992E-9</v>
      </c>
      <c r="F684" s="87">
        <v>3.0950500000000003E-8</v>
      </c>
      <c r="G684" s="87">
        <v>-7.3018300000000002E-8</v>
      </c>
      <c r="H684" s="87">
        <v>2.91098E-8</v>
      </c>
      <c r="I684" s="87">
        <f t="shared" si="84"/>
        <v>-2.9958414285714283E-9</v>
      </c>
      <c r="J684" s="86">
        <f t="shared" si="85"/>
        <v>2.2987965510675419E-8</v>
      </c>
      <c r="K684" s="165">
        <f t="shared" si="81"/>
        <v>-2.5983806939246847E-8</v>
      </c>
      <c r="L684" s="165">
        <f t="shared" si="82"/>
        <v>1.999212408210399E-8</v>
      </c>
      <c r="O684" s="165">
        <v>2.0647400000000001E-8</v>
      </c>
      <c r="P684" s="165">
        <v>-7.3198599999999997E-8</v>
      </c>
      <c r="Q684" s="165">
        <v>-5.0537599999999997E-8</v>
      </c>
      <c r="R684" s="165">
        <v>5.3368499999999999E-8</v>
      </c>
      <c r="S684" s="167">
        <v>8.9202999999999997E-10</v>
      </c>
      <c r="T684" s="165">
        <v>-4.2727100000000001E-8</v>
      </c>
      <c r="U684" s="167">
        <f t="shared" si="86"/>
        <v>-1.5259228333333333E-8</v>
      </c>
      <c r="V684" s="168">
        <f t="shared" si="87"/>
        <v>2.1555447080205117E-8</v>
      </c>
      <c r="W684" s="165">
        <f t="shared" si="83"/>
        <v>-3.6814675413538453E-8</v>
      </c>
      <c r="X684" s="165">
        <f t="shared" ref="X684:X747" si="88">U684+V684</f>
        <v>6.2962187468717833E-9</v>
      </c>
    </row>
    <row r="685" spans="1:24" x14ac:dyDescent="0.15">
      <c r="A685">
        <v>17</v>
      </c>
      <c r="B685" s="85">
        <v>-7.1724000000000001E-8</v>
      </c>
      <c r="C685" s="85">
        <v>1.7760900000000001E-8</v>
      </c>
      <c r="D685" s="85">
        <v>8.6942300000000002E-8</v>
      </c>
      <c r="E685" s="85">
        <v>1.3360199999999999E-8</v>
      </c>
      <c r="F685" s="87">
        <v>6.8584100000000001E-9</v>
      </c>
      <c r="G685" s="87">
        <v>-4.5193599999999999E-8</v>
      </c>
      <c r="H685" s="87">
        <v>3.2193899999999998E-8</v>
      </c>
      <c r="I685" s="87">
        <f t="shared" si="84"/>
        <v>5.7425871428571428E-9</v>
      </c>
      <c r="J685" s="86">
        <f t="shared" si="85"/>
        <v>2.114260149975304E-8</v>
      </c>
      <c r="K685" s="165">
        <f t="shared" ref="K685:K748" si="89">I685-J685</f>
        <v>-1.5400014356895896E-8</v>
      </c>
      <c r="L685" s="165">
        <f t="shared" ref="L685:L748" si="90">I685+J685</f>
        <v>2.6885188642610184E-8</v>
      </c>
      <c r="O685" s="165">
        <v>3.0059999999999999E-8</v>
      </c>
      <c r="P685" s="165">
        <v>-5.72117E-8</v>
      </c>
      <c r="Q685" s="165">
        <v>-2.2098899999999999E-8</v>
      </c>
      <c r="R685" s="165">
        <v>3.6834200000000002E-8</v>
      </c>
      <c r="S685" s="167">
        <v>3.1417700000000001E-8</v>
      </c>
      <c r="T685" s="165">
        <v>-6.8263900000000003E-8</v>
      </c>
      <c r="U685" s="167">
        <f t="shared" si="86"/>
        <v>-8.2104333333333334E-9</v>
      </c>
      <c r="V685" s="168">
        <f t="shared" si="87"/>
        <v>2.1226838211201716E-8</v>
      </c>
      <c r="W685" s="165">
        <f t="shared" si="83"/>
        <v>-2.943727154453505E-8</v>
      </c>
      <c r="X685" s="165">
        <f t="shared" si="88"/>
        <v>1.3016404877868383E-8</v>
      </c>
    </row>
    <row r="686" spans="1:24" x14ac:dyDescent="0.15">
      <c r="A686">
        <v>17.024999999999999</v>
      </c>
      <c r="B686" s="85">
        <v>2.19881E-8</v>
      </c>
      <c r="C686" s="85">
        <v>-1.7392999999999999E-8</v>
      </c>
      <c r="D686" s="85">
        <v>9.8557800000000004E-8</v>
      </c>
      <c r="E686" s="85">
        <v>5.8037699999999997E-8</v>
      </c>
      <c r="F686" s="87">
        <v>-1.78367E-8</v>
      </c>
      <c r="G686" s="87">
        <v>1.3034099999999999E-9</v>
      </c>
      <c r="H686" s="87">
        <v>6.4476100000000007E-8</v>
      </c>
      <c r="I686" s="87">
        <f t="shared" si="84"/>
        <v>2.9876201428571431E-8</v>
      </c>
      <c r="J686" s="86">
        <f t="shared" si="85"/>
        <v>1.8330992188295095E-8</v>
      </c>
      <c r="K686" s="165">
        <f t="shared" si="89"/>
        <v>1.1545209240276336E-8</v>
      </c>
      <c r="L686" s="165">
        <f t="shared" si="90"/>
        <v>4.8207193616866529E-8</v>
      </c>
      <c r="O686" s="165">
        <v>1.3898E-8</v>
      </c>
      <c r="P686" s="165">
        <v>-1.5397900000000001E-8</v>
      </c>
      <c r="Q686" s="165">
        <v>-8.2819600000000001E-8</v>
      </c>
      <c r="R686" s="165">
        <v>-3.7450200000000004E-9</v>
      </c>
      <c r="S686" s="167">
        <v>1.6774799999999999E-8</v>
      </c>
      <c r="T686" s="165">
        <v>-5.1680600000000003E-8</v>
      </c>
      <c r="U686" s="167">
        <f t="shared" si="86"/>
        <v>-2.0495053333333335E-8</v>
      </c>
      <c r="V686" s="168">
        <f t="shared" si="87"/>
        <v>1.7590174657408419E-8</v>
      </c>
      <c r="W686" s="165">
        <f t="shared" si="83"/>
        <v>-3.8085227990741751E-8</v>
      </c>
      <c r="X686" s="165">
        <f t="shared" si="88"/>
        <v>-2.9048786759249161E-9</v>
      </c>
    </row>
    <row r="687" spans="1:24" x14ac:dyDescent="0.15">
      <c r="A687">
        <v>17.05</v>
      </c>
      <c r="B687" s="85">
        <v>2.9682999999999999E-8</v>
      </c>
      <c r="C687" s="85">
        <v>-4.7659100000000002E-8</v>
      </c>
      <c r="D687" s="85">
        <v>5.8495399999999997E-8</v>
      </c>
      <c r="E687" s="85">
        <v>1.03692E-7</v>
      </c>
      <c r="F687" s="87">
        <v>-5.1077899999999997E-8</v>
      </c>
      <c r="G687" s="87">
        <v>3.9440899999999997E-8</v>
      </c>
      <c r="H687" s="87">
        <v>9.0941799999999997E-8</v>
      </c>
      <c r="I687" s="87">
        <f t="shared" si="84"/>
        <v>3.1930871428571432E-8</v>
      </c>
      <c r="J687" s="86">
        <f t="shared" si="85"/>
        <v>2.5068847746486234E-8</v>
      </c>
      <c r="K687" s="165">
        <f t="shared" si="89"/>
        <v>6.8620236820851984E-9</v>
      </c>
      <c r="L687" s="165">
        <f t="shared" si="90"/>
        <v>5.699971917505767E-8</v>
      </c>
      <c r="O687" s="165">
        <v>6.13206E-9</v>
      </c>
      <c r="P687" s="165">
        <v>1.5204799999999999E-8</v>
      </c>
      <c r="Q687" s="165">
        <v>-7.7101600000000003E-8</v>
      </c>
      <c r="R687" s="165">
        <v>7.5190200000000008E-9</v>
      </c>
      <c r="S687" s="167">
        <v>-1.19873E-8</v>
      </c>
      <c r="T687" s="165">
        <v>-2.4774699999999999E-8</v>
      </c>
      <c r="U687" s="167">
        <f t="shared" si="86"/>
        <v>-1.4167953333333334E-8</v>
      </c>
      <c r="V687" s="168">
        <f t="shared" si="87"/>
        <v>1.5261816665981715E-8</v>
      </c>
      <c r="W687" s="165">
        <f t="shared" si="83"/>
        <v>-2.9429769999315047E-8</v>
      </c>
      <c r="X687" s="165">
        <f t="shared" si="88"/>
        <v>1.0938633326483812E-9</v>
      </c>
    </row>
    <row r="688" spans="1:24" x14ac:dyDescent="0.15">
      <c r="A688">
        <v>17.074999999999999</v>
      </c>
      <c r="B688" s="85">
        <v>2.1885500000000001E-8</v>
      </c>
      <c r="C688" s="85">
        <v>-2.52668E-8</v>
      </c>
      <c r="D688" s="85">
        <v>4.3820700000000003E-8</v>
      </c>
      <c r="E688" s="85">
        <v>8.2855699999999995E-8</v>
      </c>
      <c r="F688" s="87">
        <v>-4.6456899999999998E-8</v>
      </c>
      <c r="G688" s="87">
        <v>4.6367400000000003E-8</v>
      </c>
      <c r="H688" s="87">
        <v>1.01619E-7</v>
      </c>
      <c r="I688" s="87">
        <f t="shared" si="84"/>
        <v>3.2117800000000006E-8</v>
      </c>
      <c r="J688" s="86">
        <f t="shared" si="85"/>
        <v>2.1931988324363115E-8</v>
      </c>
      <c r="K688" s="165">
        <f t="shared" si="89"/>
        <v>1.0185811675636891E-8</v>
      </c>
      <c r="L688" s="165">
        <f t="shared" si="90"/>
        <v>5.4049788324363124E-8</v>
      </c>
      <c r="O688" s="165">
        <v>2.0026600000000002E-9</v>
      </c>
      <c r="P688" s="165">
        <v>1.8160600000000001E-8</v>
      </c>
      <c r="Q688" s="165">
        <v>-4.64868E-8</v>
      </c>
      <c r="R688" s="165">
        <v>9.5300900000000005E-9</v>
      </c>
      <c r="S688" s="167">
        <v>-1.8732499999999999E-8</v>
      </c>
      <c r="T688" s="165">
        <v>-3.40246E-8</v>
      </c>
      <c r="U688" s="167">
        <f t="shared" si="86"/>
        <v>-1.1591758333333332E-8</v>
      </c>
      <c r="V688" s="168">
        <f t="shared" si="87"/>
        <v>1.1468269307865566E-8</v>
      </c>
      <c r="W688" s="165">
        <f t="shared" si="83"/>
        <v>-2.30600276411989E-8</v>
      </c>
      <c r="X688" s="165">
        <f t="shared" si="88"/>
        <v>-1.2348902546776532E-10</v>
      </c>
    </row>
    <row r="689" spans="1:24" x14ac:dyDescent="0.15">
      <c r="A689">
        <v>17.100000000000001</v>
      </c>
      <c r="B689" s="85">
        <v>3.2301099999999998E-8</v>
      </c>
      <c r="C689" s="85">
        <v>-4.8083299999999998E-8</v>
      </c>
      <c r="D689" s="85">
        <v>3.9744199999999999E-8</v>
      </c>
      <c r="E689" s="85">
        <v>7.7651999999999999E-8</v>
      </c>
      <c r="F689" s="87">
        <v>-5.5818800000000001E-8</v>
      </c>
      <c r="G689" s="87">
        <v>-1.7654099999999999E-8</v>
      </c>
      <c r="H689" s="87">
        <v>1.0246600000000001E-8</v>
      </c>
      <c r="I689" s="87">
        <f t="shared" si="84"/>
        <v>5.4839571428571425E-9</v>
      </c>
      <c r="J689" s="86">
        <f t="shared" si="85"/>
        <v>1.9921151048806523E-8</v>
      </c>
      <c r="K689" s="165">
        <f t="shared" si="89"/>
        <v>-1.443719390594938E-8</v>
      </c>
      <c r="L689" s="165">
        <f t="shared" si="90"/>
        <v>2.5405108191663667E-8</v>
      </c>
      <c r="O689" s="165">
        <v>-1.0782199999999999E-8</v>
      </c>
      <c r="P689" s="165">
        <v>5.2745000000000003E-9</v>
      </c>
      <c r="Q689" s="165">
        <v>-5.8362700000000002E-8</v>
      </c>
      <c r="R689" s="165">
        <v>4.0980099999999999E-8</v>
      </c>
      <c r="S689" s="167">
        <v>-3.4398400000000003E-8</v>
      </c>
      <c r="T689" s="165">
        <v>7.7053299999999995E-9</v>
      </c>
      <c r="U689" s="167">
        <f t="shared" si="86"/>
        <v>-8.263895E-9</v>
      </c>
      <c r="V689" s="168">
        <f t="shared" si="87"/>
        <v>1.5572436937015029E-8</v>
      </c>
      <c r="W689" s="165">
        <f t="shared" si="83"/>
        <v>-2.383633193701503E-8</v>
      </c>
      <c r="X689" s="165">
        <f t="shared" si="88"/>
        <v>7.3085419370150295E-9</v>
      </c>
    </row>
    <row r="690" spans="1:24" x14ac:dyDescent="0.15">
      <c r="A690">
        <v>17.125</v>
      </c>
      <c r="B690" s="85">
        <v>3.0741600000000003E-8</v>
      </c>
      <c r="C690" s="85">
        <v>-6.4695499999999999E-8</v>
      </c>
      <c r="D690" s="85">
        <v>4.8128199999999997E-8</v>
      </c>
      <c r="E690" s="85">
        <v>7.1647799999999997E-8</v>
      </c>
      <c r="F690" s="87">
        <v>-5.0435400000000003E-8</v>
      </c>
      <c r="G690" s="87">
        <v>-5.2139199999999999E-8</v>
      </c>
      <c r="H690" s="87">
        <v>-1.4850099999999999E-8</v>
      </c>
      <c r="I690" s="87">
        <f t="shared" si="84"/>
        <v>-4.5146571428571425E-9</v>
      </c>
      <c r="J690" s="86">
        <f t="shared" si="85"/>
        <v>2.2311158697236101E-8</v>
      </c>
      <c r="K690" s="165">
        <f t="shared" si="89"/>
        <v>-2.6825815840093245E-8</v>
      </c>
      <c r="L690" s="165">
        <f t="shared" si="90"/>
        <v>1.7796501554378958E-8</v>
      </c>
      <c r="O690" s="165">
        <v>-5.1191099999999997E-9</v>
      </c>
      <c r="P690" s="165">
        <v>-1.7756500000000001E-8</v>
      </c>
      <c r="Q690" s="165">
        <v>-8.3171199999999995E-8</v>
      </c>
      <c r="R690" s="165">
        <v>5.0197899999999998E-8</v>
      </c>
      <c r="S690" s="167">
        <v>-1.67785E-8</v>
      </c>
      <c r="T690" s="165">
        <v>1.36001E-8</v>
      </c>
      <c r="U690" s="167">
        <f t="shared" si="86"/>
        <v>-9.8378849999999999E-9</v>
      </c>
      <c r="V690" s="168">
        <f t="shared" si="87"/>
        <v>1.9661691837593984E-8</v>
      </c>
      <c r="W690" s="165">
        <f t="shared" si="83"/>
        <v>-2.9499576837593986E-8</v>
      </c>
      <c r="X690" s="165">
        <f t="shared" si="88"/>
        <v>9.8238068375939845E-9</v>
      </c>
    </row>
    <row r="691" spans="1:24" x14ac:dyDescent="0.15">
      <c r="A691">
        <v>17.149999999999999</v>
      </c>
      <c r="B691" s="85">
        <v>1.2069400000000001E-8</v>
      </c>
      <c r="C691" s="85">
        <v>-6.90735E-8</v>
      </c>
      <c r="D691" s="85">
        <v>-8.8796200000000004E-9</v>
      </c>
      <c r="E691" s="85">
        <v>5.8150000000000001E-8</v>
      </c>
      <c r="F691" s="87">
        <v>-3.8652199999999999E-8</v>
      </c>
      <c r="G691" s="87">
        <v>-4.6736000000000002E-8</v>
      </c>
      <c r="H691" s="87">
        <v>2.3498599999999999E-8</v>
      </c>
      <c r="I691" s="87">
        <f t="shared" si="84"/>
        <v>-9.9461885714285736E-9</v>
      </c>
      <c r="J691" s="86">
        <f t="shared" si="85"/>
        <v>1.8192666992702708E-8</v>
      </c>
      <c r="K691" s="165">
        <f t="shared" si="89"/>
        <v>-2.8138855564131283E-8</v>
      </c>
      <c r="L691" s="165">
        <f t="shared" si="90"/>
        <v>8.2464784212741343E-9</v>
      </c>
      <c r="O691" s="165">
        <v>5.5212700000000003E-9</v>
      </c>
      <c r="P691" s="165">
        <v>-8.4569899999999994E-9</v>
      </c>
      <c r="Q691" s="165">
        <v>-5.5318699999999998E-8</v>
      </c>
      <c r="R691" s="165">
        <v>4.5786099999999998E-9</v>
      </c>
      <c r="S691" s="167">
        <v>-1.5313100000000002E-8</v>
      </c>
      <c r="T691" s="165">
        <v>3.07178E-8</v>
      </c>
      <c r="U691" s="167">
        <f t="shared" si="86"/>
        <v>-6.3785183333333338E-9</v>
      </c>
      <c r="V691" s="168">
        <f t="shared" si="87"/>
        <v>1.2832908685365266E-8</v>
      </c>
      <c r="W691" s="165">
        <f t="shared" si="83"/>
        <v>-1.9211427018698599E-8</v>
      </c>
      <c r="X691" s="165">
        <f t="shared" si="88"/>
        <v>6.4543903520319326E-9</v>
      </c>
    </row>
    <row r="692" spans="1:24" x14ac:dyDescent="0.15">
      <c r="A692">
        <v>17.175000000000001</v>
      </c>
      <c r="B692" s="85">
        <v>1.27072E-8</v>
      </c>
      <c r="C692" s="85">
        <v>-3.1386299999999997E-8</v>
      </c>
      <c r="D692" s="85">
        <v>-7.48067E-8</v>
      </c>
      <c r="E692" s="85">
        <v>1.12463E-8</v>
      </c>
      <c r="F692" s="87">
        <v>-3.7029699999999998E-8</v>
      </c>
      <c r="G692" s="87">
        <v>-4.0367300000000003E-8</v>
      </c>
      <c r="H692" s="87">
        <v>-2.2306899999999999E-9</v>
      </c>
      <c r="I692" s="87">
        <f t="shared" si="84"/>
        <v>-2.3123884285714287E-8</v>
      </c>
      <c r="J692" s="86">
        <f t="shared" si="85"/>
        <v>1.3050957591678401E-8</v>
      </c>
      <c r="K692" s="165">
        <f t="shared" si="89"/>
        <v>-3.617484187739269E-8</v>
      </c>
      <c r="L692" s="165">
        <f t="shared" si="90"/>
        <v>-1.0072926694035886E-8</v>
      </c>
      <c r="O692" s="165">
        <v>1.3085699999999999E-8</v>
      </c>
      <c r="P692" s="165">
        <v>2.92924E-8</v>
      </c>
      <c r="Q692" s="165">
        <v>-1.5738499999999999E-8</v>
      </c>
      <c r="R692" s="165">
        <v>5.3033600000000002E-9</v>
      </c>
      <c r="S692" s="167">
        <v>-2.4070400000000002E-8</v>
      </c>
      <c r="T692" s="165">
        <v>1.4914699999999999E-8</v>
      </c>
      <c r="U692" s="167">
        <f t="shared" si="86"/>
        <v>3.7978766666666668E-9</v>
      </c>
      <c r="V692" s="168">
        <f t="shared" si="87"/>
        <v>8.9897619122829571E-9</v>
      </c>
      <c r="W692" s="165">
        <f t="shared" si="83"/>
        <v>-5.1918852456162903E-9</v>
      </c>
      <c r="X692" s="165">
        <f t="shared" si="88"/>
        <v>1.2787638578949624E-8</v>
      </c>
    </row>
    <row r="693" spans="1:24" x14ac:dyDescent="0.15">
      <c r="A693">
        <v>17.2</v>
      </c>
      <c r="B693" s="85">
        <v>1.1837499999999999E-8</v>
      </c>
      <c r="C693" s="85">
        <v>-3.5895200000000002E-8</v>
      </c>
      <c r="D693" s="85">
        <v>-9.0489600000000003E-8</v>
      </c>
      <c r="E693" s="85">
        <v>-3.5398800000000001E-8</v>
      </c>
      <c r="F693" s="87">
        <v>-1.21377E-9</v>
      </c>
      <c r="G693" s="87">
        <v>-7.9831100000000001E-8</v>
      </c>
      <c r="H693" s="87">
        <v>-9.5385299999999993E-9</v>
      </c>
      <c r="I693" s="87">
        <f t="shared" si="84"/>
        <v>-3.436135714285714E-8</v>
      </c>
      <c r="J693" s="86">
        <f t="shared" si="85"/>
        <v>1.5873261764311696E-8</v>
      </c>
      <c r="K693" s="165">
        <f t="shared" si="89"/>
        <v>-5.0234618907168836E-8</v>
      </c>
      <c r="L693" s="165">
        <f t="shared" si="90"/>
        <v>-1.8488095378545443E-8</v>
      </c>
      <c r="O693" s="165">
        <v>2.0122200000000001E-8</v>
      </c>
      <c r="P693" s="165">
        <v>2.6885600000000002E-8</v>
      </c>
      <c r="Q693" s="165">
        <v>-2.32828E-8</v>
      </c>
      <c r="R693" s="165">
        <v>-1.40402E-8</v>
      </c>
      <c r="S693" s="167">
        <v>-2.8273800000000001E-8</v>
      </c>
      <c r="T693" s="165">
        <v>-6.3668399999999995E-10</v>
      </c>
      <c r="U693" s="167">
        <f t="shared" si="86"/>
        <v>-3.2042806666666664E-9</v>
      </c>
      <c r="V693" s="168">
        <f t="shared" si="87"/>
        <v>1.020815959415058E-8</v>
      </c>
      <c r="W693" s="165">
        <f t="shared" si="83"/>
        <v>-1.3412440260817246E-8</v>
      </c>
      <c r="X693" s="165">
        <f t="shared" si="88"/>
        <v>7.0038789274839134E-9</v>
      </c>
    </row>
    <row r="694" spans="1:24" x14ac:dyDescent="0.15">
      <c r="A694">
        <v>17.225000000000001</v>
      </c>
      <c r="B694" s="85">
        <v>2.33976E-8</v>
      </c>
      <c r="C694" s="85">
        <v>-6.2388800000000006E-8</v>
      </c>
      <c r="D694" s="85">
        <v>-2.9548999999999999E-8</v>
      </c>
      <c r="E694" s="85">
        <v>-3.0736200000000002E-8</v>
      </c>
      <c r="F694" s="87">
        <v>2.9728899999999999E-8</v>
      </c>
      <c r="G694" s="87">
        <v>-9.2309900000000005E-8</v>
      </c>
      <c r="H694" s="87">
        <v>4.1350100000000002E-8</v>
      </c>
      <c r="I694" s="87">
        <f t="shared" si="84"/>
        <v>-1.7215328571428574E-8</v>
      </c>
      <c r="J694" s="86">
        <f t="shared" si="85"/>
        <v>2.0614079992079234E-8</v>
      </c>
      <c r="K694" s="165">
        <f t="shared" si="89"/>
        <v>-3.7829408563507804E-8</v>
      </c>
      <c r="L694" s="165">
        <f t="shared" si="90"/>
        <v>3.3987514206506596E-9</v>
      </c>
      <c r="O694" s="165">
        <v>-1.12317E-8</v>
      </c>
      <c r="P694" s="165">
        <v>-4.3398700000000002E-9</v>
      </c>
      <c r="Q694" s="165">
        <v>-2.9731E-8</v>
      </c>
      <c r="R694" s="165">
        <v>-3.0913400000000002E-8</v>
      </c>
      <c r="S694" s="167">
        <v>-2.1592000000000002E-9</v>
      </c>
      <c r="T694" s="165">
        <v>-2.3405399999999999E-8</v>
      </c>
      <c r="U694" s="167">
        <f t="shared" si="86"/>
        <v>-1.6963428333333331E-8</v>
      </c>
      <c r="V694" s="168">
        <f t="shared" si="87"/>
        <v>5.6937991040994178E-9</v>
      </c>
      <c r="W694" s="165">
        <f t="shared" si="83"/>
        <v>-2.2657227437432747E-8</v>
      </c>
      <c r="X694" s="165">
        <f t="shared" si="88"/>
        <v>-1.1269629229233913E-8</v>
      </c>
    </row>
    <row r="695" spans="1:24" x14ac:dyDescent="0.15">
      <c r="A695">
        <v>17.25</v>
      </c>
      <c r="B695" s="85">
        <v>-1.74885E-9</v>
      </c>
      <c r="C695" s="85">
        <v>-3.2742399999999998E-8</v>
      </c>
      <c r="D695" s="85">
        <v>-1.6140800000000001E-8</v>
      </c>
      <c r="E695" s="85">
        <v>-4.4715500000000001E-8</v>
      </c>
      <c r="F695" s="87">
        <v>7.2714800000000002E-9</v>
      </c>
      <c r="G695" s="87">
        <v>-3.1785700000000001E-8</v>
      </c>
      <c r="H695" s="87">
        <v>8.5336299999999994E-8</v>
      </c>
      <c r="I695" s="87">
        <f t="shared" si="84"/>
        <v>-4.9322099999999974E-9</v>
      </c>
      <c r="J695" s="86">
        <f t="shared" si="85"/>
        <v>1.7881031984693076E-8</v>
      </c>
      <c r="K695" s="165">
        <f t="shared" si="89"/>
        <v>-2.2813241984693074E-8</v>
      </c>
      <c r="L695" s="165">
        <f t="shared" si="90"/>
        <v>1.2948821984693078E-8</v>
      </c>
      <c r="O695" s="165">
        <v>-4.0903800000000003E-8</v>
      </c>
      <c r="P695" s="165">
        <v>-8.3010600000000001E-10</v>
      </c>
      <c r="Q695" s="165">
        <v>-5.4665E-8</v>
      </c>
      <c r="R695" s="165">
        <v>-1.7625999999999998E-8</v>
      </c>
      <c r="S695" s="167">
        <v>3.74683E-9</v>
      </c>
      <c r="T695" s="165">
        <v>-5.1636900000000002E-8</v>
      </c>
      <c r="U695" s="167">
        <f t="shared" si="86"/>
        <v>-2.6985829333333332E-8</v>
      </c>
      <c r="V695" s="168">
        <f t="shared" si="87"/>
        <v>1.1460796306057226E-8</v>
      </c>
      <c r="W695" s="165">
        <f t="shared" si="83"/>
        <v>-3.8446625639390559E-8</v>
      </c>
      <c r="X695" s="165">
        <f t="shared" si="88"/>
        <v>-1.5525033027276104E-8</v>
      </c>
    </row>
    <row r="696" spans="1:24" x14ac:dyDescent="0.15">
      <c r="A696">
        <v>17.274999999999999</v>
      </c>
      <c r="B696" s="85">
        <v>-2.7298099999999999E-8</v>
      </c>
      <c r="C696" s="85">
        <v>3.4860600000000002E-8</v>
      </c>
      <c r="D696" s="85">
        <v>8.9167E-9</v>
      </c>
      <c r="E696" s="85">
        <v>-1.7095799999999999E-8</v>
      </c>
      <c r="F696" s="87">
        <v>-1.1478E-8</v>
      </c>
      <c r="G696" s="87">
        <v>-3.1254299999999999E-8</v>
      </c>
      <c r="H696" s="87">
        <v>6.0697599999999997E-8</v>
      </c>
      <c r="I696" s="87">
        <f t="shared" si="84"/>
        <v>2.4783857142857144E-9</v>
      </c>
      <c r="J696" s="86">
        <f t="shared" si="85"/>
        <v>1.4025769181233454E-8</v>
      </c>
      <c r="K696" s="165">
        <f t="shared" si="89"/>
        <v>-1.1547383466947739E-8</v>
      </c>
      <c r="L696" s="165">
        <f t="shared" si="90"/>
        <v>1.6504154895519167E-8</v>
      </c>
      <c r="O696" s="165">
        <v>-2.32497E-8</v>
      </c>
      <c r="P696" s="165">
        <v>7.9130999999999999E-9</v>
      </c>
      <c r="Q696" s="165">
        <v>-2.6274300000000001E-8</v>
      </c>
      <c r="R696" s="165">
        <v>-1.17055E-8</v>
      </c>
      <c r="S696" s="167">
        <v>-3.3790699999999998E-8</v>
      </c>
      <c r="T696" s="165">
        <v>-3.0303100000000002E-8</v>
      </c>
      <c r="U696" s="167">
        <f t="shared" si="86"/>
        <v>-1.9568366666666666E-8</v>
      </c>
      <c r="V696" s="168">
        <f t="shared" si="87"/>
        <v>6.9082174387705347E-9</v>
      </c>
      <c r="W696" s="165">
        <f t="shared" si="83"/>
        <v>-2.6476584105437201E-8</v>
      </c>
      <c r="X696" s="165">
        <f t="shared" si="88"/>
        <v>-1.266014922789613E-8</v>
      </c>
    </row>
    <row r="697" spans="1:24" x14ac:dyDescent="0.15">
      <c r="A697">
        <v>17.3</v>
      </c>
      <c r="B697" s="85">
        <v>-6.4553900000000005E-8</v>
      </c>
      <c r="C697" s="85">
        <v>4.6874900000000002E-8</v>
      </c>
      <c r="D697" s="85">
        <v>-2.3443899999999999E-8</v>
      </c>
      <c r="E697" s="85">
        <v>-2.98882E-8</v>
      </c>
      <c r="F697" s="87">
        <v>-2.0466100000000002E-8</v>
      </c>
      <c r="G697" s="87">
        <v>-5.2705500000000002E-8</v>
      </c>
      <c r="H697" s="87">
        <v>5.22725E-8</v>
      </c>
      <c r="I697" s="87">
        <f t="shared" si="84"/>
        <v>-1.3130028571428569E-8</v>
      </c>
      <c r="J697" s="86">
        <f t="shared" si="85"/>
        <v>1.8656057167530729E-8</v>
      </c>
      <c r="K697" s="165">
        <f t="shared" si="89"/>
        <v>-3.17860857389593E-8</v>
      </c>
      <c r="L697" s="165">
        <f t="shared" si="90"/>
        <v>5.5260285961021597E-9</v>
      </c>
      <c r="O697" s="165">
        <v>3.2985799999999997E-8</v>
      </c>
      <c r="P697" s="165">
        <v>2.4124300000000001E-8</v>
      </c>
      <c r="Q697" s="165">
        <v>-1.4054E-8</v>
      </c>
      <c r="R697" s="165">
        <v>5.9583300000000002E-10</v>
      </c>
      <c r="S697" s="167">
        <v>-2.7499500000000001E-8</v>
      </c>
      <c r="T697" s="165">
        <v>2.1869100000000001E-8</v>
      </c>
      <c r="U697" s="167">
        <f t="shared" si="86"/>
        <v>6.3369221666666661E-9</v>
      </c>
      <c r="V697" s="168">
        <f t="shared" si="87"/>
        <v>1.0698514522821456E-8</v>
      </c>
      <c r="W697" s="165">
        <f t="shared" si="83"/>
        <v>-4.3615923561547899E-9</v>
      </c>
      <c r="X697" s="165">
        <f t="shared" si="88"/>
        <v>1.7035436689488121E-8</v>
      </c>
    </row>
    <row r="698" spans="1:24" x14ac:dyDescent="0.15">
      <c r="A698">
        <v>17.324999999999999</v>
      </c>
      <c r="B698" s="85">
        <v>-1.2181300000000001E-7</v>
      </c>
      <c r="C698" s="85">
        <v>5.29763E-8</v>
      </c>
      <c r="D698" s="85">
        <v>-3.8848300000000001E-8</v>
      </c>
      <c r="E698" s="85">
        <v>-4.7689100000000003E-8</v>
      </c>
      <c r="F698" s="87">
        <v>3.7747299999999998E-9</v>
      </c>
      <c r="G698" s="87">
        <v>-2.0696600000000002E-8</v>
      </c>
      <c r="H698" s="87">
        <v>4.3283200000000002E-8</v>
      </c>
      <c r="I698" s="87">
        <f t="shared" si="84"/>
        <v>-1.8430395714285716E-8</v>
      </c>
      <c r="J698" s="86">
        <f t="shared" si="85"/>
        <v>2.436220481234245E-8</v>
      </c>
      <c r="K698" s="165">
        <f t="shared" si="89"/>
        <v>-4.2792600526628166E-8</v>
      </c>
      <c r="L698" s="165">
        <f t="shared" si="90"/>
        <v>5.9318090980567345E-9</v>
      </c>
      <c r="O698" s="165">
        <v>-2.5304299999999999E-9</v>
      </c>
      <c r="P698" s="165">
        <v>-1.60157E-8</v>
      </c>
      <c r="Q698" s="165">
        <v>6.5062400000000001E-9</v>
      </c>
      <c r="R698" s="165">
        <v>-5.3711600000000003E-8</v>
      </c>
      <c r="S698" s="167">
        <v>2.3283800000000002E-9</v>
      </c>
      <c r="T698" s="165">
        <v>3.7936100000000002E-8</v>
      </c>
      <c r="U698" s="167">
        <f t="shared" si="86"/>
        <v>-4.2478350000000022E-9</v>
      </c>
      <c r="V698" s="168">
        <f t="shared" si="87"/>
        <v>1.3455819974246908E-8</v>
      </c>
      <c r="W698" s="165">
        <f t="shared" si="83"/>
        <v>-1.770365497424691E-8</v>
      </c>
      <c r="X698" s="165">
        <f t="shared" si="88"/>
        <v>9.2079849742469069E-9</v>
      </c>
    </row>
    <row r="699" spans="1:24" x14ac:dyDescent="0.15">
      <c r="A699">
        <v>17.350000000000001</v>
      </c>
      <c r="B699" s="85">
        <v>-1.2135599999999999E-7</v>
      </c>
      <c r="C699" s="85">
        <v>5.90092E-8</v>
      </c>
      <c r="D699" s="85">
        <v>-5.3205699999999997E-8</v>
      </c>
      <c r="E699" s="85">
        <v>-5.8064899999999999E-8</v>
      </c>
      <c r="F699" s="87">
        <v>2.40798E-8</v>
      </c>
      <c r="G699" s="87">
        <v>1.4750299999999999E-8</v>
      </c>
      <c r="H699" s="87">
        <v>7.3153499999999994E-8</v>
      </c>
      <c r="I699" s="87">
        <f t="shared" si="84"/>
        <v>-8.8048285714285696E-9</v>
      </c>
      <c r="J699" s="86">
        <f t="shared" si="85"/>
        <v>2.8876129695223991E-8</v>
      </c>
      <c r="K699" s="165">
        <f t="shared" si="89"/>
        <v>-3.7680958266652561E-8</v>
      </c>
      <c r="L699" s="165">
        <f t="shared" si="90"/>
        <v>2.0071301123795422E-8</v>
      </c>
      <c r="O699" s="165">
        <v>-4.1380299999999998E-10</v>
      </c>
      <c r="P699" s="165">
        <v>1.1958500000000001E-10</v>
      </c>
      <c r="Q699" s="165">
        <v>-4.3196499999999999E-8</v>
      </c>
      <c r="R699" s="165">
        <v>-4.97991E-8</v>
      </c>
      <c r="S699" s="167">
        <v>1.78624E-8</v>
      </c>
      <c r="T699" s="165">
        <v>5.4160899999999999E-8</v>
      </c>
      <c r="U699" s="167">
        <f t="shared" si="86"/>
        <v>-3.5444196666666665E-9</v>
      </c>
      <c r="V699" s="168">
        <f t="shared" si="87"/>
        <v>1.7347235473682038E-8</v>
      </c>
      <c r="W699" s="165">
        <f t="shared" si="83"/>
        <v>-2.0891655140348706E-8</v>
      </c>
      <c r="X699" s="165">
        <f t="shared" si="88"/>
        <v>1.3802815807015372E-8</v>
      </c>
    </row>
    <row r="700" spans="1:24" x14ac:dyDescent="0.15">
      <c r="A700">
        <v>17.375</v>
      </c>
      <c r="B700" s="85">
        <v>-1.4011999999999999E-7</v>
      </c>
      <c r="C700" s="85">
        <v>-3.7924399999999998E-9</v>
      </c>
      <c r="D700" s="85">
        <v>-7.9873099999999995E-8</v>
      </c>
      <c r="E700" s="85">
        <v>-3.0692199999999999E-8</v>
      </c>
      <c r="F700" s="87">
        <v>-7.3828800000000003E-10</v>
      </c>
      <c r="G700" s="87">
        <v>2.16428E-8</v>
      </c>
      <c r="H700" s="87">
        <v>5.5353800000000003E-8</v>
      </c>
      <c r="I700" s="87">
        <f t="shared" si="84"/>
        <v>-2.5459918285714283E-8</v>
      </c>
      <c r="J700" s="86">
        <f t="shared" si="85"/>
        <v>2.6856236192429314E-8</v>
      </c>
      <c r="K700" s="165">
        <f t="shared" si="89"/>
        <v>-5.2316154478143593E-8</v>
      </c>
      <c r="L700" s="165">
        <f t="shared" si="90"/>
        <v>1.3963179067150309E-9</v>
      </c>
      <c r="O700" s="165">
        <v>1.1302300000000001E-8</v>
      </c>
      <c r="P700" s="165">
        <v>-8.5837299999999993E-9</v>
      </c>
      <c r="Q700" s="165">
        <v>-5.4810099999999998E-8</v>
      </c>
      <c r="R700" s="165">
        <v>-1.8663599999999999E-8</v>
      </c>
      <c r="S700" s="167">
        <v>7.8095600000000005E-8</v>
      </c>
      <c r="T700" s="165">
        <v>9.2647299999999999E-8</v>
      </c>
      <c r="U700" s="167">
        <f t="shared" si="86"/>
        <v>1.6664628333333334E-8</v>
      </c>
      <c r="V700" s="168">
        <f t="shared" si="87"/>
        <v>2.5744968708230416E-8</v>
      </c>
      <c r="W700" s="165">
        <f t="shared" si="83"/>
        <v>-9.080340374897082E-9</v>
      </c>
      <c r="X700" s="165">
        <f t="shared" si="88"/>
        <v>4.2409597041563749E-8</v>
      </c>
    </row>
    <row r="701" spans="1:24" x14ac:dyDescent="0.15">
      <c r="A701">
        <v>17.399999999999999</v>
      </c>
      <c r="B701" s="85">
        <v>-1.3843900000000001E-7</v>
      </c>
      <c r="C701" s="85">
        <v>-1.6968399999999999E-8</v>
      </c>
      <c r="D701" s="85">
        <v>-6.2489100000000003E-8</v>
      </c>
      <c r="E701" s="85">
        <v>-4.2023700000000003E-8</v>
      </c>
      <c r="F701" s="87">
        <v>-1.9017000000000001E-8</v>
      </c>
      <c r="G701" s="87">
        <v>-3.3554999999999998E-8</v>
      </c>
      <c r="H701" s="87">
        <v>3.05308E-8</v>
      </c>
      <c r="I701" s="87">
        <f t="shared" si="84"/>
        <v>-4.0280200000000012E-8</v>
      </c>
      <c r="J701" s="86">
        <f t="shared" si="85"/>
        <v>2.1204306938305933E-8</v>
      </c>
      <c r="K701" s="165">
        <f t="shared" si="89"/>
        <v>-6.1484506938305941E-8</v>
      </c>
      <c r="L701" s="165">
        <f t="shared" si="90"/>
        <v>-1.9075893061694079E-8</v>
      </c>
      <c r="O701" s="165">
        <v>7.2368499999999999E-9</v>
      </c>
      <c r="P701" s="165">
        <v>-1.6787200000000001E-8</v>
      </c>
      <c r="Q701" s="165">
        <v>-2.5542300000000001E-8</v>
      </c>
      <c r="R701" s="165">
        <v>-2.0413799999999999E-8</v>
      </c>
      <c r="S701" s="167">
        <v>1.0519200000000001E-7</v>
      </c>
      <c r="T701" s="165">
        <v>5.00288E-8</v>
      </c>
      <c r="U701" s="167">
        <f t="shared" si="86"/>
        <v>1.6619058333333336E-8</v>
      </c>
      <c r="V701" s="168">
        <f t="shared" si="87"/>
        <v>2.3077602557988627E-8</v>
      </c>
      <c r="W701" s="165">
        <f t="shared" si="83"/>
        <v>-6.4585442246552915E-9</v>
      </c>
      <c r="X701" s="165">
        <f t="shared" si="88"/>
        <v>3.9696660891321963E-8</v>
      </c>
    </row>
    <row r="702" spans="1:24" x14ac:dyDescent="0.15">
      <c r="A702">
        <v>17.425000000000001</v>
      </c>
      <c r="B702" s="85">
        <v>-1.36634E-7</v>
      </c>
      <c r="C702" s="85">
        <v>1.10157E-8</v>
      </c>
      <c r="D702" s="85">
        <v>-3.1925899999999999E-8</v>
      </c>
      <c r="E702" s="85">
        <v>-3.6715600000000001E-8</v>
      </c>
      <c r="F702" s="87">
        <v>-2.1220900000000001E-9</v>
      </c>
      <c r="G702" s="87">
        <v>-7.3631700000000004E-8</v>
      </c>
      <c r="H702" s="87">
        <v>5.2907499999999999E-8</v>
      </c>
      <c r="I702" s="87">
        <f t="shared" si="84"/>
        <v>-3.1015155714285715E-8</v>
      </c>
      <c r="J702" s="86">
        <f t="shared" si="85"/>
        <v>2.5082778983851306E-8</v>
      </c>
      <c r="K702" s="165">
        <f t="shared" si="89"/>
        <v>-5.6097934698137025E-8</v>
      </c>
      <c r="L702" s="165">
        <f t="shared" si="90"/>
        <v>-5.932376730434409E-9</v>
      </c>
      <c r="O702" s="165">
        <v>-1.93315E-8</v>
      </c>
      <c r="P702" s="165">
        <v>-6.4140499999999998E-9</v>
      </c>
      <c r="Q702" s="165">
        <v>-1.7929800000000002E-8</v>
      </c>
      <c r="R702" s="165">
        <v>-1.70172E-8</v>
      </c>
      <c r="S702" s="167">
        <v>8.2310500000000001E-8</v>
      </c>
      <c r="T702" s="165">
        <v>3.2427100000000002E-8</v>
      </c>
      <c r="U702" s="167">
        <f t="shared" si="86"/>
        <v>9.0075083333333346E-9</v>
      </c>
      <c r="V702" s="168">
        <f t="shared" si="87"/>
        <v>1.8292767685554949E-8</v>
      </c>
      <c r="W702" s="165">
        <f t="shared" si="83"/>
        <v>-9.2852593522216144E-9</v>
      </c>
      <c r="X702" s="165">
        <f t="shared" si="88"/>
        <v>2.7300276018888284E-8</v>
      </c>
    </row>
    <row r="703" spans="1:24" x14ac:dyDescent="0.15">
      <c r="A703">
        <v>17.45</v>
      </c>
      <c r="B703" s="85">
        <v>-6.1853000000000005E-8</v>
      </c>
      <c r="C703" s="85">
        <v>-1.6152000000000001E-8</v>
      </c>
      <c r="D703" s="85">
        <v>5.39627E-9</v>
      </c>
      <c r="E703" s="85">
        <v>-3.5211499999999997E-8</v>
      </c>
      <c r="F703" s="87">
        <v>-1.5108299999999998E-8</v>
      </c>
      <c r="G703" s="87">
        <v>-2.31548E-8</v>
      </c>
      <c r="H703" s="87">
        <v>5.2912499999999998E-8</v>
      </c>
      <c r="I703" s="87">
        <f t="shared" si="84"/>
        <v>-1.3310118571428571E-8</v>
      </c>
      <c r="J703" s="86">
        <f t="shared" si="85"/>
        <v>1.460562441953678E-8</v>
      </c>
      <c r="K703" s="165">
        <f t="shared" si="89"/>
        <v>-2.7915742990965352E-8</v>
      </c>
      <c r="L703" s="165">
        <f t="shared" si="90"/>
        <v>1.2955058481082091E-9</v>
      </c>
      <c r="O703" s="165">
        <v>-1.45627E-8</v>
      </c>
      <c r="P703" s="165">
        <v>9.3490700000000007E-9</v>
      </c>
      <c r="Q703" s="165">
        <v>7.1114000000000001E-9</v>
      </c>
      <c r="R703" s="165">
        <v>1.7202199999999998E-8</v>
      </c>
      <c r="S703" s="167">
        <v>4.4803400000000003E-8</v>
      </c>
      <c r="T703" s="165">
        <v>8.5487599999999996E-8</v>
      </c>
      <c r="U703" s="167">
        <f t="shared" si="86"/>
        <v>2.4898495000000001E-8</v>
      </c>
      <c r="V703" s="168">
        <f t="shared" si="87"/>
        <v>1.5801049486264829E-8</v>
      </c>
      <c r="W703" s="165">
        <f t="shared" si="83"/>
        <v>9.097445513735172E-9</v>
      </c>
      <c r="X703" s="165">
        <f t="shared" si="88"/>
        <v>4.0699544486264834E-8</v>
      </c>
    </row>
    <row r="704" spans="1:24" x14ac:dyDescent="0.15">
      <c r="A704">
        <v>17.475000000000001</v>
      </c>
      <c r="B704" s="85">
        <v>-1.69677E-8</v>
      </c>
      <c r="C704" s="85">
        <v>1.28065E-8</v>
      </c>
      <c r="D704" s="85">
        <v>1.7387799999999999E-8</v>
      </c>
      <c r="E704" s="85">
        <v>-7.8657699999999999E-8</v>
      </c>
      <c r="F704" s="87">
        <v>-1.6864499999999999E-8</v>
      </c>
      <c r="G704" s="87">
        <v>-4.4823499999999998E-8</v>
      </c>
      <c r="H704" s="87">
        <v>1.4121E-8</v>
      </c>
      <c r="I704" s="87">
        <f t="shared" si="84"/>
        <v>-1.6142585714285717E-8</v>
      </c>
      <c r="J704" s="86">
        <f t="shared" si="85"/>
        <v>1.4539369238160625E-8</v>
      </c>
      <c r="K704" s="165">
        <f t="shared" si="89"/>
        <v>-3.0681954952446345E-8</v>
      </c>
      <c r="L704" s="165">
        <f t="shared" si="90"/>
        <v>-1.6032164761250917E-9</v>
      </c>
      <c r="O704" s="165">
        <v>-1.9010400000000001E-8</v>
      </c>
      <c r="P704" s="165">
        <v>6.5800299999999997E-9</v>
      </c>
      <c r="Q704" s="165">
        <v>3.3551699999999999E-8</v>
      </c>
      <c r="R704" s="165">
        <v>1.1423700000000001E-8</v>
      </c>
      <c r="S704" s="167">
        <v>5.1054600000000001E-8</v>
      </c>
      <c r="T704" s="165">
        <v>5.2608200000000001E-8</v>
      </c>
      <c r="U704" s="167">
        <f t="shared" si="86"/>
        <v>2.2701304999999997E-8</v>
      </c>
      <c r="V704" s="168">
        <f t="shared" si="87"/>
        <v>1.2558676671883467E-8</v>
      </c>
      <c r="W704" s="165">
        <f t="shared" ref="W704:W767" si="91">U704-V704</f>
        <v>1.014262832811653E-8</v>
      </c>
      <c r="X704" s="165">
        <f t="shared" si="88"/>
        <v>3.5259981671883464E-8</v>
      </c>
    </row>
    <row r="705" spans="1:24" x14ac:dyDescent="0.15">
      <c r="A705">
        <v>17.5</v>
      </c>
      <c r="B705" s="85">
        <v>2.6568700000000002E-8</v>
      </c>
      <c r="C705" s="85">
        <v>5.9522100000000001E-8</v>
      </c>
      <c r="D705" s="85">
        <v>6.1612699999999994E-8</v>
      </c>
      <c r="E705" s="85">
        <v>-1.15885E-7</v>
      </c>
      <c r="F705" s="87">
        <v>-5.6966900000000001E-9</v>
      </c>
      <c r="G705" s="87">
        <v>-6.9882500000000004E-8</v>
      </c>
      <c r="H705" s="87">
        <v>-6.7503200000000003E-8</v>
      </c>
      <c r="I705" s="87">
        <f t="shared" si="84"/>
        <v>-1.5894841428571431E-8</v>
      </c>
      <c r="J705" s="86">
        <f t="shared" si="85"/>
        <v>2.8469481925368632E-8</v>
      </c>
      <c r="K705" s="165">
        <f t="shared" si="89"/>
        <v>-4.4364323353940062E-8</v>
      </c>
      <c r="L705" s="165">
        <f t="shared" si="90"/>
        <v>1.2574640496797201E-8</v>
      </c>
      <c r="O705" s="165">
        <v>-1.41252E-8</v>
      </c>
      <c r="P705" s="165">
        <v>4.7821899999999998E-8</v>
      </c>
      <c r="Q705" s="165">
        <v>7.3835699999999997E-8</v>
      </c>
      <c r="R705" s="165">
        <v>6.9223200000000001E-9</v>
      </c>
      <c r="S705" s="167">
        <v>6.8166800000000007E-8</v>
      </c>
      <c r="T705" s="165">
        <v>-1.35451E-8</v>
      </c>
      <c r="U705" s="167">
        <f t="shared" si="86"/>
        <v>2.8179403333333332E-8</v>
      </c>
      <c r="V705" s="168">
        <f t="shared" si="87"/>
        <v>1.7946358099889053E-8</v>
      </c>
      <c r="W705" s="165">
        <f t="shared" si="91"/>
        <v>1.023304523344428E-8</v>
      </c>
      <c r="X705" s="165">
        <f t="shared" si="88"/>
        <v>4.6125761433222385E-8</v>
      </c>
    </row>
    <row r="706" spans="1:24" x14ac:dyDescent="0.15">
      <c r="A706">
        <v>17.524999999999999</v>
      </c>
      <c r="B706" s="85">
        <v>2.5299200000000001E-8</v>
      </c>
      <c r="C706" s="85">
        <v>8.4463400000000002E-8</v>
      </c>
      <c r="D706" s="85">
        <v>6.6454900000000003E-8</v>
      </c>
      <c r="E706" s="85">
        <v>-9.68383E-8</v>
      </c>
      <c r="F706" s="87">
        <v>-1.6813E-8</v>
      </c>
      <c r="G706" s="87">
        <v>-8.2070700000000004E-8</v>
      </c>
      <c r="H706" s="87">
        <v>-1.3001100000000001E-7</v>
      </c>
      <c r="I706" s="87">
        <f t="shared" si="84"/>
        <v>-2.1359357142857143E-8</v>
      </c>
      <c r="J706" s="86">
        <f t="shared" si="85"/>
        <v>3.4276493186818745E-8</v>
      </c>
      <c r="K706" s="165">
        <f t="shared" si="89"/>
        <v>-5.5635850329675885E-8</v>
      </c>
      <c r="L706" s="165">
        <f t="shared" si="90"/>
        <v>1.2917136043961602E-8</v>
      </c>
      <c r="O706" s="165">
        <v>4.7160500000000001E-9</v>
      </c>
      <c r="P706" s="165">
        <v>4.9226799999999997E-8</v>
      </c>
      <c r="Q706" s="165">
        <v>8.4016099999999995E-8</v>
      </c>
      <c r="R706" s="165">
        <v>2.1142000000000002E-8</v>
      </c>
      <c r="S706" s="167">
        <v>6.7072799999999997E-8</v>
      </c>
      <c r="T706" s="165">
        <v>-2.6704799999999999E-8</v>
      </c>
      <c r="U706" s="167">
        <f t="shared" si="86"/>
        <v>3.3244824999999998E-8</v>
      </c>
      <c r="V706" s="168">
        <f t="shared" si="87"/>
        <v>1.8473553741766902E-8</v>
      </c>
      <c r="W706" s="165">
        <f t="shared" si="91"/>
        <v>1.4771271258233096E-8</v>
      </c>
      <c r="X706" s="165">
        <f t="shared" si="88"/>
        <v>5.1718378741766904E-8</v>
      </c>
    </row>
    <row r="707" spans="1:24" x14ac:dyDescent="0.15">
      <c r="A707">
        <v>17.55</v>
      </c>
      <c r="B707" s="85">
        <v>3.8495000000000002E-8</v>
      </c>
      <c r="C707" s="85">
        <v>8.2390399999999994E-8</v>
      </c>
      <c r="D707" s="85">
        <v>5.3006900000000001E-8</v>
      </c>
      <c r="E707" s="85">
        <v>-6.0409600000000001E-8</v>
      </c>
      <c r="F707" s="87">
        <v>-2.1512699999999999E-8</v>
      </c>
      <c r="G707" s="87">
        <v>-6.1408899999999999E-8</v>
      </c>
      <c r="H707" s="87">
        <v>-1.27364E-7</v>
      </c>
      <c r="I707" s="87">
        <f t="shared" si="84"/>
        <v>-1.3828985714285713E-8</v>
      </c>
      <c r="J707" s="86">
        <f t="shared" si="85"/>
        <v>3.0662067631697537E-8</v>
      </c>
      <c r="K707" s="165">
        <f t="shared" si="89"/>
        <v>-4.4491053345983251E-8</v>
      </c>
      <c r="L707" s="165">
        <f t="shared" si="90"/>
        <v>1.6833081917411822E-8</v>
      </c>
      <c r="O707" s="165">
        <v>2.8562400000000001E-9</v>
      </c>
      <c r="P707" s="165">
        <v>5.9585799999999997E-8</v>
      </c>
      <c r="Q707" s="165">
        <v>1.01303E-7</v>
      </c>
      <c r="R707" s="165">
        <v>1.50461E-8</v>
      </c>
      <c r="S707" s="167">
        <v>7.2950500000000002E-8</v>
      </c>
      <c r="T707" s="165">
        <v>-5.7987799999999999E-8</v>
      </c>
      <c r="U707" s="167">
        <f t="shared" si="86"/>
        <v>3.2292306666666672E-8</v>
      </c>
      <c r="V707" s="168">
        <f t="shared" si="87"/>
        <v>2.5670925641864443E-8</v>
      </c>
      <c r="W707" s="165">
        <f t="shared" si="91"/>
        <v>6.621381024802229E-9</v>
      </c>
      <c r="X707" s="165">
        <f t="shared" si="88"/>
        <v>5.7963232308531111E-8</v>
      </c>
    </row>
    <row r="708" spans="1:24" x14ac:dyDescent="0.15">
      <c r="A708">
        <v>17.574999999999999</v>
      </c>
      <c r="B708" s="85">
        <v>2.8141800000000001E-8</v>
      </c>
      <c r="C708" s="85">
        <v>5.6332100000000003E-8</v>
      </c>
      <c r="D708" s="85">
        <v>-2.56274E-8</v>
      </c>
      <c r="E708" s="85">
        <v>-3.22621E-8</v>
      </c>
      <c r="F708" s="87">
        <v>2.1386699999999999E-8</v>
      </c>
      <c r="G708" s="87">
        <v>-6.7837300000000004E-8</v>
      </c>
      <c r="H708" s="87">
        <v>-1.24984E-7</v>
      </c>
      <c r="I708" s="87">
        <f t="shared" si="84"/>
        <v>-2.0692885714285717E-8</v>
      </c>
      <c r="J708" s="86">
        <f t="shared" si="85"/>
        <v>2.5465551325220908E-8</v>
      </c>
      <c r="K708" s="165">
        <f t="shared" si="89"/>
        <v>-4.6158437039506628E-8</v>
      </c>
      <c r="L708" s="165">
        <f t="shared" si="90"/>
        <v>4.7726656109351905E-9</v>
      </c>
      <c r="O708" s="165">
        <v>3.6105200000000002E-8</v>
      </c>
      <c r="P708" s="165">
        <v>1.93184E-8</v>
      </c>
      <c r="Q708" s="165">
        <v>5.5082499999999997E-8</v>
      </c>
      <c r="R708" s="165">
        <v>1.1129200000000001E-8</v>
      </c>
      <c r="S708" s="167">
        <v>6.6279200000000005E-8</v>
      </c>
      <c r="T708" s="165">
        <v>-8.4950300000000006E-8</v>
      </c>
      <c r="U708" s="167">
        <f t="shared" si="86"/>
        <v>1.7160700000000001E-8</v>
      </c>
      <c r="V708" s="168">
        <f t="shared" si="87"/>
        <v>2.4229960809113995E-8</v>
      </c>
      <c r="W708" s="165">
        <f t="shared" si="91"/>
        <v>-7.0692608091139942E-9</v>
      </c>
      <c r="X708" s="165">
        <f t="shared" si="88"/>
        <v>4.1390660809113996E-8</v>
      </c>
    </row>
    <row r="709" spans="1:24" x14ac:dyDescent="0.15">
      <c r="A709">
        <v>17.600000000000001</v>
      </c>
      <c r="B709" s="85">
        <v>1.40695E-9</v>
      </c>
      <c r="C709" s="85">
        <v>4.5820999999999997E-8</v>
      </c>
      <c r="D709" s="85">
        <v>3.8264400000000003E-9</v>
      </c>
      <c r="E709" s="85">
        <v>1.46243E-8</v>
      </c>
      <c r="F709" s="87">
        <v>1.8643099999999999E-8</v>
      </c>
      <c r="G709" s="87">
        <v>-4.2186999999999999E-8</v>
      </c>
      <c r="H709" s="87">
        <v>-1.3110400000000001E-7</v>
      </c>
      <c r="I709" s="87">
        <f t="shared" si="84"/>
        <v>-1.2709887142857147E-8</v>
      </c>
      <c r="J709" s="86">
        <f t="shared" si="85"/>
        <v>2.3871667124663675E-8</v>
      </c>
      <c r="K709" s="165">
        <f t="shared" si="89"/>
        <v>-3.6581554267520824E-8</v>
      </c>
      <c r="L709" s="165">
        <f t="shared" si="90"/>
        <v>1.1161779981806528E-8</v>
      </c>
      <c r="O709" s="165">
        <v>4.3575999999999999E-8</v>
      </c>
      <c r="P709" s="165">
        <v>2.61494E-8</v>
      </c>
      <c r="Q709" s="165">
        <v>1.95713E-8</v>
      </c>
      <c r="R709" s="165">
        <v>-2.4191800000000002E-8</v>
      </c>
      <c r="S709" s="167">
        <v>3.5955699999999998E-8</v>
      </c>
      <c r="T709" s="165">
        <v>-6.7823600000000004E-8</v>
      </c>
      <c r="U709" s="167">
        <f t="shared" si="86"/>
        <v>5.5394999999999973E-9</v>
      </c>
      <c r="V709" s="168">
        <f t="shared" si="87"/>
        <v>1.9245440587567746E-8</v>
      </c>
      <c r="W709" s="165">
        <f t="shared" si="91"/>
        <v>-1.3705940587567748E-8</v>
      </c>
      <c r="X709" s="165">
        <f t="shared" si="88"/>
        <v>2.4784940587567744E-8</v>
      </c>
    </row>
    <row r="710" spans="1:24" x14ac:dyDescent="0.15">
      <c r="A710">
        <v>17.625</v>
      </c>
      <c r="B710" s="85">
        <v>-1.22406E-8</v>
      </c>
      <c r="C710" s="85">
        <v>1.0664E-8</v>
      </c>
      <c r="D710" s="85">
        <v>1.7716699999999999E-8</v>
      </c>
      <c r="E710" s="85">
        <v>1.2259799999999999E-8</v>
      </c>
      <c r="F710" s="87">
        <v>-4.2123099999999998E-8</v>
      </c>
      <c r="G710" s="87">
        <v>-6.5167E-9</v>
      </c>
      <c r="H710" s="87">
        <v>-1.10367E-7</v>
      </c>
      <c r="I710" s="87">
        <f t="shared" ref="I710:I773" si="92">AVERAGE(B710:H710)</f>
        <v>-1.8658128571428572E-8</v>
      </c>
      <c r="J710" s="86">
        <f t="shared" ref="J710:J773" si="93">STDEV(B710:H710)/SQRT((COUNT(B710:H710))-1)</f>
        <v>1.8475625555695964E-8</v>
      </c>
      <c r="K710" s="165">
        <f t="shared" si="89"/>
        <v>-3.7133754127124532E-8</v>
      </c>
      <c r="L710" s="165">
        <f t="shared" si="90"/>
        <v>-1.8250301573260743E-10</v>
      </c>
      <c r="O710" s="165">
        <v>1.07518E-8</v>
      </c>
      <c r="P710" s="165">
        <v>-5.9059900000000002E-9</v>
      </c>
      <c r="Q710" s="165">
        <v>-1.11119E-8</v>
      </c>
      <c r="R710" s="165">
        <v>-5.1565099999999996E-9</v>
      </c>
      <c r="S710" s="167">
        <v>3.5474700000000002E-8</v>
      </c>
      <c r="T710" s="165">
        <v>-6.0010500000000007E-8</v>
      </c>
      <c r="U710" s="167">
        <f t="shared" ref="U710:U773" si="94">AVERAGE(O710:T710)</f>
        <v>-5.9930666666666678E-9</v>
      </c>
      <c r="V710" s="168">
        <f t="shared" ref="V710:V773" si="95">STDEV(O710:T710)/SQRT((COUNT(O710:T710))-1)</f>
        <v>1.4063796358058565E-8</v>
      </c>
      <c r="W710" s="165">
        <f t="shared" si="91"/>
        <v>-2.0056863024725234E-8</v>
      </c>
      <c r="X710" s="165">
        <f t="shared" si="88"/>
        <v>8.0707296913918968E-9</v>
      </c>
    </row>
    <row r="711" spans="1:24" x14ac:dyDescent="0.15">
      <c r="A711">
        <v>17.649999999999999</v>
      </c>
      <c r="B711" s="85">
        <v>-2.7098100000000001E-8</v>
      </c>
      <c r="C711" s="85">
        <v>6.40275E-9</v>
      </c>
      <c r="D711" s="85">
        <v>3.6841699999999997E-8</v>
      </c>
      <c r="E711" s="85">
        <v>-2.7358299999999999E-8</v>
      </c>
      <c r="F711" s="87">
        <v>-3.2364599999999997E-8</v>
      </c>
      <c r="G711" s="87">
        <v>2.42882E-8</v>
      </c>
      <c r="H711" s="87">
        <v>-9.8716699999999994E-8</v>
      </c>
      <c r="I711" s="87">
        <f t="shared" si="92"/>
        <v>-1.6857864285714286E-8</v>
      </c>
      <c r="J711" s="86">
        <f t="shared" si="93"/>
        <v>1.8464791874081733E-8</v>
      </c>
      <c r="K711" s="165">
        <f t="shared" si="89"/>
        <v>-3.5322656159796022E-8</v>
      </c>
      <c r="L711" s="165">
        <f t="shared" si="90"/>
        <v>1.6069275883674476E-9</v>
      </c>
      <c r="O711" s="165">
        <v>1.9064000000000001E-8</v>
      </c>
      <c r="P711" s="165">
        <v>-4.2522000000000002E-8</v>
      </c>
      <c r="Q711" s="165">
        <v>-1.40902E-8</v>
      </c>
      <c r="R711" s="165">
        <v>-3.3697899999999998E-9</v>
      </c>
      <c r="S711" s="167">
        <v>1.09775E-8</v>
      </c>
      <c r="T711" s="165">
        <v>-1.3935100000000001E-8</v>
      </c>
      <c r="U711" s="167">
        <f t="shared" si="94"/>
        <v>-7.3125983333333331E-9</v>
      </c>
      <c r="V711" s="168">
        <f t="shared" si="95"/>
        <v>9.7473970938627173E-9</v>
      </c>
      <c r="W711" s="165">
        <f t="shared" si="91"/>
        <v>-1.7059995427196051E-8</v>
      </c>
      <c r="X711" s="165">
        <f t="shared" si="88"/>
        <v>2.4347987605293842E-9</v>
      </c>
    </row>
    <row r="712" spans="1:24" x14ac:dyDescent="0.15">
      <c r="A712">
        <v>17.675000000000001</v>
      </c>
      <c r="B712" s="85">
        <v>4.0859799999999999E-8</v>
      </c>
      <c r="C712" s="85">
        <v>-5.9478900000000002E-9</v>
      </c>
      <c r="D712" s="85">
        <v>6.0324999999999996E-9</v>
      </c>
      <c r="E712" s="85">
        <v>-1.66801E-8</v>
      </c>
      <c r="F712" s="87">
        <v>-1.2223600000000001E-8</v>
      </c>
      <c r="G712" s="87">
        <v>-1.7635799999999999E-8</v>
      </c>
      <c r="H712" s="87">
        <v>-6.9018599999999996E-8</v>
      </c>
      <c r="I712" s="87">
        <f t="shared" si="92"/>
        <v>-1.0659098571428571E-8</v>
      </c>
      <c r="J712" s="86">
        <f t="shared" si="93"/>
        <v>1.3383455532675912E-8</v>
      </c>
      <c r="K712" s="165">
        <f t="shared" si="89"/>
        <v>-2.4042554104104481E-8</v>
      </c>
      <c r="L712" s="165">
        <f t="shared" si="90"/>
        <v>2.7243569612473408E-9</v>
      </c>
      <c r="O712" s="165">
        <v>-1.4108200000000001E-8</v>
      </c>
      <c r="P712" s="165">
        <v>-6.7815899999999998E-8</v>
      </c>
      <c r="Q712" s="165">
        <v>-1.22987E-8</v>
      </c>
      <c r="R712" s="165">
        <v>-6.81829E-9</v>
      </c>
      <c r="S712" s="167">
        <v>-1.98428E-8</v>
      </c>
      <c r="T712" s="165">
        <v>4.4843499999999997E-9</v>
      </c>
      <c r="U712" s="167">
        <f t="shared" si="94"/>
        <v>-1.9399923333333329E-8</v>
      </c>
      <c r="V712" s="168">
        <f t="shared" si="95"/>
        <v>1.1227624245567417E-8</v>
      </c>
      <c r="W712" s="165">
        <f t="shared" si="91"/>
        <v>-3.0627547578900749E-8</v>
      </c>
      <c r="X712" s="165">
        <f t="shared" si="88"/>
        <v>-8.1722990877659124E-9</v>
      </c>
    </row>
    <row r="713" spans="1:24" x14ac:dyDescent="0.15">
      <c r="A713">
        <v>17.7</v>
      </c>
      <c r="B713" s="85">
        <v>7.6211299999999996E-8</v>
      </c>
      <c r="C713" s="85">
        <v>-3.85695E-8</v>
      </c>
      <c r="D713" s="85">
        <v>5.5763600000000004E-9</v>
      </c>
      <c r="E713" s="85">
        <v>-4.4179899999999997E-8</v>
      </c>
      <c r="F713" s="87">
        <v>-3.2440700000000003E-8</v>
      </c>
      <c r="G713" s="87">
        <v>-3.6149000000000001E-10</v>
      </c>
      <c r="H713" s="87">
        <v>-6.3841400000000004E-8</v>
      </c>
      <c r="I713" s="87">
        <f t="shared" si="92"/>
        <v>-1.3943618571428573E-8</v>
      </c>
      <c r="J713" s="86">
        <f t="shared" si="93"/>
        <v>1.9036522270954213E-8</v>
      </c>
      <c r="K713" s="165">
        <f t="shared" si="89"/>
        <v>-3.2980140842382789E-8</v>
      </c>
      <c r="L713" s="165">
        <f t="shared" si="90"/>
        <v>5.0929036995256405E-9</v>
      </c>
      <c r="O713" s="165">
        <v>-2.8972099999999998E-8</v>
      </c>
      <c r="P713" s="165">
        <v>-9.2433200000000002E-8</v>
      </c>
      <c r="Q713" s="165">
        <v>-4.6234399999999997E-8</v>
      </c>
      <c r="R713" s="165">
        <v>1.51254E-8</v>
      </c>
      <c r="S713" s="167">
        <v>-1.4665700000000001E-8</v>
      </c>
      <c r="T713" s="165">
        <v>2.0107599999999999E-8</v>
      </c>
      <c r="U713" s="167">
        <f t="shared" si="94"/>
        <v>-2.4512066666666671E-8</v>
      </c>
      <c r="V713" s="168">
        <f t="shared" si="95"/>
        <v>1.8723275749497825E-8</v>
      </c>
      <c r="W713" s="165">
        <f t="shared" si="91"/>
        <v>-4.3235342416164492E-8</v>
      </c>
      <c r="X713" s="165">
        <f t="shared" si="88"/>
        <v>-5.7887909171688459E-9</v>
      </c>
    </row>
    <row r="714" spans="1:24" x14ac:dyDescent="0.15">
      <c r="A714">
        <v>17.725000000000001</v>
      </c>
      <c r="B714" s="85">
        <v>3.5923700000000002E-8</v>
      </c>
      <c r="C714" s="85">
        <v>-3.2884599999999998E-8</v>
      </c>
      <c r="D714" s="85">
        <v>-5.3756500000000002E-8</v>
      </c>
      <c r="E714" s="85">
        <v>-1.6612099999999999E-8</v>
      </c>
      <c r="F714" s="87">
        <v>-1.4824300000000001E-8</v>
      </c>
      <c r="G714" s="87">
        <v>2.5260599999999999E-8</v>
      </c>
      <c r="H714" s="87">
        <v>-6.0157699999999999E-8</v>
      </c>
      <c r="I714" s="87">
        <f t="shared" si="92"/>
        <v>-1.6721557142857143E-8</v>
      </c>
      <c r="J714" s="86">
        <f t="shared" si="93"/>
        <v>1.4960285979030116E-8</v>
      </c>
      <c r="K714" s="165">
        <f t="shared" si="89"/>
        <v>-3.1681843121887259E-8</v>
      </c>
      <c r="L714" s="165">
        <f t="shared" si="90"/>
        <v>-1.7612711638270266E-9</v>
      </c>
      <c r="O714" s="165">
        <v>-2.2083700000000001E-8</v>
      </c>
      <c r="P714" s="165">
        <v>-5.5063899999999997E-8</v>
      </c>
      <c r="Q714" s="165">
        <v>-6.27803E-8</v>
      </c>
      <c r="R714" s="165">
        <v>6.4844499999999999E-9</v>
      </c>
      <c r="S714" s="167">
        <v>-6.9788899999999997E-9</v>
      </c>
      <c r="T714" s="165">
        <v>-2.0749599999999999E-8</v>
      </c>
      <c r="U714" s="167">
        <f t="shared" si="94"/>
        <v>-2.6861989999999999E-8</v>
      </c>
      <c r="V714" s="168">
        <f t="shared" si="95"/>
        <v>1.2087992081440159E-8</v>
      </c>
      <c r="W714" s="165">
        <f t="shared" si="91"/>
        <v>-3.8949982081440155E-8</v>
      </c>
      <c r="X714" s="165">
        <f t="shared" si="88"/>
        <v>-1.477399791855984E-8</v>
      </c>
    </row>
    <row r="715" spans="1:24" x14ac:dyDescent="0.15">
      <c r="A715">
        <v>17.75</v>
      </c>
      <c r="B715" s="85">
        <v>2.5219400000000001E-8</v>
      </c>
      <c r="C715" s="85">
        <v>-1.7438800000000001E-8</v>
      </c>
      <c r="D715" s="85">
        <v>-6.1217899999999994E-8</v>
      </c>
      <c r="E715" s="85">
        <v>2.2115700000000001E-8</v>
      </c>
      <c r="F715" s="87">
        <v>-1.5812299999999999E-9</v>
      </c>
      <c r="G715" s="87">
        <v>2.1988600000000001E-8</v>
      </c>
      <c r="H715" s="87">
        <v>3.2566799999999999E-8</v>
      </c>
      <c r="I715" s="87">
        <f t="shared" si="92"/>
        <v>3.0932242857142868E-9</v>
      </c>
      <c r="J715" s="86">
        <f t="shared" si="93"/>
        <v>1.3597880118525799E-8</v>
      </c>
      <c r="K715" s="165">
        <f t="shared" si="89"/>
        <v>-1.0504655832811512E-8</v>
      </c>
      <c r="L715" s="165">
        <f t="shared" si="90"/>
        <v>1.6691104404240085E-8</v>
      </c>
      <c r="O715" s="165">
        <v>3.8341400000000001E-8</v>
      </c>
      <c r="P715" s="165">
        <v>-2.1146099999999998E-8</v>
      </c>
      <c r="Q715" s="165">
        <v>-6.86163E-8</v>
      </c>
      <c r="R715" s="165">
        <v>2.1403E-8</v>
      </c>
      <c r="S715" s="167">
        <v>6.8668000000000003E-9</v>
      </c>
      <c r="T715" s="165">
        <v>-5.3140499999999999E-8</v>
      </c>
      <c r="U715" s="167">
        <f t="shared" si="94"/>
        <v>-1.2715283333333333E-8</v>
      </c>
      <c r="V715" s="168">
        <f t="shared" si="95"/>
        <v>1.8957321155551839E-8</v>
      </c>
      <c r="W715" s="165">
        <f t="shared" si="91"/>
        <v>-3.1672604488885171E-8</v>
      </c>
      <c r="X715" s="165">
        <f t="shared" si="88"/>
        <v>6.2420378222185057E-9</v>
      </c>
    </row>
    <row r="716" spans="1:24" x14ac:dyDescent="0.15">
      <c r="A716">
        <v>17.774999999999999</v>
      </c>
      <c r="B716" s="85">
        <v>1.2045E-8</v>
      </c>
      <c r="C716" s="85">
        <v>-2.2154800000000001E-8</v>
      </c>
      <c r="D716" s="85">
        <v>-7.1432300000000004E-8</v>
      </c>
      <c r="E716" s="85">
        <v>4.3015300000000001E-8</v>
      </c>
      <c r="F716" s="87">
        <v>4.3924700000000002E-8</v>
      </c>
      <c r="G716" s="87">
        <v>-1.8058300000000002E-8</v>
      </c>
      <c r="H716" s="87">
        <v>7.8309799999999994E-8</v>
      </c>
      <c r="I716" s="87">
        <f t="shared" si="92"/>
        <v>9.3784857142857126E-9</v>
      </c>
      <c r="J716" s="86">
        <f t="shared" si="93"/>
        <v>2.0656597675096295E-8</v>
      </c>
      <c r="K716" s="165">
        <f t="shared" si="89"/>
        <v>-1.1278111960810583E-8</v>
      </c>
      <c r="L716" s="165">
        <f t="shared" si="90"/>
        <v>3.0035083389382006E-8</v>
      </c>
      <c r="O716" s="165">
        <v>7.5265000000000006E-8</v>
      </c>
      <c r="P716" s="165">
        <v>-3.7381299999999999E-8</v>
      </c>
      <c r="Q716" s="165">
        <v>-3.62897E-8</v>
      </c>
      <c r="R716" s="165">
        <v>1.1742500000000001E-8</v>
      </c>
      <c r="S716" s="167">
        <v>-1.21333E-8</v>
      </c>
      <c r="T716" s="165">
        <v>-5.1928500000000001E-8</v>
      </c>
      <c r="U716" s="167">
        <f t="shared" si="94"/>
        <v>-8.4542166666666648E-9</v>
      </c>
      <c r="V716" s="168">
        <f t="shared" si="95"/>
        <v>2.0911196858609824E-8</v>
      </c>
      <c r="W716" s="165">
        <f t="shared" si="91"/>
        <v>-2.9365413525276489E-8</v>
      </c>
      <c r="X716" s="165">
        <f t="shared" si="88"/>
        <v>1.2456980191943159E-8</v>
      </c>
    </row>
    <row r="717" spans="1:24" x14ac:dyDescent="0.15">
      <c r="A717">
        <v>17.8</v>
      </c>
      <c r="B717" s="85">
        <v>-1.6488499999999999E-10</v>
      </c>
      <c r="C717" s="85">
        <v>-3.9468300000000001E-9</v>
      </c>
      <c r="D717" s="85">
        <v>-1.03528E-7</v>
      </c>
      <c r="E717" s="85">
        <v>2.4530900000000001E-8</v>
      </c>
      <c r="F717" s="87">
        <v>6.5300600000000002E-8</v>
      </c>
      <c r="G717" s="87">
        <v>1.2480900000000001E-8</v>
      </c>
      <c r="H717" s="87">
        <v>2.9586199999999999E-8</v>
      </c>
      <c r="I717" s="87">
        <f t="shared" si="92"/>
        <v>3.4655550000000007E-9</v>
      </c>
      <c r="J717" s="86">
        <f t="shared" si="93"/>
        <v>2.143895108359105E-8</v>
      </c>
      <c r="K717" s="165">
        <f t="shared" si="89"/>
        <v>-1.797339608359105E-8</v>
      </c>
      <c r="L717" s="165">
        <f t="shared" si="90"/>
        <v>2.490450608359105E-8</v>
      </c>
      <c r="O717" s="165">
        <v>8.3235200000000001E-8</v>
      </c>
      <c r="P717" s="165">
        <v>-2.3345999999999999E-8</v>
      </c>
      <c r="Q717" s="165">
        <v>9.6477199999999998E-9</v>
      </c>
      <c r="R717" s="165">
        <v>-2.4906000000000001E-8</v>
      </c>
      <c r="S717" s="167">
        <v>-9.1142400000000002E-9</v>
      </c>
      <c r="T717" s="165">
        <v>-4.85031E-8</v>
      </c>
      <c r="U717" s="167">
        <f t="shared" si="94"/>
        <v>-2.1644033333333338E-9</v>
      </c>
      <c r="V717" s="168">
        <f t="shared" si="95"/>
        <v>2.0585464582457138E-8</v>
      </c>
      <c r="W717" s="165">
        <f t="shared" si="91"/>
        <v>-2.2749867915790472E-8</v>
      </c>
      <c r="X717" s="165">
        <f t="shared" si="88"/>
        <v>1.8421061249123804E-8</v>
      </c>
    </row>
    <row r="718" spans="1:24" x14ac:dyDescent="0.15">
      <c r="A718">
        <v>17.824999999999999</v>
      </c>
      <c r="B718" s="85">
        <v>1.6975499999999999E-8</v>
      </c>
      <c r="C718" s="85">
        <v>-8.69277E-9</v>
      </c>
      <c r="D718" s="85">
        <v>-6.7285999999999998E-8</v>
      </c>
      <c r="E718" s="85">
        <v>5.5479099999999997E-9</v>
      </c>
      <c r="F718" s="87">
        <v>-8.4853899999999998E-9</v>
      </c>
      <c r="G718" s="87">
        <v>7.2406600000000001E-9</v>
      </c>
      <c r="H718" s="87">
        <v>-1.0027300000000001E-8</v>
      </c>
      <c r="I718" s="87">
        <f t="shared" si="92"/>
        <v>-9.2467700000000011E-9</v>
      </c>
      <c r="J718" s="86">
        <f t="shared" si="93"/>
        <v>1.124027160832177E-8</v>
      </c>
      <c r="K718" s="165">
        <f t="shared" si="89"/>
        <v>-2.0487041608321771E-8</v>
      </c>
      <c r="L718" s="165">
        <f t="shared" si="90"/>
        <v>1.993501608321769E-9</v>
      </c>
      <c r="O718" s="165">
        <v>4.7076499999999998E-8</v>
      </c>
      <c r="P718" s="165">
        <v>-6.4707299999999996E-9</v>
      </c>
      <c r="Q718" s="165">
        <v>6.0686200000000002E-8</v>
      </c>
      <c r="R718" s="165">
        <v>-4.2777799999999997E-9</v>
      </c>
      <c r="S718" s="167">
        <v>1.60959E-9</v>
      </c>
      <c r="T718" s="165">
        <v>-2.8464400000000001E-8</v>
      </c>
      <c r="U718" s="167">
        <f t="shared" si="94"/>
        <v>1.1693229999999998E-8</v>
      </c>
      <c r="V718" s="168">
        <f t="shared" si="95"/>
        <v>1.5429328632810957E-8</v>
      </c>
      <c r="W718" s="165">
        <f t="shared" si="91"/>
        <v>-3.7360986328109589E-9</v>
      </c>
      <c r="X718" s="165">
        <f t="shared" si="88"/>
        <v>2.7122558632810955E-8</v>
      </c>
    </row>
    <row r="719" spans="1:24" x14ac:dyDescent="0.15">
      <c r="A719">
        <v>17.850000000000001</v>
      </c>
      <c r="B719" s="85">
        <v>5.0511299999999998E-8</v>
      </c>
      <c r="C719" s="85">
        <v>-6.1027400000000003E-8</v>
      </c>
      <c r="D719" s="85">
        <v>-3.5532899999999999E-8</v>
      </c>
      <c r="E719" s="85">
        <v>-5.43856E-8</v>
      </c>
      <c r="F719" s="87">
        <v>-3.2858399999999997E-8</v>
      </c>
      <c r="G719" s="87">
        <v>-8.7602800000000003E-9</v>
      </c>
      <c r="H719" s="87">
        <v>-4.4482299999999997E-8</v>
      </c>
      <c r="I719" s="87">
        <f t="shared" si="92"/>
        <v>-2.6647939999999999E-8</v>
      </c>
      <c r="J719" s="86">
        <f t="shared" si="93"/>
        <v>1.5510228232831822E-8</v>
      </c>
      <c r="K719" s="165">
        <f t="shared" si="89"/>
        <v>-4.2158168232831821E-8</v>
      </c>
      <c r="L719" s="165">
        <f t="shared" si="90"/>
        <v>-1.1137711767168177E-8</v>
      </c>
      <c r="O719" s="165">
        <v>3.6421599999999998E-8</v>
      </c>
      <c r="P719" s="165">
        <v>-4.8972600000000003E-8</v>
      </c>
      <c r="Q719" s="165">
        <v>4.9648999999999997E-8</v>
      </c>
      <c r="R719" s="165">
        <v>1.48231E-8</v>
      </c>
      <c r="S719" s="167">
        <v>3.6092000000000003E-8</v>
      </c>
      <c r="T719" s="165">
        <v>-1.9532100000000001E-8</v>
      </c>
      <c r="U719" s="167">
        <f t="shared" si="94"/>
        <v>1.14135E-8</v>
      </c>
      <c r="V719" s="168">
        <f t="shared" si="95"/>
        <v>1.7102191079320802E-8</v>
      </c>
      <c r="W719" s="165">
        <f t="shared" si="91"/>
        <v>-5.688691079320802E-9</v>
      </c>
      <c r="X719" s="165">
        <f t="shared" si="88"/>
        <v>2.8515691079320803E-8</v>
      </c>
    </row>
    <row r="720" spans="1:24" x14ac:dyDescent="0.15">
      <c r="A720">
        <v>17.875</v>
      </c>
      <c r="B720" s="85">
        <v>3.1520199999999998E-8</v>
      </c>
      <c r="C720" s="85">
        <v>-7.2812500000000004E-8</v>
      </c>
      <c r="D720" s="85">
        <v>-4.3696399999999998E-8</v>
      </c>
      <c r="E720" s="85">
        <v>-9.5649399999999994E-8</v>
      </c>
      <c r="F720" s="87">
        <v>-2.6607699999999999E-8</v>
      </c>
      <c r="G720" s="87">
        <v>-5.3797899999999998E-8</v>
      </c>
      <c r="H720" s="87">
        <v>-4.5713900000000003E-8</v>
      </c>
      <c r="I720" s="87">
        <f t="shared" si="92"/>
        <v>-4.3822514285714284E-8</v>
      </c>
      <c r="J720" s="86">
        <f t="shared" si="93"/>
        <v>1.633199088553622E-8</v>
      </c>
      <c r="K720" s="165">
        <f t="shared" si="89"/>
        <v>-6.0154505171250503E-8</v>
      </c>
      <c r="L720" s="165">
        <f t="shared" si="90"/>
        <v>-2.7490523400178064E-8</v>
      </c>
      <c r="O720" s="165">
        <v>1.1229700000000001E-8</v>
      </c>
      <c r="P720" s="165">
        <v>-3.3244499999999997E-8</v>
      </c>
      <c r="Q720" s="165">
        <v>7.6903800000000001E-8</v>
      </c>
      <c r="R720" s="165">
        <v>2.1784300000000001E-8</v>
      </c>
      <c r="S720" s="167">
        <v>8.0432099999999994E-8</v>
      </c>
      <c r="T720" s="165">
        <v>-1.4987500000000001E-8</v>
      </c>
      <c r="U720" s="167">
        <f t="shared" si="94"/>
        <v>2.3686316666666667E-8</v>
      </c>
      <c r="V720" s="168">
        <f t="shared" si="95"/>
        <v>2.0926300587087371E-8</v>
      </c>
      <c r="W720" s="165">
        <f t="shared" si="91"/>
        <v>2.760016079579296E-9</v>
      </c>
      <c r="X720" s="165">
        <f t="shared" si="88"/>
        <v>4.4612617253754042E-8</v>
      </c>
    </row>
    <row r="721" spans="1:24" x14ac:dyDescent="0.15">
      <c r="A721">
        <v>17.899999999999999</v>
      </c>
      <c r="B721" s="85">
        <v>3.4559699999999997E-8</v>
      </c>
      <c r="C721" s="85">
        <v>-5.5528800000000003E-8</v>
      </c>
      <c r="D721" s="85">
        <v>-1.6486400000000001E-8</v>
      </c>
      <c r="E721" s="85">
        <v>-1.07003E-7</v>
      </c>
      <c r="F721" s="87">
        <v>-1.2359E-8</v>
      </c>
      <c r="G721" s="87">
        <v>-1.20436E-8</v>
      </c>
      <c r="H721" s="87">
        <v>-2.3644899999999999E-8</v>
      </c>
      <c r="I721" s="87">
        <f t="shared" si="92"/>
        <v>-2.7500857142857146E-8</v>
      </c>
      <c r="J721" s="86">
        <f t="shared" si="93"/>
        <v>1.7921168705935095E-8</v>
      </c>
      <c r="K721" s="165">
        <f t="shared" si="89"/>
        <v>-4.5422025848792241E-8</v>
      </c>
      <c r="L721" s="165">
        <f t="shared" si="90"/>
        <v>-9.5796884369220507E-9</v>
      </c>
      <c r="O721" s="165">
        <v>2.0796299999999999E-8</v>
      </c>
      <c r="P721" s="165">
        <v>-4.4889300000000002E-8</v>
      </c>
      <c r="Q721" s="165">
        <v>7.8296000000000002E-8</v>
      </c>
      <c r="R721" s="165">
        <v>8.0820799999999999E-9</v>
      </c>
      <c r="S721" s="167">
        <v>8.9391699999999994E-8</v>
      </c>
      <c r="T721" s="165">
        <v>-1.9279599999999999E-8</v>
      </c>
      <c r="U721" s="167">
        <f t="shared" si="94"/>
        <v>2.2066196666666668E-8</v>
      </c>
      <c r="V721" s="168">
        <f t="shared" si="95"/>
        <v>2.3735370883442568E-8</v>
      </c>
      <c r="W721" s="165">
        <f t="shared" si="91"/>
        <v>-1.6691742167759003E-9</v>
      </c>
      <c r="X721" s="165">
        <f t="shared" si="88"/>
        <v>4.5801567550109233E-8</v>
      </c>
    </row>
    <row r="722" spans="1:24" x14ac:dyDescent="0.15">
      <c r="A722">
        <v>17.925000000000001</v>
      </c>
      <c r="B722" s="85">
        <v>5.9733600000000002E-8</v>
      </c>
      <c r="C722" s="85">
        <v>-5.2767900000000001E-8</v>
      </c>
      <c r="D722" s="85">
        <v>4.6750300000000001E-8</v>
      </c>
      <c r="E722" s="85">
        <v>-1.01297E-7</v>
      </c>
      <c r="F722" s="87">
        <v>-1.78791E-8</v>
      </c>
      <c r="G722" s="87">
        <v>2.1420599999999999E-8</v>
      </c>
      <c r="H722" s="87">
        <v>-3.6729200000000002E-8</v>
      </c>
      <c r="I722" s="87">
        <f t="shared" si="92"/>
        <v>-1.1538385714285715E-8</v>
      </c>
      <c r="J722" s="86">
        <f t="shared" si="93"/>
        <v>2.3567176466685711E-8</v>
      </c>
      <c r="K722" s="165">
        <f t="shared" si="89"/>
        <v>-3.5105562180971424E-8</v>
      </c>
      <c r="L722" s="165">
        <f t="shared" si="90"/>
        <v>1.2028790752399997E-8</v>
      </c>
      <c r="O722" s="165">
        <v>2.40596E-8</v>
      </c>
      <c r="P722" s="165">
        <v>-1.9306000000000001E-8</v>
      </c>
      <c r="Q722" s="165">
        <v>5.6595900000000001E-8</v>
      </c>
      <c r="R722" s="165">
        <v>1.00413E-8</v>
      </c>
      <c r="S722" s="167">
        <v>1.04863E-7</v>
      </c>
      <c r="T722" s="165">
        <v>-3.27619E-8</v>
      </c>
      <c r="U722" s="167">
        <f t="shared" si="94"/>
        <v>2.3915316666666669E-8</v>
      </c>
      <c r="V722" s="168">
        <f t="shared" si="95"/>
        <v>2.2709862371814001E-8</v>
      </c>
      <c r="W722" s="165">
        <f t="shared" si="91"/>
        <v>1.2054542948526676E-9</v>
      </c>
      <c r="X722" s="165">
        <f t="shared" si="88"/>
        <v>4.662517903848067E-8</v>
      </c>
    </row>
    <row r="723" spans="1:24" x14ac:dyDescent="0.15">
      <c r="A723">
        <v>17.95</v>
      </c>
      <c r="B723" s="85">
        <v>3.3759999999999999E-8</v>
      </c>
      <c r="C723" s="85">
        <v>-8.0999699999999994E-8</v>
      </c>
      <c r="D723" s="85">
        <v>6.7117500000000005E-8</v>
      </c>
      <c r="E723" s="85">
        <v>-8.5724499999999994E-8</v>
      </c>
      <c r="F723" s="87">
        <v>-1.7033000000000001E-8</v>
      </c>
      <c r="G723" s="87">
        <v>6.4986999999999998E-8</v>
      </c>
      <c r="H723" s="87">
        <v>-1.7290800000000002E-8</v>
      </c>
      <c r="I723" s="87">
        <f t="shared" si="92"/>
        <v>-5.0262142857142859E-9</v>
      </c>
      <c r="J723" s="86">
        <f t="shared" si="93"/>
        <v>2.5921732044597346E-8</v>
      </c>
      <c r="K723" s="165">
        <f t="shared" si="89"/>
        <v>-3.0947946330311631E-8</v>
      </c>
      <c r="L723" s="165">
        <f t="shared" si="90"/>
        <v>2.0895517758883061E-8</v>
      </c>
      <c r="O723" s="165">
        <v>5.4383599999999997E-8</v>
      </c>
      <c r="P723" s="165">
        <v>5.9347600000000003E-9</v>
      </c>
      <c r="Q723" s="165">
        <v>4.0610100000000003E-8</v>
      </c>
      <c r="R723" s="165">
        <v>3.2360300000000003E-8</v>
      </c>
      <c r="S723" s="167">
        <v>7.15529E-8</v>
      </c>
      <c r="T723" s="165">
        <v>5.8746399999999999E-9</v>
      </c>
      <c r="U723" s="167">
        <f t="shared" si="94"/>
        <v>3.5119383333333337E-8</v>
      </c>
      <c r="V723" s="168">
        <f t="shared" si="95"/>
        <v>1.1735874816264075E-8</v>
      </c>
      <c r="W723" s="165">
        <f t="shared" si="91"/>
        <v>2.3383508517069262E-8</v>
      </c>
      <c r="X723" s="165">
        <f t="shared" si="88"/>
        <v>4.6855258149597415E-8</v>
      </c>
    </row>
    <row r="724" spans="1:24" x14ac:dyDescent="0.15">
      <c r="A724">
        <v>17.975000000000001</v>
      </c>
      <c r="B724" s="85">
        <v>1.12626E-8</v>
      </c>
      <c r="C724" s="85">
        <v>-5.3258800000000003E-8</v>
      </c>
      <c r="D724" s="85">
        <v>1.1557800000000001E-8</v>
      </c>
      <c r="E724" s="85">
        <v>-1.37048E-8</v>
      </c>
      <c r="F724" s="87">
        <v>9.6914499999999997E-10</v>
      </c>
      <c r="G724" s="87">
        <v>6.8392499999999995E-8</v>
      </c>
      <c r="H724" s="87">
        <v>-2.27333E-9</v>
      </c>
      <c r="I724" s="87">
        <f t="shared" si="92"/>
        <v>3.2778735714285698E-9</v>
      </c>
      <c r="J724" s="86">
        <f t="shared" si="93"/>
        <v>1.480726207117271E-8</v>
      </c>
      <c r="K724" s="165">
        <f t="shared" si="89"/>
        <v>-1.152938849974414E-8</v>
      </c>
      <c r="L724" s="165">
        <f t="shared" si="90"/>
        <v>1.808513564260128E-8</v>
      </c>
      <c r="O724" s="165">
        <v>4.5184600000000002E-8</v>
      </c>
      <c r="P724" s="165">
        <v>5.5849400000000004E-10</v>
      </c>
      <c r="Q724" s="165">
        <v>2.32519E-8</v>
      </c>
      <c r="R724" s="165">
        <v>8.3669299999999996E-8</v>
      </c>
      <c r="S724" s="167">
        <v>8.9780699999999999E-8</v>
      </c>
      <c r="T724" s="165">
        <v>6.9332800000000005E-8</v>
      </c>
      <c r="U724" s="167">
        <f t="shared" si="94"/>
        <v>5.1962965666666664E-8</v>
      </c>
      <c r="V724" s="168">
        <f t="shared" si="95"/>
        <v>1.5811230251801358E-8</v>
      </c>
      <c r="W724" s="165">
        <f t="shared" si="91"/>
        <v>3.6151735414865306E-8</v>
      </c>
      <c r="X724" s="165">
        <f t="shared" si="88"/>
        <v>6.7774195918468028E-8</v>
      </c>
    </row>
    <row r="725" spans="1:24" x14ac:dyDescent="0.15">
      <c r="A725">
        <v>18</v>
      </c>
      <c r="B725" s="85">
        <v>-2.8716399999999998E-9</v>
      </c>
      <c r="C725" s="85">
        <v>-5.8908400000000002E-8</v>
      </c>
      <c r="D725" s="85">
        <v>-4.6695299999999999E-8</v>
      </c>
      <c r="E725" s="85">
        <v>-9.2859200000000001E-10</v>
      </c>
      <c r="F725" s="87">
        <v>2.2773600000000001E-8</v>
      </c>
      <c r="G725" s="87">
        <v>1.6830900000000002E-8</v>
      </c>
      <c r="H725" s="87">
        <v>-3.7196399999999999E-8</v>
      </c>
      <c r="I725" s="87">
        <f t="shared" si="92"/>
        <v>-1.5285118857142857E-8</v>
      </c>
      <c r="J725" s="86">
        <f t="shared" si="93"/>
        <v>1.313371768413183E-8</v>
      </c>
      <c r="K725" s="165">
        <f t="shared" si="89"/>
        <v>-2.8418836541274685E-8</v>
      </c>
      <c r="L725" s="165">
        <f t="shared" si="90"/>
        <v>-2.1514011730110266E-9</v>
      </c>
      <c r="O725" s="165">
        <v>3.2773900000000001E-8</v>
      </c>
      <c r="P725" s="165">
        <v>-2.9525800000000002E-8</v>
      </c>
      <c r="Q725" s="165">
        <v>1.7739399999999999E-8</v>
      </c>
      <c r="R725" s="165">
        <v>5.2970200000000001E-8</v>
      </c>
      <c r="S725" s="167">
        <v>1.4798300000000001E-7</v>
      </c>
      <c r="T725" s="165">
        <v>9.7993400000000004E-8</v>
      </c>
      <c r="U725" s="167">
        <f t="shared" si="94"/>
        <v>5.3322350000000005E-8</v>
      </c>
      <c r="V725" s="168">
        <f t="shared" si="95"/>
        <v>2.7934542389432478E-8</v>
      </c>
      <c r="W725" s="165">
        <f t="shared" si="91"/>
        <v>2.5387807610567527E-8</v>
      </c>
      <c r="X725" s="165">
        <f t="shared" si="88"/>
        <v>8.125689238943248E-8</v>
      </c>
    </row>
    <row r="726" spans="1:24" x14ac:dyDescent="0.15">
      <c r="A726">
        <v>18.024999999999999</v>
      </c>
      <c r="B726" s="85">
        <v>-4.4142099999999998E-8</v>
      </c>
      <c r="C726" s="85">
        <v>-4.90379E-8</v>
      </c>
      <c r="D726" s="85">
        <v>-3.6168600000000003E-8</v>
      </c>
      <c r="E726" s="85">
        <v>-2.4683200000000001E-8</v>
      </c>
      <c r="F726" s="87">
        <v>5.7312499999999996E-9</v>
      </c>
      <c r="G726" s="87">
        <v>1.61318E-9</v>
      </c>
      <c r="H726" s="87">
        <v>-1.75668E-8</v>
      </c>
      <c r="I726" s="87">
        <f t="shared" si="92"/>
        <v>-2.3464881428571428E-8</v>
      </c>
      <c r="J726" s="86">
        <f t="shared" si="93"/>
        <v>8.7567530009963152E-9</v>
      </c>
      <c r="K726" s="165">
        <f t="shared" si="89"/>
        <v>-3.2221634429567741E-8</v>
      </c>
      <c r="L726" s="165">
        <f t="shared" si="90"/>
        <v>-1.4708128427575113E-8</v>
      </c>
      <c r="O726" s="165">
        <v>-1.5105100000000001E-8</v>
      </c>
      <c r="P726" s="165">
        <v>1.48081E-8</v>
      </c>
      <c r="Q726" s="165">
        <v>4.9218999999999999E-8</v>
      </c>
      <c r="R726" s="165">
        <v>2.41173E-8</v>
      </c>
      <c r="S726" s="167">
        <v>1.3215700000000001E-7</v>
      </c>
      <c r="T726" s="165">
        <v>6.3321399999999997E-8</v>
      </c>
      <c r="U726" s="167">
        <f t="shared" si="94"/>
        <v>4.4752950000000001E-8</v>
      </c>
      <c r="V726" s="168">
        <f t="shared" si="95"/>
        <v>2.272418195372938E-8</v>
      </c>
      <c r="W726" s="165">
        <f t="shared" si="91"/>
        <v>2.2028768046270621E-8</v>
      </c>
      <c r="X726" s="165">
        <f t="shared" si="88"/>
        <v>6.7477131953729388E-8</v>
      </c>
    </row>
    <row r="727" spans="1:24" x14ac:dyDescent="0.15">
      <c r="A727">
        <v>18.05</v>
      </c>
      <c r="B727" s="85">
        <v>-6.2223800000000004E-8</v>
      </c>
      <c r="C727" s="85">
        <v>-3.1399100000000002E-9</v>
      </c>
      <c r="D727" s="85">
        <v>-3.2560799999999999E-8</v>
      </c>
      <c r="E727" s="85">
        <v>-4.5997800000000002E-8</v>
      </c>
      <c r="F727" s="87">
        <v>-2.7034400000000001E-8</v>
      </c>
      <c r="G727" s="87">
        <v>2.0386499999999999E-8</v>
      </c>
      <c r="H727" s="87">
        <v>-1.24473E-8</v>
      </c>
      <c r="I727" s="87">
        <f t="shared" si="92"/>
        <v>-2.3288215714285714E-8</v>
      </c>
      <c r="J727" s="86">
        <f t="shared" si="93"/>
        <v>1.1257935630210131E-8</v>
      </c>
      <c r="K727" s="165">
        <f t="shared" si="89"/>
        <v>-3.4546151344495846E-8</v>
      </c>
      <c r="L727" s="165">
        <f t="shared" si="90"/>
        <v>-1.2030280084075583E-8</v>
      </c>
      <c r="O727" s="165">
        <v>-1.21621E-8</v>
      </c>
      <c r="P727" s="165">
        <v>2.3229299999999999E-8</v>
      </c>
      <c r="Q727" s="165">
        <v>7.5080499999999995E-8</v>
      </c>
      <c r="R727" s="165">
        <v>9.8701799999999995E-9</v>
      </c>
      <c r="S727" s="167">
        <v>1.3166900000000001E-7</v>
      </c>
      <c r="T727" s="165">
        <v>5.7973900000000001E-8</v>
      </c>
      <c r="U727" s="167">
        <f t="shared" si="94"/>
        <v>4.7610130000000003E-8</v>
      </c>
      <c r="V727" s="168">
        <f t="shared" si="95"/>
        <v>2.3254565795895652E-8</v>
      </c>
      <c r="W727" s="165">
        <f t="shared" si="91"/>
        <v>2.4355564204104351E-8</v>
      </c>
      <c r="X727" s="165">
        <f t="shared" si="88"/>
        <v>7.0864695795895661E-8</v>
      </c>
    </row>
    <row r="728" spans="1:24" x14ac:dyDescent="0.15">
      <c r="A728">
        <v>18.074999999999999</v>
      </c>
      <c r="B728" s="85">
        <v>-5.8958499999999998E-8</v>
      </c>
      <c r="C728" s="85">
        <v>2.8185599999999998E-9</v>
      </c>
      <c r="D728" s="85">
        <v>-6.2161199999999994E-8</v>
      </c>
      <c r="E728" s="85">
        <v>-3.1935699999999999E-8</v>
      </c>
      <c r="F728" s="87">
        <v>1.23985E-8</v>
      </c>
      <c r="G728" s="87">
        <v>8.4079799999999998E-8</v>
      </c>
      <c r="H728" s="87">
        <v>-1.3402900000000001E-8</v>
      </c>
      <c r="I728" s="87">
        <f t="shared" si="92"/>
        <v>-9.5944914285714297E-9</v>
      </c>
      <c r="J728" s="86">
        <f t="shared" si="93"/>
        <v>2.0498201927203739E-8</v>
      </c>
      <c r="K728" s="165">
        <f t="shared" si="89"/>
        <v>-3.0092693355775167E-8</v>
      </c>
      <c r="L728" s="165">
        <f t="shared" si="90"/>
        <v>1.090371049863231E-8</v>
      </c>
      <c r="O728" s="165">
        <v>-6.2919400000000001E-9</v>
      </c>
      <c r="P728" s="165">
        <v>5.5700599999999997E-9</v>
      </c>
      <c r="Q728" s="165">
        <v>4.2187699999999997E-8</v>
      </c>
      <c r="R728" s="165">
        <v>-2.38165E-8</v>
      </c>
      <c r="S728" s="167">
        <v>8.4732700000000005E-8</v>
      </c>
      <c r="T728" s="165">
        <v>2.8983499999999999E-8</v>
      </c>
      <c r="U728" s="167">
        <f t="shared" si="94"/>
        <v>2.1894253333333331E-8</v>
      </c>
      <c r="V728" s="168">
        <f t="shared" si="95"/>
        <v>1.73909925286651E-8</v>
      </c>
      <c r="W728" s="165">
        <f t="shared" si="91"/>
        <v>4.5032608046682313E-9</v>
      </c>
      <c r="X728" s="165">
        <f t="shared" si="88"/>
        <v>3.9285245861998431E-8</v>
      </c>
    </row>
    <row r="729" spans="1:24" x14ac:dyDescent="0.15">
      <c r="A729">
        <v>18.100000000000001</v>
      </c>
      <c r="B729" s="85">
        <v>-6.0344100000000006E-8</v>
      </c>
      <c r="C729" s="85">
        <v>4.8182099999999996E-9</v>
      </c>
      <c r="D729" s="85">
        <v>-5.3353199999999999E-8</v>
      </c>
      <c r="E729" s="85">
        <v>-9.88037E-8</v>
      </c>
      <c r="F729" s="87">
        <v>4.7796699999999998E-8</v>
      </c>
      <c r="G729" s="87">
        <v>6.9624000000000002E-8</v>
      </c>
      <c r="H729" s="87">
        <v>-4.2473900000000002E-8</v>
      </c>
      <c r="I729" s="87">
        <f t="shared" si="92"/>
        <v>-1.8962284285714294E-8</v>
      </c>
      <c r="J729" s="86">
        <f t="shared" si="93"/>
        <v>2.5106684118376821E-8</v>
      </c>
      <c r="K729" s="165">
        <f t="shared" si="89"/>
        <v>-4.4068968404091115E-8</v>
      </c>
      <c r="L729" s="165">
        <f t="shared" si="90"/>
        <v>6.1443998326625272E-9</v>
      </c>
      <c r="O729" s="165">
        <v>-5.0692300000000003E-9</v>
      </c>
      <c r="P729" s="165">
        <v>3.2627700000000003E-8</v>
      </c>
      <c r="Q729" s="165">
        <v>1.48555E-8</v>
      </c>
      <c r="R729" s="165">
        <v>-2.8383399999999999E-8</v>
      </c>
      <c r="S729" s="167">
        <v>2.7506600000000001E-8</v>
      </c>
      <c r="T729" s="165">
        <v>6.0334100000000002E-9</v>
      </c>
      <c r="U729" s="167">
        <f t="shared" si="94"/>
        <v>7.9284300000000013E-9</v>
      </c>
      <c r="V729" s="168">
        <f t="shared" si="95"/>
        <v>1.0064635596168598E-8</v>
      </c>
      <c r="W729" s="165">
        <f t="shared" si="91"/>
        <v>-2.1362055961685964E-9</v>
      </c>
      <c r="X729" s="165">
        <f t="shared" si="88"/>
        <v>1.7993065596168601E-8</v>
      </c>
    </row>
    <row r="730" spans="1:24" x14ac:dyDescent="0.15">
      <c r="A730">
        <v>18.125</v>
      </c>
      <c r="B730" s="85">
        <v>-5.5220199999999998E-8</v>
      </c>
      <c r="C730" s="85">
        <v>6.5003700000000001E-8</v>
      </c>
      <c r="D730" s="85">
        <v>-2.81194E-8</v>
      </c>
      <c r="E730" s="85">
        <v>-1.07908E-7</v>
      </c>
      <c r="F730" s="87">
        <v>3.9968999999999999E-8</v>
      </c>
      <c r="G730" s="87">
        <v>3.5988300000000001E-8</v>
      </c>
      <c r="H730" s="87">
        <v>-2.3680300000000001E-8</v>
      </c>
      <c r="I730" s="87">
        <f t="shared" si="92"/>
        <v>-1.05667E-8</v>
      </c>
      <c r="J730" s="86">
        <f t="shared" si="93"/>
        <v>2.4934045157976275E-8</v>
      </c>
      <c r="K730" s="165">
        <f t="shared" si="89"/>
        <v>-3.5500745157976273E-8</v>
      </c>
      <c r="L730" s="165">
        <f t="shared" si="90"/>
        <v>1.4367345157976275E-8</v>
      </c>
      <c r="O730" s="165">
        <v>-1.7023899999999999E-8</v>
      </c>
      <c r="P730" s="165">
        <v>3.7426E-8</v>
      </c>
      <c r="Q730" s="165">
        <v>-7.5252999999999999E-10</v>
      </c>
      <c r="R730" s="165">
        <v>-5.75644E-8</v>
      </c>
      <c r="S730" s="167">
        <v>3.7471099999999997E-8</v>
      </c>
      <c r="T730" s="165">
        <v>-4.4027000000000001E-9</v>
      </c>
      <c r="U730" s="167">
        <f t="shared" si="94"/>
        <v>-8.077383333333334E-10</v>
      </c>
      <c r="V730" s="168">
        <f t="shared" si="95"/>
        <v>1.6030343166857138E-8</v>
      </c>
      <c r="W730" s="165">
        <f t="shared" si="91"/>
        <v>-1.6838081500190473E-8</v>
      </c>
      <c r="X730" s="165">
        <f t="shared" si="88"/>
        <v>1.5222604833523804E-8</v>
      </c>
    </row>
    <row r="731" spans="1:24" x14ac:dyDescent="0.15">
      <c r="A731">
        <v>18.149999999999999</v>
      </c>
      <c r="B731" s="85">
        <v>-4.9293600000000003E-8</v>
      </c>
      <c r="C731" s="85">
        <v>7.0708399999999995E-8</v>
      </c>
      <c r="D731" s="85">
        <v>8.0840700000000006E-9</v>
      </c>
      <c r="E731" s="85">
        <v>-4.7152499999999998E-8</v>
      </c>
      <c r="F731" s="87">
        <v>1.01123E-8</v>
      </c>
      <c r="G731" s="87">
        <v>1.26637E-8</v>
      </c>
      <c r="H731" s="87">
        <v>-2.0176000000000001E-8</v>
      </c>
      <c r="I731" s="87">
        <f t="shared" si="92"/>
        <v>-2.1505185714285721E-9</v>
      </c>
      <c r="J731" s="86">
        <f t="shared" si="93"/>
        <v>1.6960389350903349E-8</v>
      </c>
      <c r="K731" s="165">
        <f t="shared" si="89"/>
        <v>-1.9110907922331921E-8</v>
      </c>
      <c r="L731" s="165">
        <f t="shared" si="90"/>
        <v>1.4809870779474777E-8</v>
      </c>
      <c r="O731" s="165">
        <v>-3.0167799999999998E-8</v>
      </c>
      <c r="P731" s="165">
        <v>1.6981300000000001E-8</v>
      </c>
      <c r="Q731" s="165">
        <v>-1.9939699999999999E-8</v>
      </c>
      <c r="R731" s="165">
        <v>-4.4138199999999999E-8</v>
      </c>
      <c r="S731" s="167">
        <v>5.3901900000000003E-8</v>
      </c>
      <c r="T731" s="165">
        <v>-4.0978499999999999E-9</v>
      </c>
      <c r="U731" s="167">
        <f t="shared" si="94"/>
        <v>-4.5767249999999978E-9</v>
      </c>
      <c r="V731" s="168">
        <f t="shared" si="95"/>
        <v>1.5925780068478593E-8</v>
      </c>
      <c r="W731" s="165">
        <f t="shared" si="91"/>
        <v>-2.050250506847859E-8</v>
      </c>
      <c r="X731" s="165">
        <f t="shared" si="88"/>
        <v>1.1349055068478596E-8</v>
      </c>
    </row>
    <row r="732" spans="1:24" x14ac:dyDescent="0.15">
      <c r="A732">
        <v>18.175000000000001</v>
      </c>
      <c r="B732" s="85">
        <v>-5.6263800000000003E-8</v>
      </c>
      <c r="C732" s="85">
        <v>4.0075E-8</v>
      </c>
      <c r="D732" s="85">
        <v>2.2793300000000001E-8</v>
      </c>
      <c r="E732" s="85">
        <v>3.0979500000000003E-8</v>
      </c>
      <c r="F732" s="87">
        <v>-3.9396399999999999E-8</v>
      </c>
      <c r="G732" s="87">
        <v>2.2205899999999998E-8</v>
      </c>
      <c r="H732" s="87">
        <v>2.4396900000000001E-8</v>
      </c>
      <c r="I732" s="87">
        <f t="shared" si="92"/>
        <v>6.3986285714285718E-9</v>
      </c>
      <c r="J732" s="86">
        <f t="shared" si="93"/>
        <v>1.5460230957016319E-8</v>
      </c>
      <c r="K732" s="165">
        <f t="shared" si="89"/>
        <v>-9.061602385587747E-9</v>
      </c>
      <c r="L732" s="165">
        <f t="shared" si="90"/>
        <v>2.1858859528444892E-8</v>
      </c>
      <c r="O732" s="165">
        <v>-9.7418800000000003E-9</v>
      </c>
      <c r="P732" s="165">
        <v>8.2079099999999992E-9</v>
      </c>
      <c r="Q732" s="165">
        <v>-4.0430499999999999E-8</v>
      </c>
      <c r="R732" s="165">
        <v>2.79094E-8</v>
      </c>
      <c r="S732" s="167">
        <v>2.6891100000000001E-8</v>
      </c>
      <c r="T732" s="165">
        <v>-1.1278199999999999E-8</v>
      </c>
      <c r="U732" s="167">
        <f t="shared" si="94"/>
        <v>2.5963833333333335E-10</v>
      </c>
      <c r="V732" s="168">
        <f t="shared" si="95"/>
        <v>1.1705995956222918E-8</v>
      </c>
      <c r="W732" s="165">
        <f t="shared" si="91"/>
        <v>-1.1446357622889585E-8</v>
      </c>
      <c r="X732" s="165">
        <f t="shared" si="88"/>
        <v>1.1965634289556251E-8</v>
      </c>
    </row>
    <row r="733" spans="1:24" x14ac:dyDescent="0.15">
      <c r="A733">
        <v>18.2</v>
      </c>
      <c r="B733" s="85">
        <v>-3.4738200000000001E-8</v>
      </c>
      <c r="C733" s="85">
        <v>5.2348199999999998E-8</v>
      </c>
      <c r="D733" s="85">
        <v>2.3197400000000001E-8</v>
      </c>
      <c r="E733" s="85">
        <v>5.4293399999999997E-8</v>
      </c>
      <c r="F733" s="87">
        <v>-3.8027699999999998E-8</v>
      </c>
      <c r="G733" s="87">
        <v>2.4311799999999999E-8</v>
      </c>
      <c r="H733" s="87">
        <v>9.0390099999999996E-8</v>
      </c>
      <c r="I733" s="87">
        <f t="shared" si="92"/>
        <v>2.4539285714285713E-8</v>
      </c>
      <c r="J733" s="86">
        <f t="shared" si="93"/>
        <v>1.9311246862449363E-8</v>
      </c>
      <c r="K733" s="165">
        <f t="shared" si="89"/>
        <v>5.2280388518363498E-9</v>
      </c>
      <c r="L733" s="165">
        <f t="shared" si="90"/>
        <v>4.3850532576735075E-8</v>
      </c>
      <c r="O733" s="165">
        <v>-2.6380499999999999E-8</v>
      </c>
      <c r="P733" s="165">
        <v>3.3390700000000001E-10</v>
      </c>
      <c r="Q733" s="165">
        <v>4.11623E-9</v>
      </c>
      <c r="R733" s="165">
        <v>8.5100599999999994E-8</v>
      </c>
      <c r="S733" s="167">
        <v>3.3506899999999998E-8</v>
      </c>
      <c r="T733" s="165">
        <v>1.07887E-8</v>
      </c>
      <c r="U733" s="167">
        <f t="shared" si="94"/>
        <v>1.7910972833333329E-8</v>
      </c>
      <c r="V733" s="168">
        <f t="shared" si="95"/>
        <v>1.7052141744882512E-8</v>
      </c>
      <c r="W733" s="165">
        <f t="shared" si="91"/>
        <v>8.5883108845081698E-10</v>
      </c>
      <c r="X733" s="165">
        <f t="shared" si="88"/>
        <v>3.4963114578215841E-8</v>
      </c>
    </row>
    <row r="734" spans="1:24" x14ac:dyDescent="0.15">
      <c r="A734">
        <v>18.225000000000001</v>
      </c>
      <c r="B734" s="85">
        <v>5.0736000000000003E-9</v>
      </c>
      <c r="C734" s="85">
        <v>6.1538500000000005E-8</v>
      </c>
      <c r="D734" s="85">
        <v>-1.74651E-8</v>
      </c>
      <c r="E734" s="85">
        <v>3.2317700000000002E-8</v>
      </c>
      <c r="F734" s="87">
        <v>-2.9249299999999999E-8</v>
      </c>
      <c r="G734" s="87">
        <v>6.2885499999999998E-9</v>
      </c>
      <c r="H734" s="87">
        <v>5.1387600000000002E-8</v>
      </c>
      <c r="I734" s="87">
        <f t="shared" si="92"/>
        <v>1.5698792857142862E-8</v>
      </c>
      <c r="J734" s="86">
        <f t="shared" si="93"/>
        <v>1.391719561436114E-8</v>
      </c>
      <c r="K734" s="165">
        <f t="shared" si="89"/>
        <v>1.7815972427817214E-9</v>
      </c>
      <c r="L734" s="165">
        <f t="shared" si="90"/>
        <v>2.9615988471504002E-8</v>
      </c>
      <c r="O734" s="165">
        <v>-3.3018300000000001E-8</v>
      </c>
      <c r="P734" s="165">
        <v>-5.5650799999999996E-10</v>
      </c>
      <c r="Q734" s="165">
        <v>1.3806E-8</v>
      </c>
      <c r="R734" s="165">
        <v>3.5634900000000002E-8</v>
      </c>
      <c r="S734" s="167">
        <v>4.2086999999999998E-8</v>
      </c>
      <c r="T734" s="165">
        <v>3.4582499999999999E-8</v>
      </c>
      <c r="U734" s="167">
        <f t="shared" si="94"/>
        <v>1.5422598666666667E-8</v>
      </c>
      <c r="V734" s="168">
        <f t="shared" si="95"/>
        <v>1.2792333872293442E-8</v>
      </c>
      <c r="W734" s="165">
        <f t="shared" si="91"/>
        <v>2.6302647943732257E-9</v>
      </c>
      <c r="X734" s="165">
        <f t="shared" si="88"/>
        <v>2.8214932538960109E-8</v>
      </c>
    </row>
    <row r="735" spans="1:24" x14ac:dyDescent="0.15">
      <c r="A735">
        <v>18.25</v>
      </c>
      <c r="B735" s="85">
        <v>-2.5875799999999999E-8</v>
      </c>
      <c r="C735" s="85">
        <v>1.1283799999999999E-8</v>
      </c>
      <c r="D735" s="85">
        <v>-4.11113E-8</v>
      </c>
      <c r="E735" s="85">
        <v>3.85312E-8</v>
      </c>
      <c r="F735" s="87">
        <v>-8.1563800000000004E-8</v>
      </c>
      <c r="G735" s="87">
        <v>-1.9609099999999999E-8</v>
      </c>
      <c r="H735" s="87">
        <v>3.4796500000000003E-8</v>
      </c>
      <c r="I735" s="87">
        <f t="shared" si="92"/>
        <v>-1.1935499999999998E-8</v>
      </c>
      <c r="J735" s="86">
        <f t="shared" si="93"/>
        <v>1.7656008650629712E-8</v>
      </c>
      <c r="K735" s="165">
        <f t="shared" si="89"/>
        <v>-2.959150865062971E-8</v>
      </c>
      <c r="L735" s="165">
        <f t="shared" si="90"/>
        <v>5.7205086506297145E-9</v>
      </c>
      <c r="O735" s="165">
        <v>-2.1974499999999999E-8</v>
      </c>
      <c r="P735" s="165">
        <v>6.94027E-8</v>
      </c>
      <c r="Q735" s="165">
        <v>-5.0315299999999999E-10</v>
      </c>
      <c r="R735" s="165">
        <v>-1.1728399999999999E-8</v>
      </c>
      <c r="S735" s="167">
        <v>3.7704599999999997E-8</v>
      </c>
      <c r="T735" s="165">
        <v>5.1618400000000001E-8</v>
      </c>
      <c r="U735" s="167">
        <f t="shared" si="94"/>
        <v>2.07532745E-8</v>
      </c>
      <c r="V735" s="168">
        <f t="shared" si="95"/>
        <v>1.6660525336167892E-8</v>
      </c>
      <c r="W735" s="165">
        <f t="shared" si="91"/>
        <v>4.0927491638321085E-9</v>
      </c>
      <c r="X735" s="165">
        <f t="shared" si="88"/>
        <v>3.7413799836167889E-8</v>
      </c>
    </row>
    <row r="736" spans="1:24" x14ac:dyDescent="0.15">
      <c r="A736">
        <v>18.274999999999999</v>
      </c>
      <c r="B736" s="85">
        <v>-1.04994E-8</v>
      </c>
      <c r="C736" s="85">
        <v>3.1348800000000001E-8</v>
      </c>
      <c r="D736" s="85">
        <v>9.2961900000000003E-9</v>
      </c>
      <c r="E736" s="85">
        <v>1.24637E-8</v>
      </c>
      <c r="F736" s="87">
        <v>-8.8697200000000001E-8</v>
      </c>
      <c r="G736" s="87">
        <v>3.6737100000000001E-9</v>
      </c>
      <c r="H736" s="87">
        <v>6.3233200000000005E-8</v>
      </c>
      <c r="I736" s="87">
        <f t="shared" si="92"/>
        <v>2.9741428571428575E-9</v>
      </c>
      <c r="J736" s="86">
        <f t="shared" si="93"/>
        <v>1.911366291651904E-8</v>
      </c>
      <c r="K736" s="165">
        <f t="shared" si="89"/>
        <v>-1.6139520059376183E-8</v>
      </c>
      <c r="L736" s="165">
        <f t="shared" si="90"/>
        <v>2.2087805773661898E-8</v>
      </c>
      <c r="O736" s="165">
        <v>-2.8871999999999999E-8</v>
      </c>
      <c r="P736" s="165">
        <v>9.9323600000000001E-8</v>
      </c>
      <c r="Q736" s="165">
        <v>2.74127E-9</v>
      </c>
      <c r="R736" s="165">
        <v>-3.1932700000000002E-8</v>
      </c>
      <c r="S736" s="167">
        <v>6.3342100000000004E-8</v>
      </c>
      <c r="T736" s="165">
        <v>6.2402599999999998E-8</v>
      </c>
      <c r="U736" s="167">
        <f t="shared" si="94"/>
        <v>2.7834144999999996E-8</v>
      </c>
      <c r="V736" s="168">
        <f t="shared" si="95"/>
        <v>2.4481707573898316E-8</v>
      </c>
      <c r="W736" s="165">
        <f t="shared" si="91"/>
        <v>3.3524374261016806E-9</v>
      </c>
      <c r="X736" s="165">
        <f t="shared" si="88"/>
        <v>5.2315852573898315E-8</v>
      </c>
    </row>
    <row r="737" spans="1:24" x14ac:dyDescent="0.15">
      <c r="A737">
        <v>18.3</v>
      </c>
      <c r="B737" s="85">
        <v>2.2492499999999999E-9</v>
      </c>
      <c r="C737" s="85">
        <v>5.4664299999999997E-9</v>
      </c>
      <c r="D737" s="85">
        <v>4.9560500000000002E-8</v>
      </c>
      <c r="E737" s="85">
        <v>-1.9093199999999999E-8</v>
      </c>
      <c r="F737" s="87">
        <v>-6.1285999999999997E-8</v>
      </c>
      <c r="G737" s="87">
        <v>7.8996300000000008E-9</v>
      </c>
      <c r="H737" s="87">
        <v>1.2966100000000001E-7</v>
      </c>
      <c r="I737" s="87">
        <f t="shared" si="92"/>
        <v>1.6351087142857146E-8</v>
      </c>
      <c r="J737" s="86">
        <f t="shared" si="93"/>
        <v>2.4503163596689772E-8</v>
      </c>
      <c r="K737" s="165">
        <f t="shared" si="89"/>
        <v>-8.1520764538326267E-9</v>
      </c>
      <c r="L737" s="165">
        <f t="shared" si="90"/>
        <v>4.0854250739546918E-8</v>
      </c>
      <c r="O737" s="165">
        <v>2.27004E-8</v>
      </c>
      <c r="P737" s="165">
        <v>5.3760800000000003E-8</v>
      </c>
      <c r="Q737" s="165">
        <v>1.69733E-9</v>
      </c>
      <c r="R737" s="165">
        <v>-5.6375900000000003E-8</v>
      </c>
      <c r="S737" s="167">
        <v>4.2585099999999999E-8</v>
      </c>
      <c r="T737" s="165">
        <v>5.23453E-8</v>
      </c>
      <c r="U737" s="167">
        <f t="shared" si="94"/>
        <v>1.9452171666666664E-8</v>
      </c>
      <c r="V737" s="168">
        <f t="shared" si="95"/>
        <v>1.8835980553761551E-8</v>
      </c>
      <c r="W737" s="165">
        <f t="shared" si="91"/>
        <v>6.161911129051128E-10</v>
      </c>
      <c r="X737" s="165">
        <f t="shared" si="88"/>
        <v>3.8288152220428215E-8</v>
      </c>
    </row>
    <row r="738" spans="1:24" x14ac:dyDescent="0.15">
      <c r="A738">
        <v>18.324999999999999</v>
      </c>
      <c r="B738" s="85">
        <v>-4.6179199999999997E-8</v>
      </c>
      <c r="C738" s="85">
        <v>2.5948300000000001E-8</v>
      </c>
      <c r="D738" s="85">
        <v>2.34892E-8</v>
      </c>
      <c r="E738" s="85">
        <v>-1.04803E-8</v>
      </c>
      <c r="F738" s="87">
        <v>-5.9661999999999995E-8</v>
      </c>
      <c r="G738" s="87">
        <v>2.1302300000000001E-8</v>
      </c>
      <c r="H738" s="87">
        <v>1.0374E-7</v>
      </c>
      <c r="I738" s="87">
        <f t="shared" si="92"/>
        <v>8.308328571428574E-9</v>
      </c>
      <c r="J738" s="86">
        <f t="shared" si="93"/>
        <v>2.2210822908609651E-8</v>
      </c>
      <c r="K738" s="165">
        <f t="shared" si="89"/>
        <v>-1.3902494337181077E-8</v>
      </c>
      <c r="L738" s="165">
        <f t="shared" si="90"/>
        <v>3.0519151480038223E-8</v>
      </c>
      <c r="O738" s="165">
        <v>4.3427899999999998E-8</v>
      </c>
      <c r="P738" s="165">
        <v>4.6751400000000001E-8</v>
      </c>
      <c r="Q738" s="165">
        <v>3.6122200000000002E-8</v>
      </c>
      <c r="R738" s="165">
        <v>-5.1221300000000002E-8</v>
      </c>
      <c r="S738" s="167">
        <v>1.4094100000000001E-8</v>
      </c>
      <c r="T738" s="165">
        <v>5.9383299999999999E-8</v>
      </c>
      <c r="U738" s="167">
        <f t="shared" si="94"/>
        <v>2.4759599999999996E-8</v>
      </c>
      <c r="V738" s="168">
        <f t="shared" si="95"/>
        <v>1.7940907477204157E-8</v>
      </c>
      <c r="W738" s="165">
        <f t="shared" si="91"/>
        <v>6.8186925227958397E-9</v>
      </c>
      <c r="X738" s="165">
        <f t="shared" si="88"/>
        <v>4.2700507477204153E-8</v>
      </c>
    </row>
    <row r="739" spans="1:24" x14ac:dyDescent="0.15">
      <c r="A739">
        <v>18.350000000000001</v>
      </c>
      <c r="B739" s="85">
        <v>-8.0300899999999993E-8</v>
      </c>
      <c r="C739" s="85">
        <v>3.8059700000000002E-8</v>
      </c>
      <c r="D739" s="85">
        <v>2.5206599999999999E-9</v>
      </c>
      <c r="E739" s="85">
        <v>-4.1982199999999996E-9</v>
      </c>
      <c r="F739" s="87">
        <v>-4.3652800000000003E-8</v>
      </c>
      <c r="G739" s="87">
        <v>1.1345199999999999E-8</v>
      </c>
      <c r="H739" s="87">
        <v>2.5848999999999999E-8</v>
      </c>
      <c r="I739" s="87">
        <f t="shared" si="92"/>
        <v>-7.1967657142857157E-9</v>
      </c>
      <c r="J739" s="86">
        <f t="shared" si="93"/>
        <v>1.6882478867452895E-8</v>
      </c>
      <c r="K739" s="165">
        <f t="shared" si="89"/>
        <v>-2.407924458173861E-8</v>
      </c>
      <c r="L739" s="165">
        <f t="shared" si="90"/>
        <v>9.6857131531671805E-9</v>
      </c>
      <c r="O739" s="165">
        <v>6.4892400000000005E-8</v>
      </c>
      <c r="P739" s="165">
        <v>1.07924E-8</v>
      </c>
      <c r="Q739" s="165">
        <v>6.6621199999999996E-8</v>
      </c>
      <c r="R739" s="165">
        <v>-5.2235999999999999E-8</v>
      </c>
      <c r="S739" s="167">
        <v>5.5116400000000002E-9</v>
      </c>
      <c r="T739" s="165">
        <v>5.04039E-8</v>
      </c>
      <c r="U739" s="167">
        <f t="shared" si="94"/>
        <v>2.4330923333333336E-8</v>
      </c>
      <c r="V739" s="168">
        <f t="shared" si="95"/>
        <v>2.0507024933075332E-8</v>
      </c>
      <c r="W739" s="165">
        <f t="shared" si="91"/>
        <v>3.8238984002580033E-9</v>
      </c>
      <c r="X739" s="165">
        <f t="shared" si="88"/>
        <v>4.4837948266408668E-8</v>
      </c>
    </row>
    <row r="740" spans="1:24" x14ac:dyDescent="0.15">
      <c r="A740">
        <v>18.375</v>
      </c>
      <c r="B740" s="85">
        <v>-3.3039799999999999E-8</v>
      </c>
      <c r="C740" s="85">
        <v>4.0109300000000002E-8</v>
      </c>
      <c r="D740" s="85">
        <v>-3.38797E-8</v>
      </c>
      <c r="E740" s="85">
        <v>7.5789600000000001E-9</v>
      </c>
      <c r="F740" s="87">
        <v>9.1781599999999993E-9</v>
      </c>
      <c r="G740" s="87">
        <v>4.9813499999999998E-8</v>
      </c>
      <c r="H740" s="87">
        <v>-9.1483100000000004E-10</v>
      </c>
      <c r="I740" s="87">
        <f t="shared" si="92"/>
        <v>5.5493698571428562E-9</v>
      </c>
      <c r="J740" s="86">
        <f t="shared" si="93"/>
        <v>1.3183060274896763E-8</v>
      </c>
      <c r="K740" s="165">
        <f t="shared" si="89"/>
        <v>-7.6336904177539078E-9</v>
      </c>
      <c r="L740" s="165">
        <f t="shared" si="90"/>
        <v>1.8732430132039618E-8</v>
      </c>
      <c r="O740" s="165">
        <v>8.3346800000000001E-8</v>
      </c>
      <c r="P740" s="165">
        <v>-1.3112899999999999E-8</v>
      </c>
      <c r="Q740" s="165">
        <v>7.7749599999999996E-8</v>
      </c>
      <c r="R740" s="165">
        <v>-5.0383600000000001E-8</v>
      </c>
      <c r="S740" s="167">
        <v>-4.2874099999999998E-9</v>
      </c>
      <c r="T740" s="165">
        <v>6.0748299999999999E-8</v>
      </c>
      <c r="U740" s="167">
        <f t="shared" si="94"/>
        <v>2.5676798333333333E-8</v>
      </c>
      <c r="V740" s="168">
        <f t="shared" si="95"/>
        <v>2.486370420292526E-8</v>
      </c>
      <c r="W740" s="165">
        <f t="shared" si="91"/>
        <v>8.1309413040807314E-10</v>
      </c>
      <c r="X740" s="165">
        <f t="shared" si="88"/>
        <v>5.0540502536258593E-8</v>
      </c>
    </row>
    <row r="741" spans="1:24" x14ac:dyDescent="0.15">
      <c r="A741">
        <v>18.399999999999999</v>
      </c>
      <c r="B741" s="85">
        <v>-9.8694000000000007E-9</v>
      </c>
      <c r="C741" s="85">
        <v>-1.9104399999999999E-8</v>
      </c>
      <c r="D741" s="85">
        <v>-5.6951200000000002E-8</v>
      </c>
      <c r="E741" s="85">
        <v>8.6795099999999999E-9</v>
      </c>
      <c r="F741" s="87">
        <v>8.2186200000000003E-8</v>
      </c>
      <c r="G741" s="87">
        <v>3.9812099999999998E-8</v>
      </c>
      <c r="H741" s="87">
        <v>2.9512399999999998E-9</v>
      </c>
      <c r="I741" s="87">
        <f t="shared" si="92"/>
        <v>6.8148642857142871E-9</v>
      </c>
      <c r="J741" s="86">
        <f t="shared" si="93"/>
        <v>1.8107966477921299E-8</v>
      </c>
      <c r="K741" s="165">
        <f t="shared" si="89"/>
        <v>-1.1293102192207012E-8</v>
      </c>
      <c r="L741" s="165">
        <f t="shared" si="90"/>
        <v>2.4922830763635585E-8</v>
      </c>
      <c r="O741" s="165">
        <v>6.9508399999999998E-8</v>
      </c>
      <c r="P741" s="165">
        <v>-1.0995199999999999E-9</v>
      </c>
      <c r="Q741" s="165">
        <v>5.13287E-8</v>
      </c>
      <c r="R741" s="165">
        <v>-5.5609700000000003E-8</v>
      </c>
      <c r="S741" s="167">
        <v>3.3771499999999999E-8</v>
      </c>
      <c r="T741" s="165">
        <v>1.36501E-8</v>
      </c>
      <c r="U741" s="167">
        <f t="shared" si="94"/>
        <v>1.859158E-8</v>
      </c>
      <c r="V741" s="168">
        <f t="shared" si="95"/>
        <v>1.9811773422338545E-8</v>
      </c>
      <c r="W741" s="165">
        <f t="shared" si="91"/>
        <v>-1.2201934223385443E-9</v>
      </c>
      <c r="X741" s="165">
        <f t="shared" si="88"/>
        <v>3.8403353422338542E-8</v>
      </c>
    </row>
    <row r="742" spans="1:24" x14ac:dyDescent="0.15">
      <c r="A742">
        <v>18.425000000000001</v>
      </c>
      <c r="B742" s="85">
        <v>-5.2169E-9</v>
      </c>
      <c r="C742" s="85">
        <v>-6.0897999999999994E-8</v>
      </c>
      <c r="D742" s="85">
        <v>-1.59574E-8</v>
      </c>
      <c r="E742" s="85">
        <v>2.5895699999999999E-8</v>
      </c>
      <c r="F742" s="87">
        <v>7.4630500000000001E-8</v>
      </c>
      <c r="G742" s="87">
        <v>1.8854300000000001E-8</v>
      </c>
      <c r="H742" s="87">
        <v>1.1783899999999999E-8</v>
      </c>
      <c r="I742" s="87">
        <f t="shared" si="92"/>
        <v>7.0131571428571458E-9</v>
      </c>
      <c r="J742" s="86">
        <f t="shared" si="93"/>
        <v>1.6981014062309857E-8</v>
      </c>
      <c r="K742" s="165">
        <f t="shared" si="89"/>
        <v>-9.9678569194527115E-9</v>
      </c>
      <c r="L742" s="165">
        <f t="shared" si="90"/>
        <v>2.3994171205167005E-8</v>
      </c>
      <c r="O742" s="165">
        <v>7.38289E-8</v>
      </c>
      <c r="P742" s="165">
        <v>2.4863799999999999E-8</v>
      </c>
      <c r="Q742" s="165">
        <v>3.5666700000000001E-8</v>
      </c>
      <c r="R742" s="165">
        <v>-7.8480699999999993E-9</v>
      </c>
      <c r="S742" s="167">
        <v>-4.1049699999999997E-9</v>
      </c>
      <c r="T742" s="165">
        <v>-2.0507E-8</v>
      </c>
      <c r="U742" s="167">
        <f t="shared" si="94"/>
        <v>1.6983226666666668E-8</v>
      </c>
      <c r="V742" s="168">
        <f t="shared" si="95"/>
        <v>1.5632566797423295E-8</v>
      </c>
      <c r="W742" s="165">
        <f t="shared" si="91"/>
        <v>1.3506598692433725E-9</v>
      </c>
      <c r="X742" s="165">
        <f t="shared" si="88"/>
        <v>3.2615793464089963E-8</v>
      </c>
    </row>
    <row r="743" spans="1:24" x14ac:dyDescent="0.15">
      <c r="A743">
        <v>18.45</v>
      </c>
      <c r="B743" s="85">
        <v>-2.3545700000000002E-8</v>
      </c>
      <c r="C743" s="85">
        <v>-2.1617500000000002E-8</v>
      </c>
      <c r="D743" s="85">
        <v>-6.1790100000000005E-8</v>
      </c>
      <c r="E743" s="85">
        <v>5.4256199999999997E-8</v>
      </c>
      <c r="F743" s="87">
        <v>6.5099999999999994E-8</v>
      </c>
      <c r="G743" s="87">
        <v>-2.9514799999999998E-9</v>
      </c>
      <c r="H743" s="87">
        <v>-1.6640499999999999E-8</v>
      </c>
      <c r="I743" s="87">
        <f t="shared" si="92"/>
        <v>-1.0270114285714309E-9</v>
      </c>
      <c r="J743" s="86">
        <f t="shared" si="93"/>
        <v>1.8484011257713072E-8</v>
      </c>
      <c r="K743" s="165">
        <f t="shared" si="89"/>
        <v>-1.9511022686284502E-8</v>
      </c>
      <c r="L743" s="165">
        <f t="shared" si="90"/>
        <v>1.7456999829141641E-8</v>
      </c>
      <c r="O743" s="165">
        <v>5.2761099999999997E-8</v>
      </c>
      <c r="P743" s="165">
        <v>3.92662E-8</v>
      </c>
      <c r="Q743" s="165">
        <v>4.7541000000000004E-9</v>
      </c>
      <c r="R743" s="165">
        <v>2.0385200000000001E-8</v>
      </c>
      <c r="S743" s="167">
        <v>-7.0112300000000002E-8</v>
      </c>
      <c r="T743" s="165">
        <v>-1.5556200000000001E-8</v>
      </c>
      <c r="U743" s="167">
        <f t="shared" si="94"/>
        <v>5.2496833333333321E-9</v>
      </c>
      <c r="V743" s="168">
        <f t="shared" si="95"/>
        <v>1.9754595314132188E-8</v>
      </c>
      <c r="W743" s="165">
        <f t="shared" si="91"/>
        <v>-1.4504911980798857E-8</v>
      </c>
      <c r="X743" s="165">
        <f t="shared" si="88"/>
        <v>2.5004278647465519E-8</v>
      </c>
    </row>
    <row r="744" spans="1:24" x14ac:dyDescent="0.15">
      <c r="A744">
        <v>18.475000000000001</v>
      </c>
      <c r="B744" s="85">
        <v>-5.2891500000000001E-8</v>
      </c>
      <c r="C744" s="85">
        <v>-2.04602E-8</v>
      </c>
      <c r="D744" s="85">
        <v>-7.5413500000000002E-8</v>
      </c>
      <c r="E744" s="85">
        <v>5.7406200000000002E-8</v>
      </c>
      <c r="F744" s="87">
        <v>9.4048199999999994E-8</v>
      </c>
      <c r="G744" s="87">
        <v>2.53764E-8</v>
      </c>
      <c r="H744" s="87">
        <v>1.5434499999999998E-8</v>
      </c>
      <c r="I744" s="87">
        <f t="shared" si="92"/>
        <v>6.2142999999999991E-9</v>
      </c>
      <c r="J744" s="86">
        <f t="shared" si="93"/>
        <v>2.4526473823650685E-8</v>
      </c>
      <c r="K744" s="165">
        <f t="shared" si="89"/>
        <v>-1.8312173823650686E-8</v>
      </c>
      <c r="L744" s="165">
        <f t="shared" si="90"/>
        <v>3.0740773823650683E-8</v>
      </c>
      <c r="O744" s="165">
        <v>-3.7253799999999997E-11</v>
      </c>
      <c r="P744" s="165">
        <v>3.6781899999999999E-8</v>
      </c>
      <c r="Q744" s="165">
        <v>1.04145E-8</v>
      </c>
      <c r="R744" s="165">
        <v>2.75414E-8</v>
      </c>
      <c r="S744" s="167">
        <v>-9.0557200000000006E-8</v>
      </c>
      <c r="T744" s="165">
        <v>-1.9057E-8</v>
      </c>
      <c r="U744" s="167">
        <f t="shared" si="94"/>
        <v>-5.8189423000000005E-9</v>
      </c>
      <c r="V744" s="168">
        <f t="shared" si="95"/>
        <v>2.0572326327920463E-8</v>
      </c>
      <c r="W744" s="165">
        <f t="shared" si="91"/>
        <v>-2.6391268627920463E-8</v>
      </c>
      <c r="X744" s="165">
        <f t="shared" si="88"/>
        <v>1.4753384027920462E-8</v>
      </c>
    </row>
    <row r="745" spans="1:24" x14ac:dyDescent="0.15">
      <c r="A745">
        <v>18.5</v>
      </c>
      <c r="B745" s="85">
        <v>-3.43642E-8</v>
      </c>
      <c r="C745" s="85">
        <v>-8.5742199999999999E-8</v>
      </c>
      <c r="D745" s="85">
        <v>-5.1749600000000002E-8</v>
      </c>
      <c r="E745" s="85">
        <v>2.4539299999999999E-8</v>
      </c>
      <c r="F745" s="87">
        <v>7.4684999999999997E-8</v>
      </c>
      <c r="G745" s="87">
        <v>1.9386100000000001E-8</v>
      </c>
      <c r="H745" s="87">
        <v>-1.8199200000000001E-8</v>
      </c>
      <c r="I745" s="87">
        <f t="shared" si="92"/>
        <v>-1.0206399999999999E-8</v>
      </c>
      <c r="J745" s="86">
        <f t="shared" si="93"/>
        <v>2.1964939372693728E-8</v>
      </c>
      <c r="K745" s="165">
        <f t="shared" si="89"/>
        <v>-3.2171339372693725E-8</v>
      </c>
      <c r="L745" s="165">
        <f t="shared" si="90"/>
        <v>1.1758539372693729E-8</v>
      </c>
      <c r="O745" s="165">
        <v>-1.9447799999999999E-8</v>
      </c>
      <c r="P745" s="165">
        <v>2.0380800000000001E-8</v>
      </c>
      <c r="Q745" s="165">
        <v>2.04988E-8</v>
      </c>
      <c r="R745" s="165">
        <v>1.6570400000000001E-8</v>
      </c>
      <c r="S745" s="167">
        <v>-5.5220299999999997E-8</v>
      </c>
      <c r="T745" s="165">
        <v>-5.50855E-8</v>
      </c>
      <c r="U745" s="167">
        <f t="shared" si="94"/>
        <v>-1.2050599999999998E-8</v>
      </c>
      <c r="V745" s="168">
        <f t="shared" si="95"/>
        <v>1.6371640078208412E-8</v>
      </c>
      <c r="W745" s="165">
        <f t="shared" si="91"/>
        <v>-2.842224007820841E-8</v>
      </c>
      <c r="X745" s="165">
        <f t="shared" si="88"/>
        <v>4.3210400782084138E-9</v>
      </c>
    </row>
    <row r="746" spans="1:24" x14ac:dyDescent="0.15">
      <c r="A746">
        <v>18.524999999999999</v>
      </c>
      <c r="B746" s="85">
        <v>8.2778699999999997E-9</v>
      </c>
      <c r="C746" s="85">
        <v>-9.9496799999999997E-8</v>
      </c>
      <c r="D746" s="85">
        <v>-3.2036200000000001E-8</v>
      </c>
      <c r="E746" s="85">
        <v>-2.4644600000000002E-8</v>
      </c>
      <c r="F746" s="87">
        <v>5.92427E-8</v>
      </c>
      <c r="G746" s="87">
        <v>2.30488E-9</v>
      </c>
      <c r="H746" s="87">
        <v>-5.99159E-8</v>
      </c>
      <c r="I746" s="87">
        <f t="shared" si="92"/>
        <v>-2.0895435714285718E-8</v>
      </c>
      <c r="J746" s="86">
        <f t="shared" si="93"/>
        <v>2.0850260572354147E-8</v>
      </c>
      <c r="K746" s="165">
        <f t="shared" si="89"/>
        <v>-4.1745696286639865E-8</v>
      </c>
      <c r="L746" s="165">
        <f t="shared" si="90"/>
        <v>-4.517514193157127E-11</v>
      </c>
      <c r="O746" s="165">
        <v>3.7979300000000003E-9</v>
      </c>
      <c r="P746" s="165">
        <v>-4.4617199999999998E-9</v>
      </c>
      <c r="Q746" s="165">
        <v>3.41624E-8</v>
      </c>
      <c r="R746" s="165">
        <v>1.7051199999999999E-8</v>
      </c>
      <c r="S746" s="167">
        <v>-6.5507200000000003E-8</v>
      </c>
      <c r="T746" s="165">
        <v>-3.0648200000000002E-8</v>
      </c>
      <c r="U746" s="167">
        <f t="shared" si="94"/>
        <v>-7.6009316666666672E-9</v>
      </c>
      <c r="V746" s="168">
        <f t="shared" si="95"/>
        <v>1.5969977651475012E-8</v>
      </c>
      <c r="W746" s="165">
        <f t="shared" si="91"/>
        <v>-2.3570909318141678E-8</v>
      </c>
      <c r="X746" s="165">
        <f t="shared" si="88"/>
        <v>8.3690459848083451E-9</v>
      </c>
    </row>
    <row r="747" spans="1:24" x14ac:dyDescent="0.15">
      <c r="A747">
        <v>18.55</v>
      </c>
      <c r="B747" s="85">
        <v>6.2781999999999999E-8</v>
      </c>
      <c r="C747" s="85">
        <v>-6.0993200000000006E-8</v>
      </c>
      <c r="D747" s="85">
        <v>-2.83529E-9</v>
      </c>
      <c r="E747" s="85">
        <v>-1.30289E-8</v>
      </c>
      <c r="F747" s="87">
        <v>4.8094299999999997E-8</v>
      </c>
      <c r="G747" s="87">
        <v>3.3279999999999998E-8</v>
      </c>
      <c r="H747" s="87">
        <v>-4.3540900000000002E-9</v>
      </c>
      <c r="I747" s="87">
        <f t="shared" si="92"/>
        <v>8.9921171428571421E-9</v>
      </c>
      <c r="J747" s="86">
        <f t="shared" si="93"/>
        <v>1.7250694085936355E-8</v>
      </c>
      <c r="K747" s="165">
        <f t="shared" si="89"/>
        <v>-8.2585769430792128E-9</v>
      </c>
      <c r="L747" s="165">
        <f t="shared" si="90"/>
        <v>2.6242811228793497E-8</v>
      </c>
      <c r="O747" s="165">
        <v>-3.0817999999999998E-8</v>
      </c>
      <c r="P747" s="165">
        <v>-1.4187999999999999E-8</v>
      </c>
      <c r="Q747" s="165">
        <v>5.6656899999999997E-8</v>
      </c>
      <c r="R747" s="165">
        <v>3.5134299999999999E-8</v>
      </c>
      <c r="S747" s="167">
        <v>-4.9567399999999998E-8</v>
      </c>
      <c r="T747" s="165">
        <v>-3.0708900000000002E-8</v>
      </c>
      <c r="U747" s="167">
        <f t="shared" si="94"/>
        <v>-5.5818500000000009E-9</v>
      </c>
      <c r="V747" s="168">
        <f t="shared" si="95"/>
        <v>1.8770714645463023E-8</v>
      </c>
      <c r="W747" s="165">
        <f t="shared" si="91"/>
        <v>-2.4352564645463024E-8</v>
      </c>
      <c r="X747" s="165">
        <f t="shared" si="88"/>
        <v>1.3188864645463021E-8</v>
      </c>
    </row>
    <row r="748" spans="1:24" x14ac:dyDescent="0.15">
      <c r="A748">
        <v>18.574999999999999</v>
      </c>
      <c r="B748" s="85">
        <v>2.7760300000000001E-8</v>
      </c>
      <c r="C748" s="85">
        <v>-3.0012599999999997E-8</v>
      </c>
      <c r="D748" s="85">
        <v>2.6463099999999999E-8</v>
      </c>
      <c r="E748" s="85">
        <v>1.5380700000000001E-8</v>
      </c>
      <c r="F748" s="87">
        <v>5.6023800000000002E-8</v>
      </c>
      <c r="G748" s="87">
        <v>3.2160599999999997E-8</v>
      </c>
      <c r="H748" s="87">
        <v>-2.63493E-8</v>
      </c>
      <c r="I748" s="87">
        <f t="shared" si="92"/>
        <v>1.4489514285714286E-8</v>
      </c>
      <c r="J748" s="86">
        <f t="shared" si="93"/>
        <v>1.2916275057062024E-8</v>
      </c>
      <c r="K748" s="165">
        <f t="shared" si="89"/>
        <v>1.573239228652263E-9</v>
      </c>
      <c r="L748" s="165">
        <f t="shared" si="90"/>
        <v>2.740578934277631E-8</v>
      </c>
      <c r="O748" s="165">
        <v>-3.0787299999999999E-8</v>
      </c>
      <c r="P748" s="165">
        <v>-1.0432299999999999E-9</v>
      </c>
      <c r="Q748" s="165">
        <v>2.6159899999999999E-8</v>
      </c>
      <c r="R748" s="165">
        <v>5.2945799999999999E-8</v>
      </c>
      <c r="S748" s="167">
        <v>-1.6400999999999999E-8</v>
      </c>
      <c r="T748" s="165">
        <v>-3.66134E-8</v>
      </c>
      <c r="U748" s="167">
        <f t="shared" si="94"/>
        <v>-9.5653833333333386E-10</v>
      </c>
      <c r="V748" s="168">
        <f t="shared" si="95"/>
        <v>1.5544244391843667E-8</v>
      </c>
      <c r="W748" s="165">
        <f t="shared" si="91"/>
        <v>-1.6500782725177001E-8</v>
      </c>
      <c r="X748" s="165">
        <f t="shared" ref="X748:X805" si="96">U748+V748</f>
        <v>1.4587706058510333E-8</v>
      </c>
    </row>
    <row r="749" spans="1:24" x14ac:dyDescent="0.15">
      <c r="A749">
        <v>18.600000000000001</v>
      </c>
      <c r="B749" s="85">
        <v>1.0525599999999999E-8</v>
      </c>
      <c r="C749" s="85">
        <v>-2.9721000000000001E-9</v>
      </c>
      <c r="D749" s="85">
        <v>3.06254E-8</v>
      </c>
      <c r="E749" s="85">
        <v>-6.0936599999999998E-9</v>
      </c>
      <c r="F749" s="87">
        <v>5.7155499999999999E-8</v>
      </c>
      <c r="G749" s="87">
        <v>5.4617200000000003E-8</v>
      </c>
      <c r="H749" s="87">
        <v>-3.0902699999999999E-8</v>
      </c>
      <c r="I749" s="87">
        <f t="shared" si="92"/>
        <v>1.6136462857142859E-8</v>
      </c>
      <c r="J749" s="86">
        <f t="shared" si="93"/>
        <v>1.3413030562899506E-8</v>
      </c>
      <c r="K749" s="165">
        <f t="shared" ref="K749:K805" si="97">I749-J749</f>
        <v>2.7234322942433535E-9</v>
      </c>
      <c r="L749" s="165">
        <f t="shared" ref="L749:L805" si="98">I749+J749</f>
        <v>2.9549493420042365E-8</v>
      </c>
      <c r="O749" s="165">
        <v>-5.1300600000000002E-8</v>
      </c>
      <c r="P749" s="165">
        <v>-2.2144299999999999E-8</v>
      </c>
      <c r="Q749" s="165">
        <v>-4.7261E-9</v>
      </c>
      <c r="R749" s="165">
        <v>4.7788200000000002E-8</v>
      </c>
      <c r="S749" s="167">
        <v>-1.10241E-8</v>
      </c>
      <c r="T749" s="165">
        <v>-3.7150900000000001E-8</v>
      </c>
      <c r="U749" s="167">
        <f t="shared" si="94"/>
        <v>-1.3092966666666666E-8</v>
      </c>
      <c r="V749" s="168">
        <f t="shared" si="95"/>
        <v>1.5364029625216602E-8</v>
      </c>
      <c r="W749" s="165">
        <f t="shared" si="91"/>
        <v>-2.8456996291883266E-8</v>
      </c>
      <c r="X749" s="165">
        <f t="shared" si="96"/>
        <v>2.271062958549936E-9</v>
      </c>
    </row>
    <row r="750" spans="1:24" x14ac:dyDescent="0.15">
      <c r="A750">
        <v>18.625</v>
      </c>
      <c r="B750" s="85">
        <v>-1.7440100000000001E-9</v>
      </c>
      <c r="C750" s="85">
        <v>-2.01346E-8</v>
      </c>
      <c r="D750" s="85">
        <v>3.7450000000000001E-8</v>
      </c>
      <c r="E750" s="85">
        <v>-4.49928E-8</v>
      </c>
      <c r="F750" s="87">
        <v>9.3451299999999997E-8</v>
      </c>
      <c r="G750" s="87">
        <v>6.58383E-8</v>
      </c>
      <c r="H750" s="87">
        <v>-8.6639899999999995E-8</v>
      </c>
      <c r="I750" s="87">
        <f t="shared" si="92"/>
        <v>6.1754699999999983E-9</v>
      </c>
      <c r="J750" s="86">
        <f t="shared" si="93"/>
        <v>2.5896504870576113E-8</v>
      </c>
      <c r="K750" s="165">
        <f t="shared" si="97"/>
        <v>-1.9721034870576115E-8</v>
      </c>
      <c r="L750" s="165">
        <f t="shared" si="98"/>
        <v>3.2071974870576111E-8</v>
      </c>
      <c r="O750" s="165">
        <v>-6.1392499999999999E-8</v>
      </c>
      <c r="P750" s="165">
        <v>-1.29787E-8</v>
      </c>
      <c r="Q750" s="165">
        <v>-2.0590000000000001E-8</v>
      </c>
      <c r="R750" s="165">
        <v>5.0154900000000003E-8</v>
      </c>
      <c r="S750" s="167">
        <v>-2.5157499999999999E-8</v>
      </c>
      <c r="T750" s="165">
        <v>-2.4217699999999999E-8</v>
      </c>
      <c r="U750" s="167">
        <f t="shared" si="94"/>
        <v>-1.5696916666666666E-8</v>
      </c>
      <c r="V750" s="168">
        <f t="shared" si="95"/>
        <v>1.6270200301715197E-8</v>
      </c>
      <c r="W750" s="165">
        <f t="shared" si="91"/>
        <v>-3.196711696838186E-8</v>
      </c>
      <c r="X750" s="165">
        <f t="shared" si="96"/>
        <v>5.7328363504853159E-10</v>
      </c>
    </row>
    <row r="751" spans="1:24" x14ac:dyDescent="0.15">
      <c r="A751">
        <v>18.649999999999999</v>
      </c>
      <c r="B751" s="85">
        <v>2.0005899999999999E-8</v>
      </c>
      <c r="C751" s="85">
        <v>-3.2790100000000003E-8</v>
      </c>
      <c r="D751" s="85">
        <v>3.2957300000000002E-9</v>
      </c>
      <c r="E751" s="85">
        <v>-6.51843E-8</v>
      </c>
      <c r="F751" s="87">
        <v>9.7819900000000006E-8</v>
      </c>
      <c r="G751" s="87">
        <v>7.0212400000000002E-8</v>
      </c>
      <c r="H751" s="87">
        <v>-7.0841299999999995E-8</v>
      </c>
      <c r="I751" s="87">
        <f t="shared" si="92"/>
        <v>3.2168900000000005E-9</v>
      </c>
      <c r="J751" s="86">
        <f t="shared" si="93"/>
        <v>2.6446931434109815E-8</v>
      </c>
      <c r="K751" s="165">
        <f t="shared" si="97"/>
        <v>-2.3230041434109815E-8</v>
      </c>
      <c r="L751" s="165">
        <f t="shared" si="98"/>
        <v>2.9663821434109814E-8</v>
      </c>
      <c r="O751" s="165">
        <v>-6.3421900000000005E-8</v>
      </c>
      <c r="P751" s="165">
        <v>-1.6526000000000001E-9</v>
      </c>
      <c r="Q751" s="165">
        <v>-2.19876E-8</v>
      </c>
      <c r="R751" s="165">
        <v>4.79393E-8</v>
      </c>
      <c r="S751" s="167">
        <v>-4.1461700000000001E-8</v>
      </c>
      <c r="T751" s="165">
        <v>-2.6846699999999999E-8</v>
      </c>
      <c r="U751" s="167">
        <f t="shared" si="94"/>
        <v>-1.7905200000000001E-8</v>
      </c>
      <c r="V751" s="168">
        <f t="shared" si="95"/>
        <v>1.7114835985378301E-8</v>
      </c>
      <c r="W751" s="165">
        <f t="shared" si="91"/>
        <v>-3.5020035985378302E-8</v>
      </c>
      <c r="X751" s="165">
        <f t="shared" si="96"/>
        <v>-7.9036401462170047E-10</v>
      </c>
    </row>
    <row r="752" spans="1:24" x14ac:dyDescent="0.15">
      <c r="A752">
        <v>18.675000000000001</v>
      </c>
      <c r="B752" s="85">
        <v>1.0248E-8</v>
      </c>
      <c r="C752" s="85">
        <v>-7.5931900000000002E-8</v>
      </c>
      <c r="D752" s="85">
        <v>1.02278E-8</v>
      </c>
      <c r="E752" s="85">
        <v>1.1057E-9</v>
      </c>
      <c r="F752" s="87">
        <v>6.1455700000000002E-8</v>
      </c>
      <c r="G752" s="87">
        <v>6.9242000000000006E-8</v>
      </c>
      <c r="H752" s="87">
        <v>-5.1716700000000003E-8</v>
      </c>
      <c r="I752" s="87">
        <f t="shared" si="92"/>
        <v>3.5186571428571431E-9</v>
      </c>
      <c r="J752" s="86">
        <f t="shared" si="93"/>
        <v>2.181724181550069E-8</v>
      </c>
      <c r="K752" s="165">
        <f t="shared" si="97"/>
        <v>-1.8298584672643548E-8</v>
      </c>
      <c r="L752" s="165">
        <f t="shared" si="98"/>
        <v>2.5335898958357832E-8</v>
      </c>
      <c r="O752" s="165">
        <v>-8.8133899999999995E-8</v>
      </c>
      <c r="P752" s="165">
        <v>2.2641000000000001E-8</v>
      </c>
      <c r="Q752" s="165">
        <v>-1.05957E-8</v>
      </c>
      <c r="R752" s="165">
        <v>9.7146999999999996E-10</v>
      </c>
      <c r="S752" s="167">
        <v>-3.0057100000000001E-8</v>
      </c>
      <c r="T752" s="165">
        <v>-2.5222599999999998E-8</v>
      </c>
      <c r="U752" s="167">
        <f t="shared" si="94"/>
        <v>-2.1732804999999998E-8</v>
      </c>
      <c r="V752" s="168">
        <f t="shared" si="95"/>
        <v>1.6851269097397678E-8</v>
      </c>
      <c r="W752" s="165">
        <f t="shared" si="91"/>
        <v>-3.8584074097397672E-8</v>
      </c>
      <c r="X752" s="165">
        <f t="shared" si="96"/>
        <v>-4.8815359026023197E-9</v>
      </c>
    </row>
    <row r="753" spans="1:24" x14ac:dyDescent="0.15">
      <c r="A753">
        <v>18.7</v>
      </c>
      <c r="B753" s="85">
        <v>6.0454900000000004E-9</v>
      </c>
      <c r="C753" s="85">
        <v>-9.3178000000000002E-8</v>
      </c>
      <c r="D753" s="85">
        <v>2.4971299999999999E-8</v>
      </c>
      <c r="E753" s="85">
        <v>5.3662199999999999E-8</v>
      </c>
      <c r="F753" s="87">
        <v>3.5164200000000001E-8</v>
      </c>
      <c r="G753" s="87">
        <v>4.91839E-8</v>
      </c>
      <c r="H753" s="87">
        <v>-2.0514300000000001E-8</v>
      </c>
      <c r="I753" s="87">
        <f t="shared" si="92"/>
        <v>7.904969999999999E-9</v>
      </c>
      <c r="J753" s="86">
        <f t="shared" si="93"/>
        <v>2.0989996821438408E-8</v>
      </c>
      <c r="K753" s="165">
        <f t="shared" si="97"/>
        <v>-1.3085026821438409E-8</v>
      </c>
      <c r="L753" s="165">
        <f t="shared" si="98"/>
        <v>2.8894966821438408E-8</v>
      </c>
      <c r="O753" s="165">
        <v>-8.49311E-8</v>
      </c>
      <c r="P753" s="165">
        <v>5.4201899999999999E-8</v>
      </c>
      <c r="Q753" s="165">
        <v>7.30041E-9</v>
      </c>
      <c r="R753" s="165">
        <v>-4.9946700000000001E-9</v>
      </c>
      <c r="S753" s="167">
        <v>-1.21166E-8</v>
      </c>
      <c r="T753" s="165">
        <v>2.2374100000000001E-8</v>
      </c>
      <c r="U753" s="167">
        <f t="shared" si="94"/>
        <v>-3.0276599999999994E-9</v>
      </c>
      <c r="V753" s="168">
        <f t="shared" si="95"/>
        <v>2.0805568890384516E-8</v>
      </c>
      <c r="W753" s="165">
        <f t="shared" si="91"/>
        <v>-2.3833228890384516E-8</v>
      </c>
      <c r="X753" s="165">
        <f t="shared" si="96"/>
        <v>1.7777908890384516E-8</v>
      </c>
    </row>
    <row r="754" spans="1:24" x14ac:dyDescent="0.15">
      <c r="A754">
        <v>18.725000000000001</v>
      </c>
      <c r="B754" s="85">
        <v>1.12304E-8</v>
      </c>
      <c r="C754" s="85">
        <v>-9.4366800000000003E-8</v>
      </c>
      <c r="D754" s="85">
        <v>-2.4696400000000002E-9</v>
      </c>
      <c r="E754" s="85">
        <v>1.24183E-8</v>
      </c>
      <c r="F754" s="87">
        <v>-2.27414E-8</v>
      </c>
      <c r="G754" s="87">
        <v>-8.4910900000000003E-9</v>
      </c>
      <c r="H754" s="87">
        <v>-8.3741000000000001E-10</v>
      </c>
      <c r="I754" s="87">
        <f t="shared" si="92"/>
        <v>-1.5036805714285714E-8</v>
      </c>
      <c r="J754" s="86">
        <f t="shared" si="93"/>
        <v>1.5091167927753466E-8</v>
      </c>
      <c r="K754" s="165">
        <f t="shared" si="97"/>
        <v>-3.012797364203918E-8</v>
      </c>
      <c r="L754" s="165">
        <f t="shared" si="98"/>
        <v>5.4362213467752398E-11</v>
      </c>
      <c r="O754" s="165">
        <v>-4.1724899999999999E-8</v>
      </c>
      <c r="P754" s="165">
        <v>4.4793399999999998E-8</v>
      </c>
      <c r="Q754" s="165">
        <v>4.0586800000000001E-8</v>
      </c>
      <c r="R754" s="165">
        <v>3.3158300000000001E-8</v>
      </c>
      <c r="S754" s="167">
        <v>-8.7730500000000006E-8</v>
      </c>
      <c r="T754" s="165">
        <v>4.9110299999999997E-8</v>
      </c>
      <c r="U754" s="167">
        <f t="shared" si="94"/>
        <v>6.3655666666666642E-9</v>
      </c>
      <c r="V754" s="168">
        <f t="shared" si="95"/>
        <v>2.5580865285688311E-8</v>
      </c>
      <c r="W754" s="165">
        <f t="shared" si="91"/>
        <v>-1.9215298619021646E-8</v>
      </c>
      <c r="X754" s="165">
        <f t="shared" si="96"/>
        <v>3.1946431952354971E-8</v>
      </c>
    </row>
    <row r="755" spans="1:24" x14ac:dyDescent="0.15">
      <c r="A755">
        <v>18.75</v>
      </c>
      <c r="B755" s="85">
        <v>3.4680100000000002E-8</v>
      </c>
      <c r="C755" s="85">
        <v>-1.06432E-7</v>
      </c>
      <c r="D755" s="85">
        <v>-2.82345E-8</v>
      </c>
      <c r="E755" s="85">
        <v>2.99183E-8</v>
      </c>
      <c r="F755" s="87">
        <v>-5.5493699999999997E-8</v>
      </c>
      <c r="G755" s="87">
        <v>-4.80284E-8</v>
      </c>
      <c r="H755" s="87">
        <v>-5.5822899999999998E-9</v>
      </c>
      <c r="I755" s="87">
        <f t="shared" si="92"/>
        <v>-2.5596070000000002E-8</v>
      </c>
      <c r="J755" s="86">
        <f t="shared" si="93"/>
        <v>2.0449191736899882E-8</v>
      </c>
      <c r="K755" s="165">
        <f t="shared" si="97"/>
        <v>-4.6045261736899884E-8</v>
      </c>
      <c r="L755" s="165">
        <f t="shared" si="98"/>
        <v>-5.1468782631001203E-9</v>
      </c>
      <c r="O755" s="165">
        <v>-3.8552400000000002E-8</v>
      </c>
      <c r="P755" s="165">
        <v>6.5146499999999994E-8</v>
      </c>
      <c r="Q755" s="165">
        <v>5.41154E-8</v>
      </c>
      <c r="R755" s="165">
        <v>8.4000400000000006E-8</v>
      </c>
      <c r="S755" s="167">
        <v>-7.80747E-8</v>
      </c>
      <c r="T755" s="165">
        <v>4.1680400000000002E-8</v>
      </c>
      <c r="U755" s="167">
        <f t="shared" si="94"/>
        <v>2.1385933333333335E-8</v>
      </c>
      <c r="V755" s="168">
        <f t="shared" si="95"/>
        <v>2.8846950190516382E-8</v>
      </c>
      <c r="W755" s="165">
        <f t="shared" si="91"/>
        <v>-7.4610168571830472E-9</v>
      </c>
      <c r="X755" s="165">
        <f t="shared" si="96"/>
        <v>5.023288352384972E-8</v>
      </c>
    </row>
    <row r="756" spans="1:24" x14ac:dyDescent="0.15">
      <c r="A756">
        <v>18.774999999999999</v>
      </c>
      <c r="B756" s="85">
        <v>2.35215E-8</v>
      </c>
      <c r="C756" s="85">
        <v>-6.9595200000000006E-8</v>
      </c>
      <c r="D756" s="85">
        <v>-1.54292E-8</v>
      </c>
      <c r="E756" s="85">
        <v>9.0216299999999995E-8</v>
      </c>
      <c r="F756" s="87">
        <v>-2.9511900000000001E-8</v>
      </c>
      <c r="G756" s="87">
        <v>-2.0535799999999999E-8</v>
      </c>
      <c r="H756" s="87">
        <v>1.4454200000000001E-8</v>
      </c>
      <c r="I756" s="87">
        <f t="shared" si="92"/>
        <v>-9.8287142857142899E-10</v>
      </c>
      <c r="J756" s="86">
        <f t="shared" si="93"/>
        <v>2.0594380834744902E-8</v>
      </c>
      <c r="K756" s="165">
        <f t="shared" si="97"/>
        <v>-2.1577252263316331E-8</v>
      </c>
      <c r="L756" s="165">
        <f t="shared" si="98"/>
        <v>1.9611509406173474E-8</v>
      </c>
      <c r="O756" s="165">
        <v>-3.1104900000000001E-8</v>
      </c>
      <c r="P756" s="165">
        <v>7.3919000000000002E-8</v>
      </c>
      <c r="Q756" s="165">
        <v>3.6975300000000002E-8</v>
      </c>
      <c r="R756" s="165">
        <v>2.8611200000000001E-8</v>
      </c>
      <c r="S756" s="167">
        <v>-8.0331499999999994E-8</v>
      </c>
      <c r="T756" s="165">
        <v>3.5815699999999998E-8</v>
      </c>
      <c r="U756" s="167">
        <f t="shared" si="94"/>
        <v>1.0647466666666669E-8</v>
      </c>
      <c r="V756" s="168">
        <f t="shared" si="95"/>
        <v>2.5038378478466479E-8</v>
      </c>
      <c r="W756" s="165">
        <f t="shared" si="91"/>
        <v>-1.439091181179981E-8</v>
      </c>
      <c r="X756" s="165">
        <f t="shared" si="96"/>
        <v>3.5685845145133146E-8</v>
      </c>
    </row>
    <row r="757" spans="1:24" x14ac:dyDescent="0.15">
      <c r="A757">
        <v>18.8</v>
      </c>
      <c r="B757" s="85">
        <v>3.05406E-8</v>
      </c>
      <c r="C757" s="85">
        <v>-3.9230899999999997E-8</v>
      </c>
      <c r="D757" s="85">
        <v>6.7876799999999999E-9</v>
      </c>
      <c r="E757" s="85">
        <v>7.9999300000000004E-8</v>
      </c>
      <c r="F757" s="87">
        <v>-1.2150699999999999E-8</v>
      </c>
      <c r="G757" s="87">
        <v>-5.7630400000000002E-8</v>
      </c>
      <c r="H757" s="87">
        <v>-1.9735800000000001E-8</v>
      </c>
      <c r="I757" s="87">
        <f t="shared" si="92"/>
        <v>-1.6314599999999995E-9</v>
      </c>
      <c r="J757" s="86">
        <f t="shared" si="93"/>
        <v>1.8824869077020904E-8</v>
      </c>
      <c r="K757" s="165">
        <f t="shared" si="97"/>
        <v>-2.0456329077020905E-8</v>
      </c>
      <c r="L757" s="165">
        <f t="shared" si="98"/>
        <v>1.7193409077020903E-8</v>
      </c>
      <c r="O757" s="165">
        <v>-3.18438E-8</v>
      </c>
      <c r="P757" s="165">
        <v>6.49907E-8</v>
      </c>
      <c r="Q757" s="165">
        <v>-1.55164E-8</v>
      </c>
      <c r="R757" s="165">
        <v>4.2704800000000003E-9</v>
      </c>
      <c r="S757" s="167">
        <v>-8.9854799999999995E-8</v>
      </c>
      <c r="T757" s="165">
        <v>8.9644500000000006E-8</v>
      </c>
      <c r="U757" s="167">
        <f t="shared" si="94"/>
        <v>3.6151133333333349E-9</v>
      </c>
      <c r="V757" s="168">
        <f t="shared" si="95"/>
        <v>2.9345133531904969E-8</v>
      </c>
      <c r="W757" s="165">
        <f t="shared" si="91"/>
        <v>-2.5730020198571634E-8</v>
      </c>
      <c r="X757" s="165">
        <f t="shared" si="96"/>
        <v>3.2960246865238303E-8</v>
      </c>
    </row>
    <row r="758" spans="1:24" x14ac:dyDescent="0.15">
      <c r="A758">
        <v>18.824999999999999</v>
      </c>
      <c r="B758" s="85">
        <v>8.0610599999999998E-8</v>
      </c>
      <c r="C758" s="85">
        <v>-3.8804400000000003E-8</v>
      </c>
      <c r="D758" s="85">
        <v>3.1345299999999997E-8</v>
      </c>
      <c r="E758" s="85">
        <v>6.5899E-8</v>
      </c>
      <c r="F758" s="87">
        <v>5.42765E-9</v>
      </c>
      <c r="G758" s="87">
        <v>-6.4161399999999996E-8</v>
      </c>
      <c r="H758" s="87">
        <v>-4.3488699999999997E-8</v>
      </c>
      <c r="I758" s="87">
        <f t="shared" si="92"/>
        <v>5.2611499999999965E-9</v>
      </c>
      <c r="J758" s="86">
        <f t="shared" si="93"/>
        <v>2.3077592602472521E-8</v>
      </c>
      <c r="K758" s="165">
        <f t="shared" si="97"/>
        <v>-1.7816442602472527E-8</v>
      </c>
      <c r="L758" s="165">
        <f t="shared" si="98"/>
        <v>2.8338742602472516E-8</v>
      </c>
      <c r="O758" s="165">
        <v>-3.5096300000000002E-8</v>
      </c>
      <c r="P758" s="165">
        <v>4.6937699999999997E-8</v>
      </c>
      <c r="Q758" s="165">
        <v>8.9348E-10</v>
      </c>
      <c r="R758" s="165">
        <v>-3.2727599999999999E-8</v>
      </c>
      <c r="S758" s="167">
        <v>-6.36979E-8</v>
      </c>
      <c r="T758" s="165">
        <v>1.26682E-7</v>
      </c>
      <c r="U758" s="167">
        <f t="shared" si="94"/>
        <v>7.1652299999999988E-9</v>
      </c>
      <c r="V758" s="168">
        <f t="shared" si="95"/>
        <v>3.1179801491313564E-8</v>
      </c>
      <c r="W758" s="165">
        <f t="shared" si="91"/>
        <v>-2.4014571491313566E-8</v>
      </c>
      <c r="X758" s="165">
        <f t="shared" si="96"/>
        <v>3.8345031491313563E-8</v>
      </c>
    </row>
    <row r="759" spans="1:24" x14ac:dyDescent="0.15">
      <c r="A759">
        <v>18.850000000000001</v>
      </c>
      <c r="B759" s="85">
        <v>4.6865899999999999E-8</v>
      </c>
      <c r="C759" s="85">
        <v>-6.0877799999999998E-9</v>
      </c>
      <c r="D759" s="85">
        <v>-2.5260599999999999E-8</v>
      </c>
      <c r="E759" s="85">
        <v>6.5624799999999996E-8</v>
      </c>
      <c r="F759" s="87">
        <v>-1.39706E-8</v>
      </c>
      <c r="G759" s="87">
        <v>-4.62796E-8</v>
      </c>
      <c r="H759" s="87">
        <v>-1.5135700000000001E-8</v>
      </c>
      <c r="I759" s="87">
        <f t="shared" si="92"/>
        <v>8.2234571428571289E-10</v>
      </c>
      <c r="J759" s="86">
        <f t="shared" si="93"/>
        <v>1.6448168272917682E-8</v>
      </c>
      <c r="K759" s="165">
        <f t="shared" si="97"/>
        <v>-1.562582255863197E-8</v>
      </c>
      <c r="L759" s="165">
        <f t="shared" si="98"/>
        <v>1.7270513987203394E-8</v>
      </c>
      <c r="O759" s="165">
        <v>-2.4910400000000001E-8</v>
      </c>
      <c r="P759" s="165">
        <v>-8.3498600000000004E-9</v>
      </c>
      <c r="Q759" s="165">
        <v>4.6425900000000003E-8</v>
      </c>
      <c r="R759" s="165">
        <v>-2.2700999999999999E-8</v>
      </c>
      <c r="S759" s="167">
        <v>-1.7473899999999999E-8</v>
      </c>
      <c r="T759" s="165">
        <v>7.7502000000000001E-8</v>
      </c>
      <c r="U759" s="167">
        <f t="shared" si="94"/>
        <v>8.415456666666669E-9</v>
      </c>
      <c r="V759" s="168">
        <f t="shared" si="95"/>
        <v>1.9233226980149049E-8</v>
      </c>
      <c r="W759" s="165">
        <f t="shared" si="91"/>
        <v>-1.081777031348238E-8</v>
      </c>
      <c r="X759" s="165">
        <f t="shared" si="96"/>
        <v>2.7648683646815719E-8</v>
      </c>
    </row>
    <row r="760" spans="1:24" x14ac:dyDescent="0.15">
      <c r="A760">
        <v>18.875</v>
      </c>
      <c r="B760" s="85">
        <v>1.33027E-8</v>
      </c>
      <c r="C760" s="85">
        <v>4.2874200000000002E-8</v>
      </c>
      <c r="D760" s="85">
        <v>-7.6473199999999997E-8</v>
      </c>
      <c r="E760" s="85">
        <v>2.66454E-8</v>
      </c>
      <c r="F760" s="87">
        <v>-3.54196E-8</v>
      </c>
      <c r="G760" s="87">
        <v>-3.2391100000000001E-8</v>
      </c>
      <c r="H760" s="87">
        <v>1.20675E-8</v>
      </c>
      <c r="I760" s="87">
        <f t="shared" si="92"/>
        <v>-7.056300000000001E-9</v>
      </c>
      <c r="J760" s="86">
        <f t="shared" si="93"/>
        <v>1.7219258359400321E-8</v>
      </c>
      <c r="K760" s="165">
        <f t="shared" si="97"/>
        <v>-2.4275558359400321E-8</v>
      </c>
      <c r="L760" s="165">
        <f t="shared" si="98"/>
        <v>1.0162958359400321E-8</v>
      </c>
      <c r="O760" s="165">
        <v>-5.4822099999999998E-8</v>
      </c>
      <c r="P760" s="165">
        <v>2.56549E-9</v>
      </c>
      <c r="Q760" s="165">
        <v>5.4854299999999999E-8</v>
      </c>
      <c r="R760" s="165">
        <v>-3.3072500000000001E-8</v>
      </c>
      <c r="S760" s="167">
        <v>4.5525800000000003E-8</v>
      </c>
      <c r="T760" s="165">
        <v>-3.81532E-9</v>
      </c>
      <c r="U760" s="167">
        <f t="shared" si="94"/>
        <v>1.8726116666666673E-9</v>
      </c>
      <c r="V760" s="168">
        <f t="shared" si="95"/>
        <v>1.9163448497290547E-8</v>
      </c>
      <c r="W760" s="165">
        <f t="shared" si="91"/>
        <v>-1.7290836830623881E-8</v>
      </c>
      <c r="X760" s="165">
        <f t="shared" si="96"/>
        <v>2.1036060163957213E-8</v>
      </c>
    </row>
    <row r="761" spans="1:24" x14ac:dyDescent="0.15">
      <c r="A761">
        <v>18.899999999999999</v>
      </c>
      <c r="B761" s="85">
        <v>-3.7169500000000001E-9</v>
      </c>
      <c r="C761" s="85">
        <v>6.2052500000000006E-8</v>
      </c>
      <c r="D761" s="85">
        <v>-4.5954600000000002E-8</v>
      </c>
      <c r="E761" s="85">
        <v>-2.8439600000000002E-9</v>
      </c>
      <c r="F761" s="87">
        <v>-3.7505200000000002E-8</v>
      </c>
      <c r="G761" s="87">
        <v>1.8880300000000001E-9</v>
      </c>
      <c r="H761" s="87">
        <v>4.9258399999999999E-8</v>
      </c>
      <c r="I761" s="87">
        <f t="shared" si="92"/>
        <v>3.3111742857142864E-9</v>
      </c>
      <c r="J761" s="86">
        <f t="shared" si="93"/>
        <v>1.6452025687520783E-8</v>
      </c>
      <c r="K761" s="165">
        <f t="shared" si="97"/>
        <v>-1.3140851401806497E-8</v>
      </c>
      <c r="L761" s="165">
        <f t="shared" si="98"/>
        <v>1.976319997323507E-8</v>
      </c>
      <c r="O761" s="165">
        <v>-9.5987199999999995E-8</v>
      </c>
      <c r="P761" s="165">
        <v>4.6154800000000001E-8</v>
      </c>
      <c r="Q761" s="165">
        <v>7.9495400000000007E-8</v>
      </c>
      <c r="R761" s="165">
        <v>-4.93354E-8</v>
      </c>
      <c r="S761" s="167">
        <v>3.4275699999999999E-8</v>
      </c>
      <c r="T761" s="165">
        <v>1.04104E-9</v>
      </c>
      <c r="U761" s="167">
        <f t="shared" si="94"/>
        <v>2.6073900000000017E-9</v>
      </c>
      <c r="V761" s="168">
        <f t="shared" si="95"/>
        <v>2.9142700575134761E-8</v>
      </c>
      <c r="W761" s="165">
        <f t="shared" si="91"/>
        <v>-2.6535310575134761E-8</v>
      </c>
      <c r="X761" s="165">
        <f t="shared" si="96"/>
        <v>3.1750090575134761E-8</v>
      </c>
    </row>
    <row r="762" spans="1:24" x14ac:dyDescent="0.15">
      <c r="A762">
        <v>18.925000000000001</v>
      </c>
      <c r="B762" s="85">
        <v>1.1445700000000001E-8</v>
      </c>
      <c r="C762" s="85">
        <v>6.2294800000000005E-8</v>
      </c>
      <c r="D762" s="85">
        <v>-2.15668E-8</v>
      </c>
      <c r="E762" s="85">
        <v>1.8473299999999999E-8</v>
      </c>
      <c r="F762" s="87">
        <v>3.7486899999999998E-8</v>
      </c>
      <c r="G762" s="87">
        <v>-2.0510700000000001E-8</v>
      </c>
      <c r="H762" s="87">
        <v>5.19521E-8</v>
      </c>
      <c r="I762" s="87">
        <f t="shared" si="92"/>
        <v>1.9939328571428572E-8</v>
      </c>
      <c r="J762" s="86">
        <f t="shared" si="93"/>
        <v>1.3498945683124756E-8</v>
      </c>
      <c r="K762" s="165">
        <f t="shared" si="97"/>
        <v>6.4403828883038164E-9</v>
      </c>
      <c r="L762" s="165">
        <f t="shared" si="98"/>
        <v>3.3438274254553332E-8</v>
      </c>
      <c r="O762" s="165">
        <v>-4.7795499999999999E-8</v>
      </c>
      <c r="P762" s="165">
        <v>5.5820900000000002E-8</v>
      </c>
      <c r="Q762" s="165">
        <v>6.4326099999999995E-8</v>
      </c>
      <c r="R762" s="165">
        <v>-5.9761800000000005E-8</v>
      </c>
      <c r="S762" s="167">
        <v>5.9105399999999997E-9</v>
      </c>
      <c r="T762" s="165">
        <v>1.9145099999999999E-8</v>
      </c>
      <c r="U762" s="167">
        <f t="shared" si="94"/>
        <v>6.2742233333333319E-9</v>
      </c>
      <c r="V762" s="168">
        <f t="shared" si="95"/>
        <v>2.3043416972308889E-8</v>
      </c>
      <c r="W762" s="165">
        <f t="shared" si="91"/>
        <v>-1.6769193638975558E-8</v>
      </c>
      <c r="X762" s="165">
        <f t="shared" si="96"/>
        <v>2.931764030564222E-8</v>
      </c>
    </row>
    <row r="763" spans="1:24" x14ac:dyDescent="0.15">
      <c r="A763">
        <v>18.95</v>
      </c>
      <c r="B763" s="85">
        <v>1.6232400000000001E-8</v>
      </c>
      <c r="C763" s="85">
        <v>4.1750500000000001E-8</v>
      </c>
      <c r="D763" s="85">
        <v>-2.9743500000000001E-8</v>
      </c>
      <c r="E763" s="85">
        <v>6.00417E-8</v>
      </c>
      <c r="F763" s="87">
        <v>1.09699E-7</v>
      </c>
      <c r="G763" s="87">
        <v>-7.4862800000000002E-8</v>
      </c>
      <c r="H763" s="87">
        <v>4.9464800000000001E-9</v>
      </c>
      <c r="I763" s="87">
        <f t="shared" si="92"/>
        <v>1.8294825714285715E-8</v>
      </c>
      <c r="J763" s="86">
        <f t="shared" si="93"/>
        <v>2.4617151397263074E-8</v>
      </c>
      <c r="K763" s="165">
        <f t="shared" si="97"/>
        <v>-6.3223256829773591E-9</v>
      </c>
      <c r="L763" s="165">
        <f t="shared" si="98"/>
        <v>4.291197711154879E-8</v>
      </c>
      <c r="O763" s="165">
        <v>2.1422499999999999E-8</v>
      </c>
      <c r="P763" s="165">
        <v>3.0756900000000002E-9</v>
      </c>
      <c r="Q763" s="165">
        <v>7.9186900000000001E-8</v>
      </c>
      <c r="R763" s="165">
        <v>-2.4616099999999999E-8</v>
      </c>
      <c r="S763" s="167">
        <v>-2.0121300000000002E-8</v>
      </c>
      <c r="T763" s="165">
        <v>4.0834400000000002E-8</v>
      </c>
      <c r="U763" s="167">
        <f t="shared" si="94"/>
        <v>1.6630348333333331E-8</v>
      </c>
      <c r="V763" s="168">
        <f t="shared" si="95"/>
        <v>1.761568041146079E-8</v>
      </c>
      <c r="W763" s="165">
        <f t="shared" si="91"/>
        <v>-9.8533207812745883E-10</v>
      </c>
      <c r="X763" s="165">
        <f t="shared" si="96"/>
        <v>3.4246028744794122E-8</v>
      </c>
    </row>
    <row r="764" spans="1:24" x14ac:dyDescent="0.15">
      <c r="A764">
        <v>18.975000000000001</v>
      </c>
      <c r="B764" s="85">
        <v>1.76083E-9</v>
      </c>
      <c r="C764" s="85">
        <v>1.8098000000000001E-8</v>
      </c>
      <c r="D764" s="85">
        <v>-7.1832799999999995E-8</v>
      </c>
      <c r="E764" s="85">
        <v>8.0238299999999997E-8</v>
      </c>
      <c r="F764" s="87">
        <v>6.93305E-8</v>
      </c>
      <c r="G764" s="87">
        <v>-9.8002700000000004E-8</v>
      </c>
      <c r="H764" s="87">
        <v>-4.3389599999999998E-8</v>
      </c>
      <c r="I764" s="87">
        <f t="shared" si="92"/>
        <v>-6.2567814285714288E-9</v>
      </c>
      <c r="J764" s="86">
        <f t="shared" si="93"/>
        <v>2.7863081755954663E-8</v>
      </c>
      <c r="K764" s="165">
        <f t="shared" si="97"/>
        <v>-3.4119863184526091E-8</v>
      </c>
      <c r="L764" s="165">
        <f t="shared" si="98"/>
        <v>2.1606300327383235E-8</v>
      </c>
      <c r="O764" s="165">
        <v>2.0422299999999999E-8</v>
      </c>
      <c r="P764" s="165">
        <v>-2.37676E-8</v>
      </c>
      <c r="Q764" s="165">
        <v>1.1576600000000001E-7</v>
      </c>
      <c r="R764" s="165">
        <v>3.6236000000000001E-8</v>
      </c>
      <c r="S764" s="167">
        <v>-2.8762299999999999E-8</v>
      </c>
      <c r="T764" s="165">
        <v>4.8084399999999997E-8</v>
      </c>
      <c r="U764" s="167">
        <f t="shared" si="94"/>
        <v>2.7996466666666666E-8</v>
      </c>
      <c r="V764" s="168">
        <f t="shared" si="95"/>
        <v>2.3776753477961057E-8</v>
      </c>
      <c r="W764" s="165">
        <f t="shared" si="91"/>
        <v>4.2197131887056084E-9</v>
      </c>
      <c r="X764" s="165">
        <f t="shared" si="96"/>
        <v>5.1773220144627726E-8</v>
      </c>
    </row>
    <row r="765" spans="1:24" x14ac:dyDescent="0.15">
      <c r="A765">
        <v>19</v>
      </c>
      <c r="B765" s="85">
        <v>-2.6922699999999999E-8</v>
      </c>
      <c r="C765" s="85">
        <v>-2.3341899999999999E-8</v>
      </c>
      <c r="D765" s="85">
        <v>-3.4659900000000002E-8</v>
      </c>
      <c r="E765" s="85">
        <v>6.8393200000000007E-8</v>
      </c>
      <c r="F765" s="87">
        <v>3.5056400000000001E-8</v>
      </c>
      <c r="G765" s="87">
        <v>-5.5704199999999998E-8</v>
      </c>
      <c r="H765" s="87">
        <v>-6.2760000000000001E-8</v>
      </c>
      <c r="I765" s="87">
        <f t="shared" si="92"/>
        <v>-1.4277014285714285E-8</v>
      </c>
      <c r="J765" s="86">
        <f t="shared" si="93"/>
        <v>1.9714989549232566E-8</v>
      </c>
      <c r="K765" s="165">
        <f t="shared" si="97"/>
        <v>-3.3992003834946848E-8</v>
      </c>
      <c r="L765" s="165">
        <f t="shared" si="98"/>
        <v>5.4379752635182802E-9</v>
      </c>
      <c r="O765" s="165">
        <v>-1.41616E-8</v>
      </c>
      <c r="P765" s="165">
        <v>-8.2822399999999994E-8</v>
      </c>
      <c r="Q765" s="165">
        <v>9.7818199999999994E-8</v>
      </c>
      <c r="R765" s="165">
        <v>4.3485500000000003E-8</v>
      </c>
      <c r="S765" s="167">
        <v>-6.8865300000000005E-8</v>
      </c>
      <c r="T765" s="165">
        <v>3.3823599999999997E-8</v>
      </c>
      <c r="U765" s="167">
        <f t="shared" si="94"/>
        <v>1.5463333333333331E-9</v>
      </c>
      <c r="V765" s="168">
        <f t="shared" si="95"/>
        <v>3.1235626069085492E-8</v>
      </c>
      <c r="W765" s="165">
        <f t="shared" si="91"/>
        <v>-2.968929273575216E-8</v>
      </c>
      <c r="X765" s="165">
        <f t="shared" si="96"/>
        <v>3.2781959402418827E-8</v>
      </c>
    </row>
    <row r="766" spans="1:24" x14ac:dyDescent="0.15">
      <c r="A766">
        <v>19.024999999999999</v>
      </c>
      <c r="B766" s="85">
        <v>-1.8371599999999999E-8</v>
      </c>
      <c r="C766" s="85">
        <v>-3.5017000000000002E-8</v>
      </c>
      <c r="D766" s="85">
        <v>3.7188000000000002E-8</v>
      </c>
      <c r="E766" s="85">
        <v>3.5107399999999998E-9</v>
      </c>
      <c r="F766" s="87">
        <v>9.0339099999999995E-9</v>
      </c>
      <c r="G766" s="87">
        <v>-5.4189899999999999E-8</v>
      </c>
      <c r="H766" s="87">
        <v>-5.8825900000000001E-8</v>
      </c>
      <c r="I766" s="87">
        <f t="shared" si="92"/>
        <v>-1.6667392857142857E-8</v>
      </c>
      <c r="J766" s="86">
        <f t="shared" si="93"/>
        <v>1.442702712988845E-8</v>
      </c>
      <c r="K766" s="165">
        <f t="shared" si="97"/>
        <v>-3.1094419987031305E-8</v>
      </c>
      <c r="L766" s="165">
        <f t="shared" si="98"/>
        <v>-2.2403657272544064E-9</v>
      </c>
      <c r="O766" s="165">
        <v>-7.16579E-8</v>
      </c>
      <c r="P766" s="165">
        <v>-1.1109E-7</v>
      </c>
      <c r="Q766" s="165">
        <v>6.3693199999999998E-8</v>
      </c>
      <c r="R766" s="165">
        <v>4.1254500000000001E-8</v>
      </c>
      <c r="S766" s="167">
        <v>-3.2184699999999997E-8</v>
      </c>
      <c r="T766" s="165">
        <v>2.8390999999999999E-8</v>
      </c>
      <c r="U766" s="167">
        <f t="shared" si="94"/>
        <v>-1.3598983333333332E-8</v>
      </c>
      <c r="V766" s="168">
        <f t="shared" si="95"/>
        <v>3.0962499858886286E-8</v>
      </c>
      <c r="W766" s="165">
        <f t="shared" si="91"/>
        <v>-4.4561483192219618E-8</v>
      </c>
      <c r="X766" s="165">
        <f t="shared" si="96"/>
        <v>1.7363516525552955E-8</v>
      </c>
    </row>
    <row r="767" spans="1:24" x14ac:dyDescent="0.15">
      <c r="A767">
        <v>19.05</v>
      </c>
      <c r="B767" s="85">
        <v>-3.0001800000000002E-8</v>
      </c>
      <c r="C767" s="85">
        <v>-3.3541600000000002E-8</v>
      </c>
      <c r="D767" s="85">
        <v>6.6271300000000001E-8</v>
      </c>
      <c r="E767" s="85">
        <v>-1.8978700000000001E-8</v>
      </c>
      <c r="F767" s="87">
        <v>-3.7046400000000001E-8</v>
      </c>
      <c r="G767" s="87">
        <v>-5.9774300000000006E-8</v>
      </c>
      <c r="H767" s="87">
        <v>-4.03599E-8</v>
      </c>
      <c r="I767" s="87">
        <f t="shared" si="92"/>
        <v>-2.191877142857143E-8</v>
      </c>
      <c r="J767" s="86">
        <f t="shared" si="93"/>
        <v>1.6657096941005763E-8</v>
      </c>
      <c r="K767" s="165">
        <f t="shared" si="97"/>
        <v>-3.8575868369577189E-8</v>
      </c>
      <c r="L767" s="165">
        <f t="shared" si="98"/>
        <v>-5.261674487565667E-9</v>
      </c>
      <c r="O767" s="165">
        <v>-8.7613700000000003E-8</v>
      </c>
      <c r="P767" s="165">
        <v>-1.2445699999999999E-7</v>
      </c>
      <c r="Q767" s="165">
        <v>1.06054E-8</v>
      </c>
      <c r="R767" s="165">
        <v>3.35412E-8</v>
      </c>
      <c r="S767" s="167">
        <v>-1.2072499999999999E-8</v>
      </c>
      <c r="T767" s="165">
        <v>5.8541199999999999E-8</v>
      </c>
      <c r="U767" s="167">
        <f t="shared" si="94"/>
        <v>-2.024256666666666E-8</v>
      </c>
      <c r="V767" s="168">
        <f t="shared" si="95"/>
        <v>3.1948358458896336E-8</v>
      </c>
      <c r="W767" s="165">
        <f t="shared" si="91"/>
        <v>-5.2190925125562999E-8</v>
      </c>
      <c r="X767" s="165">
        <f t="shared" si="96"/>
        <v>1.1705791792229676E-8</v>
      </c>
    </row>
    <row r="768" spans="1:24" x14ac:dyDescent="0.15">
      <c r="A768">
        <v>19.074999999999999</v>
      </c>
      <c r="B768" s="85">
        <v>-5.9167499999999997E-8</v>
      </c>
      <c r="C768" s="85">
        <v>-1.4170499999999999E-8</v>
      </c>
      <c r="D768" s="85">
        <v>4.3633800000000001E-8</v>
      </c>
      <c r="E768" s="85">
        <v>1.4278400000000001E-8</v>
      </c>
      <c r="F768" s="87">
        <v>-8.5373400000000001E-8</v>
      </c>
      <c r="G768" s="87">
        <v>-5.62443E-8</v>
      </c>
      <c r="H768" s="87">
        <v>-4.5414900000000001E-8</v>
      </c>
      <c r="I768" s="87">
        <f t="shared" si="92"/>
        <v>-2.8922628571428567E-8</v>
      </c>
      <c r="J768" s="86">
        <f t="shared" si="93"/>
        <v>1.8610257090583651E-8</v>
      </c>
      <c r="K768" s="165">
        <f t="shared" si="97"/>
        <v>-4.7532885662012218E-8</v>
      </c>
      <c r="L768" s="165">
        <f t="shared" si="98"/>
        <v>-1.0312371480844917E-8</v>
      </c>
      <c r="O768" s="165">
        <v>-7.6872199999999999E-8</v>
      </c>
      <c r="P768" s="165">
        <v>-9.4272699999999997E-8</v>
      </c>
      <c r="Q768" s="165">
        <v>2.80571E-8</v>
      </c>
      <c r="R768" s="165">
        <v>2.4274700000000001E-8</v>
      </c>
      <c r="S768" s="167">
        <v>-5.9556900000000003E-8</v>
      </c>
      <c r="T768" s="165">
        <v>9.3856599999999996E-8</v>
      </c>
      <c r="U768" s="167">
        <f t="shared" si="94"/>
        <v>-1.4085566666666671E-8</v>
      </c>
      <c r="V768" s="168">
        <f t="shared" si="95"/>
        <v>3.3068901154936085E-8</v>
      </c>
      <c r="W768" s="165">
        <f t="shared" ref="W768:W805" si="99">U768-V768</f>
        <v>-4.7154467821602755E-8</v>
      </c>
      <c r="X768" s="165">
        <f t="shared" si="96"/>
        <v>1.8983334488269415E-8</v>
      </c>
    </row>
    <row r="769" spans="1:24" x14ac:dyDescent="0.15">
      <c r="A769">
        <v>19.100000000000001</v>
      </c>
      <c r="B769" s="85">
        <v>-4.9475200000000002E-8</v>
      </c>
      <c r="C769" s="85">
        <v>1.76691E-8</v>
      </c>
      <c r="D769" s="85">
        <v>5.4100500000000004E-9</v>
      </c>
      <c r="E769" s="85">
        <v>-3.0429400000000002E-8</v>
      </c>
      <c r="F769" s="87">
        <v>-1.16541E-7</v>
      </c>
      <c r="G769" s="87">
        <v>-3.0801699999999997E-8</v>
      </c>
      <c r="H769" s="87">
        <v>-4.0911799999999998E-8</v>
      </c>
      <c r="I769" s="87">
        <f t="shared" si="92"/>
        <v>-3.5011421428571427E-8</v>
      </c>
      <c r="J769" s="86">
        <f t="shared" si="93"/>
        <v>1.7747407404713203E-8</v>
      </c>
      <c r="K769" s="165">
        <f t="shared" si="97"/>
        <v>-5.2758828833284631E-8</v>
      </c>
      <c r="L769" s="165">
        <f t="shared" si="98"/>
        <v>-1.7264014023858224E-8</v>
      </c>
      <c r="O769" s="165">
        <v>-6.2629100000000003E-8</v>
      </c>
      <c r="P769" s="165">
        <v>-8.6998900000000005E-8</v>
      </c>
      <c r="Q769" s="165">
        <v>4.1268100000000001E-8</v>
      </c>
      <c r="R769" s="165">
        <v>-6.6214600000000006E-8</v>
      </c>
      <c r="S769" s="167">
        <v>-2.6667700000000001E-8</v>
      </c>
      <c r="T769" s="165">
        <v>8.3645999999999993E-8</v>
      </c>
      <c r="U769" s="167">
        <f t="shared" si="94"/>
        <v>-1.9599366666666668E-8</v>
      </c>
      <c r="V769" s="168">
        <f t="shared" si="95"/>
        <v>3.0319400123137881E-8</v>
      </c>
      <c r="W769" s="165">
        <f t="shared" si="99"/>
        <v>-4.9918766789804553E-8</v>
      </c>
      <c r="X769" s="165">
        <f t="shared" si="96"/>
        <v>1.0720033456471214E-8</v>
      </c>
    </row>
    <row r="770" spans="1:24" x14ac:dyDescent="0.15">
      <c r="A770">
        <v>19.125</v>
      </c>
      <c r="B770" s="85">
        <v>-2.8895499999999999E-8</v>
      </c>
      <c r="C770" s="85">
        <v>5.8572600000000003E-8</v>
      </c>
      <c r="D770" s="85">
        <v>-3.9722899999999999E-8</v>
      </c>
      <c r="E770" s="85">
        <v>-2.6261299999999999E-8</v>
      </c>
      <c r="F770" s="87">
        <v>-1.16833E-7</v>
      </c>
      <c r="G770" s="87">
        <v>5.0268500000000003E-9</v>
      </c>
      <c r="H770" s="87">
        <v>-5.1351000000000001E-8</v>
      </c>
      <c r="I770" s="87">
        <f t="shared" si="92"/>
        <v>-2.8494892857142858E-8</v>
      </c>
      <c r="J770" s="86">
        <f t="shared" si="93"/>
        <v>2.1833776033331266E-8</v>
      </c>
      <c r="K770" s="165">
        <f t="shared" si="97"/>
        <v>-5.0328668890474124E-8</v>
      </c>
      <c r="L770" s="165">
        <f t="shared" si="98"/>
        <v>-6.6611168238115918E-9</v>
      </c>
      <c r="O770" s="165">
        <v>1.73983E-9</v>
      </c>
      <c r="P770" s="165">
        <v>-7.3729300000000001E-8</v>
      </c>
      <c r="Q770" s="165">
        <v>6.1948600000000003E-9</v>
      </c>
      <c r="R770" s="165">
        <v>-6.4513300000000006E-8</v>
      </c>
      <c r="S770" s="167">
        <v>-1.12444E-8</v>
      </c>
      <c r="T770" s="165">
        <v>2.7210399999999999E-8</v>
      </c>
      <c r="U770" s="167">
        <f t="shared" si="94"/>
        <v>-1.9056985000000002E-8</v>
      </c>
      <c r="V770" s="168">
        <f t="shared" si="95"/>
        <v>1.8250708687617749E-8</v>
      </c>
      <c r="W770" s="165">
        <f t="shared" si="99"/>
        <v>-3.730769368761775E-8</v>
      </c>
      <c r="X770" s="165">
        <f t="shared" si="96"/>
        <v>-8.0627631238225301E-10</v>
      </c>
    </row>
    <row r="771" spans="1:24" x14ac:dyDescent="0.15">
      <c r="A771">
        <v>19.149999999999999</v>
      </c>
      <c r="B771" s="85">
        <v>-2.8669700000000002E-8</v>
      </c>
      <c r="C771" s="85">
        <v>1.5901600000000001E-8</v>
      </c>
      <c r="D771" s="85">
        <v>-4.5268200000000003E-8</v>
      </c>
      <c r="E771" s="85">
        <v>-2.3577899999999999E-8</v>
      </c>
      <c r="F771" s="87">
        <v>-7.2892800000000005E-8</v>
      </c>
      <c r="G771" s="87">
        <v>9.3780299999999993E-9</v>
      </c>
      <c r="H771" s="87">
        <v>-3.0997999999999997E-8</v>
      </c>
      <c r="I771" s="87">
        <f t="shared" si="92"/>
        <v>-2.5160995714285713E-8</v>
      </c>
      <c r="J771" s="86">
        <f t="shared" si="93"/>
        <v>1.2483982721739412E-8</v>
      </c>
      <c r="K771" s="165">
        <f t="shared" si="97"/>
        <v>-3.7644978436025129E-8</v>
      </c>
      <c r="L771" s="165">
        <f t="shared" si="98"/>
        <v>-1.2677012992546301E-8</v>
      </c>
      <c r="O771" s="165">
        <v>-1.12619E-8</v>
      </c>
      <c r="P771" s="165">
        <v>-7.5355599999999995E-8</v>
      </c>
      <c r="Q771" s="165">
        <v>-7.2256800000000002E-9</v>
      </c>
      <c r="R771" s="165">
        <v>-3.5278799999999997E-8</v>
      </c>
      <c r="S771" s="167">
        <v>5.9478100000000004E-9</v>
      </c>
      <c r="T771" s="165">
        <v>-5.0032699999999999E-8</v>
      </c>
      <c r="U771" s="167">
        <f t="shared" si="94"/>
        <v>-2.8867811666666671E-8</v>
      </c>
      <c r="V771" s="168">
        <f t="shared" si="95"/>
        <v>1.3624456296565647E-8</v>
      </c>
      <c r="W771" s="165">
        <f t="shared" si="99"/>
        <v>-4.2492267963232318E-8</v>
      </c>
      <c r="X771" s="165">
        <f t="shared" si="96"/>
        <v>-1.5243355370101024E-8</v>
      </c>
    </row>
    <row r="772" spans="1:24" x14ac:dyDescent="0.15">
      <c r="A772">
        <v>19.175000000000001</v>
      </c>
      <c r="B772" s="85">
        <v>7.9286300000000006E-9</v>
      </c>
      <c r="C772" s="85">
        <v>-1.19048E-8</v>
      </c>
      <c r="D772" s="85">
        <v>1.25342E-9</v>
      </c>
      <c r="E772" s="85">
        <v>-3.4898800000000003E-8</v>
      </c>
      <c r="F772" s="87">
        <v>-7.9114899999999999E-8</v>
      </c>
      <c r="G772" s="87">
        <v>-5.4551600000000003E-8</v>
      </c>
      <c r="H772" s="87">
        <v>5.26116E-8</v>
      </c>
      <c r="I772" s="87">
        <f t="shared" si="92"/>
        <v>-1.6953778571428573E-8</v>
      </c>
      <c r="J772" s="86">
        <f t="shared" si="93"/>
        <v>1.7806908306765607E-8</v>
      </c>
      <c r="K772" s="165">
        <f t="shared" si="97"/>
        <v>-3.476068687819418E-8</v>
      </c>
      <c r="L772" s="165">
        <f t="shared" si="98"/>
        <v>8.5312973533703442E-10</v>
      </c>
      <c r="O772" s="165">
        <v>-1.05079E-8</v>
      </c>
      <c r="P772" s="165">
        <v>-7.0966399999999997E-8</v>
      </c>
      <c r="Q772" s="165">
        <v>1.5593100000000002E-8</v>
      </c>
      <c r="R772" s="165">
        <v>-5.0480799999999998E-9</v>
      </c>
      <c r="S772" s="167">
        <v>1.83425E-8</v>
      </c>
      <c r="T772" s="165">
        <v>-6.1453599999999994E-8</v>
      </c>
      <c r="U772" s="167">
        <f t="shared" si="94"/>
        <v>-1.9006729999999996E-8</v>
      </c>
      <c r="V772" s="168">
        <f t="shared" si="95"/>
        <v>1.7158940897525116E-8</v>
      </c>
      <c r="W772" s="165">
        <f t="shared" si="99"/>
        <v>-3.6165670897525112E-8</v>
      </c>
      <c r="X772" s="165">
        <f t="shared" si="96"/>
        <v>-1.8477891024748797E-9</v>
      </c>
    </row>
    <row r="773" spans="1:24" x14ac:dyDescent="0.15">
      <c r="A773">
        <v>19.2</v>
      </c>
      <c r="B773" s="85">
        <v>8.2720800000000006E-8</v>
      </c>
      <c r="C773" s="85">
        <v>-2.8232399999999999E-9</v>
      </c>
      <c r="D773" s="85">
        <v>4.4377400000000003E-8</v>
      </c>
      <c r="E773" s="85">
        <v>-5.04953E-8</v>
      </c>
      <c r="F773" s="87">
        <v>-5.7690299999999999E-8</v>
      </c>
      <c r="G773" s="87">
        <v>-4.9140500000000003E-8</v>
      </c>
      <c r="H773" s="87">
        <v>5.5451700000000003E-8</v>
      </c>
      <c r="I773" s="87">
        <f t="shared" si="92"/>
        <v>3.2000800000000004E-9</v>
      </c>
      <c r="J773" s="86">
        <f t="shared" si="93"/>
        <v>2.3638479278012416E-8</v>
      </c>
      <c r="K773" s="165">
        <f t="shared" si="97"/>
        <v>-2.0438399278012415E-8</v>
      </c>
      <c r="L773" s="165">
        <f t="shared" si="98"/>
        <v>2.6838559278012417E-8</v>
      </c>
      <c r="O773" s="165">
        <v>-3.31119E-8</v>
      </c>
      <c r="P773" s="165">
        <v>-5.1584900000000003E-8</v>
      </c>
      <c r="Q773" s="165">
        <v>3.3595999999999999E-8</v>
      </c>
      <c r="R773" s="165">
        <v>4.29454E-8</v>
      </c>
      <c r="S773" s="167">
        <v>1.7640999999999999E-8</v>
      </c>
      <c r="T773" s="165">
        <v>-2.9312999999999999E-8</v>
      </c>
      <c r="U773" s="167">
        <f t="shared" si="94"/>
        <v>-3.3045666666666662E-9</v>
      </c>
      <c r="V773" s="168">
        <f t="shared" si="95"/>
        <v>1.7703484754876181E-8</v>
      </c>
      <c r="W773" s="165">
        <f t="shared" si="99"/>
        <v>-2.1008051421542849E-8</v>
      </c>
      <c r="X773" s="165">
        <f t="shared" si="96"/>
        <v>1.4398918088209516E-8</v>
      </c>
    </row>
    <row r="774" spans="1:24" x14ac:dyDescent="0.15">
      <c r="A774">
        <v>19.225000000000001</v>
      </c>
      <c r="B774" s="85">
        <v>8.9707699999999995E-8</v>
      </c>
      <c r="C774" s="85">
        <v>8.9124500000000002E-9</v>
      </c>
      <c r="D774" s="85">
        <v>4.8916799999999998E-9</v>
      </c>
      <c r="E774" s="85">
        <v>-1.1148300000000001E-7</v>
      </c>
      <c r="F774" s="87">
        <v>-7.0530800000000001E-8</v>
      </c>
      <c r="G774" s="87">
        <v>-3.8726400000000001E-8</v>
      </c>
      <c r="H774" s="87">
        <v>1.19416E-8</v>
      </c>
      <c r="I774" s="87">
        <f t="shared" ref="I774:I805" si="100">AVERAGE(B774:H774)</f>
        <v>-1.5040967142857147E-8</v>
      </c>
      <c r="J774" s="86">
        <f t="shared" ref="J774:J805" si="101">STDEV(B774:H774)/SQRT((COUNT(B774:H774))-1)</f>
        <v>2.6673231376610599E-8</v>
      </c>
      <c r="K774" s="165">
        <f t="shared" si="97"/>
        <v>-4.1714198519467746E-8</v>
      </c>
      <c r="L774" s="165">
        <f t="shared" si="98"/>
        <v>1.1632264233753452E-8</v>
      </c>
      <c r="O774" s="165">
        <v>-3.2619500000000003E-8</v>
      </c>
      <c r="P774" s="165">
        <v>-5.0776399999999999E-8</v>
      </c>
      <c r="Q774" s="165">
        <v>3.7763599999999998E-8</v>
      </c>
      <c r="R774" s="165">
        <v>4.5730099999999999E-8</v>
      </c>
      <c r="S774" s="167">
        <v>1.5538599999999999E-8</v>
      </c>
      <c r="T774" s="165">
        <v>-1.06249E-8</v>
      </c>
      <c r="U774" s="167">
        <f t="shared" ref="U774:U805" si="102">AVERAGE(O774:T774)</f>
        <v>8.3524999999999998E-10</v>
      </c>
      <c r="V774" s="168">
        <f t="shared" ref="V774:V805" si="103">STDEV(O774:T774)/SQRT((COUNT(O774:T774))-1)</f>
        <v>1.7331770645580331E-8</v>
      </c>
      <c r="W774" s="165">
        <f t="shared" si="99"/>
        <v>-1.649652064558033E-8</v>
      </c>
      <c r="X774" s="165">
        <f t="shared" si="96"/>
        <v>1.8167020645580332E-8</v>
      </c>
    </row>
    <row r="775" spans="1:24" x14ac:dyDescent="0.15">
      <c r="A775">
        <v>19.25</v>
      </c>
      <c r="B775" s="85">
        <v>9.6047800000000003E-8</v>
      </c>
      <c r="C775" s="85">
        <v>-1.3950300000000001E-8</v>
      </c>
      <c r="D775" s="85">
        <v>2.19865E-8</v>
      </c>
      <c r="E775" s="85">
        <v>-5.30425E-8</v>
      </c>
      <c r="F775" s="87">
        <v>-9.5475100000000005E-8</v>
      </c>
      <c r="G775" s="87">
        <v>-3.8126799999999997E-8</v>
      </c>
      <c r="H775" s="87">
        <v>-5.4924400000000001E-9</v>
      </c>
      <c r="I775" s="87">
        <f t="shared" si="100"/>
        <v>-1.2578977142857145E-8</v>
      </c>
      <c r="J775" s="86">
        <f t="shared" si="101"/>
        <v>2.483747369126267E-8</v>
      </c>
      <c r="K775" s="165">
        <f t="shared" si="97"/>
        <v>-3.7416450834119811E-8</v>
      </c>
      <c r="L775" s="165">
        <f t="shared" si="98"/>
        <v>1.2258496548405525E-8</v>
      </c>
      <c r="O775" s="165">
        <v>-7.6224999999999993E-9</v>
      </c>
      <c r="P775" s="165">
        <v>-5.0078199999999998E-8</v>
      </c>
      <c r="Q775" s="165">
        <v>2.6585400000000001E-8</v>
      </c>
      <c r="R775" s="165">
        <v>9.3698999999999997E-8</v>
      </c>
      <c r="S775" s="167">
        <v>-8.9578599999999999E-9</v>
      </c>
      <c r="T775" s="165">
        <v>2.8549700000000001E-8</v>
      </c>
      <c r="U775" s="167">
        <f t="shared" si="102"/>
        <v>1.3695923333333332E-8</v>
      </c>
      <c r="V775" s="168">
        <f t="shared" si="103"/>
        <v>2.174587174229107E-8</v>
      </c>
      <c r="W775" s="165">
        <f t="shared" si="99"/>
        <v>-8.0499484089577384E-9</v>
      </c>
      <c r="X775" s="165">
        <f t="shared" si="96"/>
        <v>3.5441795075624403E-8</v>
      </c>
    </row>
    <row r="776" spans="1:24" x14ac:dyDescent="0.15">
      <c r="A776">
        <v>19.274999999999999</v>
      </c>
      <c r="B776" s="85">
        <v>1.03644E-7</v>
      </c>
      <c r="C776" s="85">
        <v>-3.5083000000000002E-10</v>
      </c>
      <c r="D776" s="85">
        <v>2.65997E-8</v>
      </c>
      <c r="E776" s="85">
        <v>-8.7051400000000008E-9</v>
      </c>
      <c r="F776" s="87">
        <v>-7.6467099999999998E-8</v>
      </c>
      <c r="G776" s="87">
        <v>-2.1852400000000001E-8</v>
      </c>
      <c r="H776" s="87">
        <v>-1.98595E-8</v>
      </c>
      <c r="I776" s="87">
        <f t="shared" si="100"/>
        <v>4.2981857142856962E-10</v>
      </c>
      <c r="J776" s="86">
        <f t="shared" si="101"/>
        <v>2.2511340734905205E-8</v>
      </c>
      <c r="K776" s="165">
        <f t="shared" si="97"/>
        <v>-2.2081522163476636E-8</v>
      </c>
      <c r="L776" s="165">
        <f t="shared" si="98"/>
        <v>2.2941159306333774E-8</v>
      </c>
      <c r="O776" s="165">
        <v>3.7625799999999998E-8</v>
      </c>
      <c r="P776" s="165">
        <v>-3.4944900000000001E-8</v>
      </c>
      <c r="Q776" s="165">
        <v>2.6741300000000001E-8</v>
      </c>
      <c r="R776" s="165">
        <v>6.1808299999999996E-8</v>
      </c>
      <c r="S776" s="167">
        <v>-8.9255500000000005E-9</v>
      </c>
      <c r="T776" s="165">
        <v>2.8105599999999999E-8</v>
      </c>
      <c r="U776" s="167">
        <f t="shared" si="102"/>
        <v>1.840175833333333E-8</v>
      </c>
      <c r="V776" s="168">
        <f t="shared" si="103"/>
        <v>1.5504904865031687E-8</v>
      </c>
      <c r="W776" s="165">
        <f t="shared" si="99"/>
        <v>2.8968534683016422E-9</v>
      </c>
      <c r="X776" s="165">
        <f t="shared" si="96"/>
        <v>3.3906663198365014E-8</v>
      </c>
    </row>
    <row r="777" spans="1:24" x14ac:dyDescent="0.15">
      <c r="A777">
        <v>19.3</v>
      </c>
      <c r="B777" s="85">
        <v>7.1407899999999995E-8</v>
      </c>
      <c r="C777" s="85">
        <v>1.7198400000000001E-8</v>
      </c>
      <c r="D777" s="85">
        <v>-1.6898200000000001E-9</v>
      </c>
      <c r="E777" s="85">
        <v>2.6241400000000002E-8</v>
      </c>
      <c r="F777" s="87">
        <v>-6.3679800000000001E-8</v>
      </c>
      <c r="G777" s="87">
        <v>-3.5692699999999998E-8</v>
      </c>
      <c r="H777" s="87">
        <v>-2.32407E-8</v>
      </c>
      <c r="I777" s="87">
        <f t="shared" si="100"/>
        <v>-1.3507600000000014E-9</v>
      </c>
      <c r="J777" s="86">
        <f t="shared" si="101"/>
        <v>1.821384069292361E-8</v>
      </c>
      <c r="K777" s="165">
        <f t="shared" si="97"/>
        <v>-1.9564600692923612E-8</v>
      </c>
      <c r="L777" s="165">
        <f t="shared" si="98"/>
        <v>1.6863080692923607E-8</v>
      </c>
      <c r="O777" s="165">
        <v>6.5091900000000006E-8</v>
      </c>
      <c r="P777" s="165">
        <v>-8.2615500000000003E-9</v>
      </c>
      <c r="Q777" s="165">
        <v>5.6850000000000003E-8</v>
      </c>
      <c r="R777" s="165">
        <v>4.3136100000000002E-8</v>
      </c>
      <c r="S777" s="167">
        <v>3.8590600000000003E-8</v>
      </c>
      <c r="T777" s="165">
        <v>5.9729099999999997E-8</v>
      </c>
      <c r="U777" s="167">
        <f t="shared" si="102"/>
        <v>4.2522691666666665E-8</v>
      </c>
      <c r="V777" s="168">
        <f t="shared" si="103"/>
        <v>1.2009293456189808E-8</v>
      </c>
      <c r="W777" s="165">
        <f t="shared" si="99"/>
        <v>3.0513398210476859E-8</v>
      </c>
      <c r="X777" s="165">
        <f t="shared" si="96"/>
        <v>5.4531985122856471E-8</v>
      </c>
    </row>
    <row r="778" spans="1:24" x14ac:dyDescent="0.15">
      <c r="A778">
        <v>19.324999999999999</v>
      </c>
      <c r="B778" s="85">
        <v>2.99287E-8</v>
      </c>
      <c r="C778" s="85">
        <v>4.05717E-9</v>
      </c>
      <c r="D778" s="85">
        <v>-2.75403E-8</v>
      </c>
      <c r="E778" s="85">
        <v>4.5694099999999998E-8</v>
      </c>
      <c r="F778" s="87">
        <v>-7.0267899999999999E-8</v>
      </c>
      <c r="G778" s="87">
        <v>-5.1735800000000003E-8</v>
      </c>
      <c r="H778" s="87">
        <v>-3.4682199999999997E-8</v>
      </c>
      <c r="I778" s="87">
        <f t="shared" si="100"/>
        <v>-1.4935175714285716E-8</v>
      </c>
      <c r="J778" s="86">
        <f t="shared" si="101"/>
        <v>1.7491439227180042E-8</v>
      </c>
      <c r="K778" s="165">
        <f t="shared" si="97"/>
        <v>-3.2426614941465758E-8</v>
      </c>
      <c r="L778" s="165">
        <f t="shared" si="98"/>
        <v>2.5562635128943258E-9</v>
      </c>
      <c r="O778" s="165">
        <v>4.8851800000000002E-8</v>
      </c>
      <c r="P778" s="165">
        <v>9.7322199999999997E-9</v>
      </c>
      <c r="Q778" s="165">
        <v>5.7136600000000002E-8</v>
      </c>
      <c r="R778" s="165">
        <v>4.1562900000000001E-8</v>
      </c>
      <c r="S778" s="167">
        <v>5.8022399999999997E-8</v>
      </c>
      <c r="T778" s="165">
        <v>6.2071800000000004E-8</v>
      </c>
      <c r="U778" s="167">
        <f t="shared" si="102"/>
        <v>4.6229620000000002E-8</v>
      </c>
      <c r="V778" s="168">
        <f t="shared" si="103"/>
        <v>8.6480537701196105E-9</v>
      </c>
      <c r="W778" s="165">
        <f t="shared" si="99"/>
        <v>3.7581566229880393E-8</v>
      </c>
      <c r="X778" s="165">
        <f t="shared" si="96"/>
        <v>5.4877673770119611E-8</v>
      </c>
    </row>
    <row r="779" spans="1:24" x14ac:dyDescent="0.15">
      <c r="A779">
        <v>19.350000000000001</v>
      </c>
      <c r="B779" s="85">
        <v>4.7055099999999999E-8</v>
      </c>
      <c r="C779" s="85">
        <v>2.60983E-8</v>
      </c>
      <c r="D779" s="85">
        <v>-1.73522E-8</v>
      </c>
      <c r="E779" s="85">
        <v>1.17161E-7</v>
      </c>
      <c r="F779" s="87">
        <v>-7.2595199999999993E-8</v>
      </c>
      <c r="G779" s="87">
        <v>-1.00107E-7</v>
      </c>
      <c r="H779" s="87">
        <v>9.5728900000000004E-9</v>
      </c>
      <c r="I779" s="87">
        <f t="shared" si="100"/>
        <v>1.4046985714285721E-9</v>
      </c>
      <c r="J779" s="86">
        <f t="shared" si="101"/>
        <v>2.995014605473388E-8</v>
      </c>
      <c r="K779" s="165">
        <f t="shared" si="97"/>
        <v>-2.8545447483305309E-8</v>
      </c>
      <c r="L779" s="165">
        <f t="shared" si="98"/>
        <v>3.1354844626162451E-8</v>
      </c>
      <c r="O779" s="165">
        <v>-7.7117599999999994E-9</v>
      </c>
      <c r="P779" s="165">
        <v>3.3503900000000001E-8</v>
      </c>
      <c r="Q779" s="165">
        <v>4.0554400000000002E-8</v>
      </c>
      <c r="R779" s="165">
        <v>-9.0153800000000004E-9</v>
      </c>
      <c r="S779" s="167">
        <v>4.6718299999999998E-8</v>
      </c>
      <c r="T779" s="165">
        <v>5.6268200000000002E-8</v>
      </c>
      <c r="U779" s="167">
        <f t="shared" si="102"/>
        <v>2.6719610000000002E-8</v>
      </c>
      <c r="V779" s="168">
        <f t="shared" si="103"/>
        <v>1.2606353204998503E-8</v>
      </c>
      <c r="W779" s="165">
        <f t="shared" si="99"/>
        <v>1.4113256795001499E-8</v>
      </c>
      <c r="X779" s="165">
        <f t="shared" si="96"/>
        <v>3.9325963204998506E-8</v>
      </c>
    </row>
    <row r="780" spans="1:24" x14ac:dyDescent="0.15">
      <c r="A780">
        <v>19.375</v>
      </c>
      <c r="B780" s="85">
        <v>3.7623699999999997E-8</v>
      </c>
      <c r="C780" s="85">
        <v>1.24498E-8</v>
      </c>
      <c r="D780" s="85">
        <v>1.9974699999999999E-8</v>
      </c>
      <c r="E780" s="85">
        <v>3.6541100000000002E-8</v>
      </c>
      <c r="F780" s="87">
        <v>-6.6967200000000004E-8</v>
      </c>
      <c r="G780" s="87">
        <v>-1.0569300000000001E-7</v>
      </c>
      <c r="H780" s="87">
        <v>2.9883499999999998E-8</v>
      </c>
      <c r="I780" s="87">
        <f t="shared" si="100"/>
        <v>-5.1696285714285745E-9</v>
      </c>
      <c r="J780" s="86">
        <f t="shared" si="101"/>
        <v>2.3372791179747095E-8</v>
      </c>
      <c r="K780" s="165">
        <f t="shared" si="97"/>
        <v>-2.8542419751175668E-8</v>
      </c>
      <c r="L780" s="165">
        <f t="shared" si="98"/>
        <v>1.8203162608318522E-8</v>
      </c>
      <c r="O780" s="165">
        <v>-6.6360400000000002E-8</v>
      </c>
      <c r="P780" s="165">
        <v>6.9267799999999998E-8</v>
      </c>
      <c r="Q780" s="165">
        <v>2.8073599999999999E-8</v>
      </c>
      <c r="R780" s="165">
        <v>-2.8920500000000002E-9</v>
      </c>
      <c r="S780" s="167">
        <v>3.7252199999999999E-8</v>
      </c>
      <c r="T780" s="165">
        <v>3.7553699999999997E-8</v>
      </c>
      <c r="U780" s="167">
        <f t="shared" si="102"/>
        <v>1.7149141666666664E-8</v>
      </c>
      <c r="V780" s="168">
        <f t="shared" si="103"/>
        <v>2.1006351614949307E-8</v>
      </c>
      <c r="W780" s="165">
        <f t="shared" si="99"/>
        <v>-3.8572099482826433E-9</v>
      </c>
      <c r="X780" s="165">
        <f t="shared" si="96"/>
        <v>3.815549328161597E-8</v>
      </c>
    </row>
    <row r="781" spans="1:24" x14ac:dyDescent="0.15">
      <c r="A781">
        <v>19.399999999999999</v>
      </c>
      <c r="B781" s="85">
        <v>1.5728899999999999E-8</v>
      </c>
      <c r="C781" s="85">
        <v>-8.1456999999999993E-9</v>
      </c>
      <c r="D781" s="85">
        <v>4.2492199999999998E-8</v>
      </c>
      <c r="E781" s="85">
        <v>-5.4338099999999999E-8</v>
      </c>
      <c r="F781" s="87">
        <v>-7.7380299999999998E-8</v>
      </c>
      <c r="G781" s="87">
        <v>-9.8116200000000001E-8</v>
      </c>
      <c r="H781" s="87">
        <v>8.1900600000000005E-8</v>
      </c>
      <c r="I781" s="87">
        <f t="shared" si="100"/>
        <v>-1.3979799999999999E-8</v>
      </c>
      <c r="J781" s="86">
        <f t="shared" si="101"/>
        <v>2.6887693927582065E-8</v>
      </c>
      <c r="K781" s="165">
        <f t="shared" si="97"/>
        <v>-4.0867493927582068E-8</v>
      </c>
      <c r="L781" s="165">
        <f t="shared" si="98"/>
        <v>1.2907893927582066E-8</v>
      </c>
      <c r="O781" s="165">
        <v>-9.7949600000000005E-8</v>
      </c>
      <c r="P781" s="165">
        <v>8.4047100000000004E-8</v>
      </c>
      <c r="Q781" s="165">
        <v>3.9367599999999997E-8</v>
      </c>
      <c r="R781" s="165">
        <v>-3.2739800000000003E-8</v>
      </c>
      <c r="S781" s="167">
        <v>1.46075E-8</v>
      </c>
      <c r="T781" s="165">
        <v>5.8510800000000003E-8</v>
      </c>
      <c r="U781" s="167">
        <f t="shared" si="102"/>
        <v>1.0973933333333332E-8</v>
      </c>
      <c r="V781" s="168">
        <f t="shared" si="103"/>
        <v>2.9795349360887405E-8</v>
      </c>
      <c r="W781" s="165">
        <f t="shared" si="99"/>
        <v>-1.8821416027554075E-8</v>
      </c>
      <c r="X781" s="165">
        <f t="shared" si="96"/>
        <v>4.0769282694220736E-8</v>
      </c>
    </row>
    <row r="782" spans="1:24" x14ac:dyDescent="0.15">
      <c r="A782">
        <v>19.425000000000001</v>
      </c>
      <c r="B782" s="85">
        <v>-1.16958E-8</v>
      </c>
      <c r="C782" s="85">
        <v>-1.54399E-9</v>
      </c>
      <c r="D782" s="85">
        <v>1.7431100000000001E-8</v>
      </c>
      <c r="E782" s="85">
        <v>-4.8400499999999997E-8</v>
      </c>
      <c r="F782" s="87">
        <v>-4.4298499999999998E-8</v>
      </c>
      <c r="G782" s="87">
        <v>-8.2749799999999999E-8</v>
      </c>
      <c r="H782" s="87">
        <v>1.55021E-7</v>
      </c>
      <c r="I782" s="87">
        <f t="shared" si="100"/>
        <v>-2.3194985714285742E-9</v>
      </c>
      <c r="J782" s="86">
        <f t="shared" si="101"/>
        <v>3.1441905740830663E-8</v>
      </c>
      <c r="K782" s="165">
        <f t="shared" si="97"/>
        <v>-3.3761404312259235E-8</v>
      </c>
      <c r="L782" s="165">
        <f t="shared" si="98"/>
        <v>2.9122407169402088E-8</v>
      </c>
      <c r="O782" s="165">
        <v>-7.0096299999999998E-8</v>
      </c>
      <c r="P782" s="165">
        <v>1.0570699999999999E-7</v>
      </c>
      <c r="Q782" s="165">
        <v>6.2677199999999997E-8</v>
      </c>
      <c r="R782" s="165">
        <v>-1.5001400000000002E-8</v>
      </c>
      <c r="S782" s="167">
        <v>2.1857199999999999E-8</v>
      </c>
      <c r="T782" s="165">
        <v>4.7263499999999998E-8</v>
      </c>
      <c r="U782" s="167">
        <f t="shared" si="102"/>
        <v>2.5401200000000001E-8</v>
      </c>
      <c r="V782" s="168">
        <f t="shared" si="103"/>
        <v>2.7626932062710109E-8</v>
      </c>
      <c r="W782" s="165">
        <f t="shared" si="99"/>
        <v>-2.2257320627101076E-9</v>
      </c>
      <c r="X782" s="165">
        <f t="shared" si="96"/>
        <v>5.302813206271011E-8</v>
      </c>
    </row>
    <row r="783" spans="1:24" x14ac:dyDescent="0.15">
      <c r="A783">
        <v>19.45</v>
      </c>
      <c r="B783" s="85">
        <v>-2.4031100000000001E-8</v>
      </c>
      <c r="C783" s="85">
        <v>-7.16479E-9</v>
      </c>
      <c r="D783" s="85">
        <v>1.18704E-8</v>
      </c>
      <c r="E783" s="85">
        <v>-7.1659299999999996E-8</v>
      </c>
      <c r="F783" s="87">
        <v>-3.5961900000000003E-8</v>
      </c>
      <c r="G783" s="87">
        <v>-6.6560200000000006E-8</v>
      </c>
      <c r="H783" s="87">
        <v>2.0167400000000001E-7</v>
      </c>
      <c r="I783" s="87">
        <f t="shared" si="100"/>
        <v>1.1667300000000035E-9</v>
      </c>
      <c r="J783" s="86">
        <f t="shared" si="101"/>
        <v>3.8112108601905502E-8</v>
      </c>
      <c r="K783" s="165">
        <f t="shared" si="97"/>
        <v>-3.6945378601905496E-8</v>
      </c>
      <c r="L783" s="165">
        <f t="shared" si="98"/>
        <v>3.9278838601905509E-8</v>
      </c>
      <c r="O783" s="165">
        <v>-5.7851900000000002E-8</v>
      </c>
      <c r="P783" s="165">
        <v>8.5079200000000001E-8</v>
      </c>
      <c r="Q783" s="165">
        <v>7.9819299999999998E-8</v>
      </c>
      <c r="R783" s="165">
        <v>1.84269E-9</v>
      </c>
      <c r="S783" s="167">
        <v>1.1468499999999999E-8</v>
      </c>
      <c r="T783" s="165">
        <v>3.9908299999999999E-8</v>
      </c>
      <c r="U783" s="167">
        <f t="shared" si="102"/>
        <v>2.6711014999999998E-8</v>
      </c>
      <c r="V783" s="168">
        <f t="shared" si="103"/>
        <v>2.4002631299367786E-8</v>
      </c>
      <c r="W783" s="165">
        <f t="shared" si="99"/>
        <v>2.7083837006322125E-9</v>
      </c>
      <c r="X783" s="165">
        <f t="shared" si="96"/>
        <v>5.0713646299367781E-8</v>
      </c>
    </row>
    <row r="784" spans="1:24" x14ac:dyDescent="0.15">
      <c r="A784">
        <v>19.475000000000001</v>
      </c>
      <c r="B784" s="85">
        <v>-5.7367099999999999E-8</v>
      </c>
      <c r="C784" s="85">
        <v>8.0852199999999999E-8</v>
      </c>
      <c r="D784" s="85">
        <v>2.13475E-8</v>
      </c>
      <c r="E784" s="85">
        <v>-5.0313899999999998E-8</v>
      </c>
      <c r="F784" s="87">
        <v>-3.3183900000000002E-8</v>
      </c>
      <c r="G784" s="87">
        <v>-4.2244599999999997E-8</v>
      </c>
      <c r="H784" s="87">
        <v>1.95592E-7</v>
      </c>
      <c r="I784" s="87">
        <f t="shared" si="100"/>
        <v>1.6383171428571431E-8</v>
      </c>
      <c r="J784" s="86">
        <f t="shared" si="101"/>
        <v>3.8034493287407441E-8</v>
      </c>
      <c r="K784" s="165">
        <f t="shared" si="97"/>
        <v>-2.165132185883601E-8</v>
      </c>
      <c r="L784" s="165">
        <f t="shared" si="98"/>
        <v>5.4417664715978875E-8</v>
      </c>
      <c r="O784" s="165">
        <v>-5.4096499999999997E-8</v>
      </c>
      <c r="P784" s="165">
        <v>7.2676499999999996E-8</v>
      </c>
      <c r="Q784" s="165">
        <v>4.5409199999999997E-8</v>
      </c>
      <c r="R784" s="165">
        <v>-3.72359E-9</v>
      </c>
      <c r="S784" s="167">
        <v>-2.5247300000000001E-8</v>
      </c>
      <c r="T784" s="165">
        <v>3.4660400000000002E-8</v>
      </c>
      <c r="U784" s="167">
        <f t="shared" si="102"/>
        <v>1.1613118333333331E-8</v>
      </c>
      <c r="V784" s="168">
        <f t="shared" si="103"/>
        <v>2.1273220642426552E-8</v>
      </c>
      <c r="W784" s="165">
        <f t="shared" si="99"/>
        <v>-9.660102309093221E-9</v>
      </c>
      <c r="X784" s="165">
        <f t="shared" si="96"/>
        <v>3.2886338975759882E-8</v>
      </c>
    </row>
    <row r="785" spans="1:24" x14ac:dyDescent="0.15">
      <c r="A785">
        <v>19.5</v>
      </c>
      <c r="B785" s="85">
        <v>-4.9054100000000002E-8</v>
      </c>
      <c r="C785" s="85">
        <v>9.4621900000000006E-8</v>
      </c>
      <c r="D785" s="85">
        <v>3.38425E-8</v>
      </c>
      <c r="E785" s="85">
        <v>-4.3362600000000001E-8</v>
      </c>
      <c r="F785" s="87">
        <v>-4.0849200000000002E-8</v>
      </c>
      <c r="G785" s="87">
        <v>-3.5877700000000002E-8</v>
      </c>
      <c r="H785" s="87">
        <v>1.31985E-7</v>
      </c>
      <c r="I785" s="87">
        <f t="shared" si="100"/>
        <v>1.3043685714285714E-8</v>
      </c>
      <c r="J785" s="86">
        <f t="shared" si="101"/>
        <v>3.0536945353706192E-8</v>
      </c>
      <c r="K785" s="165">
        <f t="shared" si="97"/>
        <v>-1.7493259639420477E-8</v>
      </c>
      <c r="L785" s="165">
        <f t="shared" si="98"/>
        <v>4.3580631067991907E-8</v>
      </c>
      <c r="O785" s="165">
        <v>-1.3099899999999999E-8</v>
      </c>
      <c r="P785" s="165">
        <v>3.7481499999999997E-8</v>
      </c>
      <c r="Q785" s="165">
        <v>-8.4599000000000002E-11</v>
      </c>
      <c r="R785" s="165">
        <v>-3.7938699999999998E-9</v>
      </c>
      <c r="S785" s="167">
        <v>-4.08302E-8</v>
      </c>
      <c r="T785" s="165">
        <v>5.5906100000000003E-8</v>
      </c>
      <c r="U785" s="167">
        <f t="shared" si="102"/>
        <v>5.9298384999999998E-9</v>
      </c>
      <c r="V785" s="168">
        <f t="shared" si="103"/>
        <v>1.5713039388051197E-8</v>
      </c>
      <c r="W785" s="165">
        <f t="shared" si="99"/>
        <v>-9.7832008880511959E-9</v>
      </c>
      <c r="X785" s="165">
        <f t="shared" si="96"/>
        <v>2.1642877888051197E-8</v>
      </c>
    </row>
    <row r="786" spans="1:24" x14ac:dyDescent="0.15">
      <c r="A786">
        <v>19.524999999999999</v>
      </c>
      <c r="B786" s="85">
        <v>-2.23985E-8</v>
      </c>
      <c r="C786" s="85">
        <v>2.4075900000000001E-8</v>
      </c>
      <c r="D786" s="85">
        <v>6.1469899999999997E-9</v>
      </c>
      <c r="E786" s="85">
        <v>-4.9214799999999997E-8</v>
      </c>
      <c r="F786" s="87">
        <v>-3.1541800000000001E-8</v>
      </c>
      <c r="G786" s="87">
        <v>-8.63595E-8</v>
      </c>
      <c r="H786" s="87">
        <v>1.2237500000000001E-7</v>
      </c>
      <c r="I786" s="87">
        <f t="shared" si="100"/>
        <v>-5.2738157142857133E-9</v>
      </c>
      <c r="J786" s="86">
        <f t="shared" si="101"/>
        <v>2.7271790917912668E-8</v>
      </c>
      <c r="K786" s="165">
        <f t="shared" si="97"/>
        <v>-3.2545606632198379E-8</v>
      </c>
      <c r="L786" s="165">
        <f t="shared" si="98"/>
        <v>2.1997975203626954E-8</v>
      </c>
      <c r="O786" s="165">
        <v>4.3283700000000003E-8</v>
      </c>
      <c r="P786" s="165">
        <v>-1.6719900000000001E-8</v>
      </c>
      <c r="Q786" s="165">
        <v>-3.70542E-8</v>
      </c>
      <c r="R786" s="165">
        <v>-1.61565E-8</v>
      </c>
      <c r="S786" s="167">
        <v>-8.0828699999999999E-8</v>
      </c>
      <c r="T786" s="165">
        <v>8.56666E-8</v>
      </c>
      <c r="U786" s="167">
        <f t="shared" si="102"/>
        <v>-3.6348333333333324E-9</v>
      </c>
      <c r="V786" s="168">
        <f t="shared" si="103"/>
        <v>2.6517807594651058E-8</v>
      </c>
      <c r="W786" s="165">
        <f t="shared" si="99"/>
        <v>-3.0152640927984392E-8</v>
      </c>
      <c r="X786" s="165">
        <f t="shared" si="96"/>
        <v>2.2882974261317726E-8</v>
      </c>
    </row>
    <row r="787" spans="1:24" x14ac:dyDescent="0.15">
      <c r="A787">
        <v>19.55</v>
      </c>
      <c r="B787" s="85">
        <v>-1.6534399999999999E-8</v>
      </c>
      <c r="C787" s="85">
        <v>8.5651099999999998E-10</v>
      </c>
      <c r="D787" s="85">
        <v>-1.6425599999999999E-8</v>
      </c>
      <c r="E787" s="85">
        <v>-4.9854100000000003E-8</v>
      </c>
      <c r="F787" s="87">
        <v>-1.3598899999999999E-8</v>
      </c>
      <c r="G787" s="87">
        <v>-4.7635299999999999E-8</v>
      </c>
      <c r="H787" s="87">
        <v>5.6589999999999999E-8</v>
      </c>
      <c r="I787" s="87">
        <f t="shared" si="100"/>
        <v>-1.2371684142857142E-8</v>
      </c>
      <c r="J787" s="86">
        <f t="shared" si="101"/>
        <v>1.4543442226088594E-8</v>
      </c>
      <c r="K787" s="165">
        <f t="shared" si="97"/>
        <v>-2.6915126368945734E-8</v>
      </c>
      <c r="L787" s="165">
        <f t="shared" si="98"/>
        <v>2.171758083231451E-9</v>
      </c>
      <c r="O787" s="165">
        <v>5.5803599999999999E-8</v>
      </c>
      <c r="P787" s="165">
        <v>-5.84886E-8</v>
      </c>
      <c r="Q787" s="165">
        <v>-4.4760599999999998E-8</v>
      </c>
      <c r="R787" s="165">
        <v>-5.6592299999999998E-8</v>
      </c>
      <c r="S787" s="167">
        <v>-9.3993899999999996E-8</v>
      </c>
      <c r="T787" s="165">
        <v>1.19565E-7</v>
      </c>
      <c r="U787" s="167">
        <f t="shared" si="102"/>
        <v>-1.30778E-8</v>
      </c>
      <c r="V787" s="168">
        <f t="shared" si="103"/>
        <v>3.6794362165821008E-8</v>
      </c>
      <c r="W787" s="165">
        <f t="shared" si="99"/>
        <v>-4.987216216582101E-8</v>
      </c>
      <c r="X787" s="165">
        <f t="shared" si="96"/>
        <v>2.3716562165821006E-8</v>
      </c>
    </row>
    <row r="788" spans="1:24" x14ac:dyDescent="0.15">
      <c r="A788">
        <v>19.574999999999999</v>
      </c>
      <c r="B788" s="85">
        <v>-3.4686200000000001E-8</v>
      </c>
      <c r="C788" s="85">
        <v>-3.5081899999999997E-8</v>
      </c>
      <c r="D788" s="85">
        <v>-4.3075E-8</v>
      </c>
      <c r="E788" s="85">
        <v>-3.4307100000000003E-8</v>
      </c>
      <c r="F788" s="87">
        <v>9.2717699999999997E-9</v>
      </c>
      <c r="G788" s="87">
        <v>-2.1457600000000001E-8</v>
      </c>
      <c r="H788" s="87">
        <v>-5.0579999999999997E-9</v>
      </c>
      <c r="I788" s="87">
        <f t="shared" si="100"/>
        <v>-2.3484861428571431E-8</v>
      </c>
      <c r="J788" s="86">
        <f t="shared" si="101"/>
        <v>7.777302409930675E-9</v>
      </c>
      <c r="K788" s="165">
        <f t="shared" si="97"/>
        <v>-3.1262163838502109E-8</v>
      </c>
      <c r="L788" s="165">
        <f t="shared" si="98"/>
        <v>-1.5707559018640756E-8</v>
      </c>
      <c r="O788" s="165">
        <v>3.2415399999999998E-8</v>
      </c>
      <c r="P788" s="165">
        <v>-5.3479200000000003E-8</v>
      </c>
      <c r="Q788" s="165">
        <v>-6.8994099999999994E-8</v>
      </c>
      <c r="R788" s="165">
        <v>-5.1151099999999998E-8</v>
      </c>
      <c r="S788" s="167">
        <v>-8.8257999999999995E-8</v>
      </c>
      <c r="T788" s="165">
        <v>1.4124299999999999E-7</v>
      </c>
      <c r="U788" s="167">
        <f t="shared" si="102"/>
        <v>-1.4704000000000002E-8</v>
      </c>
      <c r="V788" s="168">
        <f t="shared" si="103"/>
        <v>3.8848020682047616E-8</v>
      </c>
      <c r="W788" s="165">
        <f t="shared" si="99"/>
        <v>-5.355202068204762E-8</v>
      </c>
      <c r="X788" s="165">
        <f t="shared" si="96"/>
        <v>2.4144020682047612E-8</v>
      </c>
    </row>
    <row r="789" spans="1:24" x14ac:dyDescent="0.15">
      <c r="A789">
        <v>19.600000000000001</v>
      </c>
      <c r="B789" s="85">
        <v>-2.82485E-8</v>
      </c>
      <c r="C789" s="85">
        <v>-2.8377200000000001E-8</v>
      </c>
      <c r="D789" s="85">
        <v>-2.6398700000000001E-8</v>
      </c>
      <c r="E789" s="85">
        <v>-2.0098299999999999E-8</v>
      </c>
      <c r="F789" s="87">
        <v>-1.2471699999999999E-8</v>
      </c>
      <c r="G789" s="87">
        <v>-1.14676E-8</v>
      </c>
      <c r="H789" s="87">
        <v>2.16543E-8</v>
      </c>
      <c r="I789" s="87">
        <f t="shared" si="100"/>
        <v>-1.5058242857142864E-8</v>
      </c>
      <c r="J789" s="86">
        <f t="shared" si="101"/>
        <v>7.2126034947266351E-9</v>
      </c>
      <c r="K789" s="165">
        <f t="shared" si="97"/>
        <v>-2.2270846351869499E-8</v>
      </c>
      <c r="L789" s="165">
        <f t="shared" si="98"/>
        <v>-7.8456393624162287E-9</v>
      </c>
      <c r="O789" s="165">
        <v>2.76251E-8</v>
      </c>
      <c r="P789" s="165">
        <v>6.0238200000000004E-9</v>
      </c>
      <c r="Q789" s="165">
        <v>-2.17494E-8</v>
      </c>
      <c r="R789" s="165">
        <v>8.1355000000000003E-9</v>
      </c>
      <c r="S789" s="167">
        <v>-6.2990699999999995E-8</v>
      </c>
      <c r="T789" s="165">
        <v>1.0925300000000001E-7</v>
      </c>
      <c r="U789" s="167">
        <f t="shared" si="102"/>
        <v>1.1049553333333335E-8</v>
      </c>
      <c r="V789" s="168">
        <f t="shared" si="103"/>
        <v>2.5698362469469013E-8</v>
      </c>
      <c r="W789" s="165">
        <f t="shared" si="99"/>
        <v>-1.4648809136135678E-8</v>
      </c>
      <c r="X789" s="165">
        <f t="shared" si="96"/>
        <v>3.6747915802802345E-8</v>
      </c>
    </row>
    <row r="790" spans="1:24" x14ac:dyDescent="0.15">
      <c r="A790">
        <v>19.625</v>
      </c>
      <c r="B790" s="85">
        <v>-5.4243999999999996E-9</v>
      </c>
      <c r="C790" s="85">
        <v>-2.5248400000000001E-9</v>
      </c>
      <c r="D790" s="85">
        <v>3.1867299999999998E-9</v>
      </c>
      <c r="E790" s="85">
        <v>-5.1465700000000003E-8</v>
      </c>
      <c r="F790" s="87">
        <v>-4.0086300000000002E-8</v>
      </c>
      <c r="G790" s="87">
        <v>2.1428799999999999E-8</v>
      </c>
      <c r="H790" s="87">
        <v>2.6286199999999999E-8</v>
      </c>
      <c r="I790" s="87">
        <f t="shared" si="100"/>
        <v>-6.9427871428571421E-9</v>
      </c>
      <c r="J790" s="86">
        <f t="shared" si="101"/>
        <v>1.1919085571936652E-8</v>
      </c>
      <c r="K790" s="165">
        <f t="shared" si="97"/>
        <v>-1.8861872714793792E-8</v>
      </c>
      <c r="L790" s="165">
        <f t="shared" si="98"/>
        <v>4.9762984290795098E-9</v>
      </c>
      <c r="O790" s="165">
        <v>4.7106900000000001E-8</v>
      </c>
      <c r="P790" s="165">
        <v>8.9221800000000003E-10</v>
      </c>
      <c r="Q790" s="165">
        <v>-2.81894E-8</v>
      </c>
      <c r="R790" s="165">
        <v>3.42554E-8</v>
      </c>
      <c r="S790" s="167">
        <v>-3.3113500000000001E-8</v>
      </c>
      <c r="T790" s="165">
        <v>9.0837499999999995E-8</v>
      </c>
      <c r="U790" s="167">
        <f t="shared" si="102"/>
        <v>1.8631519666666668E-8</v>
      </c>
      <c r="V790" s="168">
        <f t="shared" si="103"/>
        <v>2.1403817341823119E-8</v>
      </c>
      <c r="W790" s="165">
        <f t="shared" si="99"/>
        <v>-2.7722976751564514E-9</v>
      </c>
      <c r="X790" s="165">
        <f t="shared" si="96"/>
        <v>4.003533700848979E-8</v>
      </c>
    </row>
    <row r="791" spans="1:24" x14ac:dyDescent="0.15">
      <c r="A791">
        <v>19.649999999999999</v>
      </c>
      <c r="B791" s="85">
        <v>2.4202000000000001E-8</v>
      </c>
      <c r="C791" s="85">
        <v>-2.3925800000000001E-8</v>
      </c>
      <c r="D791" s="85">
        <v>3.6623000000000003E-8</v>
      </c>
      <c r="E791" s="85">
        <v>2.24267E-8</v>
      </c>
      <c r="F791" s="87">
        <v>-3.00014E-8</v>
      </c>
      <c r="G791" s="87">
        <v>1.77795E-8</v>
      </c>
      <c r="H791" s="87">
        <v>-1.1049E-8</v>
      </c>
      <c r="I791" s="87">
        <f t="shared" si="100"/>
        <v>5.1507142857142864E-9</v>
      </c>
      <c r="J791" s="86">
        <f t="shared" si="101"/>
        <v>1.0743147339336019E-8</v>
      </c>
      <c r="K791" s="165">
        <f t="shared" si="97"/>
        <v>-5.592433053621733E-9</v>
      </c>
      <c r="L791" s="165">
        <f t="shared" si="98"/>
        <v>1.5893861625050307E-8</v>
      </c>
      <c r="O791" s="165">
        <v>-1.9879899999999999E-9</v>
      </c>
      <c r="P791" s="165">
        <v>-1.03951E-8</v>
      </c>
      <c r="Q791" s="165">
        <v>-1.71575E-8</v>
      </c>
      <c r="R791" s="165">
        <v>4.2974200000000002E-8</v>
      </c>
      <c r="S791" s="167">
        <v>7.7499600000000004E-9</v>
      </c>
      <c r="T791" s="165">
        <v>6.6264200000000001E-8</v>
      </c>
      <c r="U791" s="167">
        <f t="shared" si="102"/>
        <v>1.4574628333333334E-8</v>
      </c>
      <c r="V791" s="168">
        <f t="shared" si="103"/>
        <v>1.4737244268115913E-8</v>
      </c>
      <c r="W791" s="165">
        <f t="shared" si="99"/>
        <v>-1.6261593478257867E-10</v>
      </c>
      <c r="X791" s="165">
        <f t="shared" si="96"/>
        <v>2.9311872601449247E-8</v>
      </c>
    </row>
    <row r="792" spans="1:24" x14ac:dyDescent="0.15">
      <c r="A792">
        <v>19.675000000000001</v>
      </c>
      <c r="B792" s="85">
        <v>4.8011699999999997E-8</v>
      </c>
      <c r="C792" s="85">
        <v>-5.7998799999999996E-9</v>
      </c>
      <c r="D792" s="85">
        <v>4.1259400000000001E-8</v>
      </c>
      <c r="E792" s="85">
        <v>1.03156E-7</v>
      </c>
      <c r="F792" s="87">
        <v>-3.32246E-8</v>
      </c>
      <c r="G792" s="87">
        <v>3.15878E-8</v>
      </c>
      <c r="H792" s="87">
        <v>-6.22056E-8</v>
      </c>
      <c r="I792" s="87">
        <f t="shared" si="100"/>
        <v>1.7540688571428571E-8</v>
      </c>
      <c r="J792" s="86">
        <f t="shared" si="101"/>
        <v>2.2668952032892851E-8</v>
      </c>
      <c r="K792" s="165">
        <f t="shared" si="97"/>
        <v>-5.12826346146428E-9</v>
      </c>
      <c r="L792" s="165">
        <f t="shared" si="98"/>
        <v>4.0209640604321418E-8</v>
      </c>
      <c r="O792" s="165">
        <v>-4.5369500000000001E-8</v>
      </c>
      <c r="P792" s="165">
        <v>-3.1227800000000003E-8</v>
      </c>
      <c r="Q792" s="165">
        <v>-2.2356900000000001E-8</v>
      </c>
      <c r="R792" s="165">
        <v>7.2335200000000003E-8</v>
      </c>
      <c r="S792" s="167">
        <v>2.67952E-8</v>
      </c>
      <c r="T792" s="165">
        <v>8.0772700000000002E-8</v>
      </c>
      <c r="U792" s="167">
        <f t="shared" si="102"/>
        <v>1.3491483333333334E-8</v>
      </c>
      <c r="V792" s="168">
        <f t="shared" si="103"/>
        <v>2.442610917266058E-8</v>
      </c>
      <c r="W792" s="165">
        <f t="shared" si="99"/>
        <v>-1.0934625839327247E-8</v>
      </c>
      <c r="X792" s="165">
        <f t="shared" si="96"/>
        <v>3.7917592505993916E-8</v>
      </c>
    </row>
    <row r="793" spans="1:24" x14ac:dyDescent="0.15">
      <c r="A793">
        <v>19.7</v>
      </c>
      <c r="B793" s="85">
        <v>2.5714199999999999E-8</v>
      </c>
      <c r="C793" s="85">
        <v>1.4056800000000001E-8</v>
      </c>
      <c r="D793" s="85">
        <v>4.0436499999999999E-8</v>
      </c>
      <c r="E793" s="85">
        <v>1.34878E-7</v>
      </c>
      <c r="F793" s="87">
        <v>-7.6969200000000003E-9</v>
      </c>
      <c r="G793" s="87">
        <v>3.1713699999999999E-8</v>
      </c>
      <c r="H793" s="87">
        <v>-8.3065699999999995E-8</v>
      </c>
      <c r="I793" s="87">
        <f t="shared" si="100"/>
        <v>2.2290939999999998E-8</v>
      </c>
      <c r="J793" s="86">
        <f t="shared" si="101"/>
        <v>2.6443182771542462E-8</v>
      </c>
      <c r="K793" s="165">
        <f t="shared" si="97"/>
        <v>-4.1522427715424634E-9</v>
      </c>
      <c r="L793" s="165">
        <f t="shared" si="98"/>
        <v>4.8734122771542457E-8</v>
      </c>
      <c r="O793" s="165">
        <v>-3.9860699999999999E-8</v>
      </c>
      <c r="P793" s="165">
        <v>-6.5924100000000004E-9</v>
      </c>
      <c r="Q793" s="165">
        <v>-5.2859499999999999E-9</v>
      </c>
      <c r="R793" s="165">
        <v>7.5567000000000004E-8</v>
      </c>
      <c r="S793" s="167">
        <v>3.2112200000000001E-8</v>
      </c>
      <c r="T793" s="165">
        <v>1.05873E-7</v>
      </c>
      <c r="U793" s="167">
        <f t="shared" si="102"/>
        <v>2.6968856666666667E-8</v>
      </c>
      <c r="V793" s="168">
        <f t="shared" si="103"/>
        <v>2.4695763336165442E-8</v>
      </c>
      <c r="W793" s="165">
        <f t="shared" si="99"/>
        <v>2.2730933305012245E-9</v>
      </c>
      <c r="X793" s="165">
        <f t="shared" si="96"/>
        <v>5.1664620002832112E-8</v>
      </c>
    </row>
    <row r="794" spans="1:24" x14ac:dyDescent="0.15">
      <c r="A794">
        <v>19.725000000000001</v>
      </c>
      <c r="B794" s="85">
        <v>-2.1237200000000001E-8</v>
      </c>
      <c r="C794" s="85">
        <v>6.9435600000000005E-8</v>
      </c>
      <c r="D794" s="85">
        <v>4.0901100000000002E-8</v>
      </c>
      <c r="E794" s="85">
        <v>1.3948999999999999E-7</v>
      </c>
      <c r="F794" s="87">
        <v>-8.0905000000000005E-9</v>
      </c>
      <c r="G794" s="87">
        <v>3.3860599999999999E-8</v>
      </c>
      <c r="H794" s="87">
        <v>-6.8790400000000004E-8</v>
      </c>
      <c r="I794" s="87">
        <f t="shared" si="100"/>
        <v>2.6509885714285712E-8</v>
      </c>
      <c r="J794" s="86">
        <f t="shared" si="101"/>
        <v>2.7602022149698752E-8</v>
      </c>
      <c r="K794" s="165">
        <f t="shared" si="97"/>
        <v>-1.0921364354130393E-9</v>
      </c>
      <c r="L794" s="165">
        <f t="shared" si="98"/>
        <v>5.4111907863984467E-8</v>
      </c>
      <c r="O794" s="165">
        <v>-8.0438499999999993E-9</v>
      </c>
      <c r="P794" s="165">
        <v>-1.5187299999999999E-8</v>
      </c>
      <c r="Q794" s="165">
        <v>-1.24222E-8</v>
      </c>
      <c r="R794" s="165">
        <v>4.2392900000000002E-8</v>
      </c>
      <c r="S794" s="167">
        <v>3.8441300000000003E-8</v>
      </c>
      <c r="T794" s="165">
        <v>8.2732099999999995E-8</v>
      </c>
      <c r="U794" s="167">
        <f t="shared" si="102"/>
        <v>2.1318824999999998E-8</v>
      </c>
      <c r="V794" s="168">
        <f t="shared" si="103"/>
        <v>1.7711246988485876E-8</v>
      </c>
      <c r="W794" s="165">
        <f t="shared" si="99"/>
        <v>3.6075780115141219E-9</v>
      </c>
      <c r="X794" s="165">
        <f t="shared" si="96"/>
        <v>3.9030071988485873E-8</v>
      </c>
    </row>
    <row r="795" spans="1:24" x14ac:dyDescent="0.15">
      <c r="A795">
        <v>19.75</v>
      </c>
      <c r="B795" s="85">
        <v>2.9003799999999999E-8</v>
      </c>
      <c r="C795" s="85">
        <v>7.4243300000000001E-8</v>
      </c>
      <c r="D795" s="85">
        <v>6.0905399999999997E-8</v>
      </c>
      <c r="E795" s="85">
        <v>7.4193400000000003E-8</v>
      </c>
      <c r="F795" s="87">
        <v>-8.9426700000000001E-9</v>
      </c>
      <c r="G795" s="87">
        <v>9.6933400000000004E-9</v>
      </c>
      <c r="H795" s="87">
        <v>-7.7227700000000005E-8</v>
      </c>
      <c r="I795" s="87">
        <f t="shared" si="100"/>
        <v>2.3124124285714287E-8</v>
      </c>
      <c r="J795" s="86">
        <f t="shared" si="101"/>
        <v>2.2337307064736874E-8</v>
      </c>
      <c r="K795" s="165">
        <f t="shared" si="97"/>
        <v>7.8681722097741316E-10</v>
      </c>
      <c r="L795" s="165">
        <f t="shared" si="98"/>
        <v>4.5461431350451161E-8</v>
      </c>
      <c r="O795" s="165">
        <v>-1.2179300000000001E-8</v>
      </c>
      <c r="P795" s="165">
        <v>-2.1917699999999998E-8</v>
      </c>
      <c r="Q795" s="165">
        <v>6.19727E-9</v>
      </c>
      <c r="R795" s="165">
        <v>-2.4526499999999998E-9</v>
      </c>
      <c r="S795" s="167">
        <v>4.4531999999999998E-8</v>
      </c>
      <c r="T795" s="165">
        <v>4.0297900000000002E-8</v>
      </c>
      <c r="U795" s="167">
        <f t="shared" si="102"/>
        <v>9.0795866666666676E-9</v>
      </c>
      <c r="V795" s="168">
        <f t="shared" si="103"/>
        <v>1.2305330509076679E-8</v>
      </c>
      <c r="W795" s="165">
        <f t="shared" si="99"/>
        <v>-3.2257438424100112E-9</v>
      </c>
      <c r="X795" s="165">
        <f t="shared" si="96"/>
        <v>2.1384917175743348E-8</v>
      </c>
    </row>
    <row r="796" spans="1:24" x14ac:dyDescent="0.15">
      <c r="A796">
        <v>19.774999999999999</v>
      </c>
      <c r="B796" s="85">
        <v>2.9627800000000001E-8</v>
      </c>
      <c r="C796" s="85">
        <v>3.8027300000000003E-8</v>
      </c>
      <c r="D796" s="85">
        <v>5.7430099999999998E-8</v>
      </c>
      <c r="E796" s="85">
        <v>2.33845E-8</v>
      </c>
      <c r="F796" s="87">
        <v>-1.4417399999999999E-8</v>
      </c>
      <c r="G796" s="87">
        <v>-4.7379700000000003E-9</v>
      </c>
      <c r="H796" s="87">
        <v>-8.5662599999999996E-8</v>
      </c>
      <c r="I796" s="87">
        <f t="shared" si="100"/>
        <v>6.2359614285714285E-9</v>
      </c>
      <c r="J796" s="86">
        <f t="shared" si="101"/>
        <v>1.9339879366695824E-8</v>
      </c>
      <c r="K796" s="165">
        <f t="shared" si="97"/>
        <v>-1.3103917938124395E-8</v>
      </c>
      <c r="L796" s="165">
        <f t="shared" si="98"/>
        <v>2.5575840795267252E-8</v>
      </c>
      <c r="O796" s="165">
        <v>-4.23116E-8</v>
      </c>
      <c r="P796" s="165">
        <v>1.07507E-8</v>
      </c>
      <c r="Q796" s="165">
        <v>3.1685500000000003E-8</v>
      </c>
      <c r="R796" s="165">
        <v>-1.6650899999999999E-8</v>
      </c>
      <c r="S796" s="167">
        <v>3.2871700000000002E-8</v>
      </c>
      <c r="T796" s="165">
        <v>2.82168E-8</v>
      </c>
      <c r="U796" s="167">
        <f t="shared" si="102"/>
        <v>7.4270333333333339E-9</v>
      </c>
      <c r="V796" s="168">
        <f t="shared" si="103"/>
        <v>1.3759133612889053E-8</v>
      </c>
      <c r="W796" s="165">
        <f t="shared" si="99"/>
        <v>-6.3321002795557189E-9</v>
      </c>
      <c r="X796" s="165">
        <f t="shared" si="96"/>
        <v>2.1186166946222387E-8</v>
      </c>
    </row>
    <row r="797" spans="1:24" x14ac:dyDescent="0.15">
      <c r="A797">
        <v>19.8</v>
      </c>
      <c r="B797" s="85">
        <v>-4.1660999999999998E-8</v>
      </c>
      <c r="C797" s="85">
        <v>-1.03671E-9</v>
      </c>
      <c r="D797" s="85">
        <v>7.2169300000000006E-8</v>
      </c>
      <c r="E797" s="85">
        <v>1.39354E-8</v>
      </c>
      <c r="F797" s="87">
        <v>1.7550999999999999E-8</v>
      </c>
      <c r="G797" s="87">
        <v>-2.8789000000000001E-8</v>
      </c>
      <c r="H797" s="87">
        <v>-5.6784000000000001E-8</v>
      </c>
      <c r="I797" s="87">
        <f t="shared" si="100"/>
        <v>-3.5164299999999984E-9</v>
      </c>
      <c r="J797" s="86">
        <f t="shared" si="101"/>
        <v>1.780607476136211E-8</v>
      </c>
      <c r="K797" s="165">
        <f t="shared" si="97"/>
        <v>-2.1322504761362108E-8</v>
      </c>
      <c r="L797" s="165">
        <f t="shared" si="98"/>
        <v>1.4289644761362113E-8</v>
      </c>
      <c r="O797" s="165">
        <v>-4.4454000000000002E-8</v>
      </c>
      <c r="P797" s="165">
        <v>6.12447E-8</v>
      </c>
      <c r="Q797" s="165">
        <v>4.1168000000000002E-8</v>
      </c>
      <c r="R797" s="165">
        <v>4.3985499999999999E-9</v>
      </c>
      <c r="S797" s="167">
        <v>-6.6119800000000002E-9</v>
      </c>
      <c r="T797" s="165">
        <v>4.1380100000000003E-8</v>
      </c>
      <c r="U797" s="167">
        <f t="shared" si="102"/>
        <v>1.6187561666666669E-8</v>
      </c>
      <c r="V797" s="168">
        <f t="shared" si="103"/>
        <v>1.7464284582484429E-8</v>
      </c>
      <c r="W797" s="165">
        <f t="shared" si="99"/>
        <v>-1.2767229158177594E-9</v>
      </c>
      <c r="X797" s="165">
        <f t="shared" si="96"/>
        <v>3.3651846249151102E-8</v>
      </c>
    </row>
    <row r="798" spans="1:24" x14ac:dyDescent="0.15">
      <c r="A798">
        <v>19.824999999999999</v>
      </c>
      <c r="B798" s="85">
        <v>-2.9878200000000002E-8</v>
      </c>
      <c r="C798" s="85">
        <v>-4.4329000000000003E-9</v>
      </c>
      <c r="D798" s="85">
        <v>6.2628400000000005E-8</v>
      </c>
      <c r="E798" s="85">
        <v>-1.06151E-8</v>
      </c>
      <c r="F798" s="87">
        <v>4.5000199999999997E-8</v>
      </c>
      <c r="G798" s="87">
        <v>-4.2587600000000002E-8</v>
      </c>
      <c r="H798" s="87">
        <v>-1.0074500000000001E-7</v>
      </c>
      <c r="I798" s="87">
        <f t="shared" si="100"/>
        <v>-1.1518600000000002E-8</v>
      </c>
      <c r="J798" s="86">
        <f t="shared" si="101"/>
        <v>2.2364955193648141E-8</v>
      </c>
      <c r="K798" s="165">
        <f t="shared" si="97"/>
        <v>-3.3883555193648144E-8</v>
      </c>
      <c r="L798" s="165">
        <f t="shared" si="98"/>
        <v>1.0846355193648139E-8</v>
      </c>
      <c r="O798" s="165">
        <v>2.5612699999999999E-8</v>
      </c>
      <c r="P798" s="165">
        <v>7.7429300000000001E-8</v>
      </c>
      <c r="Q798" s="165">
        <v>2.4833199999999999E-8</v>
      </c>
      <c r="R798" s="165">
        <v>-3.6946800000000002E-8</v>
      </c>
      <c r="S798" s="167">
        <v>-5.83262E-8</v>
      </c>
      <c r="T798" s="165">
        <v>2.2677499999999999E-8</v>
      </c>
      <c r="U798" s="167">
        <f t="shared" si="102"/>
        <v>9.2132833333333327E-9</v>
      </c>
      <c r="V798" s="168">
        <f t="shared" si="103"/>
        <v>2.1945357437297147E-8</v>
      </c>
      <c r="W798" s="165">
        <f t="shared" si="99"/>
        <v>-1.2732074103963815E-8</v>
      </c>
      <c r="X798" s="165">
        <f t="shared" si="96"/>
        <v>3.1158640770630482E-8</v>
      </c>
    </row>
    <row r="799" spans="1:24" x14ac:dyDescent="0.15">
      <c r="A799">
        <v>19.850000000000001</v>
      </c>
      <c r="B799" s="85">
        <v>5.3849399999999998E-9</v>
      </c>
      <c r="C799" s="85">
        <v>2.64034E-9</v>
      </c>
      <c r="D799" s="85">
        <v>2.16759E-8</v>
      </c>
      <c r="E799" s="85">
        <v>1.8882599999999999E-8</v>
      </c>
      <c r="F799" s="87">
        <v>2.10464E-8</v>
      </c>
      <c r="G799" s="87">
        <v>-3.9841300000000002E-8</v>
      </c>
      <c r="H799" s="87">
        <v>-8.7745400000000004E-8</v>
      </c>
      <c r="I799" s="87">
        <f t="shared" si="100"/>
        <v>-8.2795028571428583E-9</v>
      </c>
      <c r="J799" s="86">
        <f t="shared" si="101"/>
        <v>1.6759781873886488E-8</v>
      </c>
      <c r="K799" s="165">
        <f t="shared" si="97"/>
        <v>-2.5039284731029345E-8</v>
      </c>
      <c r="L799" s="165">
        <f t="shared" si="98"/>
        <v>8.4802790167436296E-9</v>
      </c>
      <c r="O799" s="165">
        <v>-2.9375E-8</v>
      </c>
      <c r="P799" s="165">
        <v>3.7297699999999998E-8</v>
      </c>
      <c r="Q799" s="165">
        <v>4.4795800000000002E-8</v>
      </c>
      <c r="R799" s="165">
        <v>1.30029E-8</v>
      </c>
      <c r="S799" s="167">
        <v>-4.2152199999999997E-8</v>
      </c>
      <c r="T799" s="165">
        <v>-1.2539400000000001E-8</v>
      </c>
      <c r="U799" s="167">
        <f t="shared" si="102"/>
        <v>1.8382999999999991E-9</v>
      </c>
      <c r="V799" s="168">
        <f t="shared" si="103"/>
        <v>1.5929239268966988E-8</v>
      </c>
      <c r="W799" s="165">
        <f t="shared" si="99"/>
        <v>-1.4090939268966988E-8</v>
      </c>
      <c r="X799" s="165">
        <f t="shared" si="96"/>
        <v>1.7767539268966987E-8</v>
      </c>
    </row>
    <row r="800" spans="1:24" x14ac:dyDescent="0.15">
      <c r="A800">
        <v>19.875</v>
      </c>
      <c r="B800" s="85">
        <v>-2.1433999999999999E-8</v>
      </c>
      <c r="C800" s="85">
        <v>4.4432800000000001E-8</v>
      </c>
      <c r="D800" s="85">
        <v>-1.38694E-10</v>
      </c>
      <c r="E800" s="85">
        <v>2.8331800000000001E-8</v>
      </c>
      <c r="F800" s="87">
        <v>5.2929499999999998E-8</v>
      </c>
      <c r="G800" s="87">
        <v>-3.5526100000000002E-8</v>
      </c>
      <c r="H800" s="87">
        <v>-4.69681E-8</v>
      </c>
      <c r="I800" s="87">
        <f t="shared" si="100"/>
        <v>3.0896008571428568E-9</v>
      </c>
      <c r="J800" s="86">
        <f t="shared" si="101"/>
        <v>1.6192607138564835E-8</v>
      </c>
      <c r="K800" s="165">
        <f t="shared" si="97"/>
        <v>-1.3103006281421979E-8</v>
      </c>
      <c r="L800" s="165">
        <f t="shared" si="98"/>
        <v>1.9282207995707691E-8</v>
      </c>
      <c r="O800" s="165">
        <v>-6.4120900000000003E-8</v>
      </c>
      <c r="P800" s="165">
        <v>4.4866300000000003E-8</v>
      </c>
      <c r="Q800" s="165">
        <v>4.8713400000000003E-8</v>
      </c>
      <c r="R800" s="165">
        <v>2.3172800000000001E-8</v>
      </c>
      <c r="S800" s="167">
        <v>-4.9547699999999998E-8</v>
      </c>
      <c r="T800" s="165">
        <v>-1.9706600000000001E-8</v>
      </c>
      <c r="U800" s="167">
        <f t="shared" si="102"/>
        <v>-2.7704499999999993E-9</v>
      </c>
      <c r="V800" s="168">
        <f t="shared" si="103"/>
        <v>2.1754742923358112E-8</v>
      </c>
      <c r="W800" s="165">
        <f t="shared" si="99"/>
        <v>-2.4525192923358111E-8</v>
      </c>
      <c r="X800" s="165">
        <f t="shared" si="96"/>
        <v>1.8984292923358114E-8</v>
      </c>
    </row>
    <row r="801" spans="1:24" x14ac:dyDescent="0.15">
      <c r="A801">
        <v>19.899999999999999</v>
      </c>
      <c r="B801" s="85">
        <v>-2.4200300000000001E-8</v>
      </c>
      <c r="C801" s="85">
        <v>4.8726100000000001E-8</v>
      </c>
      <c r="D801" s="85">
        <v>4.0588500000000003E-9</v>
      </c>
      <c r="E801" s="85">
        <v>5.8301500000000001E-8</v>
      </c>
      <c r="F801" s="87">
        <v>1.02096E-7</v>
      </c>
      <c r="G801" s="87">
        <v>-4.4323800000000003E-8</v>
      </c>
      <c r="H801" s="87">
        <v>-2.44014E-8</v>
      </c>
      <c r="I801" s="87">
        <f t="shared" si="100"/>
        <v>1.7179564285714284E-8</v>
      </c>
      <c r="J801" s="86">
        <f t="shared" si="101"/>
        <v>2.1917195993572145E-8</v>
      </c>
      <c r="K801" s="165">
        <f t="shared" si="97"/>
        <v>-4.737631707857861E-9</v>
      </c>
      <c r="L801" s="165">
        <f t="shared" si="98"/>
        <v>3.9096760279286429E-8</v>
      </c>
      <c r="O801" s="165">
        <v>2.7181600000000001E-9</v>
      </c>
      <c r="P801" s="165">
        <v>4.8035900000000002E-8</v>
      </c>
      <c r="Q801" s="165">
        <v>7.2182500000000005E-8</v>
      </c>
      <c r="R801" s="165">
        <v>7.6683200000000007E-9</v>
      </c>
      <c r="S801" s="167">
        <v>-6.5743200000000006E-8</v>
      </c>
      <c r="T801" s="165">
        <v>-3.8699899999999997E-8</v>
      </c>
      <c r="U801" s="167">
        <f t="shared" si="102"/>
        <v>4.3602966666666679E-9</v>
      </c>
      <c r="V801" s="168">
        <f t="shared" si="103"/>
        <v>2.3056218254162961E-8</v>
      </c>
      <c r="W801" s="165">
        <f t="shared" si="99"/>
        <v>-1.8695921587496294E-8</v>
      </c>
      <c r="X801" s="165">
        <f t="shared" si="96"/>
        <v>2.7416514920829628E-8</v>
      </c>
    </row>
    <row r="802" spans="1:24" x14ac:dyDescent="0.15">
      <c r="A802">
        <v>19.925000000000001</v>
      </c>
      <c r="B802" s="85">
        <v>-3.4878499999999997E-8</v>
      </c>
      <c r="C802" s="85">
        <v>-3.1773600000000002E-8</v>
      </c>
      <c r="D802" s="85">
        <v>2.2971400000000002E-9</v>
      </c>
      <c r="E802" s="85">
        <v>1.8694900000000001E-8</v>
      </c>
      <c r="F802" s="87">
        <v>1.11481E-7</v>
      </c>
      <c r="G802" s="87">
        <v>-7.0569500000000002E-8</v>
      </c>
      <c r="H802" s="87">
        <v>1.50737E-8</v>
      </c>
      <c r="I802" s="87">
        <f t="shared" si="100"/>
        <v>1.4750200000000014E-9</v>
      </c>
      <c r="J802" s="86">
        <f t="shared" si="101"/>
        <v>2.3688312807712209E-8</v>
      </c>
      <c r="K802" s="165">
        <f t="shared" si="97"/>
        <v>-2.2213292807712208E-8</v>
      </c>
      <c r="L802" s="165">
        <f t="shared" si="98"/>
        <v>2.516333280771221E-8</v>
      </c>
      <c r="O802" s="165">
        <v>5.51268E-9</v>
      </c>
      <c r="P802" s="165">
        <v>7.7730099999999994E-9</v>
      </c>
      <c r="Q802" s="165">
        <v>4.98139E-8</v>
      </c>
      <c r="R802" s="165">
        <v>2.2484999999999998E-9</v>
      </c>
      <c r="S802" s="167">
        <v>-3.6936099999999999E-8</v>
      </c>
      <c r="T802" s="165">
        <v>-4.1658199999999999E-8</v>
      </c>
      <c r="U802" s="167">
        <f t="shared" si="102"/>
        <v>-2.2077016666666676E-9</v>
      </c>
      <c r="V802" s="168">
        <f t="shared" si="103"/>
        <v>1.5030272307923744E-8</v>
      </c>
      <c r="W802" s="165">
        <f t="shared" si="99"/>
        <v>-1.7237973974590411E-8</v>
      </c>
      <c r="X802" s="165">
        <f t="shared" si="96"/>
        <v>1.2822570641257076E-8</v>
      </c>
    </row>
    <row r="803" spans="1:24" x14ac:dyDescent="0.15">
      <c r="A803">
        <v>19.95</v>
      </c>
      <c r="B803" s="85">
        <v>-2.3904399999999999E-8</v>
      </c>
      <c r="C803" s="85">
        <v>-4.4359500000000001E-8</v>
      </c>
      <c r="D803" s="85">
        <v>1.06579E-8</v>
      </c>
      <c r="E803" s="85">
        <v>-2.8947199999999999E-8</v>
      </c>
      <c r="F803" s="87">
        <v>9.0237099999999995E-8</v>
      </c>
      <c r="G803" s="87">
        <v>-5.5580699999999997E-8</v>
      </c>
      <c r="H803" s="87">
        <v>4.9352200000000002E-8</v>
      </c>
      <c r="I803" s="87">
        <f t="shared" si="100"/>
        <v>-3.6351428571428652E-10</v>
      </c>
      <c r="J803" s="86">
        <f t="shared" si="101"/>
        <v>2.183103033346786E-8</v>
      </c>
      <c r="K803" s="165">
        <f t="shared" si="97"/>
        <v>-2.2194544619182148E-8</v>
      </c>
      <c r="L803" s="165">
        <f t="shared" si="98"/>
        <v>2.1467516047753572E-8</v>
      </c>
      <c r="O803" s="165">
        <v>-2.9318499999999999E-8</v>
      </c>
      <c r="P803" s="165">
        <v>1.7214299999999999E-9</v>
      </c>
      <c r="Q803" s="165">
        <v>1.7028900000000001E-8</v>
      </c>
      <c r="R803" s="165">
        <v>-1.9107699999999998E-8</v>
      </c>
      <c r="S803" s="167">
        <v>7.6230700000000006E-9</v>
      </c>
      <c r="T803" s="165">
        <v>-3.4007000000000001E-8</v>
      </c>
      <c r="U803" s="167">
        <f t="shared" si="102"/>
        <v>-9.3432999999999994E-9</v>
      </c>
      <c r="V803" s="168">
        <f t="shared" si="103"/>
        <v>9.3987852701927382E-9</v>
      </c>
      <c r="W803" s="165">
        <f t="shared" si="99"/>
        <v>-1.8742085270192738E-8</v>
      </c>
      <c r="X803" s="165">
        <f t="shared" si="96"/>
        <v>5.5485270192738877E-11</v>
      </c>
    </row>
    <row r="804" spans="1:24" x14ac:dyDescent="0.15">
      <c r="A804">
        <v>19.975000000000001</v>
      </c>
      <c r="B804" s="85">
        <v>-1.95541E-8</v>
      </c>
      <c r="C804" s="85">
        <v>-3.1063700000000003E-8</v>
      </c>
      <c r="D804" s="85">
        <v>1.3182199999999999E-8</v>
      </c>
      <c r="E804" s="85">
        <v>-4.5277899999999998E-8</v>
      </c>
      <c r="F804" s="87">
        <v>4.1026400000000001E-8</v>
      </c>
      <c r="G804" s="87">
        <v>-5.3452299999999997E-8</v>
      </c>
      <c r="H804" s="87">
        <v>4.8252500000000001E-8</v>
      </c>
      <c r="I804" s="87">
        <f t="shared" si="100"/>
        <v>-6.698128571428569E-9</v>
      </c>
      <c r="J804" s="86">
        <f t="shared" si="101"/>
        <v>1.6771121056525083E-8</v>
      </c>
      <c r="K804" s="165">
        <f t="shared" si="97"/>
        <v>-2.3469249627953652E-8</v>
      </c>
      <c r="L804" s="165">
        <f t="shared" si="98"/>
        <v>1.0072992485096514E-8</v>
      </c>
      <c r="O804" s="165">
        <v>-3.7022099999999998E-8</v>
      </c>
      <c r="P804" s="165">
        <v>-7.5801300000000008E-9</v>
      </c>
      <c r="Q804" s="165">
        <v>5.6764200000000002E-8</v>
      </c>
      <c r="R804" s="165">
        <v>-2.6111499999999999E-8</v>
      </c>
      <c r="S804" s="167">
        <v>-4.5045300000000004E-9</v>
      </c>
      <c r="T804" s="165">
        <v>-3.1623499999999999E-8</v>
      </c>
      <c r="U804" s="167">
        <f t="shared" si="102"/>
        <v>-8.3462599999999993E-9</v>
      </c>
      <c r="V804" s="168">
        <f t="shared" si="103"/>
        <v>1.5407083176204638E-8</v>
      </c>
      <c r="W804" s="165">
        <f t="shared" si="99"/>
        <v>-2.3753343176204639E-8</v>
      </c>
      <c r="X804" s="165">
        <f t="shared" si="96"/>
        <v>7.0608231762046386E-9</v>
      </c>
    </row>
    <row r="805" spans="1:24" x14ac:dyDescent="0.15">
      <c r="A805">
        <v>20</v>
      </c>
      <c r="B805" s="85">
        <v>-3.0088800000000001E-8</v>
      </c>
      <c r="C805" s="85">
        <v>2.8306499999999999E-9</v>
      </c>
      <c r="D805" s="85">
        <v>8.5611499999999995E-9</v>
      </c>
      <c r="E805" s="85">
        <v>-2.9956500000000001E-8</v>
      </c>
      <c r="F805" s="87">
        <v>6.9239099999999999E-9</v>
      </c>
      <c r="G805" s="87">
        <v>-5.5085799999999997E-8</v>
      </c>
      <c r="H805" s="87">
        <v>1.50611E-8</v>
      </c>
      <c r="I805" s="87">
        <f t="shared" si="100"/>
        <v>-1.1679184285714286E-8</v>
      </c>
      <c r="J805" s="86">
        <f t="shared" si="101"/>
        <v>1.0850541271592772E-8</v>
      </c>
      <c r="K805" s="165">
        <f t="shared" si="97"/>
        <v>-2.2529725557307057E-8</v>
      </c>
      <c r="L805" s="165">
        <f t="shared" si="98"/>
        <v>-8.2864301412151396E-10</v>
      </c>
      <c r="O805" s="165">
        <v>-1.1825999999999999E-8</v>
      </c>
      <c r="P805" s="165">
        <v>-2.1587500000000001E-8</v>
      </c>
      <c r="Q805" s="165">
        <v>1.03153E-7</v>
      </c>
      <c r="R805" s="165">
        <v>-3.0058899999999999E-8</v>
      </c>
      <c r="S805" s="167">
        <v>-6.8012500000000001E-8</v>
      </c>
      <c r="T805" s="165">
        <v>-5.6858200000000003E-8</v>
      </c>
      <c r="U805" s="167">
        <f t="shared" si="102"/>
        <v>-1.419835E-8</v>
      </c>
      <c r="V805" s="168">
        <f t="shared" si="103"/>
        <v>2.7421852247880706E-8</v>
      </c>
      <c r="W805" s="165">
        <f t="shared" si="99"/>
        <v>-4.1620202247880708E-8</v>
      </c>
      <c r="X805" s="165">
        <f t="shared" si="96"/>
        <v>1.3223502247880706E-8</v>
      </c>
    </row>
    <row r="806" spans="1:24" x14ac:dyDescent="0.15">
      <c r="B806" s="85"/>
      <c r="C806" s="85"/>
      <c r="D806" s="85"/>
      <c r="E806" s="85"/>
      <c r="F806" s="87"/>
      <c r="G806" s="20"/>
      <c r="H806" s="87"/>
      <c r="I806" s="87"/>
      <c r="J806" s="87"/>
      <c r="O806" s="165"/>
      <c r="P806" s="165"/>
      <c r="Q806" s="165"/>
      <c r="R806" s="165"/>
      <c r="U806"/>
      <c r="V806"/>
      <c r="W806"/>
      <c r="X806"/>
    </row>
    <row r="807" spans="1:24" x14ac:dyDescent="0.15">
      <c r="B807" s="85"/>
      <c r="C807" s="85"/>
      <c r="D807" s="85"/>
      <c r="E807" s="85"/>
      <c r="F807" s="87"/>
      <c r="G807" s="20"/>
      <c r="H807" s="87"/>
      <c r="I807" s="87"/>
      <c r="J807" s="87"/>
      <c r="O807" s="165"/>
      <c r="P807" s="165"/>
      <c r="Q807" s="165"/>
      <c r="R807" s="165"/>
      <c r="U807"/>
      <c r="V807"/>
      <c r="W807"/>
      <c r="X807"/>
    </row>
    <row r="808" spans="1:24" x14ac:dyDescent="0.15">
      <c r="B808" s="85"/>
      <c r="C808" s="85"/>
      <c r="D808" s="85"/>
      <c r="E808" s="85"/>
      <c r="F808" s="87"/>
      <c r="G808" s="20"/>
      <c r="H808" s="87"/>
      <c r="I808" s="87"/>
      <c r="J808" s="87"/>
      <c r="O808" s="165"/>
      <c r="P808" s="165"/>
      <c r="Q808" s="165"/>
      <c r="R808" s="165"/>
      <c r="U808"/>
      <c r="V808"/>
      <c r="W808"/>
      <c r="X808"/>
    </row>
    <row r="809" spans="1:24" x14ac:dyDescent="0.15">
      <c r="B809" s="85"/>
      <c r="C809" s="85"/>
      <c r="D809" s="85"/>
      <c r="E809" s="85"/>
      <c r="F809" s="87"/>
      <c r="G809" s="20"/>
      <c r="H809" s="87"/>
      <c r="I809" s="87"/>
      <c r="J809" s="87"/>
      <c r="O809" s="165"/>
      <c r="P809" s="165"/>
      <c r="Q809" s="165"/>
      <c r="R809" s="165"/>
      <c r="U809"/>
      <c r="V809"/>
      <c r="W809"/>
      <c r="X809"/>
    </row>
    <row r="810" spans="1:24" x14ac:dyDescent="0.15">
      <c r="B810" s="85"/>
      <c r="C810" s="85"/>
      <c r="D810" s="85"/>
      <c r="E810" s="85"/>
      <c r="F810" s="87"/>
      <c r="G810" s="20"/>
      <c r="H810" s="87"/>
      <c r="I810" s="87"/>
      <c r="J810" s="87"/>
      <c r="O810" s="165"/>
      <c r="P810" s="165"/>
      <c r="Q810" s="165"/>
      <c r="R810" s="165"/>
      <c r="U810"/>
      <c r="V810"/>
      <c r="W810"/>
      <c r="X810"/>
    </row>
    <row r="811" spans="1:24" x14ac:dyDescent="0.15">
      <c r="B811" s="85"/>
      <c r="C811" s="85"/>
      <c r="D811" s="85"/>
      <c r="E811" s="85"/>
      <c r="F811" s="87"/>
      <c r="G811" s="20"/>
      <c r="H811" s="87"/>
      <c r="I811" s="87"/>
      <c r="J811" s="87"/>
      <c r="O811" s="165"/>
      <c r="P811" s="165"/>
      <c r="Q811" s="165"/>
      <c r="R811" s="165"/>
      <c r="U811"/>
      <c r="V811"/>
      <c r="W811"/>
      <c r="X811"/>
    </row>
    <row r="812" spans="1:24" x14ac:dyDescent="0.15">
      <c r="B812" s="85"/>
      <c r="C812" s="85"/>
      <c r="D812" s="85"/>
      <c r="E812" s="85"/>
      <c r="F812" s="87"/>
      <c r="G812" s="20"/>
      <c r="H812" s="87"/>
      <c r="I812" s="87"/>
      <c r="J812" s="87"/>
      <c r="O812" s="165"/>
      <c r="P812" s="165"/>
      <c r="Q812" s="165"/>
      <c r="R812" s="165"/>
      <c r="U812"/>
      <c r="V812"/>
      <c r="W812"/>
      <c r="X812"/>
    </row>
    <row r="813" spans="1:24" x14ac:dyDescent="0.15">
      <c r="B813" s="85"/>
      <c r="C813" s="85"/>
      <c r="D813" s="85"/>
      <c r="E813" s="85"/>
      <c r="F813" s="87"/>
      <c r="G813" s="20"/>
      <c r="H813" s="87"/>
      <c r="I813" s="87"/>
      <c r="J813" s="87"/>
      <c r="O813" s="165"/>
      <c r="P813" s="165"/>
      <c r="Q813" s="165"/>
      <c r="R813" s="165"/>
      <c r="U813"/>
      <c r="V813"/>
      <c r="W813"/>
      <c r="X813"/>
    </row>
    <row r="814" spans="1:24" x14ac:dyDescent="0.15">
      <c r="B814" s="85"/>
      <c r="C814" s="85"/>
      <c r="D814" s="85"/>
      <c r="E814" s="85"/>
      <c r="F814" s="87"/>
      <c r="G814" s="20"/>
      <c r="H814" s="87"/>
      <c r="I814" s="87"/>
      <c r="J814" s="87"/>
      <c r="O814" s="165"/>
      <c r="P814" s="165"/>
      <c r="Q814" s="165"/>
      <c r="R814" s="165"/>
      <c r="U814"/>
      <c r="V814"/>
      <c r="W814"/>
      <c r="X814"/>
    </row>
    <row r="815" spans="1:24" x14ac:dyDescent="0.15">
      <c r="B815" s="85"/>
      <c r="C815" s="85"/>
      <c r="D815" s="85"/>
      <c r="E815" s="85"/>
      <c r="F815" s="87"/>
      <c r="G815" s="20"/>
      <c r="H815" s="87"/>
      <c r="I815" s="87"/>
      <c r="J815" s="87"/>
      <c r="O815" s="165"/>
      <c r="P815" s="165"/>
      <c r="Q815" s="165"/>
      <c r="R815" s="165"/>
      <c r="U815"/>
      <c r="V815"/>
      <c r="W815"/>
      <c r="X815"/>
    </row>
    <row r="816" spans="1:24" x14ac:dyDescent="0.15">
      <c r="B816" s="85"/>
      <c r="C816" s="85"/>
      <c r="D816" s="85"/>
      <c r="E816" s="85"/>
      <c r="F816" s="87"/>
      <c r="G816" s="20"/>
      <c r="H816" s="87"/>
      <c r="I816" s="87"/>
      <c r="J816" s="87"/>
      <c r="O816" s="165"/>
      <c r="P816" s="165"/>
      <c r="Q816" s="165"/>
      <c r="R816" s="165"/>
      <c r="U816"/>
      <c r="V816"/>
      <c r="W816"/>
      <c r="X816"/>
    </row>
    <row r="817" spans="2:24" x14ac:dyDescent="0.15">
      <c r="B817" s="85"/>
      <c r="C817" s="85"/>
      <c r="D817" s="85"/>
      <c r="E817" s="85"/>
      <c r="F817" s="87"/>
      <c r="G817" s="20"/>
      <c r="H817" s="87"/>
      <c r="I817" s="87"/>
      <c r="J817" s="87"/>
      <c r="O817" s="165"/>
      <c r="P817" s="165"/>
      <c r="Q817" s="165"/>
      <c r="R817" s="165"/>
      <c r="U817"/>
      <c r="V817"/>
      <c r="W817"/>
      <c r="X817"/>
    </row>
    <row r="818" spans="2:24" x14ac:dyDescent="0.15">
      <c r="B818" s="85"/>
      <c r="C818" s="85"/>
      <c r="D818" s="85"/>
      <c r="E818" s="85"/>
      <c r="F818" s="87"/>
      <c r="G818" s="20"/>
      <c r="H818" s="87"/>
      <c r="I818" s="87"/>
      <c r="J818" s="87"/>
      <c r="O818" s="165"/>
      <c r="P818" s="165"/>
      <c r="Q818" s="165"/>
      <c r="R818" s="165"/>
      <c r="U818"/>
      <c r="V818"/>
      <c r="W818"/>
      <c r="X818"/>
    </row>
    <row r="819" spans="2:24" x14ac:dyDescent="0.15">
      <c r="B819" s="85"/>
      <c r="C819" s="85"/>
      <c r="D819" s="85"/>
      <c r="E819" s="85"/>
      <c r="F819" s="87"/>
      <c r="G819" s="20"/>
      <c r="H819" s="87"/>
      <c r="I819" s="87"/>
      <c r="J819" s="87"/>
      <c r="O819" s="165"/>
      <c r="P819" s="165"/>
      <c r="Q819" s="165"/>
      <c r="R819" s="165"/>
      <c r="U819"/>
      <c r="V819"/>
      <c r="W819"/>
      <c r="X819"/>
    </row>
    <row r="820" spans="2:24" x14ac:dyDescent="0.15">
      <c r="B820" s="85"/>
      <c r="C820" s="85"/>
      <c r="D820" s="85"/>
      <c r="E820" s="85"/>
      <c r="F820" s="87"/>
      <c r="G820" s="20"/>
      <c r="H820" s="87"/>
      <c r="I820" s="87"/>
      <c r="J820" s="87"/>
      <c r="O820" s="165"/>
      <c r="P820" s="165"/>
      <c r="Q820" s="165"/>
      <c r="R820" s="165"/>
      <c r="U820"/>
      <c r="V820"/>
      <c r="W820"/>
      <c r="X820"/>
    </row>
    <row r="821" spans="2:24" x14ac:dyDescent="0.15">
      <c r="B821" s="85"/>
      <c r="C821" s="85"/>
      <c r="D821" s="85"/>
      <c r="E821" s="85"/>
      <c r="F821" s="87"/>
      <c r="G821" s="20"/>
      <c r="H821" s="87"/>
      <c r="I821" s="87"/>
      <c r="J821" s="87"/>
      <c r="O821" s="165"/>
      <c r="P821" s="165"/>
      <c r="Q821" s="165"/>
      <c r="R821" s="165"/>
      <c r="U821"/>
      <c r="V821"/>
      <c r="W821"/>
      <c r="X821"/>
    </row>
    <row r="822" spans="2:24" x14ac:dyDescent="0.15">
      <c r="B822" s="85"/>
      <c r="C822" s="85"/>
      <c r="D822" s="85"/>
      <c r="E822" s="85"/>
      <c r="F822" s="87"/>
      <c r="G822" s="20"/>
      <c r="H822" s="87"/>
      <c r="I822" s="87"/>
      <c r="J822" s="87"/>
      <c r="O822" s="165"/>
      <c r="P822" s="165"/>
      <c r="Q822" s="165"/>
      <c r="R822" s="165"/>
      <c r="U822"/>
      <c r="V822"/>
      <c r="W822"/>
      <c r="X822"/>
    </row>
    <row r="823" spans="2:24" x14ac:dyDescent="0.15">
      <c r="B823" s="85"/>
      <c r="C823" s="85"/>
      <c r="D823" s="85"/>
      <c r="E823" s="85"/>
      <c r="F823" s="87"/>
      <c r="G823" s="20"/>
      <c r="H823" s="87"/>
      <c r="I823" s="87"/>
      <c r="J823" s="87"/>
      <c r="O823" s="165"/>
      <c r="P823" s="165"/>
      <c r="Q823" s="165"/>
      <c r="R823" s="165"/>
      <c r="U823"/>
      <c r="V823"/>
      <c r="W823"/>
      <c r="X823"/>
    </row>
    <row r="824" spans="2:24" x14ac:dyDescent="0.15">
      <c r="B824" s="85"/>
      <c r="C824" s="85"/>
      <c r="D824" s="85"/>
      <c r="E824" s="85"/>
      <c r="F824" s="87"/>
      <c r="G824" s="20"/>
      <c r="H824" s="87"/>
      <c r="I824" s="87"/>
      <c r="J824" s="87"/>
      <c r="O824" s="165"/>
      <c r="P824" s="165"/>
      <c r="Q824" s="165"/>
      <c r="R824" s="165"/>
      <c r="U824"/>
      <c r="V824"/>
      <c r="W824"/>
      <c r="X824"/>
    </row>
    <row r="825" spans="2:24" x14ac:dyDescent="0.15">
      <c r="B825" s="85"/>
      <c r="C825" s="85"/>
      <c r="D825" s="85"/>
      <c r="E825" s="85"/>
      <c r="F825" s="87"/>
      <c r="G825" s="20"/>
      <c r="H825" s="87"/>
      <c r="I825" s="87"/>
      <c r="J825" s="87"/>
      <c r="O825" s="165"/>
      <c r="P825" s="165"/>
      <c r="Q825" s="165"/>
      <c r="R825" s="165"/>
      <c r="U825"/>
      <c r="V825"/>
      <c r="W825"/>
      <c r="X825"/>
    </row>
    <row r="826" spans="2:24" x14ac:dyDescent="0.15">
      <c r="B826" s="85"/>
      <c r="C826" s="85"/>
      <c r="D826" s="85"/>
      <c r="E826" s="85"/>
      <c r="F826" s="87"/>
      <c r="G826" s="20"/>
      <c r="H826" s="87"/>
      <c r="I826" s="87"/>
      <c r="J826" s="87"/>
      <c r="O826" s="165"/>
      <c r="P826" s="165"/>
      <c r="Q826" s="165"/>
      <c r="R826" s="165"/>
      <c r="U826"/>
      <c r="V826"/>
      <c r="W826"/>
      <c r="X826"/>
    </row>
    <row r="827" spans="2:24" x14ac:dyDescent="0.15">
      <c r="B827" s="85"/>
      <c r="C827" s="85"/>
      <c r="D827" s="85"/>
      <c r="E827" s="85"/>
      <c r="F827" s="87"/>
      <c r="G827" s="20"/>
      <c r="H827" s="87"/>
      <c r="I827" s="87"/>
      <c r="J827" s="87"/>
      <c r="O827" s="165"/>
      <c r="P827" s="165"/>
      <c r="Q827" s="165"/>
      <c r="R827" s="165"/>
      <c r="U827"/>
      <c r="V827"/>
      <c r="W827"/>
      <c r="X827"/>
    </row>
    <row r="828" spans="2:24" x14ac:dyDescent="0.15">
      <c r="B828" s="85"/>
      <c r="C828" s="85"/>
      <c r="D828" s="85"/>
      <c r="E828" s="85"/>
      <c r="F828" s="87"/>
      <c r="G828" s="20"/>
      <c r="H828" s="87"/>
      <c r="I828" s="87"/>
      <c r="J828" s="87"/>
      <c r="O828" s="165"/>
      <c r="P828" s="165"/>
      <c r="Q828" s="165"/>
      <c r="R828" s="165"/>
      <c r="U828"/>
      <c r="V828"/>
      <c r="W828"/>
      <c r="X828"/>
    </row>
    <row r="829" spans="2:24" x14ac:dyDescent="0.15">
      <c r="B829" s="85"/>
      <c r="C829" s="85"/>
      <c r="D829" s="85"/>
      <c r="E829" s="85"/>
      <c r="F829" s="87"/>
      <c r="G829" s="20"/>
      <c r="H829" s="87"/>
      <c r="I829" s="87"/>
      <c r="J829" s="87"/>
      <c r="O829" s="165"/>
      <c r="P829" s="165"/>
      <c r="Q829" s="165"/>
      <c r="R829" s="165"/>
      <c r="U829"/>
      <c r="V829"/>
      <c r="W829"/>
      <c r="X829"/>
    </row>
    <row r="830" spans="2:24" x14ac:dyDescent="0.15">
      <c r="B830" s="85"/>
      <c r="C830" s="85"/>
      <c r="D830" s="85"/>
      <c r="E830" s="85"/>
      <c r="F830" s="87"/>
      <c r="G830" s="20"/>
      <c r="H830" s="87"/>
      <c r="I830" s="87"/>
      <c r="J830" s="87"/>
      <c r="O830" s="165"/>
      <c r="P830" s="165"/>
      <c r="Q830" s="165"/>
      <c r="R830" s="165"/>
      <c r="U830"/>
      <c r="V830"/>
      <c r="W830"/>
      <c r="X830"/>
    </row>
    <row r="831" spans="2:24" x14ac:dyDescent="0.15">
      <c r="B831" s="85"/>
      <c r="C831" s="85"/>
      <c r="D831" s="85"/>
      <c r="E831" s="85"/>
      <c r="F831" s="87"/>
      <c r="G831" s="20"/>
      <c r="H831" s="87"/>
      <c r="I831" s="87"/>
      <c r="J831" s="87"/>
      <c r="O831" s="165"/>
      <c r="P831" s="165"/>
      <c r="Q831" s="165"/>
      <c r="R831" s="165"/>
      <c r="U831"/>
      <c r="V831"/>
      <c r="W831"/>
      <c r="X831"/>
    </row>
    <row r="832" spans="2:24" x14ac:dyDescent="0.15">
      <c r="B832" s="85"/>
      <c r="C832" s="85"/>
      <c r="D832" s="85"/>
      <c r="E832" s="85"/>
      <c r="F832" s="87"/>
      <c r="G832" s="20"/>
      <c r="H832" s="87"/>
      <c r="I832" s="87"/>
      <c r="J832" s="87"/>
      <c r="O832" s="165"/>
      <c r="P832" s="165"/>
      <c r="Q832" s="165"/>
      <c r="R832" s="165"/>
      <c r="U832"/>
      <c r="V832"/>
      <c r="W832"/>
      <c r="X832"/>
    </row>
    <row r="833" spans="2:24" x14ac:dyDescent="0.15">
      <c r="B833" s="85"/>
      <c r="C833" s="85"/>
      <c r="D833" s="85"/>
      <c r="E833" s="85"/>
      <c r="F833" s="87"/>
      <c r="G833" s="20"/>
      <c r="H833" s="87"/>
      <c r="I833" s="87"/>
      <c r="J833" s="87"/>
      <c r="O833" s="165"/>
      <c r="P833" s="165"/>
      <c r="Q833" s="165"/>
      <c r="R833" s="165"/>
      <c r="U833"/>
      <c r="V833"/>
      <c r="W833"/>
      <c r="X833"/>
    </row>
    <row r="834" spans="2:24" x14ac:dyDescent="0.15">
      <c r="B834" s="85"/>
      <c r="C834" s="85"/>
      <c r="D834" s="85"/>
      <c r="E834" s="85"/>
      <c r="F834" s="87"/>
      <c r="G834" s="20"/>
      <c r="H834" s="87"/>
      <c r="I834" s="87"/>
      <c r="J834" s="87"/>
      <c r="O834" s="165"/>
      <c r="P834" s="165"/>
      <c r="Q834" s="165"/>
      <c r="R834" s="165"/>
      <c r="U834"/>
      <c r="V834"/>
      <c r="W834"/>
      <c r="X834"/>
    </row>
    <row r="835" spans="2:24" x14ac:dyDescent="0.15">
      <c r="B835" s="85"/>
      <c r="C835" s="85"/>
      <c r="D835" s="85"/>
      <c r="E835" s="85"/>
      <c r="F835" s="87"/>
      <c r="G835" s="20"/>
      <c r="H835" s="87"/>
      <c r="I835" s="87"/>
      <c r="J835" s="87"/>
      <c r="O835" s="165"/>
      <c r="P835" s="165"/>
      <c r="Q835" s="165"/>
      <c r="R835" s="165"/>
      <c r="U835"/>
      <c r="V835"/>
      <c r="W835"/>
      <c r="X835"/>
    </row>
    <row r="836" spans="2:24" x14ac:dyDescent="0.15">
      <c r="B836" s="85"/>
      <c r="C836" s="85"/>
      <c r="D836" s="85"/>
      <c r="E836" s="85"/>
      <c r="F836" s="87"/>
      <c r="G836" s="20"/>
      <c r="H836" s="87"/>
      <c r="I836" s="87"/>
      <c r="J836" s="87"/>
      <c r="O836" s="165"/>
      <c r="P836" s="165"/>
      <c r="Q836" s="165"/>
      <c r="R836" s="165"/>
      <c r="U836"/>
      <c r="V836"/>
      <c r="W836"/>
      <c r="X836"/>
    </row>
    <row r="837" spans="2:24" x14ac:dyDescent="0.15">
      <c r="B837" s="85"/>
      <c r="C837" s="85"/>
      <c r="D837" s="85"/>
      <c r="E837" s="85"/>
      <c r="F837" s="87"/>
      <c r="G837" s="20"/>
      <c r="H837" s="87"/>
      <c r="I837" s="87"/>
      <c r="J837" s="87"/>
      <c r="O837" s="165"/>
      <c r="P837" s="165"/>
      <c r="Q837" s="165"/>
      <c r="R837" s="165"/>
      <c r="U837"/>
      <c r="V837"/>
      <c r="W837"/>
      <c r="X837"/>
    </row>
    <row r="838" spans="2:24" x14ac:dyDescent="0.15">
      <c r="B838" s="85"/>
      <c r="C838" s="85"/>
      <c r="D838" s="85"/>
      <c r="E838" s="85"/>
      <c r="F838" s="87"/>
      <c r="G838" s="20"/>
      <c r="H838" s="87"/>
      <c r="I838" s="87"/>
      <c r="J838" s="87"/>
      <c r="O838" s="165"/>
      <c r="P838" s="165"/>
      <c r="Q838" s="165"/>
      <c r="R838" s="165"/>
      <c r="U838"/>
      <c r="V838"/>
      <c r="W838"/>
      <c r="X838"/>
    </row>
    <row r="839" spans="2:24" x14ac:dyDescent="0.15">
      <c r="B839" s="85"/>
      <c r="C839" s="85"/>
      <c r="D839" s="85"/>
      <c r="E839" s="85"/>
      <c r="F839" s="87"/>
      <c r="G839" s="20"/>
      <c r="H839" s="87"/>
      <c r="I839" s="87"/>
      <c r="J839" s="87"/>
      <c r="O839" s="165"/>
      <c r="P839" s="165"/>
      <c r="Q839" s="165"/>
      <c r="R839" s="165"/>
      <c r="U839"/>
      <c r="V839"/>
      <c r="W839"/>
      <c r="X839"/>
    </row>
    <row r="840" spans="2:24" x14ac:dyDescent="0.15">
      <c r="B840" s="85"/>
      <c r="C840" s="85"/>
      <c r="D840" s="85"/>
      <c r="E840" s="85"/>
      <c r="F840" s="87"/>
      <c r="G840" s="20"/>
      <c r="H840" s="87"/>
      <c r="I840" s="87"/>
      <c r="J840" s="87"/>
      <c r="O840" s="165"/>
      <c r="P840" s="165"/>
      <c r="Q840" s="165"/>
      <c r="R840" s="165"/>
      <c r="U840"/>
      <c r="V840"/>
      <c r="W840"/>
      <c r="X840"/>
    </row>
    <row r="841" spans="2:24" x14ac:dyDescent="0.15">
      <c r="B841" s="85"/>
      <c r="C841" s="85"/>
      <c r="D841" s="85"/>
      <c r="E841" s="85"/>
      <c r="F841" s="87"/>
      <c r="G841" s="20"/>
      <c r="H841" s="87"/>
      <c r="I841" s="87"/>
      <c r="J841" s="87"/>
      <c r="O841" s="165"/>
      <c r="P841" s="165"/>
      <c r="Q841" s="165"/>
      <c r="R841" s="165"/>
      <c r="U841"/>
      <c r="V841"/>
      <c r="W841"/>
      <c r="X841"/>
    </row>
    <row r="842" spans="2:24" x14ac:dyDescent="0.15">
      <c r="B842" s="85"/>
      <c r="C842" s="85"/>
      <c r="D842" s="85"/>
      <c r="E842" s="85"/>
      <c r="F842" s="87"/>
      <c r="G842" s="20"/>
      <c r="H842" s="87"/>
      <c r="I842" s="87"/>
      <c r="J842" s="87"/>
      <c r="O842" s="165"/>
      <c r="P842" s="165"/>
      <c r="Q842" s="165"/>
      <c r="R842" s="165"/>
      <c r="U842"/>
      <c r="V842"/>
      <c r="W842"/>
      <c r="X842"/>
    </row>
    <row r="843" spans="2:24" x14ac:dyDescent="0.15">
      <c r="B843" s="85"/>
      <c r="C843" s="85"/>
      <c r="D843" s="85"/>
      <c r="E843" s="85"/>
      <c r="F843" s="87"/>
      <c r="G843" s="20"/>
      <c r="H843" s="87"/>
      <c r="I843" s="87"/>
      <c r="J843" s="87"/>
      <c r="O843" s="165"/>
      <c r="P843" s="165"/>
      <c r="Q843" s="165"/>
      <c r="R843" s="165"/>
      <c r="U843"/>
      <c r="V843"/>
      <c r="W843"/>
      <c r="X843"/>
    </row>
    <row r="844" spans="2:24" x14ac:dyDescent="0.15">
      <c r="B844" s="85"/>
      <c r="C844" s="85"/>
      <c r="D844" s="85"/>
      <c r="E844" s="85"/>
      <c r="F844" s="87"/>
      <c r="G844" s="20"/>
      <c r="H844" s="87"/>
      <c r="I844" s="87"/>
      <c r="J844" s="87"/>
      <c r="O844" s="165"/>
      <c r="P844" s="165"/>
      <c r="Q844" s="165"/>
      <c r="R844" s="165"/>
      <c r="U844"/>
      <c r="V844"/>
      <c r="W844"/>
      <c r="X844"/>
    </row>
    <row r="845" spans="2:24" x14ac:dyDescent="0.15">
      <c r="B845" s="85"/>
      <c r="C845" s="85"/>
      <c r="D845" s="85"/>
      <c r="E845" s="85"/>
      <c r="F845" s="87"/>
      <c r="G845" s="20"/>
      <c r="H845" s="87"/>
      <c r="I845" s="87"/>
      <c r="J845" s="87"/>
      <c r="O845" s="165"/>
      <c r="P845" s="165"/>
      <c r="Q845" s="165"/>
      <c r="R845" s="165"/>
      <c r="U845"/>
      <c r="V845"/>
      <c r="W845"/>
      <c r="X845"/>
    </row>
    <row r="846" spans="2:24" x14ac:dyDescent="0.15">
      <c r="B846" s="85"/>
      <c r="C846" s="85"/>
      <c r="D846" s="85"/>
      <c r="E846" s="85"/>
      <c r="F846" s="87"/>
      <c r="G846" s="20"/>
      <c r="H846" s="87"/>
      <c r="I846" s="87"/>
      <c r="J846" s="87"/>
      <c r="O846" s="165"/>
      <c r="P846" s="165"/>
      <c r="Q846" s="165"/>
      <c r="R846" s="165"/>
      <c r="U846"/>
      <c r="V846"/>
      <c r="W846"/>
      <c r="X846"/>
    </row>
    <row r="847" spans="2:24" x14ac:dyDescent="0.15">
      <c r="B847" s="85"/>
      <c r="C847" s="85"/>
      <c r="D847" s="85"/>
      <c r="E847" s="85"/>
      <c r="F847" s="87"/>
      <c r="G847" s="20"/>
      <c r="H847" s="87"/>
      <c r="I847" s="87"/>
      <c r="J847" s="87"/>
      <c r="O847" s="165"/>
      <c r="P847" s="165"/>
      <c r="Q847" s="165"/>
      <c r="R847" s="165"/>
      <c r="U847"/>
      <c r="V847"/>
      <c r="W847"/>
      <c r="X847"/>
    </row>
    <row r="848" spans="2:24" x14ac:dyDescent="0.15">
      <c r="B848" s="85"/>
      <c r="C848" s="85"/>
      <c r="D848" s="85"/>
      <c r="E848" s="85"/>
      <c r="F848" s="87"/>
      <c r="G848" s="20"/>
      <c r="H848" s="87"/>
      <c r="I848" s="87"/>
      <c r="J848" s="87"/>
      <c r="O848" s="165"/>
      <c r="P848" s="165"/>
      <c r="Q848" s="165"/>
      <c r="R848" s="165"/>
      <c r="U848"/>
      <c r="V848"/>
      <c r="W848"/>
      <c r="X848"/>
    </row>
    <row r="849" spans="2:24" x14ac:dyDescent="0.15">
      <c r="B849" s="85"/>
      <c r="C849" s="85"/>
      <c r="D849" s="85"/>
      <c r="E849" s="85"/>
      <c r="F849" s="87"/>
      <c r="G849" s="20"/>
      <c r="H849" s="87"/>
      <c r="I849" s="87"/>
      <c r="J849" s="87"/>
      <c r="O849" s="165"/>
      <c r="P849" s="165"/>
      <c r="Q849" s="165"/>
      <c r="R849" s="165"/>
      <c r="U849"/>
      <c r="V849"/>
      <c r="W849"/>
      <c r="X849"/>
    </row>
    <row r="850" spans="2:24" x14ac:dyDescent="0.15">
      <c r="B850" s="85"/>
      <c r="C850" s="85"/>
      <c r="D850" s="85"/>
      <c r="E850" s="85"/>
      <c r="F850" s="87"/>
      <c r="G850" s="20"/>
      <c r="H850" s="87"/>
      <c r="I850" s="87"/>
      <c r="J850" s="87"/>
      <c r="O850" s="165"/>
      <c r="P850" s="165"/>
      <c r="Q850" s="165"/>
      <c r="R850" s="165"/>
      <c r="U850"/>
      <c r="V850"/>
      <c r="W850"/>
      <c r="X850"/>
    </row>
    <row r="851" spans="2:24" x14ac:dyDescent="0.15">
      <c r="B851" s="85"/>
      <c r="C851" s="85"/>
      <c r="D851" s="85"/>
      <c r="E851" s="85"/>
      <c r="F851" s="87"/>
      <c r="G851" s="20"/>
      <c r="H851" s="87"/>
      <c r="I851" s="87"/>
      <c r="J851" s="87"/>
      <c r="O851" s="165"/>
      <c r="P851" s="165"/>
      <c r="Q851" s="165"/>
      <c r="R851" s="165"/>
      <c r="U851"/>
      <c r="V851"/>
      <c r="W851"/>
      <c r="X851"/>
    </row>
    <row r="852" spans="2:24" x14ac:dyDescent="0.15">
      <c r="B852" s="85"/>
      <c r="C852" s="85"/>
      <c r="D852" s="85"/>
      <c r="E852" s="85"/>
      <c r="F852" s="87"/>
      <c r="G852" s="20"/>
      <c r="H852" s="87"/>
      <c r="I852" s="87"/>
      <c r="J852" s="87"/>
      <c r="O852" s="165"/>
      <c r="P852" s="165"/>
      <c r="Q852" s="165"/>
      <c r="R852" s="165"/>
      <c r="U852"/>
      <c r="V852"/>
      <c r="W852"/>
      <c r="X852"/>
    </row>
    <row r="853" spans="2:24" x14ac:dyDescent="0.15">
      <c r="B853" s="85"/>
      <c r="C853" s="85"/>
      <c r="D853" s="85"/>
      <c r="E853" s="85"/>
      <c r="F853" s="87"/>
      <c r="G853" s="20"/>
      <c r="H853" s="87"/>
      <c r="I853" s="87"/>
      <c r="J853" s="87"/>
      <c r="O853" s="165"/>
      <c r="P853" s="165"/>
      <c r="Q853" s="165"/>
      <c r="R853" s="165"/>
      <c r="U853"/>
      <c r="V853"/>
      <c r="W853"/>
      <c r="X853"/>
    </row>
    <row r="854" spans="2:24" x14ac:dyDescent="0.15">
      <c r="B854" s="85"/>
      <c r="C854" s="85"/>
      <c r="D854" s="85"/>
      <c r="E854" s="85"/>
      <c r="F854" s="87"/>
      <c r="G854" s="20"/>
      <c r="H854" s="87"/>
      <c r="I854" s="87"/>
      <c r="J854" s="87"/>
      <c r="O854" s="165"/>
      <c r="P854" s="165"/>
      <c r="Q854" s="165"/>
      <c r="R854" s="165"/>
      <c r="U854"/>
      <c r="V854"/>
      <c r="W854"/>
      <c r="X854"/>
    </row>
    <row r="855" spans="2:24" x14ac:dyDescent="0.15">
      <c r="B855" s="85"/>
      <c r="C855" s="85"/>
      <c r="D855" s="85"/>
      <c r="E855" s="85"/>
      <c r="F855" s="87"/>
      <c r="G855" s="20"/>
      <c r="H855" s="87"/>
      <c r="I855" s="87"/>
      <c r="J855" s="87"/>
      <c r="O855" s="165"/>
      <c r="P855" s="165"/>
      <c r="Q855" s="165"/>
      <c r="R855" s="165"/>
      <c r="U855"/>
      <c r="V855"/>
      <c r="W855"/>
      <c r="X855"/>
    </row>
    <row r="856" spans="2:24" x14ac:dyDescent="0.15">
      <c r="B856" s="85"/>
      <c r="C856" s="85"/>
      <c r="D856" s="85"/>
      <c r="E856" s="85"/>
      <c r="F856" s="87"/>
      <c r="G856" s="20"/>
      <c r="H856" s="87"/>
      <c r="I856" s="87"/>
      <c r="J856" s="87"/>
      <c r="O856" s="165"/>
      <c r="P856" s="165"/>
      <c r="Q856" s="165"/>
      <c r="R856" s="165"/>
      <c r="U856"/>
      <c r="V856"/>
      <c r="W856"/>
      <c r="X856"/>
    </row>
    <row r="857" spans="2:24" x14ac:dyDescent="0.15">
      <c r="B857" s="85"/>
      <c r="C857" s="85"/>
      <c r="D857" s="85"/>
      <c r="E857" s="85"/>
      <c r="F857" s="87"/>
      <c r="G857" s="20"/>
      <c r="H857" s="87"/>
      <c r="I857" s="87"/>
      <c r="J857" s="87"/>
      <c r="O857" s="165"/>
      <c r="P857" s="165"/>
      <c r="Q857" s="165"/>
      <c r="R857" s="165"/>
      <c r="U857"/>
      <c r="V857"/>
      <c r="W857"/>
      <c r="X857"/>
    </row>
    <row r="858" spans="2:24" x14ac:dyDescent="0.15">
      <c r="B858" s="85"/>
      <c r="C858" s="85"/>
      <c r="D858" s="85"/>
      <c r="E858" s="85"/>
      <c r="F858" s="87"/>
      <c r="G858" s="20"/>
      <c r="H858" s="87"/>
      <c r="I858" s="87"/>
      <c r="J858" s="87"/>
      <c r="O858" s="165"/>
      <c r="P858" s="165"/>
      <c r="Q858" s="165"/>
      <c r="R858" s="165"/>
      <c r="U858"/>
      <c r="V858"/>
      <c r="W858"/>
      <c r="X858"/>
    </row>
    <row r="859" spans="2:24" x14ac:dyDescent="0.15">
      <c r="B859" s="85"/>
      <c r="C859" s="85"/>
      <c r="D859" s="85"/>
      <c r="E859" s="85"/>
      <c r="F859" s="87"/>
      <c r="G859" s="20"/>
      <c r="H859" s="87"/>
      <c r="I859" s="87"/>
      <c r="J859" s="87"/>
      <c r="O859" s="165"/>
      <c r="P859" s="165"/>
      <c r="Q859" s="165"/>
      <c r="R859" s="165"/>
      <c r="U859"/>
      <c r="V859"/>
      <c r="W859"/>
      <c r="X859"/>
    </row>
    <row r="860" spans="2:24" x14ac:dyDescent="0.15">
      <c r="B860" s="85"/>
      <c r="C860" s="85"/>
      <c r="D860" s="85"/>
      <c r="E860" s="85"/>
      <c r="F860" s="87"/>
      <c r="G860" s="20"/>
      <c r="H860" s="87"/>
      <c r="I860" s="87"/>
      <c r="J860" s="87"/>
      <c r="O860" s="165"/>
      <c r="P860" s="165"/>
      <c r="Q860" s="165"/>
      <c r="R860" s="165"/>
      <c r="U860"/>
      <c r="V860"/>
      <c r="W860"/>
      <c r="X860"/>
    </row>
    <row r="861" spans="2:24" x14ac:dyDescent="0.15">
      <c r="B861" s="85"/>
      <c r="C861" s="85"/>
      <c r="D861" s="85"/>
      <c r="E861" s="85"/>
      <c r="F861" s="87"/>
      <c r="G861" s="20"/>
      <c r="H861" s="87"/>
      <c r="I861" s="87"/>
      <c r="J861" s="87"/>
      <c r="O861" s="165"/>
      <c r="P861" s="165"/>
      <c r="Q861" s="165"/>
      <c r="R861" s="165"/>
      <c r="U861"/>
      <c r="V861"/>
      <c r="W861"/>
      <c r="X861"/>
    </row>
    <row r="862" spans="2:24" x14ac:dyDescent="0.15">
      <c r="B862" s="85"/>
      <c r="C862" s="85"/>
      <c r="D862" s="85"/>
      <c r="E862" s="85"/>
      <c r="F862" s="87"/>
      <c r="G862" s="20"/>
      <c r="H862" s="87"/>
      <c r="I862" s="87"/>
      <c r="J862" s="87"/>
      <c r="O862" s="165"/>
      <c r="P862" s="165"/>
      <c r="Q862" s="165"/>
      <c r="R862" s="165"/>
      <c r="U862"/>
      <c r="V862"/>
      <c r="W862"/>
      <c r="X862"/>
    </row>
    <row r="863" spans="2:24" x14ac:dyDescent="0.15">
      <c r="B863" s="85"/>
      <c r="C863" s="85"/>
      <c r="D863" s="85"/>
      <c r="E863" s="85"/>
      <c r="F863" s="87"/>
      <c r="G863" s="20"/>
      <c r="H863" s="87"/>
      <c r="I863" s="87"/>
      <c r="J863" s="87"/>
      <c r="O863" s="165"/>
      <c r="P863" s="165"/>
      <c r="Q863" s="165"/>
      <c r="R863" s="165"/>
      <c r="U863"/>
      <c r="V863"/>
      <c r="W863"/>
      <c r="X863"/>
    </row>
    <row r="864" spans="2:24" x14ac:dyDescent="0.15">
      <c r="B864" s="85"/>
      <c r="C864" s="85"/>
      <c r="D864" s="85"/>
      <c r="E864" s="85"/>
      <c r="F864" s="87"/>
      <c r="G864" s="20"/>
      <c r="H864" s="87"/>
      <c r="I864" s="87"/>
      <c r="J864" s="87"/>
      <c r="O864" s="165"/>
      <c r="P864" s="165"/>
      <c r="Q864" s="165"/>
      <c r="R864" s="165"/>
      <c r="U864"/>
      <c r="V864"/>
      <c r="W864"/>
      <c r="X864"/>
    </row>
    <row r="865" spans="2:24" x14ac:dyDescent="0.15">
      <c r="B865" s="85"/>
      <c r="C865" s="85"/>
      <c r="D865" s="85"/>
      <c r="E865" s="85"/>
      <c r="F865" s="87"/>
      <c r="G865" s="20"/>
      <c r="H865" s="87"/>
      <c r="I865" s="87"/>
      <c r="J865" s="87"/>
      <c r="O865" s="165"/>
      <c r="P865" s="165"/>
      <c r="Q865" s="165"/>
      <c r="R865" s="165"/>
      <c r="U865"/>
      <c r="V865"/>
      <c r="W865"/>
      <c r="X865"/>
    </row>
    <row r="866" spans="2:24" x14ac:dyDescent="0.15">
      <c r="B866" s="85"/>
      <c r="C866" s="85"/>
      <c r="D866" s="85"/>
      <c r="E866" s="85"/>
      <c r="F866" s="87"/>
      <c r="G866" s="20"/>
      <c r="H866" s="87"/>
      <c r="I866" s="87"/>
      <c r="J866" s="87"/>
      <c r="O866" s="165"/>
      <c r="P866" s="165"/>
      <c r="Q866" s="165"/>
      <c r="R866" s="165"/>
      <c r="U866"/>
      <c r="V866"/>
      <c r="W866"/>
      <c r="X866"/>
    </row>
    <row r="867" spans="2:24" x14ac:dyDescent="0.15">
      <c r="B867" s="85"/>
      <c r="C867" s="85"/>
      <c r="D867" s="85"/>
      <c r="E867" s="85"/>
      <c r="F867" s="87"/>
      <c r="G867" s="20"/>
      <c r="H867" s="87"/>
      <c r="I867" s="87"/>
      <c r="J867" s="87"/>
      <c r="O867" s="165"/>
      <c r="P867" s="165"/>
      <c r="Q867" s="165"/>
      <c r="R867" s="165"/>
      <c r="U867"/>
      <c r="V867"/>
      <c r="W867"/>
      <c r="X867"/>
    </row>
    <row r="868" spans="2:24" x14ac:dyDescent="0.15">
      <c r="B868" s="85"/>
      <c r="C868" s="85"/>
      <c r="D868" s="85"/>
      <c r="E868" s="85"/>
      <c r="F868" s="87"/>
      <c r="G868" s="20"/>
      <c r="H868" s="87"/>
      <c r="I868" s="87"/>
      <c r="J868" s="87"/>
      <c r="O868" s="165"/>
      <c r="P868" s="165"/>
      <c r="Q868" s="165"/>
      <c r="R868" s="165"/>
      <c r="U868"/>
      <c r="V868"/>
      <c r="W868"/>
      <c r="X868"/>
    </row>
    <row r="869" spans="2:24" x14ac:dyDescent="0.15">
      <c r="B869" s="85"/>
      <c r="C869" s="85"/>
      <c r="D869" s="85"/>
      <c r="E869" s="85"/>
      <c r="F869" s="87"/>
      <c r="G869" s="20"/>
      <c r="H869" s="87"/>
      <c r="I869" s="87"/>
      <c r="J869" s="87"/>
      <c r="O869" s="165"/>
      <c r="P869" s="165"/>
      <c r="Q869" s="165"/>
      <c r="R869" s="165"/>
      <c r="U869"/>
      <c r="V869"/>
      <c r="W869"/>
      <c r="X869"/>
    </row>
    <row r="870" spans="2:24" x14ac:dyDescent="0.15">
      <c r="B870" s="85"/>
      <c r="C870" s="85"/>
      <c r="D870" s="85"/>
      <c r="E870" s="85"/>
      <c r="F870" s="87"/>
      <c r="G870" s="20"/>
      <c r="H870" s="87"/>
      <c r="I870" s="87"/>
      <c r="J870" s="87"/>
      <c r="O870" s="165"/>
      <c r="P870" s="165"/>
      <c r="Q870" s="165"/>
      <c r="R870" s="165"/>
      <c r="U870"/>
      <c r="V870"/>
      <c r="W870"/>
      <c r="X870"/>
    </row>
    <row r="871" spans="2:24" x14ac:dyDescent="0.15">
      <c r="B871" s="85"/>
      <c r="C871" s="85"/>
      <c r="D871" s="85"/>
      <c r="E871" s="85"/>
      <c r="F871" s="87"/>
      <c r="G871" s="20"/>
      <c r="H871" s="87"/>
      <c r="I871" s="87"/>
      <c r="J871" s="87"/>
      <c r="O871" s="165"/>
      <c r="P871" s="165"/>
      <c r="Q871" s="165"/>
      <c r="R871" s="165"/>
      <c r="U871"/>
      <c r="V871"/>
      <c r="W871"/>
      <c r="X871"/>
    </row>
    <row r="872" spans="2:24" x14ac:dyDescent="0.15">
      <c r="B872" s="85"/>
      <c r="C872" s="85"/>
      <c r="D872" s="85"/>
      <c r="E872" s="85"/>
      <c r="F872" s="87"/>
      <c r="G872" s="20"/>
      <c r="H872" s="87"/>
      <c r="I872" s="87"/>
      <c r="J872" s="87"/>
      <c r="O872" s="165"/>
      <c r="P872" s="165"/>
      <c r="Q872" s="165"/>
      <c r="R872" s="165"/>
      <c r="U872"/>
      <c r="V872"/>
      <c r="W872"/>
      <c r="X872"/>
    </row>
    <row r="873" spans="2:24" x14ac:dyDescent="0.15">
      <c r="B873" s="85"/>
      <c r="C873" s="85"/>
      <c r="D873" s="85"/>
      <c r="E873" s="85"/>
      <c r="F873" s="87"/>
      <c r="G873" s="20"/>
      <c r="H873" s="87"/>
      <c r="I873" s="87"/>
      <c r="J873" s="87"/>
      <c r="O873" s="165"/>
      <c r="P873" s="165"/>
      <c r="Q873" s="165"/>
      <c r="R873" s="165"/>
      <c r="U873"/>
      <c r="V873"/>
      <c r="W873"/>
      <c r="X873"/>
    </row>
    <row r="874" spans="2:24" x14ac:dyDescent="0.15">
      <c r="B874" s="85"/>
      <c r="C874" s="85"/>
      <c r="D874" s="85"/>
      <c r="E874" s="85"/>
      <c r="F874" s="87"/>
      <c r="G874" s="20"/>
      <c r="H874" s="87"/>
      <c r="I874" s="87"/>
      <c r="J874" s="87"/>
      <c r="O874" s="165"/>
      <c r="P874" s="165"/>
      <c r="Q874" s="165"/>
      <c r="R874" s="165"/>
      <c r="U874"/>
      <c r="V874"/>
      <c r="W874"/>
      <c r="X874"/>
    </row>
    <row r="875" spans="2:24" x14ac:dyDescent="0.15">
      <c r="B875" s="85"/>
      <c r="C875" s="85"/>
      <c r="D875" s="85"/>
      <c r="E875" s="85"/>
      <c r="F875" s="87"/>
      <c r="G875" s="20"/>
      <c r="H875" s="87"/>
      <c r="I875" s="87"/>
      <c r="J875" s="87"/>
      <c r="O875" s="165"/>
      <c r="P875" s="165"/>
      <c r="Q875" s="165"/>
      <c r="R875" s="165"/>
      <c r="U875"/>
      <c r="V875"/>
      <c r="W875"/>
      <c r="X875"/>
    </row>
    <row r="876" spans="2:24" x14ac:dyDescent="0.15">
      <c r="B876" s="85"/>
      <c r="C876" s="85"/>
      <c r="D876" s="85"/>
      <c r="E876" s="85"/>
      <c r="F876" s="87"/>
      <c r="G876" s="20"/>
      <c r="H876" s="87"/>
      <c r="I876" s="87"/>
      <c r="J876" s="87"/>
      <c r="O876" s="165"/>
      <c r="P876" s="165"/>
      <c r="Q876" s="165"/>
      <c r="R876" s="165"/>
      <c r="U876"/>
      <c r="V876"/>
      <c r="W876"/>
      <c r="X876"/>
    </row>
    <row r="877" spans="2:24" x14ac:dyDescent="0.15">
      <c r="B877" s="85"/>
      <c r="C877" s="85"/>
      <c r="D877" s="85"/>
      <c r="E877" s="85"/>
      <c r="F877" s="87"/>
      <c r="G877" s="20"/>
      <c r="H877" s="87"/>
      <c r="I877" s="87"/>
      <c r="J877" s="87"/>
      <c r="O877" s="165"/>
      <c r="P877" s="165"/>
      <c r="Q877" s="165"/>
      <c r="R877" s="165"/>
      <c r="U877"/>
      <c r="V877"/>
      <c r="W877"/>
      <c r="X877"/>
    </row>
    <row r="878" spans="2:24" x14ac:dyDescent="0.15">
      <c r="B878" s="85"/>
      <c r="C878" s="85"/>
      <c r="D878" s="85"/>
      <c r="E878" s="85"/>
      <c r="F878" s="87"/>
      <c r="G878" s="20"/>
      <c r="H878" s="87"/>
      <c r="I878" s="87"/>
      <c r="J878" s="87"/>
      <c r="O878" s="165"/>
      <c r="P878" s="165"/>
      <c r="Q878" s="165"/>
      <c r="R878" s="165"/>
      <c r="U878"/>
      <c r="V878"/>
      <c r="W878"/>
      <c r="X878"/>
    </row>
    <row r="879" spans="2:24" x14ac:dyDescent="0.15">
      <c r="B879" s="85"/>
      <c r="C879" s="85"/>
      <c r="D879" s="85"/>
      <c r="E879" s="85"/>
      <c r="F879" s="87"/>
      <c r="G879" s="20"/>
      <c r="H879" s="87"/>
      <c r="I879" s="87"/>
      <c r="J879" s="87"/>
      <c r="O879" s="165"/>
      <c r="P879" s="165"/>
      <c r="Q879" s="165"/>
      <c r="R879" s="165"/>
      <c r="U879"/>
      <c r="V879"/>
      <c r="W879"/>
      <c r="X879"/>
    </row>
    <row r="880" spans="2:24" x14ac:dyDescent="0.15">
      <c r="B880" s="85"/>
      <c r="C880" s="85"/>
      <c r="D880" s="85"/>
      <c r="E880" s="85"/>
      <c r="F880" s="87"/>
      <c r="G880" s="20"/>
      <c r="H880" s="87"/>
      <c r="I880" s="87"/>
      <c r="J880" s="87"/>
      <c r="O880" s="165"/>
      <c r="P880" s="165"/>
      <c r="Q880" s="165"/>
      <c r="R880" s="165"/>
      <c r="U880"/>
      <c r="V880"/>
      <c r="W880"/>
      <c r="X880"/>
    </row>
    <row r="881" spans="2:24" x14ac:dyDescent="0.15">
      <c r="B881" s="85"/>
      <c r="C881" s="85"/>
      <c r="D881" s="85"/>
      <c r="E881" s="85"/>
      <c r="F881" s="87"/>
      <c r="G881" s="20"/>
      <c r="H881" s="87"/>
      <c r="I881" s="87"/>
      <c r="J881" s="87"/>
      <c r="O881" s="165"/>
      <c r="P881" s="165"/>
      <c r="Q881" s="165"/>
      <c r="R881" s="165"/>
      <c r="U881"/>
      <c r="V881"/>
      <c r="W881"/>
      <c r="X881"/>
    </row>
    <row r="882" spans="2:24" x14ac:dyDescent="0.15">
      <c r="B882" s="85"/>
      <c r="C882" s="85"/>
      <c r="D882" s="85"/>
      <c r="E882" s="85"/>
      <c r="F882" s="87"/>
      <c r="G882" s="20"/>
      <c r="H882" s="87"/>
      <c r="I882" s="87"/>
      <c r="J882" s="87"/>
      <c r="O882" s="165"/>
      <c r="P882" s="165"/>
      <c r="Q882" s="165"/>
      <c r="R882" s="165"/>
      <c r="U882"/>
      <c r="V882"/>
      <c r="W882"/>
      <c r="X882"/>
    </row>
    <row r="883" spans="2:24" x14ac:dyDescent="0.15">
      <c r="B883" s="85"/>
      <c r="C883" s="85"/>
      <c r="D883" s="85"/>
      <c r="E883" s="85"/>
      <c r="F883" s="87"/>
      <c r="G883" s="20"/>
      <c r="H883" s="87"/>
      <c r="I883" s="87"/>
      <c r="J883" s="87"/>
      <c r="O883" s="165"/>
      <c r="P883" s="165"/>
      <c r="Q883" s="165"/>
      <c r="R883" s="165"/>
      <c r="U883"/>
      <c r="V883"/>
      <c r="W883"/>
      <c r="X883"/>
    </row>
    <row r="884" spans="2:24" x14ac:dyDescent="0.15">
      <c r="B884" s="85"/>
      <c r="C884" s="85"/>
      <c r="D884" s="85"/>
      <c r="E884" s="85"/>
      <c r="F884" s="87"/>
      <c r="G884" s="20"/>
      <c r="H884" s="87"/>
      <c r="I884" s="87"/>
      <c r="J884" s="87"/>
      <c r="O884" s="165"/>
      <c r="P884" s="165"/>
      <c r="Q884" s="165"/>
      <c r="R884" s="165"/>
      <c r="U884"/>
      <c r="V884"/>
      <c r="W884"/>
      <c r="X884"/>
    </row>
    <row r="885" spans="2:24" x14ac:dyDescent="0.15">
      <c r="B885" s="85"/>
      <c r="C885" s="85"/>
      <c r="D885" s="85"/>
      <c r="E885" s="85"/>
      <c r="F885" s="87"/>
      <c r="G885" s="20"/>
      <c r="H885" s="87"/>
      <c r="I885" s="87"/>
      <c r="J885" s="87"/>
      <c r="O885" s="165"/>
      <c r="P885" s="165"/>
      <c r="Q885" s="165"/>
      <c r="R885" s="165"/>
      <c r="U885"/>
      <c r="V885"/>
      <c r="W885"/>
      <c r="X885"/>
    </row>
    <row r="886" spans="2:24" x14ac:dyDescent="0.15">
      <c r="B886" s="85"/>
      <c r="C886" s="85"/>
      <c r="D886" s="85"/>
      <c r="E886" s="85"/>
      <c r="F886" s="87"/>
      <c r="G886" s="20"/>
      <c r="H886" s="87"/>
      <c r="I886" s="87"/>
      <c r="J886" s="87"/>
      <c r="O886" s="165"/>
      <c r="P886" s="165"/>
      <c r="Q886" s="165"/>
      <c r="R886" s="165"/>
      <c r="U886"/>
      <c r="V886"/>
      <c r="W886"/>
      <c r="X886"/>
    </row>
    <row r="887" spans="2:24" x14ac:dyDescent="0.15">
      <c r="B887" s="85"/>
      <c r="C887" s="85"/>
      <c r="D887" s="85"/>
      <c r="E887" s="85"/>
      <c r="F887" s="87"/>
      <c r="G887" s="20"/>
      <c r="H887" s="87"/>
      <c r="I887" s="87"/>
      <c r="J887" s="87"/>
      <c r="O887" s="165"/>
      <c r="P887" s="165"/>
      <c r="Q887" s="165"/>
      <c r="R887" s="165"/>
      <c r="U887"/>
      <c r="V887"/>
      <c r="W887"/>
      <c r="X887"/>
    </row>
    <row r="888" spans="2:24" x14ac:dyDescent="0.15">
      <c r="B888" s="85"/>
      <c r="C888" s="85"/>
      <c r="D888" s="85"/>
      <c r="E888" s="85"/>
      <c r="F888" s="87"/>
      <c r="G888" s="20"/>
      <c r="H888" s="87"/>
      <c r="I888" s="87"/>
      <c r="J888" s="87"/>
      <c r="O888" s="165"/>
      <c r="P888" s="165"/>
      <c r="Q888" s="165"/>
      <c r="R888" s="165"/>
      <c r="U888"/>
      <c r="V888"/>
      <c r="W888"/>
      <c r="X888"/>
    </row>
    <row r="889" spans="2:24" x14ac:dyDescent="0.15">
      <c r="B889" s="85"/>
      <c r="C889" s="85"/>
      <c r="D889" s="85"/>
      <c r="E889" s="85"/>
      <c r="F889" s="87"/>
      <c r="G889" s="20"/>
      <c r="H889" s="87"/>
      <c r="I889" s="87"/>
      <c r="J889" s="87"/>
      <c r="O889" s="165"/>
      <c r="P889" s="165"/>
      <c r="Q889" s="165"/>
      <c r="R889" s="165"/>
      <c r="U889"/>
      <c r="V889"/>
      <c r="W889"/>
      <c r="X889"/>
    </row>
    <row r="890" spans="2:24" x14ac:dyDescent="0.15">
      <c r="B890" s="85"/>
      <c r="C890" s="85"/>
      <c r="D890" s="85"/>
      <c r="E890" s="85"/>
      <c r="F890" s="87"/>
      <c r="G890" s="20"/>
      <c r="H890" s="87"/>
      <c r="I890" s="87"/>
      <c r="J890" s="87"/>
      <c r="O890" s="165"/>
      <c r="P890" s="165"/>
      <c r="Q890" s="165"/>
      <c r="R890" s="165"/>
      <c r="U890"/>
      <c r="V890"/>
      <c r="W890"/>
      <c r="X890"/>
    </row>
    <row r="891" spans="2:24" x14ac:dyDescent="0.15">
      <c r="B891" s="85"/>
      <c r="C891" s="85"/>
      <c r="D891" s="85"/>
      <c r="E891" s="85"/>
      <c r="F891" s="87"/>
      <c r="G891" s="20"/>
      <c r="H891" s="87"/>
      <c r="I891" s="87"/>
      <c r="J891" s="87"/>
      <c r="O891" s="165"/>
      <c r="P891" s="165"/>
      <c r="Q891" s="165"/>
      <c r="R891" s="165"/>
      <c r="U891"/>
      <c r="V891"/>
      <c r="W891"/>
      <c r="X891"/>
    </row>
    <row r="892" spans="2:24" x14ac:dyDescent="0.15">
      <c r="B892" s="85"/>
      <c r="C892" s="85"/>
      <c r="D892" s="85"/>
      <c r="E892" s="85"/>
      <c r="F892" s="87"/>
      <c r="G892" s="20"/>
      <c r="H892" s="87"/>
      <c r="I892" s="87"/>
      <c r="J892" s="87"/>
      <c r="O892" s="165"/>
      <c r="P892" s="165"/>
      <c r="Q892" s="165"/>
      <c r="R892" s="165"/>
      <c r="U892"/>
      <c r="V892"/>
      <c r="W892"/>
      <c r="X892"/>
    </row>
    <row r="893" spans="2:24" x14ac:dyDescent="0.15">
      <c r="B893" s="85"/>
      <c r="C893" s="85"/>
      <c r="D893" s="85"/>
      <c r="E893" s="85"/>
      <c r="F893" s="87"/>
      <c r="G893" s="20"/>
      <c r="H893" s="87"/>
      <c r="I893" s="87"/>
      <c r="J893" s="87"/>
      <c r="O893" s="165"/>
      <c r="P893" s="165"/>
      <c r="Q893" s="165"/>
      <c r="R893" s="165"/>
      <c r="U893"/>
      <c r="V893"/>
      <c r="W893"/>
      <c r="X893"/>
    </row>
    <row r="894" spans="2:24" x14ac:dyDescent="0.15">
      <c r="B894" s="85"/>
      <c r="C894" s="85"/>
      <c r="D894" s="85"/>
      <c r="E894" s="85"/>
      <c r="F894" s="87"/>
      <c r="G894" s="20"/>
      <c r="H894" s="87"/>
      <c r="I894" s="87"/>
      <c r="J894" s="87"/>
      <c r="O894" s="165"/>
      <c r="P894" s="165"/>
      <c r="Q894" s="165"/>
      <c r="R894" s="165"/>
      <c r="U894"/>
      <c r="V894"/>
      <c r="W894"/>
      <c r="X894"/>
    </row>
    <row r="895" spans="2:24" x14ac:dyDescent="0.15">
      <c r="B895" s="85"/>
      <c r="C895" s="85"/>
      <c r="D895" s="85"/>
      <c r="E895" s="85"/>
      <c r="F895" s="87"/>
      <c r="G895" s="20"/>
      <c r="H895" s="87"/>
      <c r="I895" s="87"/>
      <c r="J895" s="87"/>
      <c r="O895" s="165"/>
      <c r="P895" s="165"/>
      <c r="Q895" s="165"/>
      <c r="R895" s="165"/>
      <c r="U895"/>
      <c r="V895"/>
      <c r="W895"/>
      <c r="X895"/>
    </row>
    <row r="896" spans="2:24" x14ac:dyDescent="0.15">
      <c r="B896" s="85"/>
      <c r="C896" s="85"/>
      <c r="D896" s="85"/>
      <c r="E896" s="85"/>
      <c r="F896" s="87"/>
      <c r="G896" s="20"/>
      <c r="H896" s="87"/>
      <c r="I896" s="87"/>
      <c r="J896" s="87"/>
      <c r="O896" s="165"/>
      <c r="P896" s="165"/>
      <c r="Q896" s="165"/>
      <c r="R896" s="165"/>
      <c r="U896"/>
      <c r="V896"/>
      <c r="W896"/>
      <c r="X896"/>
    </row>
    <row r="897" spans="2:24" x14ac:dyDescent="0.15">
      <c r="B897" s="85"/>
      <c r="C897" s="85"/>
      <c r="D897" s="85"/>
      <c r="E897" s="85"/>
      <c r="F897" s="87"/>
      <c r="G897" s="20"/>
      <c r="H897" s="87"/>
      <c r="I897" s="87"/>
      <c r="J897" s="87"/>
      <c r="O897" s="165"/>
      <c r="P897" s="165"/>
      <c r="Q897" s="165"/>
      <c r="R897" s="165"/>
      <c r="U897"/>
      <c r="V897"/>
      <c r="W897"/>
      <c r="X897"/>
    </row>
    <row r="898" spans="2:24" x14ac:dyDescent="0.15">
      <c r="B898" s="85"/>
      <c r="C898" s="85"/>
      <c r="D898" s="85"/>
      <c r="E898" s="85"/>
      <c r="F898" s="87"/>
      <c r="G898" s="20"/>
      <c r="H898" s="87"/>
      <c r="I898" s="87"/>
      <c r="J898" s="87"/>
      <c r="O898" s="165"/>
      <c r="P898" s="165"/>
      <c r="Q898" s="165"/>
      <c r="R898" s="165"/>
      <c r="U898"/>
      <c r="V898"/>
      <c r="W898"/>
      <c r="X898"/>
    </row>
    <row r="899" spans="2:24" x14ac:dyDescent="0.15">
      <c r="B899" s="85"/>
      <c r="C899" s="85"/>
      <c r="D899" s="85"/>
      <c r="E899" s="85"/>
      <c r="F899" s="87"/>
      <c r="G899" s="20"/>
      <c r="H899" s="87"/>
      <c r="I899" s="87"/>
      <c r="J899" s="87"/>
      <c r="O899" s="165"/>
      <c r="P899" s="165"/>
      <c r="Q899" s="165"/>
      <c r="R899" s="165"/>
      <c r="U899"/>
      <c r="V899"/>
      <c r="W899"/>
      <c r="X899"/>
    </row>
    <row r="900" spans="2:24" x14ac:dyDescent="0.15">
      <c r="B900" s="85"/>
      <c r="C900" s="85"/>
      <c r="D900" s="85"/>
      <c r="E900" s="85"/>
      <c r="F900" s="87"/>
      <c r="G900" s="20"/>
      <c r="H900" s="87"/>
      <c r="I900" s="87"/>
      <c r="J900" s="87"/>
      <c r="O900" s="165"/>
      <c r="P900" s="165"/>
      <c r="Q900" s="165"/>
      <c r="R900" s="165"/>
      <c r="U900"/>
      <c r="V900"/>
      <c r="W900"/>
      <c r="X900"/>
    </row>
    <row r="901" spans="2:24" x14ac:dyDescent="0.15">
      <c r="B901" s="85"/>
      <c r="C901" s="85"/>
      <c r="D901" s="85"/>
      <c r="E901" s="85"/>
      <c r="F901" s="87"/>
      <c r="G901" s="20"/>
      <c r="H901" s="87"/>
      <c r="I901" s="87"/>
      <c r="J901" s="87"/>
      <c r="O901" s="165"/>
      <c r="P901" s="165"/>
      <c r="Q901" s="165"/>
      <c r="R901" s="165"/>
      <c r="U901"/>
      <c r="V901"/>
      <c r="W901"/>
      <c r="X901"/>
    </row>
    <row r="902" spans="2:24" x14ac:dyDescent="0.15">
      <c r="B902" s="85"/>
      <c r="C902" s="85"/>
      <c r="D902" s="85"/>
      <c r="E902" s="85"/>
      <c r="F902" s="87"/>
      <c r="G902" s="20"/>
      <c r="H902" s="87"/>
      <c r="I902" s="87"/>
      <c r="J902" s="87"/>
      <c r="O902" s="165"/>
      <c r="P902" s="165"/>
      <c r="Q902" s="165"/>
      <c r="R902" s="165"/>
      <c r="U902"/>
      <c r="V902"/>
      <c r="W902"/>
      <c r="X902"/>
    </row>
    <row r="903" spans="2:24" x14ac:dyDescent="0.15">
      <c r="B903" s="85"/>
      <c r="C903" s="85"/>
      <c r="D903" s="85"/>
      <c r="E903" s="85"/>
      <c r="F903" s="87"/>
      <c r="G903" s="20"/>
      <c r="H903" s="87"/>
      <c r="I903" s="87"/>
      <c r="J903" s="87"/>
      <c r="O903" s="165"/>
      <c r="P903" s="165"/>
      <c r="Q903" s="165"/>
      <c r="R903" s="165"/>
      <c r="U903"/>
      <c r="V903"/>
      <c r="W903"/>
      <c r="X903"/>
    </row>
    <row r="904" spans="2:24" x14ac:dyDescent="0.15">
      <c r="B904" s="85"/>
      <c r="C904" s="85"/>
      <c r="D904" s="85"/>
      <c r="E904" s="85"/>
      <c r="F904" s="87"/>
      <c r="G904" s="20"/>
      <c r="H904" s="87"/>
      <c r="I904" s="87"/>
      <c r="J904" s="87"/>
      <c r="O904" s="165"/>
      <c r="P904" s="165"/>
      <c r="Q904" s="165"/>
      <c r="R904" s="165"/>
      <c r="U904"/>
      <c r="V904"/>
      <c r="W904"/>
      <c r="X904"/>
    </row>
    <row r="905" spans="2:24" x14ac:dyDescent="0.15">
      <c r="B905" s="85"/>
      <c r="C905" s="85"/>
      <c r="D905" s="85"/>
      <c r="E905" s="85"/>
      <c r="F905" s="87"/>
      <c r="G905" s="20"/>
      <c r="H905" s="87"/>
      <c r="I905" s="87"/>
      <c r="J905" s="87"/>
      <c r="O905" s="165"/>
      <c r="P905" s="165"/>
      <c r="Q905" s="165"/>
      <c r="R905" s="165"/>
      <c r="U905"/>
      <c r="V905"/>
      <c r="W905"/>
      <c r="X905"/>
    </row>
    <row r="906" spans="2:24" x14ac:dyDescent="0.15">
      <c r="B906" s="85"/>
      <c r="C906" s="85"/>
      <c r="D906" s="85"/>
      <c r="E906" s="85"/>
      <c r="F906" s="87"/>
      <c r="G906" s="20"/>
      <c r="H906" s="87"/>
      <c r="I906" s="87"/>
      <c r="J906" s="87"/>
      <c r="O906" s="165"/>
      <c r="P906" s="165"/>
      <c r="Q906" s="165"/>
      <c r="R906" s="165"/>
      <c r="U906"/>
      <c r="V906"/>
      <c r="W906"/>
      <c r="X906"/>
    </row>
    <row r="907" spans="2:24" x14ac:dyDescent="0.15">
      <c r="B907" s="85"/>
      <c r="C907" s="85"/>
      <c r="D907" s="85"/>
      <c r="E907" s="85"/>
      <c r="F907" s="87"/>
      <c r="G907" s="20"/>
      <c r="H907" s="87"/>
      <c r="I907" s="87"/>
      <c r="J907" s="87"/>
      <c r="O907" s="165"/>
      <c r="P907" s="165"/>
      <c r="Q907" s="165"/>
      <c r="R907" s="165"/>
      <c r="U907"/>
      <c r="V907"/>
      <c r="W907"/>
      <c r="X907"/>
    </row>
    <row r="908" spans="2:24" x14ac:dyDescent="0.15">
      <c r="B908" s="85"/>
      <c r="C908" s="85"/>
      <c r="D908" s="85"/>
      <c r="E908" s="85"/>
      <c r="F908" s="87"/>
      <c r="G908" s="20"/>
      <c r="H908" s="87"/>
      <c r="I908" s="87"/>
      <c r="J908" s="87"/>
      <c r="O908" s="165"/>
      <c r="P908" s="165"/>
      <c r="Q908" s="165"/>
      <c r="R908" s="165"/>
      <c r="U908"/>
      <c r="V908"/>
      <c r="W908"/>
      <c r="X908"/>
    </row>
    <row r="909" spans="2:24" x14ac:dyDescent="0.15">
      <c r="B909" s="85"/>
      <c r="C909" s="85"/>
      <c r="D909" s="85"/>
      <c r="E909" s="85"/>
      <c r="F909" s="87"/>
      <c r="G909" s="20"/>
      <c r="H909" s="87"/>
      <c r="I909" s="87"/>
      <c r="J909" s="87"/>
      <c r="O909" s="165"/>
      <c r="P909" s="165"/>
      <c r="Q909" s="165"/>
      <c r="R909" s="165"/>
      <c r="U909"/>
      <c r="V909"/>
      <c r="W909"/>
      <c r="X909"/>
    </row>
    <row r="910" spans="2:24" x14ac:dyDescent="0.15">
      <c r="B910" s="85"/>
      <c r="C910" s="85"/>
      <c r="D910" s="85"/>
      <c r="E910" s="85"/>
      <c r="F910" s="87"/>
      <c r="G910" s="20"/>
      <c r="H910" s="87"/>
      <c r="I910" s="87"/>
      <c r="J910" s="87"/>
      <c r="O910" s="165"/>
      <c r="P910" s="165"/>
      <c r="Q910" s="165"/>
      <c r="R910" s="165"/>
      <c r="U910"/>
      <c r="V910"/>
      <c r="W910"/>
      <c r="X910"/>
    </row>
    <row r="911" spans="2:24" x14ac:dyDescent="0.15">
      <c r="B911" s="85"/>
      <c r="C911" s="85"/>
      <c r="D911" s="85"/>
      <c r="E911" s="85"/>
      <c r="F911" s="87"/>
      <c r="G911" s="20"/>
      <c r="H911" s="87"/>
      <c r="I911" s="87"/>
      <c r="J911" s="87"/>
      <c r="O911" s="165"/>
      <c r="P911" s="165"/>
      <c r="Q911" s="165"/>
      <c r="R911" s="165"/>
      <c r="U911"/>
      <c r="V911"/>
      <c r="W911"/>
      <c r="X911"/>
    </row>
    <row r="912" spans="2:24" x14ac:dyDescent="0.15">
      <c r="B912" s="85"/>
      <c r="C912" s="85"/>
      <c r="D912" s="85"/>
      <c r="E912" s="85"/>
      <c r="F912" s="87"/>
      <c r="G912" s="20"/>
      <c r="H912" s="87"/>
      <c r="I912" s="87"/>
      <c r="J912" s="87"/>
      <c r="O912" s="165"/>
      <c r="P912" s="165"/>
      <c r="Q912" s="165"/>
      <c r="R912" s="165"/>
      <c r="U912"/>
      <c r="V912"/>
      <c r="W912"/>
      <c r="X912"/>
    </row>
    <row r="913" spans="2:24" x14ac:dyDescent="0.15">
      <c r="B913" s="85"/>
      <c r="C913" s="85"/>
      <c r="D913" s="85"/>
      <c r="E913" s="85"/>
      <c r="F913" s="87"/>
      <c r="G913" s="20"/>
      <c r="H913" s="87"/>
      <c r="I913" s="87"/>
      <c r="J913" s="87"/>
      <c r="O913" s="165"/>
      <c r="P913" s="165"/>
      <c r="Q913" s="165"/>
      <c r="R913" s="165"/>
      <c r="U913"/>
      <c r="V913"/>
      <c r="W913"/>
      <c r="X913"/>
    </row>
    <row r="914" spans="2:24" x14ac:dyDescent="0.15">
      <c r="B914" s="85"/>
      <c r="C914" s="85"/>
      <c r="D914" s="85"/>
      <c r="E914" s="85"/>
      <c r="F914" s="87"/>
      <c r="G914" s="20"/>
      <c r="H914" s="87"/>
      <c r="I914" s="87"/>
      <c r="J914" s="87"/>
      <c r="O914" s="165"/>
      <c r="P914" s="165"/>
      <c r="Q914" s="165"/>
      <c r="R914" s="165"/>
      <c r="U914"/>
      <c r="V914"/>
      <c r="W914"/>
      <c r="X914"/>
    </row>
    <row r="915" spans="2:24" x14ac:dyDescent="0.15">
      <c r="B915" s="85"/>
      <c r="C915" s="85"/>
      <c r="D915" s="85"/>
      <c r="E915" s="85"/>
      <c r="F915" s="87"/>
      <c r="G915" s="20"/>
      <c r="H915" s="87"/>
      <c r="I915" s="87"/>
      <c r="J915" s="87"/>
      <c r="O915" s="165"/>
      <c r="P915" s="165"/>
      <c r="Q915" s="165"/>
      <c r="R915" s="165"/>
      <c r="U915"/>
      <c r="V915"/>
      <c r="W915"/>
      <c r="X915"/>
    </row>
    <row r="916" spans="2:24" x14ac:dyDescent="0.15">
      <c r="B916" s="85"/>
      <c r="C916" s="85"/>
      <c r="D916" s="85"/>
      <c r="E916" s="85"/>
      <c r="F916" s="87"/>
      <c r="G916" s="20"/>
      <c r="H916" s="87"/>
      <c r="I916" s="87"/>
      <c r="J916" s="87"/>
      <c r="O916" s="165"/>
      <c r="P916" s="165"/>
      <c r="Q916" s="165"/>
      <c r="R916" s="165"/>
      <c r="U916"/>
      <c r="V916"/>
      <c r="W916"/>
      <c r="X916"/>
    </row>
    <row r="917" spans="2:24" x14ac:dyDescent="0.15">
      <c r="B917" s="85"/>
      <c r="C917" s="85"/>
      <c r="D917" s="85"/>
      <c r="E917" s="85"/>
      <c r="F917" s="87"/>
      <c r="G917" s="20"/>
      <c r="H917" s="87"/>
      <c r="I917" s="87"/>
      <c r="J917" s="87"/>
      <c r="O917" s="165"/>
      <c r="P917" s="165"/>
      <c r="Q917" s="165"/>
      <c r="R917" s="165"/>
      <c r="U917"/>
      <c r="V917"/>
      <c r="W917"/>
      <c r="X917"/>
    </row>
    <row r="918" spans="2:24" x14ac:dyDescent="0.15">
      <c r="B918" s="85"/>
      <c r="C918" s="85"/>
      <c r="D918" s="85"/>
      <c r="E918" s="85"/>
      <c r="F918" s="87"/>
      <c r="G918" s="20"/>
      <c r="H918" s="87"/>
      <c r="I918" s="87"/>
      <c r="J918" s="87"/>
      <c r="O918" s="165"/>
      <c r="P918" s="165"/>
      <c r="Q918" s="165"/>
      <c r="R918" s="165"/>
      <c r="U918"/>
      <c r="V918"/>
      <c r="W918"/>
      <c r="X918"/>
    </row>
    <row r="919" spans="2:24" x14ac:dyDescent="0.15">
      <c r="B919" s="85"/>
      <c r="C919" s="85"/>
      <c r="D919" s="85"/>
      <c r="E919" s="85"/>
      <c r="F919" s="87"/>
      <c r="G919" s="20"/>
      <c r="H919" s="87"/>
      <c r="I919" s="87"/>
      <c r="J919" s="87"/>
      <c r="O919" s="165"/>
      <c r="P919" s="165"/>
      <c r="Q919" s="165"/>
      <c r="R919" s="165"/>
      <c r="U919"/>
      <c r="V919"/>
      <c r="W919"/>
      <c r="X919"/>
    </row>
    <row r="920" spans="2:24" x14ac:dyDescent="0.15">
      <c r="B920" s="85"/>
      <c r="C920" s="85"/>
      <c r="D920" s="85"/>
      <c r="E920" s="85"/>
      <c r="F920" s="87"/>
      <c r="G920" s="20"/>
      <c r="H920" s="87"/>
      <c r="I920" s="87"/>
      <c r="J920" s="87"/>
      <c r="O920" s="165"/>
      <c r="P920" s="165"/>
      <c r="Q920" s="165"/>
      <c r="R920" s="165"/>
      <c r="U920"/>
      <c r="V920"/>
      <c r="W920"/>
      <c r="X920"/>
    </row>
    <row r="921" spans="2:24" x14ac:dyDescent="0.15">
      <c r="B921" s="85"/>
      <c r="C921" s="85"/>
      <c r="D921" s="85"/>
      <c r="E921" s="85"/>
      <c r="F921" s="87"/>
      <c r="G921" s="20"/>
      <c r="H921" s="87"/>
      <c r="I921" s="87"/>
      <c r="J921" s="87"/>
      <c r="O921" s="165"/>
      <c r="P921" s="165"/>
      <c r="Q921" s="165"/>
      <c r="R921" s="165"/>
      <c r="U921"/>
      <c r="V921"/>
      <c r="W921"/>
      <c r="X921"/>
    </row>
    <row r="922" spans="2:24" x14ac:dyDescent="0.15">
      <c r="B922" s="85"/>
      <c r="C922" s="85"/>
      <c r="D922" s="85"/>
      <c r="E922" s="85"/>
      <c r="F922" s="87"/>
      <c r="G922" s="20"/>
      <c r="H922" s="87"/>
      <c r="I922" s="87"/>
      <c r="J922" s="87"/>
      <c r="O922" s="165"/>
      <c r="P922" s="165"/>
      <c r="Q922" s="165"/>
      <c r="R922" s="165"/>
      <c r="U922"/>
      <c r="V922"/>
      <c r="W922"/>
      <c r="X922"/>
    </row>
    <row r="923" spans="2:24" x14ac:dyDescent="0.15">
      <c r="B923" s="85"/>
      <c r="C923" s="85"/>
      <c r="D923" s="85"/>
      <c r="E923" s="85"/>
      <c r="F923" s="87"/>
      <c r="G923" s="20"/>
      <c r="H923" s="87"/>
      <c r="I923" s="87"/>
      <c r="J923" s="87"/>
      <c r="O923" s="165"/>
      <c r="P923" s="165"/>
      <c r="Q923" s="165"/>
      <c r="R923" s="165"/>
      <c r="U923"/>
      <c r="V923"/>
      <c r="W923"/>
      <c r="X923"/>
    </row>
    <row r="924" spans="2:24" x14ac:dyDescent="0.15">
      <c r="B924" s="85"/>
      <c r="C924" s="85"/>
      <c r="D924" s="85"/>
      <c r="E924" s="85"/>
      <c r="F924" s="87"/>
      <c r="G924" s="20"/>
      <c r="H924" s="87"/>
      <c r="I924" s="87"/>
      <c r="J924" s="87"/>
      <c r="O924" s="165"/>
      <c r="P924" s="165"/>
      <c r="Q924" s="165"/>
      <c r="R924" s="165"/>
      <c r="U924"/>
      <c r="V924"/>
      <c r="W924"/>
      <c r="X924"/>
    </row>
    <row r="925" spans="2:24" x14ac:dyDescent="0.15">
      <c r="B925" s="85"/>
      <c r="C925" s="85"/>
      <c r="D925" s="85"/>
      <c r="E925" s="85"/>
      <c r="F925" s="87"/>
      <c r="G925" s="20"/>
      <c r="H925" s="87"/>
      <c r="I925" s="87"/>
      <c r="J925" s="87"/>
      <c r="O925" s="165"/>
      <c r="P925" s="165"/>
      <c r="Q925" s="165"/>
      <c r="R925" s="165"/>
      <c r="U925"/>
      <c r="V925"/>
      <c r="W925"/>
      <c r="X925"/>
    </row>
    <row r="926" spans="2:24" x14ac:dyDescent="0.15">
      <c r="B926" s="85"/>
      <c r="C926" s="85"/>
      <c r="D926" s="85"/>
      <c r="E926" s="85"/>
      <c r="F926" s="87"/>
      <c r="G926" s="20"/>
      <c r="H926" s="87"/>
      <c r="I926" s="87"/>
      <c r="J926" s="87"/>
      <c r="O926" s="165"/>
      <c r="P926" s="165"/>
      <c r="Q926" s="165"/>
      <c r="R926" s="165"/>
      <c r="U926"/>
      <c r="V926"/>
      <c r="W926"/>
      <c r="X926"/>
    </row>
    <row r="927" spans="2:24" x14ac:dyDescent="0.15">
      <c r="B927" s="85"/>
      <c r="C927" s="85"/>
      <c r="D927" s="85"/>
      <c r="E927" s="85"/>
      <c r="F927" s="87"/>
      <c r="G927" s="20"/>
      <c r="H927" s="87"/>
      <c r="I927" s="87"/>
      <c r="J927" s="87"/>
      <c r="O927" s="165"/>
      <c r="P927" s="165"/>
      <c r="Q927" s="165"/>
      <c r="R927" s="165"/>
      <c r="U927"/>
      <c r="V927"/>
      <c r="W927"/>
      <c r="X927"/>
    </row>
    <row r="928" spans="2:24" x14ac:dyDescent="0.15">
      <c r="B928" s="85"/>
      <c r="C928" s="85"/>
      <c r="D928" s="85"/>
      <c r="E928" s="85"/>
      <c r="F928" s="87"/>
      <c r="G928" s="20"/>
      <c r="H928" s="87"/>
      <c r="I928" s="87"/>
      <c r="J928" s="87"/>
      <c r="O928" s="165"/>
      <c r="P928" s="165"/>
      <c r="Q928" s="165"/>
      <c r="R928" s="165"/>
      <c r="U928"/>
      <c r="V928"/>
      <c r="W928"/>
      <c r="X928"/>
    </row>
    <row r="929" spans="2:24" x14ac:dyDescent="0.15">
      <c r="B929" s="85"/>
      <c r="C929" s="85"/>
      <c r="D929" s="85"/>
      <c r="E929" s="85"/>
      <c r="F929" s="87"/>
      <c r="G929" s="20"/>
      <c r="H929" s="87"/>
      <c r="I929" s="87"/>
      <c r="J929" s="87"/>
      <c r="O929" s="165"/>
      <c r="P929" s="165"/>
      <c r="Q929" s="165"/>
      <c r="R929" s="165"/>
      <c r="U929"/>
      <c r="V929"/>
      <c r="W929"/>
      <c r="X929"/>
    </row>
    <row r="930" spans="2:24" x14ac:dyDescent="0.15">
      <c r="B930" s="85"/>
      <c r="C930" s="85"/>
      <c r="D930" s="85"/>
      <c r="E930" s="85"/>
      <c r="F930" s="87"/>
      <c r="G930" s="20"/>
      <c r="H930" s="87"/>
      <c r="I930" s="87"/>
      <c r="J930" s="87"/>
      <c r="O930" s="165"/>
      <c r="P930" s="165"/>
      <c r="Q930" s="165"/>
      <c r="R930" s="165"/>
      <c r="U930"/>
      <c r="V930"/>
      <c r="W930"/>
      <c r="X930"/>
    </row>
    <row r="931" spans="2:24" x14ac:dyDescent="0.15">
      <c r="B931" s="85"/>
      <c r="C931" s="85"/>
      <c r="D931" s="85"/>
      <c r="E931" s="85"/>
      <c r="F931" s="87"/>
      <c r="G931" s="20"/>
      <c r="H931" s="87"/>
      <c r="I931" s="87"/>
      <c r="J931" s="87"/>
      <c r="O931" s="165"/>
      <c r="P931" s="165"/>
      <c r="Q931" s="165"/>
      <c r="R931" s="165"/>
      <c r="U931"/>
      <c r="V931"/>
      <c r="W931"/>
      <c r="X931"/>
    </row>
    <row r="932" spans="2:24" x14ac:dyDescent="0.15">
      <c r="B932" s="85"/>
      <c r="C932" s="85"/>
      <c r="D932" s="85"/>
      <c r="E932" s="85"/>
      <c r="F932" s="87"/>
      <c r="G932" s="20"/>
      <c r="H932" s="87"/>
      <c r="I932" s="87"/>
      <c r="J932" s="87"/>
      <c r="O932" s="165"/>
      <c r="P932" s="165"/>
      <c r="Q932" s="165"/>
      <c r="R932" s="165"/>
      <c r="U932"/>
      <c r="V932"/>
      <c r="W932"/>
      <c r="X932"/>
    </row>
    <row r="933" spans="2:24" x14ac:dyDescent="0.15">
      <c r="B933" s="85"/>
      <c r="C933" s="85"/>
      <c r="D933" s="85"/>
      <c r="E933" s="85"/>
      <c r="F933" s="87"/>
      <c r="G933" s="20"/>
      <c r="H933" s="87"/>
      <c r="I933" s="87"/>
      <c r="J933" s="87"/>
      <c r="O933" s="165"/>
      <c r="P933" s="165"/>
      <c r="Q933" s="165"/>
      <c r="R933" s="165"/>
      <c r="U933"/>
      <c r="V933"/>
      <c r="W933"/>
      <c r="X933"/>
    </row>
    <row r="934" spans="2:24" x14ac:dyDescent="0.15">
      <c r="B934" s="85"/>
      <c r="C934" s="85"/>
      <c r="D934" s="85"/>
      <c r="E934" s="85"/>
      <c r="F934" s="87"/>
      <c r="G934" s="20"/>
      <c r="H934" s="87"/>
      <c r="I934" s="87"/>
      <c r="J934" s="87"/>
      <c r="O934" s="165"/>
      <c r="P934" s="165"/>
      <c r="Q934" s="165"/>
      <c r="R934" s="165"/>
      <c r="U934"/>
      <c r="V934"/>
      <c r="W934"/>
      <c r="X934"/>
    </row>
    <row r="935" spans="2:24" x14ac:dyDescent="0.15">
      <c r="B935" s="85"/>
      <c r="C935" s="85"/>
      <c r="D935" s="85"/>
      <c r="E935" s="85"/>
      <c r="F935" s="87"/>
      <c r="G935" s="20"/>
      <c r="H935" s="87"/>
      <c r="I935" s="87"/>
      <c r="J935" s="87"/>
      <c r="O935" s="165"/>
      <c r="P935" s="165"/>
      <c r="Q935" s="165"/>
      <c r="R935" s="165"/>
      <c r="U935"/>
      <c r="V935"/>
      <c r="W935"/>
      <c r="X935"/>
    </row>
    <row r="936" spans="2:24" x14ac:dyDescent="0.15">
      <c r="B936" s="85"/>
      <c r="C936" s="85"/>
      <c r="D936" s="85"/>
      <c r="E936" s="85"/>
      <c r="F936" s="87"/>
      <c r="G936" s="20"/>
      <c r="H936" s="87"/>
      <c r="I936" s="87"/>
      <c r="J936" s="87"/>
      <c r="O936" s="165"/>
      <c r="P936" s="165"/>
      <c r="Q936" s="165"/>
      <c r="R936" s="165"/>
      <c r="U936"/>
      <c r="V936"/>
      <c r="W936"/>
      <c r="X936"/>
    </row>
    <row r="937" spans="2:24" x14ac:dyDescent="0.15">
      <c r="B937" s="85"/>
      <c r="C937" s="85"/>
      <c r="D937" s="85"/>
      <c r="E937" s="85"/>
      <c r="F937" s="87"/>
      <c r="G937" s="20"/>
      <c r="H937" s="87"/>
      <c r="I937" s="87"/>
      <c r="J937" s="87"/>
      <c r="O937" s="165"/>
      <c r="P937" s="165"/>
      <c r="Q937" s="165"/>
      <c r="R937" s="165"/>
      <c r="U937"/>
      <c r="V937"/>
      <c r="W937"/>
      <c r="X937"/>
    </row>
    <row r="938" spans="2:24" x14ac:dyDescent="0.15">
      <c r="B938" s="85"/>
      <c r="C938" s="85"/>
      <c r="D938" s="85"/>
      <c r="E938" s="85"/>
      <c r="F938" s="87"/>
      <c r="G938" s="20"/>
      <c r="H938" s="87"/>
      <c r="I938" s="87"/>
      <c r="J938" s="87"/>
      <c r="O938" s="165"/>
      <c r="P938" s="165"/>
      <c r="Q938" s="165"/>
      <c r="R938" s="165"/>
      <c r="U938"/>
      <c r="V938"/>
      <c r="W938"/>
      <c r="X938"/>
    </row>
    <row r="939" spans="2:24" x14ac:dyDescent="0.15">
      <c r="B939" s="85"/>
      <c r="C939" s="85"/>
      <c r="D939" s="85"/>
      <c r="E939" s="85"/>
      <c r="F939" s="87"/>
      <c r="G939" s="20"/>
      <c r="H939" s="87"/>
      <c r="I939" s="87"/>
      <c r="J939" s="87"/>
      <c r="O939" s="165"/>
      <c r="P939" s="165"/>
      <c r="Q939" s="165"/>
      <c r="R939" s="165"/>
      <c r="U939"/>
      <c r="V939"/>
      <c r="W939"/>
      <c r="X939"/>
    </row>
    <row r="940" spans="2:24" x14ac:dyDescent="0.15">
      <c r="B940" s="85"/>
      <c r="C940" s="85"/>
      <c r="D940" s="85"/>
      <c r="E940" s="85"/>
      <c r="F940" s="87"/>
      <c r="G940" s="20"/>
      <c r="H940" s="87"/>
      <c r="I940" s="87"/>
      <c r="J940" s="87"/>
      <c r="O940" s="165"/>
      <c r="P940" s="165"/>
      <c r="Q940" s="165"/>
      <c r="R940" s="165"/>
      <c r="U940"/>
      <c r="V940"/>
      <c r="W940"/>
      <c r="X940"/>
    </row>
    <row r="941" spans="2:24" x14ac:dyDescent="0.15">
      <c r="B941" s="85"/>
      <c r="C941" s="85"/>
      <c r="D941" s="85"/>
      <c r="E941" s="85"/>
      <c r="F941" s="87"/>
      <c r="G941" s="20"/>
      <c r="H941" s="87"/>
      <c r="I941" s="87"/>
      <c r="J941" s="87"/>
      <c r="O941" s="165"/>
      <c r="P941" s="165"/>
      <c r="Q941" s="165"/>
      <c r="R941" s="165"/>
      <c r="U941"/>
      <c r="V941"/>
      <c r="W941"/>
      <c r="X941"/>
    </row>
    <row r="942" spans="2:24" x14ac:dyDescent="0.15">
      <c r="B942" s="85"/>
      <c r="C942" s="85"/>
      <c r="D942" s="85"/>
      <c r="E942" s="85"/>
      <c r="F942" s="87"/>
      <c r="G942" s="20"/>
      <c r="H942" s="87"/>
      <c r="I942" s="87"/>
      <c r="J942" s="87"/>
      <c r="O942" s="165"/>
      <c r="P942" s="165"/>
      <c r="Q942" s="165"/>
      <c r="R942" s="165"/>
      <c r="U942"/>
      <c r="V942"/>
      <c r="W942"/>
      <c r="X942"/>
    </row>
    <row r="943" spans="2:24" x14ac:dyDescent="0.15">
      <c r="B943" s="85"/>
      <c r="C943" s="85"/>
      <c r="D943" s="85"/>
      <c r="E943" s="85"/>
      <c r="F943" s="87"/>
      <c r="G943" s="20"/>
      <c r="H943" s="87"/>
      <c r="I943" s="87"/>
      <c r="J943" s="87"/>
      <c r="O943" s="165"/>
      <c r="P943" s="165"/>
      <c r="Q943" s="165"/>
      <c r="R943" s="165"/>
      <c r="U943"/>
      <c r="V943"/>
      <c r="W943"/>
      <c r="X943"/>
    </row>
    <row r="944" spans="2:24" x14ac:dyDescent="0.15">
      <c r="B944" s="85"/>
      <c r="C944" s="85"/>
      <c r="D944" s="85"/>
      <c r="E944" s="85"/>
      <c r="F944" s="87"/>
      <c r="G944" s="20"/>
      <c r="H944" s="87"/>
      <c r="I944" s="87"/>
      <c r="J944" s="87"/>
      <c r="O944" s="165"/>
      <c r="P944" s="165"/>
      <c r="Q944" s="165"/>
      <c r="R944" s="165"/>
      <c r="U944"/>
      <c r="V944"/>
      <c r="W944"/>
      <c r="X944"/>
    </row>
    <row r="945" spans="2:24" x14ac:dyDescent="0.15">
      <c r="B945" s="85"/>
      <c r="C945" s="85"/>
      <c r="D945" s="85"/>
      <c r="E945" s="85"/>
      <c r="F945" s="87"/>
      <c r="G945" s="20"/>
      <c r="H945" s="87"/>
      <c r="I945" s="87"/>
      <c r="J945" s="87"/>
      <c r="O945" s="165"/>
      <c r="P945" s="165"/>
      <c r="Q945" s="165"/>
      <c r="R945" s="165"/>
      <c r="U945"/>
      <c r="V945"/>
      <c r="W945"/>
      <c r="X945"/>
    </row>
    <row r="946" spans="2:24" x14ac:dyDescent="0.15">
      <c r="B946" s="85"/>
      <c r="C946" s="85"/>
      <c r="D946" s="85"/>
      <c r="E946" s="85"/>
      <c r="F946" s="87"/>
      <c r="G946" s="20"/>
      <c r="H946" s="87"/>
      <c r="I946" s="87"/>
      <c r="J946" s="87"/>
      <c r="O946" s="165"/>
      <c r="P946" s="165"/>
      <c r="Q946" s="165"/>
      <c r="R946" s="165"/>
      <c r="U946"/>
      <c r="V946"/>
      <c r="W946"/>
      <c r="X946"/>
    </row>
    <row r="947" spans="2:24" x14ac:dyDescent="0.15">
      <c r="B947" s="85"/>
      <c r="C947" s="85"/>
      <c r="D947" s="85"/>
      <c r="E947" s="85"/>
      <c r="F947" s="87"/>
      <c r="G947" s="20"/>
      <c r="H947" s="87"/>
      <c r="I947" s="87"/>
      <c r="J947" s="87"/>
      <c r="O947" s="165"/>
      <c r="P947" s="165"/>
      <c r="Q947" s="165"/>
      <c r="R947" s="165"/>
      <c r="U947"/>
      <c r="V947"/>
      <c r="W947"/>
      <c r="X947"/>
    </row>
    <row r="948" spans="2:24" x14ac:dyDescent="0.15">
      <c r="B948" s="85"/>
      <c r="C948" s="85"/>
      <c r="D948" s="85"/>
      <c r="E948" s="85"/>
      <c r="F948" s="87"/>
      <c r="G948" s="20"/>
      <c r="H948" s="87"/>
      <c r="I948" s="87"/>
      <c r="J948" s="87"/>
      <c r="O948" s="165"/>
      <c r="P948" s="165"/>
      <c r="Q948" s="165"/>
      <c r="R948" s="165"/>
      <c r="U948"/>
      <c r="V948"/>
      <c r="W948"/>
      <c r="X948"/>
    </row>
    <row r="949" spans="2:24" x14ac:dyDescent="0.15">
      <c r="B949" s="85"/>
      <c r="C949" s="85"/>
      <c r="D949" s="85"/>
      <c r="E949" s="85"/>
      <c r="F949" s="87"/>
      <c r="G949" s="20"/>
      <c r="H949" s="87"/>
      <c r="I949" s="87"/>
      <c r="J949" s="87"/>
      <c r="O949" s="165"/>
      <c r="P949" s="165"/>
      <c r="Q949" s="165"/>
      <c r="R949" s="165"/>
      <c r="U949"/>
      <c r="V949"/>
      <c r="W949"/>
      <c r="X949"/>
    </row>
    <row r="950" spans="2:24" x14ac:dyDescent="0.15">
      <c r="B950" s="85"/>
      <c r="C950" s="85"/>
      <c r="D950" s="85"/>
      <c r="E950" s="85"/>
      <c r="F950" s="87"/>
      <c r="G950" s="20"/>
      <c r="H950" s="87"/>
      <c r="I950" s="87"/>
      <c r="J950" s="87"/>
      <c r="O950" s="165"/>
      <c r="P950" s="165"/>
      <c r="Q950" s="165"/>
      <c r="R950" s="165"/>
      <c r="U950"/>
      <c r="V950"/>
      <c r="W950"/>
      <c r="X950"/>
    </row>
    <row r="951" spans="2:24" x14ac:dyDescent="0.15">
      <c r="B951" s="85"/>
      <c r="C951" s="85"/>
      <c r="D951" s="85"/>
      <c r="E951" s="85"/>
      <c r="F951" s="87"/>
      <c r="G951" s="20"/>
      <c r="H951" s="87"/>
      <c r="I951" s="87"/>
      <c r="J951" s="87"/>
      <c r="O951" s="165"/>
      <c r="P951" s="165"/>
      <c r="Q951" s="165"/>
      <c r="R951" s="165"/>
      <c r="U951"/>
      <c r="V951"/>
      <c r="W951"/>
      <c r="X951"/>
    </row>
    <row r="952" spans="2:24" x14ac:dyDescent="0.15">
      <c r="B952" s="85"/>
      <c r="C952" s="85"/>
      <c r="D952" s="85"/>
      <c r="E952" s="85"/>
      <c r="F952" s="87"/>
      <c r="G952" s="20"/>
      <c r="H952" s="87"/>
      <c r="I952" s="87"/>
      <c r="J952" s="87"/>
      <c r="O952" s="165"/>
      <c r="P952" s="165"/>
      <c r="Q952" s="165"/>
      <c r="R952" s="165"/>
      <c r="U952"/>
      <c r="V952"/>
      <c r="W952"/>
      <c r="X952"/>
    </row>
    <row r="953" spans="2:24" x14ac:dyDescent="0.15">
      <c r="B953" s="85"/>
      <c r="C953" s="85"/>
      <c r="D953" s="85"/>
      <c r="E953" s="85"/>
      <c r="F953" s="87"/>
      <c r="G953" s="20"/>
      <c r="H953" s="87"/>
      <c r="I953" s="87"/>
      <c r="J953" s="87"/>
      <c r="O953" s="165"/>
      <c r="P953" s="165"/>
      <c r="Q953" s="165"/>
      <c r="R953" s="165"/>
      <c r="U953"/>
      <c r="V953"/>
      <c r="W953"/>
      <c r="X953"/>
    </row>
    <row r="954" spans="2:24" x14ac:dyDescent="0.15">
      <c r="B954" s="85"/>
      <c r="C954" s="85"/>
      <c r="D954" s="85"/>
      <c r="E954" s="85"/>
      <c r="F954" s="87"/>
      <c r="G954" s="20"/>
      <c r="H954" s="87"/>
      <c r="I954" s="87"/>
      <c r="J954" s="87"/>
      <c r="O954" s="165"/>
      <c r="P954" s="165"/>
      <c r="Q954" s="165"/>
      <c r="R954" s="165"/>
      <c r="U954"/>
      <c r="V954"/>
      <c r="W954"/>
      <c r="X954"/>
    </row>
    <row r="955" spans="2:24" x14ac:dyDescent="0.15">
      <c r="B955" s="85"/>
      <c r="C955" s="85"/>
      <c r="D955" s="85"/>
      <c r="E955" s="85"/>
      <c r="F955" s="87"/>
      <c r="G955" s="20"/>
      <c r="H955" s="87"/>
      <c r="I955" s="87"/>
      <c r="J955" s="87"/>
      <c r="O955" s="165"/>
      <c r="P955" s="165"/>
      <c r="Q955" s="165"/>
      <c r="R955" s="165"/>
      <c r="U955"/>
      <c r="V955"/>
      <c r="W955"/>
      <c r="X955"/>
    </row>
    <row r="956" spans="2:24" x14ac:dyDescent="0.15">
      <c r="B956" s="85"/>
      <c r="C956" s="85"/>
      <c r="D956" s="85"/>
      <c r="E956" s="85"/>
      <c r="F956" s="87"/>
      <c r="G956" s="20"/>
      <c r="H956" s="87"/>
      <c r="I956" s="87"/>
      <c r="J956" s="87"/>
      <c r="O956" s="165"/>
      <c r="P956" s="165"/>
      <c r="Q956" s="165"/>
      <c r="R956" s="165"/>
      <c r="U956"/>
      <c r="V956"/>
      <c r="W956"/>
      <c r="X956"/>
    </row>
    <row r="957" spans="2:24" x14ac:dyDescent="0.15">
      <c r="B957" s="85"/>
      <c r="C957" s="85"/>
      <c r="D957" s="85"/>
      <c r="E957" s="85"/>
      <c r="F957" s="87"/>
      <c r="G957" s="20"/>
      <c r="H957" s="87"/>
      <c r="I957" s="87"/>
      <c r="J957" s="87"/>
      <c r="O957" s="165"/>
      <c r="P957" s="165"/>
      <c r="Q957" s="165"/>
      <c r="R957" s="165"/>
      <c r="U957"/>
      <c r="V957"/>
      <c r="W957"/>
      <c r="X957"/>
    </row>
    <row r="958" spans="2:24" x14ac:dyDescent="0.15">
      <c r="B958" s="85"/>
      <c r="C958" s="85"/>
      <c r="D958" s="85"/>
      <c r="E958" s="85"/>
      <c r="F958" s="87"/>
      <c r="G958" s="20"/>
      <c r="H958" s="87"/>
      <c r="I958" s="87"/>
      <c r="J958" s="87"/>
      <c r="O958" s="165"/>
      <c r="P958" s="165"/>
      <c r="Q958" s="165"/>
      <c r="R958" s="165"/>
      <c r="U958"/>
      <c r="V958"/>
      <c r="W958"/>
      <c r="X958"/>
    </row>
    <row r="959" spans="2:24" x14ac:dyDescent="0.15">
      <c r="B959" s="85"/>
      <c r="C959" s="85"/>
      <c r="D959" s="85"/>
      <c r="E959" s="85"/>
      <c r="F959" s="87"/>
      <c r="G959" s="20"/>
      <c r="H959" s="87"/>
      <c r="I959" s="87"/>
      <c r="J959" s="87"/>
      <c r="O959" s="165"/>
      <c r="P959" s="165"/>
      <c r="Q959" s="165"/>
      <c r="R959" s="165"/>
      <c r="U959"/>
      <c r="V959"/>
      <c r="W959"/>
      <c r="X959"/>
    </row>
    <row r="960" spans="2:24" x14ac:dyDescent="0.15">
      <c r="B960" s="85"/>
      <c r="C960" s="85"/>
      <c r="D960" s="85"/>
      <c r="E960" s="85"/>
      <c r="F960" s="87"/>
      <c r="G960" s="20"/>
      <c r="H960" s="87"/>
      <c r="I960" s="87"/>
      <c r="J960" s="87"/>
      <c r="O960" s="165"/>
      <c r="P960" s="165"/>
      <c r="Q960" s="165"/>
      <c r="R960" s="165"/>
      <c r="U960"/>
      <c r="V960"/>
      <c r="W960"/>
      <c r="X960"/>
    </row>
    <row r="961" spans="2:24" x14ac:dyDescent="0.15">
      <c r="B961" s="85"/>
      <c r="C961" s="85"/>
      <c r="D961" s="85"/>
      <c r="E961" s="85"/>
      <c r="F961" s="87"/>
      <c r="G961" s="20"/>
      <c r="H961" s="87"/>
      <c r="I961" s="87"/>
      <c r="J961" s="87"/>
      <c r="O961" s="165"/>
      <c r="P961" s="165"/>
      <c r="Q961" s="165"/>
      <c r="R961" s="165"/>
      <c r="U961"/>
      <c r="V961"/>
      <c r="W961"/>
      <c r="X961"/>
    </row>
    <row r="962" spans="2:24" x14ac:dyDescent="0.15">
      <c r="B962" s="85"/>
      <c r="C962" s="85"/>
      <c r="D962" s="85"/>
      <c r="E962" s="85"/>
      <c r="F962" s="87"/>
      <c r="G962" s="20"/>
      <c r="H962" s="87"/>
      <c r="I962" s="87"/>
      <c r="J962" s="87"/>
      <c r="O962" s="165"/>
      <c r="P962" s="165"/>
      <c r="Q962" s="165"/>
      <c r="R962" s="165"/>
      <c r="U962"/>
      <c r="V962"/>
      <c r="W962"/>
      <c r="X962"/>
    </row>
    <row r="963" spans="2:24" x14ac:dyDescent="0.15">
      <c r="B963" s="85"/>
      <c r="C963" s="85"/>
      <c r="D963" s="85"/>
      <c r="E963" s="85"/>
      <c r="F963" s="87"/>
      <c r="G963" s="20"/>
      <c r="H963" s="87"/>
      <c r="I963" s="87"/>
      <c r="J963" s="87"/>
      <c r="O963" s="165"/>
      <c r="P963" s="165"/>
      <c r="Q963" s="165"/>
      <c r="R963" s="165"/>
      <c r="U963"/>
      <c r="V963"/>
      <c r="W963"/>
      <c r="X963"/>
    </row>
    <row r="964" spans="2:24" x14ac:dyDescent="0.15">
      <c r="B964" s="85"/>
      <c r="C964" s="85"/>
      <c r="D964" s="85"/>
      <c r="E964" s="85"/>
      <c r="F964" s="87"/>
      <c r="G964" s="20"/>
      <c r="H964" s="87"/>
      <c r="I964" s="87"/>
      <c r="J964" s="87"/>
      <c r="O964" s="165"/>
      <c r="P964" s="165"/>
      <c r="Q964" s="165"/>
      <c r="R964" s="165"/>
      <c r="U964"/>
      <c r="V964"/>
      <c r="W964"/>
      <c r="X964"/>
    </row>
    <row r="965" spans="2:24" x14ac:dyDescent="0.15">
      <c r="B965" s="85"/>
      <c r="C965" s="85"/>
      <c r="D965" s="85"/>
      <c r="E965" s="85"/>
      <c r="F965" s="87"/>
      <c r="G965" s="20"/>
      <c r="H965" s="87"/>
      <c r="I965" s="87"/>
      <c r="J965" s="87"/>
      <c r="O965" s="165"/>
      <c r="P965" s="165"/>
      <c r="Q965" s="165"/>
      <c r="R965" s="165"/>
      <c r="U965"/>
      <c r="V965"/>
      <c r="W965"/>
      <c r="X965"/>
    </row>
    <row r="966" spans="2:24" x14ac:dyDescent="0.15">
      <c r="B966" s="85"/>
      <c r="C966" s="85"/>
      <c r="D966" s="85"/>
      <c r="E966" s="85"/>
      <c r="F966" s="87"/>
      <c r="G966" s="20"/>
      <c r="H966" s="87"/>
      <c r="I966" s="87"/>
      <c r="J966" s="87"/>
      <c r="O966" s="165"/>
      <c r="P966" s="165"/>
      <c r="Q966" s="165"/>
      <c r="R966" s="165"/>
      <c r="U966"/>
      <c r="V966"/>
      <c r="W966"/>
      <c r="X966"/>
    </row>
    <row r="967" spans="2:24" x14ac:dyDescent="0.15">
      <c r="B967" s="85"/>
      <c r="C967" s="85"/>
      <c r="D967" s="85"/>
      <c r="E967" s="85"/>
      <c r="F967" s="87"/>
      <c r="G967" s="20"/>
      <c r="H967" s="87"/>
      <c r="I967" s="87"/>
      <c r="J967" s="87"/>
      <c r="O967" s="165"/>
      <c r="P967" s="165"/>
      <c r="Q967" s="165"/>
      <c r="R967" s="165"/>
      <c r="U967"/>
      <c r="V967"/>
      <c r="W967"/>
      <c r="X967"/>
    </row>
    <row r="968" spans="2:24" x14ac:dyDescent="0.15">
      <c r="B968" s="85"/>
      <c r="C968" s="85"/>
      <c r="D968" s="85"/>
      <c r="E968" s="85"/>
      <c r="F968" s="87"/>
      <c r="G968" s="20"/>
      <c r="H968" s="87"/>
      <c r="I968" s="87"/>
      <c r="J968" s="87"/>
      <c r="O968" s="165"/>
      <c r="P968" s="165"/>
      <c r="Q968" s="165"/>
      <c r="R968" s="165"/>
      <c r="U968"/>
      <c r="V968"/>
      <c r="W968"/>
      <c r="X968"/>
    </row>
    <row r="969" spans="2:24" x14ac:dyDescent="0.15">
      <c r="B969" s="85"/>
      <c r="C969" s="85"/>
      <c r="D969" s="85"/>
      <c r="E969" s="85"/>
      <c r="F969" s="87"/>
      <c r="G969" s="20"/>
      <c r="H969" s="87"/>
      <c r="I969" s="87"/>
      <c r="J969" s="87"/>
      <c r="O969" s="165"/>
      <c r="P969" s="165"/>
      <c r="Q969" s="165"/>
      <c r="R969" s="165"/>
      <c r="U969"/>
      <c r="V969"/>
      <c r="W969"/>
      <c r="X969"/>
    </row>
    <row r="970" spans="2:24" x14ac:dyDescent="0.15">
      <c r="B970" s="85"/>
      <c r="C970" s="85"/>
      <c r="D970" s="85"/>
      <c r="E970" s="85"/>
      <c r="F970" s="87"/>
      <c r="G970" s="20"/>
      <c r="H970" s="87"/>
      <c r="I970" s="87"/>
      <c r="J970" s="87"/>
      <c r="O970" s="165"/>
      <c r="P970" s="165"/>
      <c r="Q970" s="165"/>
      <c r="R970" s="165"/>
      <c r="U970"/>
      <c r="V970"/>
      <c r="W970"/>
      <c r="X970"/>
    </row>
    <row r="971" spans="2:24" x14ac:dyDescent="0.15">
      <c r="B971" s="85"/>
      <c r="C971" s="85"/>
      <c r="D971" s="85"/>
      <c r="E971" s="85"/>
      <c r="F971" s="87"/>
      <c r="G971" s="20"/>
      <c r="H971" s="87"/>
      <c r="I971" s="87"/>
      <c r="J971" s="87"/>
      <c r="O971" s="165"/>
      <c r="P971" s="165"/>
      <c r="Q971" s="165"/>
      <c r="R971" s="165"/>
      <c r="U971"/>
      <c r="V971"/>
      <c r="W971"/>
      <c r="X971"/>
    </row>
    <row r="972" spans="2:24" x14ac:dyDescent="0.15">
      <c r="B972" s="85"/>
      <c r="C972" s="85"/>
      <c r="D972" s="85"/>
      <c r="E972" s="85"/>
      <c r="F972" s="87"/>
      <c r="G972" s="20"/>
      <c r="H972" s="87"/>
      <c r="I972" s="87"/>
      <c r="J972" s="87"/>
      <c r="O972" s="165"/>
      <c r="P972" s="165"/>
      <c r="Q972" s="165"/>
      <c r="R972" s="165"/>
      <c r="U972"/>
      <c r="V972"/>
      <c r="W972"/>
      <c r="X972"/>
    </row>
    <row r="973" spans="2:24" x14ac:dyDescent="0.15">
      <c r="B973" s="85"/>
      <c r="C973" s="85"/>
      <c r="D973" s="85"/>
      <c r="E973" s="85"/>
      <c r="F973" s="87"/>
      <c r="G973" s="20"/>
      <c r="H973" s="87"/>
      <c r="I973" s="87"/>
      <c r="J973" s="87"/>
      <c r="O973" s="165"/>
      <c r="P973" s="165"/>
      <c r="Q973" s="165"/>
      <c r="R973" s="165"/>
      <c r="U973"/>
      <c r="V973"/>
      <c r="W973"/>
      <c r="X973"/>
    </row>
    <row r="974" spans="2:24" x14ac:dyDescent="0.15">
      <c r="B974" s="85"/>
      <c r="C974" s="85"/>
      <c r="D974" s="85"/>
      <c r="E974" s="85"/>
      <c r="F974" s="87"/>
      <c r="G974" s="20"/>
      <c r="H974" s="87"/>
      <c r="I974" s="87"/>
      <c r="J974" s="87"/>
      <c r="O974" s="165"/>
      <c r="P974" s="165"/>
      <c r="Q974" s="165"/>
      <c r="R974" s="165"/>
      <c r="U974"/>
      <c r="V974"/>
      <c r="W974"/>
      <c r="X974"/>
    </row>
    <row r="975" spans="2:24" x14ac:dyDescent="0.15">
      <c r="B975" s="85"/>
      <c r="C975" s="85"/>
      <c r="D975" s="85"/>
      <c r="E975" s="85"/>
      <c r="F975" s="87"/>
      <c r="G975" s="20"/>
      <c r="H975" s="87"/>
      <c r="I975" s="87"/>
      <c r="J975" s="87"/>
      <c r="O975" s="165"/>
      <c r="P975" s="165"/>
      <c r="Q975" s="165"/>
      <c r="R975" s="165"/>
      <c r="U975"/>
      <c r="V975"/>
      <c r="W975"/>
      <c r="X975"/>
    </row>
    <row r="976" spans="2:24" x14ac:dyDescent="0.15">
      <c r="B976" s="85"/>
      <c r="C976" s="85"/>
      <c r="D976" s="85"/>
      <c r="E976" s="85"/>
      <c r="F976" s="87"/>
      <c r="G976" s="20"/>
      <c r="H976" s="87"/>
      <c r="I976" s="87"/>
      <c r="J976" s="87"/>
      <c r="O976" s="165"/>
      <c r="P976" s="165"/>
      <c r="Q976" s="165"/>
      <c r="R976" s="165"/>
      <c r="U976"/>
      <c r="V976"/>
      <c r="W976"/>
      <c r="X976"/>
    </row>
    <row r="977" spans="2:24" x14ac:dyDescent="0.15">
      <c r="B977" s="85"/>
      <c r="C977" s="85"/>
      <c r="D977" s="85"/>
      <c r="E977" s="85"/>
      <c r="F977" s="87"/>
      <c r="G977" s="20"/>
      <c r="H977" s="87"/>
      <c r="I977" s="87"/>
      <c r="J977" s="87"/>
      <c r="O977" s="165"/>
      <c r="P977" s="165"/>
      <c r="Q977" s="165"/>
      <c r="R977" s="165"/>
      <c r="U977"/>
      <c r="V977"/>
      <c r="W977"/>
      <c r="X977"/>
    </row>
    <row r="978" spans="2:24" x14ac:dyDescent="0.15">
      <c r="B978" s="85"/>
      <c r="C978" s="85"/>
      <c r="D978" s="85"/>
      <c r="E978" s="85"/>
      <c r="F978" s="87"/>
      <c r="G978" s="20"/>
      <c r="H978" s="87"/>
      <c r="I978" s="87"/>
      <c r="J978" s="87"/>
      <c r="O978" s="165"/>
      <c r="P978" s="165"/>
      <c r="Q978" s="165"/>
      <c r="R978" s="165"/>
      <c r="U978"/>
      <c r="V978"/>
      <c r="W978"/>
      <c r="X978"/>
    </row>
    <row r="979" spans="2:24" x14ac:dyDescent="0.15">
      <c r="B979" s="85"/>
      <c r="C979" s="85"/>
      <c r="D979" s="85"/>
      <c r="E979" s="85"/>
      <c r="F979" s="87"/>
      <c r="G979" s="20"/>
      <c r="H979" s="87"/>
      <c r="I979" s="87"/>
      <c r="J979" s="87"/>
      <c r="O979" s="165"/>
      <c r="P979" s="165"/>
      <c r="Q979" s="165"/>
      <c r="R979" s="165"/>
      <c r="U979"/>
      <c r="V979"/>
      <c r="W979"/>
      <c r="X979"/>
    </row>
    <row r="980" spans="2:24" x14ac:dyDescent="0.15">
      <c r="B980" s="85"/>
      <c r="C980" s="85"/>
      <c r="D980" s="85"/>
      <c r="E980" s="85"/>
      <c r="F980" s="87"/>
      <c r="G980" s="20"/>
      <c r="H980" s="87"/>
      <c r="I980" s="87"/>
      <c r="J980" s="87"/>
      <c r="O980" s="165"/>
      <c r="P980" s="165"/>
      <c r="Q980" s="165"/>
      <c r="R980" s="165"/>
      <c r="U980"/>
      <c r="V980"/>
      <c r="W980"/>
      <c r="X980"/>
    </row>
    <row r="981" spans="2:24" x14ac:dyDescent="0.15">
      <c r="B981" s="85"/>
      <c r="C981" s="85"/>
      <c r="D981" s="85"/>
      <c r="E981" s="85"/>
      <c r="F981" s="87"/>
      <c r="G981" s="20"/>
      <c r="H981" s="87"/>
      <c r="I981" s="87"/>
      <c r="J981" s="87"/>
      <c r="O981" s="165"/>
      <c r="P981" s="165"/>
      <c r="Q981" s="165"/>
      <c r="R981" s="165"/>
      <c r="U981"/>
      <c r="V981"/>
      <c r="W981"/>
      <c r="X981"/>
    </row>
    <row r="982" spans="2:24" x14ac:dyDescent="0.15">
      <c r="B982" s="85"/>
      <c r="C982" s="85"/>
      <c r="D982" s="85"/>
      <c r="E982" s="85"/>
      <c r="F982" s="87"/>
      <c r="G982" s="20"/>
      <c r="H982" s="87"/>
      <c r="I982" s="87"/>
      <c r="J982" s="87"/>
      <c r="O982" s="165"/>
      <c r="P982" s="165"/>
      <c r="Q982" s="165"/>
      <c r="R982" s="165"/>
      <c r="U982"/>
      <c r="V982"/>
      <c r="W982"/>
      <c r="X982"/>
    </row>
    <row r="983" spans="2:24" x14ac:dyDescent="0.15">
      <c r="F983" s="20"/>
      <c r="G983" s="20"/>
      <c r="H983" s="20"/>
      <c r="I983" s="87"/>
      <c r="J983" s="87"/>
      <c r="U983"/>
      <c r="V983"/>
      <c r="W983"/>
      <c r="X983"/>
    </row>
    <row r="984" spans="2:24" x14ac:dyDescent="0.15">
      <c r="F984" s="20"/>
      <c r="G984" s="20"/>
      <c r="H984" s="20"/>
      <c r="I984" s="87"/>
      <c r="J984" s="87"/>
      <c r="U984"/>
      <c r="V984"/>
      <c r="W984"/>
      <c r="X984"/>
    </row>
    <row r="985" spans="2:24" x14ac:dyDescent="0.15">
      <c r="F985" s="20"/>
      <c r="G985" s="20"/>
      <c r="H985" s="20"/>
      <c r="I985" s="87"/>
      <c r="J985" s="87"/>
      <c r="U985"/>
      <c r="V985"/>
      <c r="W985"/>
      <c r="X985"/>
    </row>
    <row r="986" spans="2:24" x14ac:dyDescent="0.15">
      <c r="F986" s="20"/>
      <c r="G986" s="20"/>
      <c r="H986" s="20"/>
      <c r="I986" s="87"/>
      <c r="J986" s="87"/>
      <c r="U986"/>
      <c r="V986"/>
      <c r="W986"/>
      <c r="X986"/>
    </row>
    <row r="987" spans="2:24" x14ac:dyDescent="0.15">
      <c r="F987" s="20"/>
      <c r="G987" s="20"/>
      <c r="H987" s="20"/>
      <c r="I987" s="87"/>
      <c r="J987" s="87"/>
      <c r="U987"/>
      <c r="V987"/>
      <c r="W987"/>
      <c r="X987"/>
    </row>
    <row r="988" spans="2:24" x14ac:dyDescent="0.15">
      <c r="F988" s="20"/>
      <c r="G988" s="20"/>
      <c r="H988" s="20"/>
      <c r="I988" s="87"/>
      <c r="J988" s="87"/>
      <c r="U988"/>
      <c r="V988"/>
      <c r="W988"/>
      <c r="X988"/>
    </row>
    <row r="989" spans="2:24" x14ac:dyDescent="0.15">
      <c r="F989" s="20"/>
      <c r="G989" s="20"/>
      <c r="H989" s="20"/>
      <c r="I989" s="87"/>
      <c r="J989" s="87"/>
      <c r="U989"/>
      <c r="V989"/>
      <c r="W989"/>
      <c r="X989"/>
    </row>
    <row r="990" spans="2:24" x14ac:dyDescent="0.15">
      <c r="F990" s="20"/>
      <c r="G990" s="20"/>
      <c r="H990" s="20"/>
      <c r="I990" s="87"/>
      <c r="J990" s="87"/>
      <c r="U990"/>
      <c r="V990"/>
      <c r="W990"/>
      <c r="X990"/>
    </row>
    <row r="991" spans="2:24" x14ac:dyDescent="0.15">
      <c r="F991" s="20"/>
      <c r="G991" s="20"/>
      <c r="H991" s="20"/>
      <c r="I991" s="87"/>
      <c r="J991" s="87"/>
      <c r="U991"/>
      <c r="V991"/>
      <c r="W991"/>
      <c r="X991"/>
    </row>
    <row r="992" spans="2:24" x14ac:dyDescent="0.15">
      <c r="F992" s="20"/>
      <c r="G992" s="20"/>
      <c r="H992" s="20"/>
      <c r="I992" s="87"/>
      <c r="J992" s="87"/>
      <c r="U992"/>
      <c r="V992"/>
      <c r="W992"/>
      <c r="X992"/>
    </row>
    <row r="993" spans="6:24" x14ac:dyDescent="0.15">
      <c r="F993" s="20"/>
      <c r="G993" s="20"/>
      <c r="H993" s="20"/>
      <c r="I993" s="87"/>
      <c r="J993" s="87"/>
      <c r="U993"/>
      <c r="V993"/>
      <c r="W993"/>
      <c r="X993"/>
    </row>
    <row r="994" spans="6:24" x14ac:dyDescent="0.15">
      <c r="F994" s="20"/>
      <c r="G994" s="20"/>
      <c r="H994" s="20"/>
      <c r="I994" s="87"/>
      <c r="J994" s="87"/>
      <c r="U994"/>
      <c r="V994"/>
      <c r="W994"/>
      <c r="X994"/>
    </row>
    <row r="995" spans="6:24" x14ac:dyDescent="0.15">
      <c r="F995" s="20"/>
      <c r="G995" s="20"/>
      <c r="H995" s="20"/>
      <c r="I995" s="87"/>
      <c r="J995" s="87"/>
      <c r="U995"/>
      <c r="V995"/>
      <c r="W995"/>
      <c r="X995"/>
    </row>
    <row r="996" spans="6:24" x14ac:dyDescent="0.15">
      <c r="F996" s="20"/>
      <c r="G996" s="20"/>
      <c r="H996" s="20"/>
      <c r="I996" s="87"/>
      <c r="J996" s="87"/>
      <c r="U996"/>
      <c r="V996"/>
      <c r="W996"/>
      <c r="X996"/>
    </row>
    <row r="997" spans="6:24" x14ac:dyDescent="0.15">
      <c r="F997" s="20"/>
      <c r="G997" s="20"/>
      <c r="H997" s="20"/>
      <c r="I997" s="87"/>
      <c r="J997" s="87"/>
      <c r="U997"/>
      <c r="V997"/>
      <c r="W997"/>
      <c r="X997"/>
    </row>
    <row r="998" spans="6:24" x14ac:dyDescent="0.15">
      <c r="F998" s="20"/>
      <c r="G998" s="20"/>
      <c r="H998" s="20"/>
      <c r="I998" s="87"/>
      <c r="J998" s="87"/>
      <c r="U998"/>
      <c r="V998"/>
      <c r="W998"/>
      <c r="X998"/>
    </row>
    <row r="999" spans="6:24" x14ac:dyDescent="0.15">
      <c r="F999" s="20"/>
      <c r="G999" s="20"/>
      <c r="H999" s="20"/>
      <c r="I999" s="87"/>
      <c r="J999" s="87"/>
      <c r="U999"/>
      <c r="V999"/>
      <c r="W999"/>
      <c r="X999"/>
    </row>
    <row r="1000" spans="6:24" x14ac:dyDescent="0.15">
      <c r="F1000" s="20"/>
      <c r="G1000" s="20"/>
      <c r="H1000" s="20"/>
      <c r="I1000" s="87"/>
      <c r="J1000" s="87"/>
      <c r="U1000"/>
      <c r="V1000"/>
      <c r="W1000"/>
      <c r="X1000"/>
    </row>
    <row r="1001" spans="6:24" x14ac:dyDescent="0.15">
      <c r="F1001" s="20"/>
      <c r="G1001" s="20"/>
      <c r="H1001" s="20"/>
      <c r="I1001" s="87"/>
      <c r="J1001" s="87"/>
      <c r="U1001"/>
      <c r="V1001"/>
      <c r="W1001"/>
      <c r="X1001"/>
    </row>
    <row r="1002" spans="6:24" x14ac:dyDescent="0.15">
      <c r="F1002" s="20"/>
      <c r="G1002" s="20"/>
      <c r="H1002" s="20"/>
      <c r="I1002" s="87"/>
      <c r="J1002" s="87"/>
      <c r="U1002"/>
      <c r="V1002"/>
      <c r="W1002"/>
      <c r="X1002"/>
    </row>
    <row r="1003" spans="6:24" x14ac:dyDescent="0.15">
      <c r="F1003" s="20"/>
      <c r="G1003" s="20"/>
      <c r="H1003" s="20"/>
      <c r="I1003" s="87"/>
      <c r="J1003" s="87"/>
      <c r="U1003"/>
      <c r="V1003"/>
      <c r="W1003"/>
      <c r="X1003"/>
    </row>
    <row r="1004" spans="6:24" x14ac:dyDescent="0.15">
      <c r="F1004" s="20"/>
      <c r="G1004" s="20"/>
      <c r="H1004" s="20"/>
      <c r="I1004" s="87"/>
      <c r="J1004" s="87"/>
      <c r="U1004"/>
      <c r="V1004"/>
      <c r="W1004"/>
      <c r="X1004"/>
    </row>
    <row r="1005" spans="6:24" x14ac:dyDescent="0.15">
      <c r="F1005" s="20"/>
      <c r="G1005" s="20"/>
      <c r="H1005" s="20"/>
      <c r="I1005" s="87"/>
      <c r="J1005" s="87"/>
      <c r="U1005"/>
      <c r="V1005"/>
      <c r="W1005"/>
      <c r="X1005"/>
    </row>
    <row r="1006" spans="6:24" x14ac:dyDescent="0.15">
      <c r="F1006" s="20"/>
      <c r="G1006" s="20"/>
      <c r="H1006" s="20"/>
      <c r="I1006" s="87"/>
      <c r="J1006" s="87"/>
      <c r="U1006"/>
      <c r="V1006"/>
      <c r="W1006"/>
      <c r="X1006"/>
    </row>
    <row r="1007" spans="6:24" x14ac:dyDescent="0.15">
      <c r="F1007" s="20"/>
      <c r="G1007" s="20"/>
      <c r="H1007" s="20"/>
      <c r="I1007" s="87"/>
      <c r="J1007" s="87"/>
      <c r="U1007"/>
      <c r="V1007"/>
      <c r="W1007"/>
      <c r="X1007"/>
    </row>
    <row r="1008" spans="6:24" x14ac:dyDescent="0.15">
      <c r="F1008" s="20"/>
      <c r="G1008" s="20"/>
      <c r="H1008" s="20"/>
      <c r="I1008" s="87"/>
      <c r="J1008" s="87"/>
      <c r="U1008"/>
      <c r="V1008"/>
      <c r="W1008"/>
      <c r="X1008"/>
    </row>
    <row r="1009" spans="6:24" x14ac:dyDescent="0.15">
      <c r="F1009" s="20"/>
      <c r="G1009" s="20"/>
      <c r="H1009" s="20"/>
      <c r="I1009" s="87"/>
      <c r="J1009" s="87"/>
      <c r="U1009"/>
      <c r="V1009"/>
      <c r="W1009"/>
      <c r="X1009"/>
    </row>
    <row r="1010" spans="6:24" x14ac:dyDescent="0.15">
      <c r="F1010" s="20"/>
      <c r="G1010" s="20"/>
      <c r="H1010" s="20"/>
      <c r="I1010" s="87"/>
      <c r="J1010" s="87"/>
      <c r="U1010"/>
      <c r="V1010"/>
      <c r="W1010"/>
      <c r="X1010"/>
    </row>
    <row r="1011" spans="6:24" x14ac:dyDescent="0.15">
      <c r="F1011" s="20"/>
      <c r="G1011" s="20"/>
      <c r="H1011" s="20"/>
      <c r="I1011" s="87"/>
      <c r="J1011" s="87"/>
      <c r="U1011"/>
      <c r="V1011"/>
      <c r="W1011"/>
      <c r="X1011"/>
    </row>
    <row r="1012" spans="6:24" x14ac:dyDescent="0.15">
      <c r="F1012" s="20"/>
      <c r="G1012" s="20"/>
      <c r="H1012" s="20"/>
      <c r="I1012" s="87"/>
      <c r="J1012" s="87"/>
      <c r="U1012"/>
      <c r="V1012"/>
      <c r="W1012"/>
      <c r="X1012"/>
    </row>
    <row r="1013" spans="6:24" x14ac:dyDescent="0.15">
      <c r="F1013" s="20"/>
      <c r="G1013" s="20"/>
      <c r="H1013" s="20"/>
      <c r="I1013" s="87"/>
      <c r="J1013" s="87"/>
      <c r="U1013"/>
      <c r="V1013"/>
      <c r="W1013"/>
      <c r="X1013"/>
    </row>
    <row r="1014" spans="6:24" x14ac:dyDescent="0.15">
      <c r="F1014" s="20"/>
      <c r="G1014" s="20"/>
      <c r="H1014" s="20"/>
      <c r="I1014" s="87"/>
      <c r="J1014" s="87"/>
      <c r="U1014"/>
      <c r="V1014"/>
      <c r="W1014"/>
      <c r="X1014"/>
    </row>
    <row r="1015" spans="6:24" x14ac:dyDescent="0.15">
      <c r="F1015" s="20"/>
      <c r="G1015" s="20"/>
      <c r="H1015" s="20"/>
      <c r="I1015" s="87"/>
      <c r="J1015" s="87"/>
      <c r="U1015"/>
      <c r="V1015"/>
      <c r="W1015"/>
      <c r="X1015"/>
    </row>
    <row r="1016" spans="6:24" x14ac:dyDescent="0.15">
      <c r="F1016" s="20"/>
      <c r="G1016" s="20"/>
      <c r="H1016" s="20"/>
      <c r="I1016" s="87"/>
      <c r="J1016" s="87"/>
      <c r="U1016"/>
      <c r="V1016"/>
      <c r="W1016"/>
      <c r="X1016"/>
    </row>
    <row r="1017" spans="6:24" x14ac:dyDescent="0.15">
      <c r="F1017" s="20"/>
      <c r="G1017" s="20"/>
      <c r="H1017" s="20"/>
      <c r="I1017" s="87"/>
      <c r="J1017" s="87"/>
      <c r="U1017"/>
      <c r="V1017"/>
      <c r="W1017"/>
      <c r="X1017"/>
    </row>
    <row r="1018" spans="6:24" x14ac:dyDescent="0.15">
      <c r="F1018" s="20"/>
      <c r="G1018" s="20"/>
      <c r="H1018" s="20"/>
      <c r="I1018" s="87"/>
      <c r="J1018" s="87"/>
      <c r="U1018"/>
      <c r="V1018"/>
      <c r="W1018"/>
      <c r="X1018"/>
    </row>
    <row r="1019" spans="6:24" x14ac:dyDescent="0.15">
      <c r="F1019" s="20"/>
      <c r="G1019" s="20"/>
      <c r="H1019" s="20"/>
      <c r="I1019" s="87"/>
      <c r="J1019" s="87"/>
      <c r="U1019"/>
      <c r="V1019"/>
      <c r="W1019"/>
      <c r="X1019"/>
    </row>
    <row r="1020" spans="6:24" x14ac:dyDescent="0.15">
      <c r="F1020" s="20"/>
      <c r="G1020" s="20"/>
      <c r="H1020" s="20"/>
      <c r="I1020" s="87"/>
      <c r="J1020" s="87"/>
      <c r="U1020"/>
      <c r="V1020"/>
      <c r="W1020"/>
      <c r="X1020"/>
    </row>
    <row r="1021" spans="6:24" x14ac:dyDescent="0.15">
      <c r="F1021" s="20"/>
      <c r="G1021" s="20"/>
      <c r="H1021" s="20"/>
      <c r="I1021" s="87"/>
      <c r="J1021" s="87"/>
      <c r="U1021"/>
      <c r="V1021"/>
      <c r="W1021"/>
      <c r="X1021"/>
    </row>
    <row r="1022" spans="6:24" x14ac:dyDescent="0.15">
      <c r="F1022" s="20"/>
      <c r="G1022" s="20"/>
      <c r="H1022" s="20"/>
      <c r="I1022" s="87"/>
      <c r="J1022" s="87"/>
      <c r="U1022"/>
      <c r="V1022"/>
      <c r="W1022"/>
      <c r="X1022"/>
    </row>
    <row r="1023" spans="6:24" x14ac:dyDescent="0.15">
      <c r="F1023" s="20"/>
      <c r="G1023" s="20"/>
      <c r="H1023" s="20"/>
      <c r="I1023" s="87"/>
      <c r="J1023" s="87"/>
      <c r="U1023"/>
      <c r="V1023"/>
      <c r="W1023"/>
      <c r="X1023"/>
    </row>
    <row r="1024" spans="6:24" x14ac:dyDescent="0.15">
      <c r="F1024" s="20"/>
      <c r="G1024" s="20"/>
      <c r="H1024" s="20"/>
      <c r="I1024" s="87"/>
      <c r="J1024" s="87"/>
      <c r="U1024"/>
      <c r="V1024"/>
      <c r="W1024"/>
      <c r="X1024"/>
    </row>
    <row r="1025" spans="6:24" x14ac:dyDescent="0.15">
      <c r="F1025" s="20"/>
      <c r="G1025" s="20"/>
      <c r="H1025" s="20"/>
      <c r="I1025" s="87"/>
      <c r="J1025" s="87"/>
      <c r="U1025"/>
      <c r="V1025"/>
      <c r="W1025"/>
      <c r="X1025"/>
    </row>
    <row r="1026" spans="6:24" x14ac:dyDescent="0.15">
      <c r="F1026" s="20"/>
      <c r="G1026" s="20"/>
      <c r="H1026" s="20"/>
      <c r="I1026" s="87"/>
      <c r="J1026" s="87"/>
      <c r="U1026"/>
      <c r="V1026"/>
      <c r="W1026"/>
      <c r="X1026"/>
    </row>
    <row r="1027" spans="6:24" x14ac:dyDescent="0.15">
      <c r="F1027" s="20"/>
      <c r="G1027" s="20"/>
      <c r="H1027" s="20"/>
      <c r="I1027" s="87"/>
      <c r="J1027" s="87"/>
      <c r="U1027"/>
      <c r="V1027"/>
      <c r="W1027"/>
      <c r="X1027"/>
    </row>
    <row r="1028" spans="6:24" x14ac:dyDescent="0.15">
      <c r="F1028" s="20"/>
      <c r="G1028" s="20"/>
      <c r="H1028" s="20"/>
      <c r="I1028" s="87"/>
      <c r="J1028" s="87"/>
      <c r="U1028"/>
      <c r="V1028"/>
      <c r="W1028"/>
      <c r="X1028"/>
    </row>
    <row r="1029" spans="6:24" x14ac:dyDescent="0.15">
      <c r="F1029" s="20"/>
      <c r="G1029" s="20"/>
      <c r="H1029" s="20"/>
      <c r="I1029" s="87"/>
      <c r="J1029" s="87"/>
      <c r="U1029"/>
      <c r="V1029"/>
      <c r="W1029"/>
      <c r="X1029"/>
    </row>
    <row r="1030" spans="6:24" x14ac:dyDescent="0.15">
      <c r="F1030" s="20"/>
      <c r="G1030" s="20"/>
      <c r="H1030" s="20"/>
      <c r="I1030" s="87"/>
      <c r="J1030" s="87"/>
      <c r="U1030"/>
      <c r="V1030"/>
      <c r="W1030"/>
      <c r="X1030"/>
    </row>
    <row r="1031" spans="6:24" x14ac:dyDescent="0.15">
      <c r="F1031" s="20"/>
      <c r="G1031" s="20"/>
      <c r="H1031" s="20"/>
      <c r="I1031" s="87"/>
      <c r="J1031" s="87"/>
      <c r="U1031"/>
      <c r="V1031"/>
      <c r="W1031"/>
      <c r="X1031"/>
    </row>
    <row r="1032" spans="6:24" x14ac:dyDescent="0.15">
      <c r="F1032" s="20"/>
      <c r="G1032" s="20"/>
      <c r="H1032" s="20"/>
      <c r="I1032" s="87"/>
      <c r="J1032" s="87"/>
      <c r="U1032"/>
      <c r="V1032"/>
      <c r="W1032"/>
      <c r="X1032"/>
    </row>
    <row r="1033" spans="6:24" x14ac:dyDescent="0.15">
      <c r="F1033" s="20"/>
      <c r="G1033" s="20"/>
      <c r="H1033" s="20"/>
      <c r="I1033" s="87"/>
      <c r="J1033" s="87"/>
      <c r="U1033"/>
      <c r="V1033"/>
      <c r="W1033"/>
      <c r="X1033"/>
    </row>
    <row r="1034" spans="6:24" x14ac:dyDescent="0.15">
      <c r="F1034" s="20"/>
      <c r="G1034" s="20"/>
      <c r="H1034" s="20"/>
      <c r="I1034" s="87"/>
      <c r="J1034" s="87"/>
      <c r="U1034"/>
      <c r="V1034"/>
      <c r="W1034"/>
      <c r="X1034"/>
    </row>
    <row r="1035" spans="6:24" x14ac:dyDescent="0.15">
      <c r="F1035" s="20"/>
      <c r="G1035" s="20"/>
      <c r="H1035" s="20"/>
      <c r="I1035" s="87"/>
      <c r="J1035" s="87"/>
      <c r="U1035"/>
      <c r="V1035"/>
      <c r="W1035"/>
      <c r="X1035"/>
    </row>
    <row r="1036" spans="6:24" x14ac:dyDescent="0.15">
      <c r="F1036" s="20"/>
      <c r="G1036" s="20"/>
      <c r="H1036" s="20"/>
      <c r="I1036" s="87"/>
      <c r="J1036" s="87"/>
      <c r="U1036"/>
      <c r="V1036"/>
      <c r="W1036"/>
      <c r="X1036"/>
    </row>
    <row r="1037" spans="6:24" x14ac:dyDescent="0.15">
      <c r="F1037" s="20"/>
      <c r="G1037" s="20"/>
      <c r="H1037" s="20"/>
      <c r="I1037" s="87"/>
      <c r="J1037" s="87"/>
      <c r="U1037"/>
      <c r="V1037"/>
      <c r="W1037"/>
      <c r="X1037"/>
    </row>
    <row r="1038" spans="6:24" x14ac:dyDescent="0.15">
      <c r="F1038" s="20"/>
      <c r="G1038" s="20"/>
      <c r="H1038" s="20"/>
      <c r="I1038" s="87"/>
      <c r="J1038" s="87"/>
      <c r="U1038"/>
      <c r="V1038"/>
      <c r="W1038"/>
      <c r="X1038"/>
    </row>
    <row r="1039" spans="6:24" x14ac:dyDescent="0.15">
      <c r="F1039" s="20"/>
      <c r="G1039" s="20"/>
      <c r="H1039" s="20"/>
      <c r="I1039" s="87"/>
      <c r="J1039" s="87"/>
      <c r="U1039"/>
      <c r="V1039"/>
      <c r="W1039"/>
      <c r="X1039"/>
    </row>
    <row r="1040" spans="6:24" x14ac:dyDescent="0.15">
      <c r="F1040" s="20"/>
      <c r="G1040" s="20"/>
      <c r="H1040" s="20"/>
      <c r="I1040" s="87"/>
      <c r="J1040" s="87"/>
      <c r="U1040"/>
      <c r="V1040"/>
      <c r="W1040"/>
      <c r="X1040"/>
    </row>
    <row r="1041" spans="6:24" x14ac:dyDescent="0.15">
      <c r="F1041" s="20"/>
      <c r="G1041" s="20"/>
      <c r="H1041" s="20"/>
      <c r="I1041" s="87"/>
      <c r="J1041" s="87"/>
      <c r="U1041"/>
      <c r="V1041"/>
      <c r="W1041"/>
      <c r="X1041"/>
    </row>
    <row r="1042" spans="6:24" x14ac:dyDescent="0.15">
      <c r="F1042" s="20"/>
      <c r="G1042" s="20"/>
      <c r="H1042" s="20"/>
      <c r="I1042" s="87"/>
      <c r="J1042" s="87"/>
      <c r="U1042"/>
      <c r="V1042"/>
      <c r="W1042"/>
      <c r="X1042"/>
    </row>
    <row r="1043" spans="6:24" x14ac:dyDescent="0.15">
      <c r="F1043" s="20"/>
      <c r="G1043" s="20"/>
      <c r="H1043" s="20"/>
      <c r="I1043" s="87"/>
      <c r="J1043" s="87"/>
      <c r="U1043"/>
      <c r="V1043"/>
      <c r="W1043"/>
      <c r="X1043"/>
    </row>
    <row r="1044" spans="6:24" x14ac:dyDescent="0.15">
      <c r="F1044" s="20"/>
      <c r="G1044" s="20"/>
      <c r="H1044" s="20"/>
      <c r="I1044" s="87"/>
      <c r="J1044" s="87"/>
      <c r="U1044"/>
      <c r="V1044"/>
      <c r="W1044"/>
      <c r="X1044"/>
    </row>
    <row r="1045" spans="6:24" x14ac:dyDescent="0.15">
      <c r="F1045" s="20"/>
      <c r="G1045" s="20"/>
      <c r="H1045" s="20"/>
      <c r="I1045" s="87"/>
      <c r="J1045" s="87"/>
      <c r="U1045"/>
      <c r="V1045"/>
      <c r="W1045"/>
      <c r="X1045"/>
    </row>
    <row r="1046" spans="6:24" x14ac:dyDescent="0.15">
      <c r="F1046" s="20"/>
      <c r="G1046" s="20"/>
      <c r="H1046" s="20"/>
      <c r="I1046" s="87"/>
      <c r="J1046" s="87"/>
      <c r="U1046"/>
      <c r="V1046"/>
      <c r="W1046"/>
      <c r="X1046"/>
    </row>
    <row r="1047" spans="6:24" x14ac:dyDescent="0.15">
      <c r="F1047" s="20"/>
      <c r="G1047" s="20"/>
      <c r="H1047" s="20"/>
      <c r="I1047" s="87"/>
      <c r="J1047" s="87"/>
      <c r="U1047"/>
      <c r="V1047"/>
      <c r="W1047"/>
      <c r="X1047"/>
    </row>
    <row r="1048" spans="6:24" x14ac:dyDescent="0.15">
      <c r="F1048" s="20"/>
      <c r="G1048" s="20"/>
      <c r="H1048" s="20"/>
      <c r="I1048" s="87"/>
      <c r="J1048" s="87"/>
      <c r="U1048"/>
      <c r="V1048"/>
      <c r="W1048"/>
      <c r="X1048"/>
    </row>
    <row r="1049" spans="6:24" x14ac:dyDescent="0.15">
      <c r="F1049" s="20"/>
      <c r="G1049" s="20"/>
      <c r="H1049" s="20"/>
      <c r="I1049" s="87"/>
      <c r="J1049" s="87"/>
      <c r="U1049"/>
      <c r="V1049"/>
      <c r="W1049"/>
      <c r="X1049"/>
    </row>
    <row r="1050" spans="6:24" x14ac:dyDescent="0.15">
      <c r="F1050" s="20"/>
      <c r="G1050" s="20"/>
      <c r="H1050" s="20"/>
      <c r="I1050" s="87"/>
      <c r="J1050" s="87"/>
      <c r="U1050"/>
      <c r="V1050"/>
      <c r="W1050"/>
      <c r="X1050"/>
    </row>
    <row r="1051" spans="6:24" x14ac:dyDescent="0.15">
      <c r="F1051" s="20"/>
      <c r="G1051" s="20"/>
      <c r="H1051" s="20"/>
      <c r="I1051" s="87"/>
      <c r="J1051" s="87"/>
      <c r="U1051"/>
      <c r="V1051"/>
      <c r="W1051"/>
      <c r="X1051"/>
    </row>
    <row r="1052" spans="6:24" x14ac:dyDescent="0.15">
      <c r="F1052" s="20"/>
      <c r="G1052" s="20"/>
      <c r="H1052" s="20"/>
      <c r="I1052" s="87"/>
      <c r="J1052" s="87"/>
      <c r="U1052"/>
      <c r="V1052"/>
      <c r="W1052"/>
      <c r="X1052"/>
    </row>
    <row r="1053" spans="6:24" x14ac:dyDescent="0.15">
      <c r="F1053" s="20"/>
      <c r="G1053" s="20"/>
      <c r="H1053" s="20"/>
      <c r="I1053" s="87"/>
      <c r="J1053" s="87"/>
      <c r="U1053"/>
      <c r="V1053"/>
      <c r="W1053"/>
      <c r="X1053"/>
    </row>
    <row r="1054" spans="6:24" x14ac:dyDescent="0.15">
      <c r="F1054" s="20"/>
      <c r="G1054" s="20"/>
      <c r="H1054" s="20"/>
      <c r="I1054" s="87"/>
      <c r="J1054" s="87"/>
      <c r="U1054"/>
      <c r="V1054"/>
      <c r="W1054"/>
      <c r="X1054"/>
    </row>
    <row r="1055" spans="6:24" x14ac:dyDescent="0.15">
      <c r="F1055" s="20"/>
      <c r="G1055" s="20"/>
      <c r="H1055" s="20"/>
      <c r="I1055" s="87"/>
      <c r="J1055" s="87"/>
      <c r="U1055"/>
      <c r="V1055"/>
      <c r="W1055"/>
      <c r="X1055"/>
    </row>
    <row r="1056" spans="6:24" x14ac:dyDescent="0.15">
      <c r="F1056" s="20"/>
      <c r="G1056" s="20"/>
      <c r="H1056" s="20"/>
      <c r="I1056" s="87"/>
      <c r="J1056" s="87"/>
      <c r="U1056"/>
      <c r="V1056"/>
      <c r="W1056"/>
      <c r="X1056"/>
    </row>
    <row r="1057" spans="6:24" x14ac:dyDescent="0.15">
      <c r="F1057" s="20"/>
      <c r="G1057" s="20"/>
      <c r="H1057" s="20"/>
      <c r="I1057" s="87"/>
      <c r="J1057" s="87"/>
      <c r="U1057"/>
      <c r="V1057"/>
      <c r="W1057"/>
      <c r="X1057"/>
    </row>
    <row r="1058" spans="6:24" x14ac:dyDescent="0.15">
      <c r="F1058" s="20"/>
      <c r="G1058" s="20"/>
      <c r="H1058" s="20"/>
      <c r="I1058" s="87"/>
      <c r="J1058" s="87"/>
      <c r="U1058"/>
      <c r="V1058"/>
      <c r="W1058"/>
      <c r="X1058"/>
    </row>
    <row r="1059" spans="6:24" x14ac:dyDescent="0.15">
      <c r="F1059" s="20"/>
      <c r="G1059" s="20"/>
      <c r="H1059" s="20"/>
      <c r="I1059" s="87"/>
      <c r="J1059" s="87"/>
      <c r="U1059"/>
      <c r="V1059"/>
      <c r="W1059"/>
      <c r="X1059"/>
    </row>
    <row r="1060" spans="6:24" x14ac:dyDescent="0.15">
      <c r="F1060" s="20"/>
      <c r="G1060" s="20"/>
      <c r="H1060" s="20"/>
      <c r="I1060" s="87"/>
      <c r="J1060" s="87"/>
      <c r="U1060"/>
      <c r="V1060"/>
      <c r="W1060"/>
      <c r="X1060"/>
    </row>
    <row r="1061" spans="6:24" x14ac:dyDescent="0.15">
      <c r="F1061" s="20"/>
      <c r="G1061" s="20"/>
      <c r="H1061" s="20"/>
      <c r="I1061" s="87"/>
      <c r="J1061" s="87"/>
      <c r="U1061"/>
      <c r="V1061"/>
      <c r="W1061"/>
      <c r="X1061"/>
    </row>
    <row r="1062" spans="6:24" x14ac:dyDescent="0.15">
      <c r="F1062" s="20"/>
      <c r="G1062" s="20"/>
      <c r="H1062" s="20"/>
      <c r="I1062" s="87"/>
      <c r="J1062" s="87"/>
      <c r="U1062"/>
      <c r="V1062"/>
      <c r="W1062"/>
      <c r="X1062"/>
    </row>
    <row r="1063" spans="6:24" x14ac:dyDescent="0.15">
      <c r="F1063" s="20"/>
      <c r="G1063" s="20"/>
      <c r="H1063" s="20"/>
      <c r="I1063" s="87"/>
      <c r="J1063" s="87"/>
      <c r="U1063"/>
      <c r="V1063"/>
      <c r="W1063"/>
      <c r="X1063"/>
    </row>
    <row r="1064" spans="6:24" x14ac:dyDescent="0.15">
      <c r="F1064" s="20"/>
      <c r="G1064" s="20"/>
      <c r="H1064" s="20"/>
      <c r="I1064" s="87"/>
      <c r="J1064" s="87"/>
      <c r="U1064"/>
      <c r="V1064"/>
      <c r="W1064"/>
      <c r="X1064"/>
    </row>
    <row r="1065" spans="6:24" x14ac:dyDescent="0.15">
      <c r="F1065" s="20"/>
      <c r="G1065" s="20"/>
      <c r="H1065" s="20"/>
      <c r="I1065" s="87"/>
      <c r="J1065" s="87"/>
      <c r="U1065"/>
      <c r="V1065"/>
      <c r="W1065"/>
      <c r="X1065"/>
    </row>
    <row r="1066" spans="6:24" x14ac:dyDescent="0.15">
      <c r="F1066" s="20"/>
      <c r="G1066" s="20"/>
      <c r="H1066" s="20"/>
      <c r="I1066" s="87"/>
      <c r="J1066" s="87"/>
      <c r="U1066"/>
      <c r="V1066"/>
      <c r="W1066"/>
      <c r="X1066"/>
    </row>
    <row r="1067" spans="6:24" x14ac:dyDescent="0.15">
      <c r="F1067" s="20"/>
      <c r="G1067" s="20"/>
      <c r="H1067" s="20"/>
      <c r="I1067" s="87"/>
      <c r="J1067" s="87"/>
      <c r="U1067"/>
      <c r="V1067"/>
      <c r="W1067"/>
      <c r="X1067"/>
    </row>
    <row r="1068" spans="6:24" x14ac:dyDescent="0.15">
      <c r="F1068" s="20"/>
      <c r="G1068" s="20"/>
      <c r="H1068" s="20"/>
      <c r="I1068" s="87"/>
      <c r="J1068" s="87"/>
      <c r="U1068"/>
      <c r="V1068"/>
      <c r="W1068"/>
      <c r="X1068"/>
    </row>
    <row r="1069" spans="6:24" x14ac:dyDescent="0.15">
      <c r="F1069" s="20"/>
      <c r="G1069" s="20"/>
      <c r="H1069" s="20"/>
      <c r="I1069" s="87"/>
      <c r="J1069" s="87"/>
      <c r="U1069"/>
      <c r="V1069"/>
      <c r="W1069"/>
      <c r="X1069"/>
    </row>
    <row r="1070" spans="6:24" x14ac:dyDescent="0.15">
      <c r="F1070" s="20"/>
      <c r="G1070" s="20"/>
      <c r="H1070" s="20"/>
      <c r="I1070" s="87"/>
      <c r="J1070" s="87"/>
      <c r="U1070"/>
      <c r="V1070"/>
      <c r="W1070"/>
      <c r="X1070"/>
    </row>
    <row r="1071" spans="6:24" x14ac:dyDescent="0.15">
      <c r="F1071" s="20"/>
      <c r="G1071" s="20"/>
      <c r="H1071" s="20"/>
      <c r="I1071" s="87"/>
      <c r="J1071" s="87"/>
      <c r="U1071"/>
      <c r="V1071"/>
      <c r="W1071"/>
      <c r="X1071"/>
    </row>
    <row r="1072" spans="6:24" x14ac:dyDescent="0.15">
      <c r="F1072" s="20"/>
      <c r="G1072" s="20"/>
      <c r="H1072" s="20"/>
      <c r="I1072" s="87"/>
      <c r="J1072" s="87"/>
      <c r="U1072"/>
      <c r="V1072"/>
      <c r="W1072"/>
      <c r="X1072"/>
    </row>
    <row r="1073" spans="6:24" x14ac:dyDescent="0.15">
      <c r="F1073" s="20"/>
      <c r="G1073" s="20"/>
      <c r="H1073" s="20"/>
      <c r="I1073" s="87"/>
      <c r="J1073" s="87"/>
      <c r="U1073"/>
      <c r="V1073"/>
      <c r="W1073"/>
      <c r="X1073"/>
    </row>
    <row r="1074" spans="6:24" x14ac:dyDescent="0.15">
      <c r="F1074" s="20"/>
      <c r="G1074" s="20"/>
      <c r="H1074" s="20"/>
      <c r="I1074" s="87"/>
      <c r="J1074" s="87"/>
      <c r="U1074"/>
      <c r="V1074"/>
      <c r="W1074"/>
      <c r="X1074"/>
    </row>
    <row r="1075" spans="6:24" x14ac:dyDescent="0.15">
      <c r="F1075" s="20"/>
      <c r="G1075" s="20"/>
      <c r="H1075" s="20"/>
      <c r="I1075" s="87"/>
      <c r="J1075" s="87"/>
      <c r="U1075"/>
      <c r="V1075"/>
      <c r="W1075"/>
      <c r="X1075"/>
    </row>
    <row r="1076" spans="6:24" x14ac:dyDescent="0.15">
      <c r="F1076" s="20"/>
      <c r="G1076" s="20"/>
      <c r="H1076" s="20"/>
      <c r="I1076" s="87"/>
      <c r="J1076" s="87"/>
      <c r="U1076"/>
      <c r="V1076"/>
      <c r="W1076"/>
      <c r="X1076"/>
    </row>
    <row r="1077" spans="6:24" x14ac:dyDescent="0.15">
      <c r="F1077" s="20"/>
      <c r="G1077" s="20"/>
      <c r="H1077" s="20"/>
      <c r="I1077" s="87"/>
      <c r="J1077" s="87"/>
      <c r="U1077"/>
      <c r="V1077"/>
      <c r="W1077"/>
      <c r="X1077"/>
    </row>
    <row r="1078" spans="6:24" x14ac:dyDescent="0.15">
      <c r="F1078" s="20"/>
      <c r="G1078" s="20"/>
      <c r="H1078" s="20"/>
      <c r="I1078" s="87"/>
      <c r="J1078" s="87"/>
      <c r="U1078"/>
      <c r="V1078"/>
      <c r="W1078"/>
      <c r="X1078"/>
    </row>
    <row r="1079" spans="6:24" x14ac:dyDescent="0.15">
      <c r="F1079" s="20"/>
      <c r="G1079" s="20"/>
      <c r="H1079" s="20"/>
      <c r="I1079" s="87"/>
      <c r="J1079" s="87"/>
      <c r="U1079"/>
      <c r="V1079"/>
      <c r="W1079"/>
      <c r="X1079"/>
    </row>
    <row r="1080" spans="6:24" x14ac:dyDescent="0.15">
      <c r="F1080" s="20"/>
      <c r="G1080" s="20"/>
      <c r="H1080" s="20"/>
      <c r="I1080" s="87"/>
      <c r="J1080" s="87"/>
      <c r="U1080"/>
      <c r="V1080"/>
      <c r="W1080"/>
      <c r="X1080"/>
    </row>
    <row r="1081" spans="6:24" x14ac:dyDescent="0.15">
      <c r="F1081" s="20"/>
      <c r="G1081" s="20"/>
      <c r="H1081" s="20"/>
      <c r="I1081" s="87"/>
      <c r="J1081" s="87"/>
      <c r="U1081"/>
      <c r="V1081"/>
      <c r="W1081"/>
      <c r="X1081"/>
    </row>
    <row r="1082" spans="6:24" x14ac:dyDescent="0.15">
      <c r="F1082" s="20"/>
      <c r="G1082" s="20"/>
      <c r="H1082" s="20"/>
      <c r="I1082" s="87"/>
      <c r="J1082" s="87"/>
      <c r="U1082"/>
      <c r="V1082"/>
      <c r="W1082"/>
      <c r="X1082"/>
    </row>
    <row r="1083" spans="6:24" x14ac:dyDescent="0.15">
      <c r="F1083" s="20"/>
      <c r="G1083" s="20"/>
      <c r="H1083" s="20"/>
      <c r="I1083" s="87"/>
      <c r="J1083" s="87"/>
      <c r="U1083"/>
      <c r="V1083"/>
      <c r="W1083"/>
      <c r="X1083"/>
    </row>
    <row r="1084" spans="6:24" x14ac:dyDescent="0.15">
      <c r="F1084" s="20"/>
      <c r="G1084" s="20"/>
      <c r="H1084" s="20"/>
      <c r="I1084" s="87"/>
      <c r="J1084" s="87"/>
      <c r="U1084"/>
      <c r="V1084"/>
      <c r="W1084"/>
      <c r="X1084"/>
    </row>
    <row r="1085" spans="6:24" x14ac:dyDescent="0.15">
      <c r="F1085" s="20"/>
      <c r="G1085" s="20"/>
      <c r="H1085" s="20"/>
      <c r="I1085" s="87"/>
      <c r="J1085" s="87"/>
      <c r="U1085"/>
      <c r="V1085"/>
      <c r="W1085"/>
      <c r="X1085"/>
    </row>
    <row r="1086" spans="6:24" x14ac:dyDescent="0.15">
      <c r="F1086" s="20"/>
      <c r="G1086" s="20"/>
      <c r="H1086" s="20"/>
      <c r="I1086" s="87"/>
      <c r="J1086" s="87"/>
      <c r="U1086"/>
      <c r="V1086"/>
      <c r="W1086"/>
      <c r="X1086"/>
    </row>
    <row r="1087" spans="6:24" x14ac:dyDescent="0.15">
      <c r="F1087" s="20"/>
      <c r="G1087" s="20"/>
      <c r="H1087" s="20"/>
      <c r="I1087" s="87"/>
      <c r="J1087" s="87"/>
      <c r="U1087"/>
      <c r="V1087"/>
      <c r="W1087"/>
      <c r="X1087"/>
    </row>
    <row r="1088" spans="6:24" x14ac:dyDescent="0.15">
      <c r="F1088" s="20"/>
      <c r="G1088" s="20"/>
      <c r="H1088" s="20"/>
      <c r="I1088" s="87"/>
      <c r="J1088" s="87"/>
      <c r="U1088"/>
      <c r="V1088"/>
      <c r="W1088"/>
      <c r="X1088"/>
    </row>
    <row r="1089" spans="6:24" x14ac:dyDescent="0.15">
      <c r="F1089" s="20"/>
      <c r="G1089" s="20"/>
      <c r="H1089" s="20"/>
      <c r="I1089" s="87"/>
      <c r="J1089" s="87"/>
      <c r="U1089"/>
      <c r="V1089"/>
      <c r="W1089"/>
      <c r="X1089"/>
    </row>
    <row r="1090" spans="6:24" x14ac:dyDescent="0.15">
      <c r="F1090" s="20"/>
      <c r="G1090" s="20"/>
      <c r="H1090" s="20"/>
      <c r="I1090" s="87"/>
      <c r="J1090" s="87"/>
      <c r="U1090"/>
      <c r="V1090"/>
      <c r="W1090"/>
      <c r="X1090"/>
    </row>
    <row r="1091" spans="6:24" x14ac:dyDescent="0.15">
      <c r="F1091" s="20"/>
      <c r="G1091" s="20"/>
      <c r="H1091" s="20"/>
      <c r="I1091" s="87"/>
      <c r="J1091" s="87"/>
      <c r="U1091"/>
      <c r="V1091"/>
      <c r="W1091"/>
      <c r="X1091"/>
    </row>
    <row r="1092" spans="6:24" x14ac:dyDescent="0.15">
      <c r="F1092" s="20"/>
      <c r="G1092" s="20"/>
      <c r="H1092" s="20"/>
      <c r="I1092" s="87"/>
      <c r="J1092" s="87"/>
      <c r="U1092"/>
      <c r="V1092"/>
      <c r="W1092"/>
      <c r="X1092"/>
    </row>
    <row r="1093" spans="6:24" x14ac:dyDescent="0.15">
      <c r="F1093" s="20"/>
      <c r="G1093" s="20"/>
      <c r="H1093" s="20"/>
      <c r="I1093" s="87"/>
      <c r="J1093" s="87"/>
      <c r="U1093"/>
      <c r="V1093"/>
      <c r="W1093"/>
      <c r="X1093"/>
    </row>
    <row r="1094" spans="6:24" x14ac:dyDescent="0.15">
      <c r="F1094" s="20"/>
      <c r="G1094" s="20"/>
      <c r="H1094" s="20"/>
      <c r="I1094" s="87"/>
      <c r="J1094" s="87"/>
      <c r="U1094"/>
      <c r="V1094"/>
      <c r="W1094"/>
      <c r="X1094"/>
    </row>
    <row r="1095" spans="6:24" x14ac:dyDescent="0.15">
      <c r="F1095" s="20"/>
      <c r="G1095" s="20"/>
      <c r="H1095" s="20"/>
      <c r="I1095" s="87"/>
      <c r="J1095" s="87"/>
      <c r="U1095"/>
      <c r="V1095"/>
      <c r="W1095"/>
      <c r="X1095"/>
    </row>
    <row r="1096" spans="6:24" x14ac:dyDescent="0.15">
      <c r="F1096" s="20"/>
      <c r="G1096" s="20"/>
      <c r="H1096" s="20"/>
      <c r="I1096" s="87"/>
      <c r="J1096" s="87"/>
      <c r="U1096"/>
      <c r="V1096"/>
      <c r="W1096"/>
      <c r="X1096"/>
    </row>
    <row r="1097" spans="6:24" x14ac:dyDescent="0.15">
      <c r="F1097" s="20"/>
      <c r="G1097" s="20"/>
      <c r="H1097" s="20"/>
      <c r="I1097" s="87"/>
      <c r="J1097" s="87"/>
      <c r="U1097"/>
      <c r="V1097"/>
      <c r="W1097"/>
      <c r="X1097"/>
    </row>
    <row r="1098" spans="6:24" x14ac:dyDescent="0.15">
      <c r="F1098" s="20"/>
      <c r="G1098" s="20"/>
      <c r="H1098" s="20"/>
      <c r="I1098" s="87"/>
      <c r="J1098" s="87"/>
      <c r="U1098"/>
      <c r="V1098"/>
      <c r="W1098"/>
      <c r="X1098"/>
    </row>
    <row r="1099" spans="6:24" x14ac:dyDescent="0.15">
      <c r="F1099" s="20"/>
      <c r="G1099" s="20"/>
      <c r="H1099" s="20"/>
      <c r="I1099" s="87"/>
      <c r="J1099" s="87"/>
      <c r="U1099"/>
      <c r="V1099"/>
      <c r="W1099"/>
      <c r="X1099"/>
    </row>
    <row r="1100" spans="6:24" x14ac:dyDescent="0.15">
      <c r="F1100" s="20"/>
      <c r="G1100" s="20"/>
      <c r="H1100" s="20"/>
      <c r="I1100" s="87"/>
      <c r="J1100" s="87"/>
      <c r="U1100"/>
      <c r="V1100"/>
      <c r="W1100"/>
      <c r="X1100"/>
    </row>
    <row r="1101" spans="6:24" x14ac:dyDescent="0.15">
      <c r="F1101" s="20"/>
      <c r="G1101" s="20"/>
      <c r="H1101" s="20"/>
      <c r="I1101" s="87"/>
      <c r="J1101" s="87"/>
      <c r="U1101"/>
      <c r="V1101"/>
      <c r="W1101"/>
      <c r="X1101"/>
    </row>
    <row r="1102" spans="6:24" x14ac:dyDescent="0.15">
      <c r="F1102" s="20"/>
      <c r="G1102" s="20"/>
      <c r="H1102" s="20"/>
      <c r="I1102" s="87"/>
      <c r="J1102" s="87"/>
      <c r="U1102"/>
      <c r="V1102"/>
      <c r="W1102"/>
      <c r="X1102"/>
    </row>
    <row r="1103" spans="6:24" x14ac:dyDescent="0.15">
      <c r="F1103" s="20"/>
      <c r="G1103" s="20"/>
      <c r="H1103" s="20"/>
      <c r="I1103" s="87"/>
      <c r="J1103" s="87"/>
      <c r="U1103"/>
      <c r="V1103"/>
      <c r="W1103"/>
      <c r="X1103"/>
    </row>
    <row r="1104" spans="6:24" x14ac:dyDescent="0.15">
      <c r="F1104" s="20"/>
      <c r="G1104" s="20"/>
      <c r="H1104" s="20"/>
      <c r="I1104" s="87"/>
      <c r="J1104" s="87"/>
      <c r="U1104"/>
      <c r="V1104"/>
      <c r="W1104"/>
      <c r="X1104"/>
    </row>
    <row r="1105" spans="6:24" x14ac:dyDescent="0.15">
      <c r="F1105" s="20"/>
      <c r="G1105" s="20"/>
      <c r="H1105" s="20"/>
      <c r="I1105" s="87"/>
      <c r="J1105" s="87"/>
      <c r="U1105"/>
      <c r="V1105"/>
      <c r="W1105"/>
      <c r="X1105"/>
    </row>
    <row r="1106" spans="6:24" x14ac:dyDescent="0.15">
      <c r="F1106" s="20"/>
      <c r="G1106" s="20"/>
      <c r="H1106" s="20"/>
      <c r="I1106" s="87"/>
      <c r="J1106" s="87"/>
      <c r="U1106"/>
      <c r="V1106"/>
      <c r="W1106"/>
      <c r="X1106"/>
    </row>
    <row r="1107" spans="6:24" x14ac:dyDescent="0.15">
      <c r="F1107" s="20"/>
      <c r="G1107" s="20"/>
      <c r="H1107" s="20"/>
      <c r="I1107" s="87"/>
      <c r="J1107" s="87"/>
      <c r="U1107"/>
      <c r="V1107"/>
      <c r="W1107"/>
      <c r="X1107"/>
    </row>
    <row r="1108" spans="6:24" x14ac:dyDescent="0.15">
      <c r="F1108" s="20"/>
      <c r="G1108" s="20"/>
      <c r="H1108" s="20"/>
      <c r="I1108" s="87"/>
      <c r="J1108" s="87"/>
      <c r="U1108"/>
      <c r="V1108"/>
      <c r="W1108"/>
      <c r="X1108"/>
    </row>
    <row r="1109" spans="6:24" x14ac:dyDescent="0.15">
      <c r="F1109" s="20"/>
      <c r="G1109" s="20"/>
      <c r="H1109" s="20"/>
      <c r="I1109" s="87"/>
      <c r="J1109" s="87"/>
      <c r="U1109"/>
      <c r="V1109"/>
      <c r="W1109"/>
      <c r="X1109"/>
    </row>
    <row r="1110" spans="6:24" x14ac:dyDescent="0.15">
      <c r="F1110" s="20"/>
      <c r="G1110" s="20"/>
      <c r="H1110" s="20"/>
      <c r="I1110" s="87"/>
      <c r="J1110" s="87"/>
      <c r="U1110"/>
      <c r="V1110"/>
      <c r="W1110"/>
      <c r="X1110"/>
    </row>
    <row r="1111" spans="6:24" x14ac:dyDescent="0.15">
      <c r="F1111" s="20"/>
      <c r="G1111" s="20"/>
      <c r="H1111" s="20"/>
      <c r="I1111" s="87"/>
      <c r="J1111" s="87"/>
      <c r="U1111"/>
      <c r="V1111"/>
      <c r="W1111"/>
      <c r="X1111"/>
    </row>
    <row r="1112" spans="6:24" x14ac:dyDescent="0.15">
      <c r="F1112" s="20"/>
      <c r="G1112" s="20"/>
      <c r="H1112" s="20"/>
      <c r="I1112" s="87"/>
      <c r="J1112" s="87"/>
      <c r="U1112"/>
      <c r="V1112"/>
      <c r="W1112"/>
      <c r="X1112"/>
    </row>
    <row r="1113" spans="6:24" x14ac:dyDescent="0.15">
      <c r="F1113" s="20"/>
      <c r="G1113" s="20"/>
      <c r="H1113" s="20"/>
      <c r="I1113" s="87"/>
      <c r="J1113" s="87"/>
      <c r="U1113"/>
      <c r="V1113"/>
      <c r="W1113"/>
      <c r="X1113"/>
    </row>
    <row r="1114" spans="6:24" x14ac:dyDescent="0.15">
      <c r="F1114" s="20"/>
      <c r="G1114" s="20"/>
      <c r="H1114" s="20"/>
      <c r="I1114" s="87"/>
      <c r="J1114" s="87"/>
      <c r="U1114"/>
      <c r="V1114"/>
      <c r="W1114"/>
      <c r="X1114"/>
    </row>
    <row r="1115" spans="6:24" x14ac:dyDescent="0.15">
      <c r="F1115" s="20"/>
      <c r="G1115" s="20"/>
      <c r="H1115" s="20"/>
      <c r="I1115" s="87"/>
      <c r="J1115" s="87"/>
      <c r="U1115"/>
      <c r="V1115"/>
      <c r="W1115"/>
      <c r="X1115"/>
    </row>
    <row r="1116" spans="6:24" x14ac:dyDescent="0.15">
      <c r="F1116" s="20"/>
      <c r="G1116" s="20"/>
      <c r="H1116" s="20"/>
      <c r="U1116"/>
      <c r="V1116"/>
      <c r="W1116"/>
      <c r="X1116"/>
    </row>
    <row r="1117" spans="6:24" x14ac:dyDescent="0.15">
      <c r="F1117" s="20"/>
      <c r="G1117" s="20"/>
      <c r="H1117" s="20"/>
      <c r="U1117"/>
      <c r="V1117"/>
      <c r="W1117"/>
      <c r="X1117"/>
    </row>
    <row r="1118" spans="6:24" x14ac:dyDescent="0.15">
      <c r="F1118" s="20"/>
      <c r="G1118" s="20"/>
      <c r="H1118" s="20"/>
      <c r="U1118"/>
      <c r="V1118"/>
      <c r="W1118"/>
      <c r="X1118"/>
    </row>
    <row r="1119" spans="6:24" x14ac:dyDescent="0.15">
      <c r="F1119" s="20"/>
      <c r="G1119" s="20"/>
      <c r="H1119" s="20"/>
      <c r="U1119"/>
      <c r="V1119"/>
      <c r="W1119"/>
      <c r="X1119"/>
    </row>
    <row r="1120" spans="6:24" x14ac:dyDescent="0.15">
      <c r="F1120" s="20"/>
      <c r="G1120" s="20"/>
      <c r="H1120" s="20"/>
      <c r="U1120"/>
      <c r="V1120"/>
      <c r="W1120"/>
      <c r="X1120"/>
    </row>
    <row r="1121" spans="6:24" x14ac:dyDescent="0.15">
      <c r="F1121" s="20"/>
      <c r="G1121" s="20"/>
      <c r="H1121" s="20"/>
      <c r="U1121"/>
      <c r="V1121"/>
      <c r="W1121"/>
      <c r="X1121"/>
    </row>
    <row r="1122" spans="6:24" x14ac:dyDescent="0.15">
      <c r="F1122" s="20"/>
      <c r="G1122" s="20"/>
      <c r="H1122" s="20"/>
      <c r="U1122"/>
      <c r="V1122"/>
      <c r="W1122"/>
      <c r="X1122"/>
    </row>
    <row r="1123" spans="6:24" x14ac:dyDescent="0.15">
      <c r="F1123" s="20"/>
      <c r="G1123" s="20"/>
      <c r="H1123" s="20"/>
      <c r="U1123"/>
      <c r="V1123"/>
      <c r="W1123"/>
      <c r="X1123"/>
    </row>
    <row r="1124" spans="6:24" x14ac:dyDescent="0.15">
      <c r="F1124" s="20"/>
      <c r="G1124" s="20"/>
      <c r="H1124" s="20"/>
      <c r="U1124"/>
      <c r="V1124"/>
      <c r="W1124"/>
      <c r="X1124"/>
    </row>
    <row r="1125" spans="6:24" x14ac:dyDescent="0.15">
      <c r="F1125" s="20"/>
      <c r="G1125" s="20"/>
      <c r="H1125" s="20"/>
      <c r="U1125"/>
      <c r="V1125"/>
      <c r="W1125"/>
      <c r="X1125"/>
    </row>
    <row r="1126" spans="6:24" x14ac:dyDescent="0.15">
      <c r="F1126" s="20"/>
      <c r="G1126" s="20"/>
      <c r="H1126" s="20"/>
      <c r="U1126"/>
      <c r="V1126"/>
      <c r="W1126"/>
      <c r="X1126"/>
    </row>
    <row r="1127" spans="6:24" x14ac:dyDescent="0.15">
      <c r="F1127" s="20"/>
      <c r="G1127" s="20"/>
      <c r="H1127" s="20"/>
      <c r="U1127"/>
      <c r="V1127"/>
      <c r="W1127"/>
      <c r="X1127"/>
    </row>
    <row r="1128" spans="6:24" x14ac:dyDescent="0.15">
      <c r="F1128" s="20"/>
      <c r="G1128" s="20"/>
      <c r="H1128" s="20"/>
      <c r="U1128"/>
      <c r="V1128"/>
      <c r="W1128"/>
      <c r="X1128"/>
    </row>
    <row r="1129" spans="6:24" x14ac:dyDescent="0.15">
      <c r="F1129" s="20"/>
      <c r="G1129" s="20"/>
      <c r="H1129" s="20"/>
      <c r="U1129"/>
      <c r="V1129"/>
      <c r="W1129"/>
      <c r="X1129"/>
    </row>
    <row r="1130" spans="6:24" x14ac:dyDescent="0.15">
      <c r="F1130" s="20"/>
      <c r="G1130" s="20"/>
      <c r="H1130" s="20"/>
      <c r="U1130"/>
      <c r="V1130"/>
      <c r="W1130"/>
      <c r="X1130"/>
    </row>
    <row r="1131" spans="6:24" x14ac:dyDescent="0.15">
      <c r="F1131" s="20"/>
      <c r="G1131" s="20"/>
      <c r="H1131" s="20"/>
      <c r="U1131"/>
      <c r="V1131"/>
      <c r="W1131"/>
      <c r="X1131"/>
    </row>
    <row r="1132" spans="6:24" x14ac:dyDescent="0.15">
      <c r="F1132" s="20"/>
      <c r="G1132" s="20"/>
      <c r="H1132" s="20"/>
      <c r="U1132"/>
      <c r="V1132"/>
      <c r="W1132"/>
      <c r="X1132"/>
    </row>
    <row r="1133" spans="6:24" x14ac:dyDescent="0.15">
      <c r="F1133" s="20"/>
      <c r="G1133" s="20"/>
      <c r="H1133" s="20"/>
      <c r="U1133"/>
      <c r="V1133"/>
      <c r="W1133"/>
      <c r="X1133"/>
    </row>
    <row r="1134" spans="6:24" x14ac:dyDescent="0.15">
      <c r="F1134" s="20"/>
      <c r="G1134" s="20"/>
      <c r="H1134" s="20"/>
      <c r="U1134"/>
      <c r="V1134"/>
      <c r="W1134"/>
      <c r="X1134"/>
    </row>
    <row r="1135" spans="6:24" x14ac:dyDescent="0.15">
      <c r="F1135" s="20"/>
      <c r="G1135" s="20"/>
      <c r="H1135" s="20"/>
      <c r="U1135"/>
      <c r="V1135"/>
      <c r="W1135"/>
      <c r="X1135"/>
    </row>
    <row r="1136" spans="6:24" x14ac:dyDescent="0.15">
      <c r="F1136" s="20"/>
      <c r="G1136" s="20"/>
      <c r="H1136" s="20"/>
      <c r="U1136"/>
      <c r="V1136"/>
      <c r="W1136"/>
      <c r="X1136"/>
    </row>
    <row r="1137" spans="6:24" x14ac:dyDescent="0.15">
      <c r="F1137" s="20"/>
      <c r="G1137" s="20"/>
      <c r="H1137" s="20"/>
      <c r="U1137"/>
      <c r="V1137"/>
      <c r="W1137"/>
      <c r="X1137"/>
    </row>
    <row r="1138" spans="6:24" x14ac:dyDescent="0.15">
      <c r="F1138" s="20"/>
      <c r="G1138" s="20"/>
      <c r="H1138" s="20"/>
      <c r="U1138"/>
      <c r="V1138"/>
      <c r="W1138"/>
      <c r="X1138"/>
    </row>
    <row r="1139" spans="6:24" x14ac:dyDescent="0.15">
      <c r="F1139" s="20"/>
      <c r="G1139" s="20"/>
      <c r="H1139" s="20"/>
      <c r="U1139"/>
      <c r="V1139"/>
      <c r="W1139"/>
      <c r="X1139"/>
    </row>
    <row r="1140" spans="6:24" x14ac:dyDescent="0.15">
      <c r="F1140" s="20"/>
      <c r="G1140" s="20"/>
      <c r="H1140" s="20"/>
      <c r="U1140"/>
      <c r="V1140"/>
      <c r="W1140"/>
      <c r="X1140"/>
    </row>
    <row r="1141" spans="6:24" x14ac:dyDescent="0.15">
      <c r="F1141" s="20"/>
      <c r="G1141" s="20"/>
      <c r="H1141" s="20"/>
      <c r="U1141"/>
      <c r="V1141"/>
      <c r="W1141"/>
      <c r="X1141"/>
    </row>
    <row r="1142" spans="6:24" x14ac:dyDescent="0.15">
      <c r="F1142" s="20"/>
      <c r="G1142" s="20"/>
      <c r="H1142" s="20"/>
      <c r="U1142"/>
      <c r="V1142"/>
      <c r="W1142"/>
      <c r="X1142"/>
    </row>
    <row r="1143" spans="6:24" x14ac:dyDescent="0.15">
      <c r="F1143" s="20"/>
      <c r="G1143" s="20"/>
      <c r="H1143" s="20"/>
      <c r="U1143"/>
      <c r="V1143"/>
      <c r="W1143"/>
      <c r="X1143"/>
    </row>
    <row r="1144" spans="6:24" x14ac:dyDescent="0.15">
      <c r="F1144" s="20"/>
      <c r="G1144" s="20"/>
      <c r="H1144" s="20"/>
      <c r="U1144"/>
      <c r="V1144"/>
      <c r="W1144"/>
      <c r="X1144"/>
    </row>
    <row r="1145" spans="6:24" x14ac:dyDescent="0.15">
      <c r="F1145" s="20"/>
      <c r="G1145" s="20"/>
      <c r="H1145" s="20"/>
      <c r="U1145"/>
      <c r="V1145"/>
      <c r="W1145"/>
      <c r="X1145"/>
    </row>
    <row r="1146" spans="6:24" x14ac:dyDescent="0.15">
      <c r="F1146" s="20"/>
      <c r="G1146" s="20"/>
      <c r="H1146" s="20"/>
      <c r="U1146"/>
      <c r="V1146"/>
      <c r="W1146"/>
      <c r="X1146"/>
    </row>
    <row r="1147" spans="6:24" x14ac:dyDescent="0.15">
      <c r="F1147" s="20"/>
      <c r="G1147" s="20"/>
      <c r="H1147" s="20"/>
      <c r="U1147"/>
      <c r="V1147"/>
      <c r="W1147"/>
      <c r="X1147"/>
    </row>
    <row r="1148" spans="6:24" x14ac:dyDescent="0.15">
      <c r="F1148" s="20"/>
      <c r="G1148" s="20"/>
      <c r="H1148" s="20"/>
      <c r="U1148"/>
      <c r="V1148"/>
      <c r="W1148"/>
      <c r="X1148"/>
    </row>
    <row r="1149" spans="6:24" x14ac:dyDescent="0.15">
      <c r="F1149" s="20"/>
      <c r="G1149" s="20"/>
      <c r="H1149" s="20"/>
      <c r="U1149"/>
      <c r="V1149"/>
      <c r="W1149"/>
      <c r="X1149"/>
    </row>
    <row r="1150" spans="6:24" x14ac:dyDescent="0.15">
      <c r="F1150" s="20"/>
      <c r="G1150" s="20"/>
      <c r="H1150" s="20"/>
      <c r="U1150"/>
      <c r="V1150"/>
      <c r="W1150"/>
      <c r="X1150"/>
    </row>
    <row r="1151" spans="6:24" x14ac:dyDescent="0.15">
      <c r="F1151" s="20"/>
      <c r="G1151" s="20"/>
      <c r="H1151" s="20"/>
      <c r="U1151"/>
      <c r="V1151"/>
      <c r="W1151"/>
      <c r="X1151"/>
    </row>
    <row r="1152" spans="6:24" x14ac:dyDescent="0.15">
      <c r="F1152" s="20"/>
      <c r="G1152" s="20"/>
      <c r="H1152" s="20"/>
      <c r="U1152"/>
      <c r="V1152"/>
      <c r="W1152"/>
      <c r="X1152"/>
    </row>
    <row r="1153" spans="6:24" x14ac:dyDescent="0.15">
      <c r="F1153" s="20"/>
      <c r="G1153" s="20"/>
      <c r="H1153" s="20"/>
      <c r="U1153"/>
      <c r="V1153"/>
      <c r="W1153"/>
      <c r="X1153"/>
    </row>
    <row r="1154" spans="6:24" x14ac:dyDescent="0.15">
      <c r="F1154" s="20"/>
      <c r="G1154" s="20"/>
      <c r="H1154" s="20"/>
      <c r="U1154"/>
      <c r="V1154"/>
      <c r="W1154"/>
      <c r="X1154"/>
    </row>
    <row r="1155" spans="6:24" x14ac:dyDescent="0.15">
      <c r="F1155" s="20"/>
      <c r="G1155" s="20"/>
      <c r="H1155" s="20"/>
      <c r="U1155"/>
      <c r="V1155"/>
      <c r="W1155"/>
      <c r="X1155"/>
    </row>
    <row r="1156" spans="6:24" x14ac:dyDescent="0.15">
      <c r="F1156" s="20"/>
      <c r="G1156" s="20"/>
      <c r="H1156" s="20"/>
      <c r="U1156"/>
      <c r="V1156"/>
      <c r="W1156"/>
      <c r="X1156"/>
    </row>
    <row r="1157" spans="6:24" x14ac:dyDescent="0.15">
      <c r="F1157" s="20"/>
      <c r="G1157" s="20"/>
      <c r="H1157" s="20"/>
      <c r="U1157"/>
      <c r="V1157"/>
      <c r="W1157"/>
      <c r="X1157"/>
    </row>
    <row r="1158" spans="6:24" x14ac:dyDescent="0.15">
      <c r="F1158" s="20"/>
      <c r="G1158" s="20"/>
      <c r="H1158" s="20"/>
      <c r="U1158"/>
      <c r="V1158"/>
      <c r="W1158"/>
      <c r="X1158"/>
    </row>
    <row r="1159" spans="6:24" x14ac:dyDescent="0.15">
      <c r="F1159" s="20"/>
      <c r="G1159" s="20"/>
      <c r="H1159" s="20"/>
      <c r="U1159"/>
      <c r="V1159"/>
      <c r="W1159"/>
      <c r="X1159"/>
    </row>
    <row r="1160" spans="6:24" x14ac:dyDescent="0.15">
      <c r="F1160" s="20"/>
      <c r="G1160" s="20"/>
      <c r="H1160" s="20"/>
      <c r="U1160"/>
      <c r="V1160"/>
      <c r="W1160"/>
      <c r="X1160"/>
    </row>
    <row r="1161" spans="6:24" x14ac:dyDescent="0.15">
      <c r="F1161" s="20"/>
      <c r="G1161" s="20"/>
      <c r="H1161" s="20"/>
      <c r="U1161"/>
      <c r="V1161"/>
      <c r="W1161"/>
      <c r="X1161"/>
    </row>
    <row r="1162" spans="6:24" x14ac:dyDescent="0.15">
      <c r="F1162" s="20"/>
      <c r="G1162" s="20"/>
      <c r="H1162" s="20"/>
      <c r="U1162"/>
      <c r="V1162"/>
      <c r="W1162"/>
      <c r="X1162"/>
    </row>
    <row r="1163" spans="6:24" x14ac:dyDescent="0.15">
      <c r="F1163" s="20"/>
      <c r="G1163" s="20"/>
      <c r="H1163" s="20"/>
      <c r="U1163"/>
      <c r="V1163"/>
      <c r="W1163"/>
      <c r="X1163"/>
    </row>
    <row r="1164" spans="6:24" x14ac:dyDescent="0.15">
      <c r="F1164" s="20"/>
      <c r="G1164" s="20"/>
      <c r="H1164" s="20"/>
      <c r="U1164"/>
      <c r="V1164"/>
      <c r="W1164"/>
      <c r="X1164"/>
    </row>
    <row r="1165" spans="6:24" x14ac:dyDescent="0.15">
      <c r="F1165" s="20"/>
      <c r="G1165" s="20"/>
      <c r="H1165" s="20"/>
      <c r="U1165"/>
      <c r="V1165"/>
      <c r="W1165"/>
      <c r="X1165"/>
    </row>
    <row r="1166" spans="6:24" x14ac:dyDescent="0.15">
      <c r="F1166" s="20"/>
      <c r="G1166" s="20"/>
      <c r="H1166" s="20"/>
      <c r="U1166"/>
      <c r="V1166"/>
      <c r="W1166"/>
      <c r="X1166"/>
    </row>
    <row r="1167" spans="6:24" x14ac:dyDescent="0.15">
      <c r="F1167" s="20"/>
      <c r="G1167" s="20"/>
      <c r="H1167" s="20"/>
      <c r="U1167"/>
      <c r="V1167"/>
      <c r="W1167"/>
      <c r="X1167"/>
    </row>
    <row r="1168" spans="6:24" x14ac:dyDescent="0.15">
      <c r="F1168" s="20"/>
      <c r="G1168" s="20"/>
      <c r="H1168" s="20"/>
      <c r="U1168"/>
      <c r="V1168"/>
      <c r="W1168"/>
      <c r="X1168"/>
    </row>
    <row r="1169" spans="6:24" x14ac:dyDescent="0.15">
      <c r="F1169" s="20"/>
      <c r="G1169" s="20"/>
      <c r="H1169" s="20"/>
      <c r="U1169"/>
      <c r="V1169"/>
      <c r="W1169"/>
      <c r="X1169"/>
    </row>
    <row r="1170" spans="6:24" x14ac:dyDescent="0.15">
      <c r="F1170" s="20"/>
      <c r="G1170" s="20"/>
      <c r="H1170" s="20"/>
      <c r="U1170"/>
      <c r="V1170"/>
      <c r="W1170"/>
      <c r="X1170"/>
    </row>
    <row r="1171" spans="6:24" x14ac:dyDescent="0.15">
      <c r="F1171" s="20"/>
      <c r="G1171" s="20"/>
      <c r="H1171" s="20"/>
      <c r="U1171"/>
      <c r="V1171"/>
      <c r="W1171"/>
      <c r="X1171"/>
    </row>
    <row r="1172" spans="6:24" x14ac:dyDescent="0.15">
      <c r="F1172" s="20"/>
      <c r="G1172" s="20"/>
      <c r="H1172" s="20"/>
      <c r="U1172"/>
      <c r="V1172"/>
      <c r="W1172"/>
      <c r="X1172"/>
    </row>
    <row r="1173" spans="6:24" x14ac:dyDescent="0.15">
      <c r="F1173" s="20"/>
      <c r="G1173" s="20"/>
      <c r="H1173" s="20"/>
      <c r="U1173"/>
      <c r="V1173"/>
      <c r="W1173"/>
      <c r="X1173"/>
    </row>
    <row r="1174" spans="6:24" x14ac:dyDescent="0.15">
      <c r="F1174" s="20"/>
      <c r="G1174" s="20"/>
      <c r="H1174" s="20"/>
      <c r="U1174"/>
      <c r="V1174"/>
      <c r="W1174"/>
      <c r="X1174"/>
    </row>
    <row r="1175" spans="6:24" x14ac:dyDescent="0.15">
      <c r="F1175" s="20"/>
      <c r="G1175" s="20"/>
      <c r="H1175" s="20"/>
    </row>
    <row r="1176" spans="6:24" x14ac:dyDescent="0.15">
      <c r="F1176" s="20"/>
      <c r="G1176" s="20"/>
      <c r="H1176" s="20"/>
    </row>
    <row r="1177" spans="6:24" x14ac:dyDescent="0.15">
      <c r="F1177" s="20"/>
      <c r="G1177" s="20"/>
      <c r="H1177" s="20"/>
    </row>
    <row r="1178" spans="6:24" x14ac:dyDescent="0.15">
      <c r="F1178" s="20"/>
      <c r="G1178" s="20"/>
      <c r="H1178" s="20"/>
    </row>
    <row r="1179" spans="6:24" x14ac:dyDescent="0.15">
      <c r="F1179" s="20"/>
      <c r="G1179" s="20"/>
      <c r="H1179" s="20"/>
    </row>
    <row r="1180" spans="6:24" x14ac:dyDescent="0.15">
      <c r="F1180" s="20"/>
      <c r="G1180" s="20"/>
      <c r="H1180" s="20"/>
    </row>
    <row r="1181" spans="6:24" x14ac:dyDescent="0.15">
      <c r="F1181" s="20"/>
      <c r="G1181" s="20"/>
      <c r="H1181" s="20"/>
    </row>
    <row r="1182" spans="6:24" x14ac:dyDescent="0.15">
      <c r="F1182" s="20"/>
      <c r="G1182" s="20"/>
      <c r="H1182" s="20"/>
    </row>
    <row r="1183" spans="6:24" x14ac:dyDescent="0.15">
      <c r="F1183" s="20"/>
      <c r="G1183" s="20"/>
      <c r="H1183" s="20"/>
    </row>
    <row r="1184" spans="6:24" x14ac:dyDescent="0.15">
      <c r="F1184" s="20"/>
      <c r="G1184" s="20"/>
      <c r="H1184" s="20"/>
    </row>
    <row r="1185" spans="6:8" x14ac:dyDescent="0.15">
      <c r="F1185" s="20"/>
      <c r="G1185" s="20"/>
      <c r="H1185" s="20"/>
    </row>
    <row r="1186" spans="6:8" x14ac:dyDescent="0.15">
      <c r="F1186" s="20"/>
      <c r="G1186" s="20"/>
      <c r="H1186" s="20"/>
    </row>
    <row r="1187" spans="6:8" x14ac:dyDescent="0.15">
      <c r="F1187" s="20"/>
      <c r="G1187" s="20"/>
      <c r="H1187" s="20"/>
    </row>
    <row r="1188" spans="6:8" x14ac:dyDescent="0.15">
      <c r="F1188" s="20"/>
      <c r="G1188" s="20"/>
      <c r="H1188" s="20"/>
    </row>
    <row r="1189" spans="6:8" x14ac:dyDescent="0.15">
      <c r="F1189" s="20"/>
      <c r="G1189" s="20"/>
      <c r="H1189" s="20"/>
    </row>
    <row r="1190" spans="6:8" x14ac:dyDescent="0.15">
      <c r="F1190" s="20"/>
      <c r="G1190" s="20"/>
      <c r="H1190" s="20"/>
    </row>
    <row r="1191" spans="6:8" x14ac:dyDescent="0.15">
      <c r="F1191" s="20"/>
      <c r="G1191" s="20"/>
      <c r="H1191" s="20"/>
    </row>
    <row r="1192" spans="6:8" x14ac:dyDescent="0.15">
      <c r="F1192" s="20"/>
      <c r="G1192" s="20"/>
      <c r="H1192" s="20"/>
    </row>
    <row r="1193" spans="6:8" x14ac:dyDescent="0.15">
      <c r="F1193" s="20"/>
      <c r="G1193" s="20"/>
      <c r="H1193" s="20"/>
    </row>
    <row r="1194" spans="6:8" x14ac:dyDescent="0.15">
      <c r="F1194" s="20"/>
      <c r="G1194" s="20"/>
      <c r="H1194" s="20"/>
    </row>
    <row r="1195" spans="6:8" x14ac:dyDescent="0.15">
      <c r="F1195" s="20"/>
      <c r="G1195" s="20"/>
      <c r="H1195" s="20"/>
    </row>
    <row r="1196" spans="6:8" x14ac:dyDescent="0.15">
      <c r="F1196" s="20"/>
      <c r="G1196" s="20"/>
      <c r="H1196" s="20"/>
    </row>
    <row r="1197" spans="6:8" x14ac:dyDescent="0.15">
      <c r="F1197" s="20"/>
      <c r="G1197" s="20"/>
      <c r="H1197" s="20"/>
    </row>
    <row r="1198" spans="6:8" x14ac:dyDescent="0.15">
      <c r="F1198" s="20"/>
      <c r="G1198" s="20"/>
      <c r="H1198" s="20"/>
    </row>
    <row r="1199" spans="6:8" x14ac:dyDescent="0.15">
      <c r="F1199" s="20"/>
      <c r="G1199" s="20"/>
      <c r="H1199" s="20"/>
    </row>
    <row r="1200" spans="6:8" x14ac:dyDescent="0.15">
      <c r="F1200" s="20"/>
      <c r="G1200" s="20"/>
      <c r="H1200" s="20"/>
    </row>
    <row r="1201" spans="6:8" x14ac:dyDescent="0.15">
      <c r="F1201" s="20"/>
      <c r="G1201" s="20"/>
      <c r="H1201" s="20"/>
    </row>
    <row r="1202" spans="6:8" x14ac:dyDescent="0.15">
      <c r="F1202" s="20"/>
      <c r="G1202" s="20"/>
      <c r="H1202" s="20"/>
    </row>
    <row r="1203" spans="6:8" x14ac:dyDescent="0.15">
      <c r="F1203" s="20"/>
      <c r="G1203" s="20"/>
      <c r="H1203" s="20"/>
    </row>
    <row r="1204" spans="6:8" x14ac:dyDescent="0.15">
      <c r="F1204" s="20"/>
      <c r="G1204" s="20"/>
      <c r="H1204" s="20"/>
    </row>
    <row r="1205" spans="6:8" x14ac:dyDescent="0.15">
      <c r="F1205" s="20"/>
      <c r="G1205" s="20"/>
      <c r="H1205" s="20"/>
    </row>
    <row r="1206" spans="6:8" x14ac:dyDescent="0.15">
      <c r="F1206" s="20"/>
      <c r="G1206" s="20"/>
      <c r="H1206" s="20"/>
    </row>
    <row r="1207" spans="6:8" x14ac:dyDescent="0.15">
      <c r="F1207" s="20"/>
      <c r="G1207" s="20"/>
      <c r="H1207" s="20"/>
    </row>
    <row r="1208" spans="6:8" x14ac:dyDescent="0.15">
      <c r="F1208" s="20"/>
      <c r="G1208" s="20"/>
      <c r="H1208" s="20"/>
    </row>
    <row r="1209" spans="6:8" x14ac:dyDescent="0.15">
      <c r="F1209" s="20"/>
      <c r="G1209" s="20"/>
      <c r="H1209" s="20"/>
    </row>
    <row r="1210" spans="6:8" x14ac:dyDescent="0.15">
      <c r="F1210" s="20"/>
      <c r="G1210" s="20"/>
      <c r="H1210" s="20"/>
    </row>
    <row r="1211" spans="6:8" x14ac:dyDescent="0.15">
      <c r="F1211" s="20"/>
      <c r="G1211" s="20"/>
      <c r="H1211" s="20"/>
    </row>
    <row r="1212" spans="6:8" x14ac:dyDescent="0.15">
      <c r="F1212" s="20"/>
      <c r="G1212" s="20"/>
      <c r="H1212" s="20"/>
    </row>
    <row r="1213" spans="6:8" x14ac:dyDescent="0.15">
      <c r="F1213" s="20"/>
      <c r="G1213" s="20"/>
      <c r="H1213" s="20"/>
    </row>
    <row r="1214" spans="6:8" x14ac:dyDescent="0.15">
      <c r="F1214" s="20"/>
      <c r="G1214" s="20"/>
      <c r="H1214" s="20"/>
    </row>
    <row r="1215" spans="6:8" x14ac:dyDescent="0.15">
      <c r="F1215" s="20"/>
      <c r="G1215" s="20"/>
      <c r="H1215" s="20"/>
    </row>
    <row r="1216" spans="6:8" x14ac:dyDescent="0.15">
      <c r="F1216" s="20"/>
      <c r="G1216" s="20"/>
      <c r="H1216" s="20"/>
    </row>
    <row r="1217" spans="6:8" x14ac:dyDescent="0.15">
      <c r="F1217" s="20"/>
      <c r="G1217" s="20"/>
      <c r="H1217" s="20"/>
    </row>
    <row r="1218" spans="6:8" x14ac:dyDescent="0.15">
      <c r="F1218" s="20"/>
      <c r="G1218" s="20"/>
      <c r="H1218" s="20"/>
    </row>
    <row r="1219" spans="6:8" x14ac:dyDescent="0.15">
      <c r="F1219" s="20"/>
      <c r="G1219" s="20"/>
      <c r="H1219" s="20"/>
    </row>
    <row r="1220" spans="6:8" x14ac:dyDescent="0.15">
      <c r="F1220" s="20"/>
      <c r="G1220" s="20"/>
      <c r="H1220" s="20"/>
    </row>
    <row r="1221" spans="6:8" x14ac:dyDescent="0.15">
      <c r="F1221" s="20"/>
      <c r="G1221" s="20"/>
      <c r="H1221" s="20"/>
    </row>
    <row r="1222" spans="6:8" x14ac:dyDescent="0.15">
      <c r="F1222" s="20"/>
      <c r="G1222" s="20"/>
      <c r="H1222" s="20"/>
    </row>
    <row r="1223" spans="6:8" x14ac:dyDescent="0.15">
      <c r="F1223" s="20"/>
      <c r="G1223" s="20"/>
      <c r="H1223" s="20"/>
    </row>
    <row r="1224" spans="6:8" x14ac:dyDescent="0.15">
      <c r="F1224" s="20"/>
      <c r="G1224" s="20"/>
      <c r="H1224" s="20"/>
    </row>
    <row r="1225" spans="6:8" x14ac:dyDescent="0.15">
      <c r="F1225" s="20"/>
      <c r="G1225" s="20"/>
      <c r="H1225" s="20"/>
    </row>
    <row r="1226" spans="6:8" x14ac:dyDescent="0.15">
      <c r="F1226" s="20"/>
      <c r="G1226" s="20"/>
      <c r="H1226" s="20"/>
    </row>
    <row r="1227" spans="6:8" x14ac:dyDescent="0.15">
      <c r="F1227" s="20"/>
      <c r="G1227" s="20"/>
      <c r="H1227" s="20"/>
    </row>
    <row r="1228" spans="6:8" x14ac:dyDescent="0.15">
      <c r="F1228" s="20"/>
      <c r="G1228" s="20"/>
      <c r="H1228" s="20"/>
    </row>
    <row r="1229" spans="6:8" x14ac:dyDescent="0.15">
      <c r="F1229" s="20"/>
      <c r="G1229" s="20"/>
      <c r="H1229" s="20"/>
    </row>
    <row r="1230" spans="6:8" x14ac:dyDescent="0.15">
      <c r="F1230" s="20"/>
      <c r="G1230" s="20"/>
      <c r="H1230" s="20"/>
    </row>
    <row r="1231" spans="6:8" x14ac:dyDescent="0.15">
      <c r="F1231" s="20"/>
      <c r="G1231" s="20"/>
      <c r="H1231" s="20"/>
    </row>
    <row r="1232" spans="6:8" x14ac:dyDescent="0.15">
      <c r="F1232" s="20"/>
      <c r="G1232" s="20"/>
      <c r="H1232" s="20"/>
    </row>
    <row r="1233" spans="6:8" x14ac:dyDescent="0.15">
      <c r="F1233" s="20"/>
      <c r="G1233" s="20"/>
      <c r="H1233" s="20"/>
    </row>
    <row r="1234" spans="6:8" x14ac:dyDescent="0.15">
      <c r="F1234" s="20"/>
      <c r="G1234" s="20"/>
      <c r="H1234" s="20"/>
    </row>
    <row r="1235" spans="6:8" x14ac:dyDescent="0.15">
      <c r="F1235" s="20"/>
      <c r="G1235" s="20"/>
      <c r="H1235" s="20"/>
    </row>
    <row r="1236" spans="6:8" x14ac:dyDescent="0.15">
      <c r="F1236" s="20"/>
      <c r="G1236" s="20"/>
      <c r="H1236" s="20"/>
    </row>
    <row r="1237" spans="6:8" x14ac:dyDescent="0.15">
      <c r="F1237" s="20"/>
      <c r="G1237" s="20"/>
      <c r="H1237" s="20"/>
    </row>
    <row r="1238" spans="6:8" x14ac:dyDescent="0.15">
      <c r="F1238" s="20"/>
      <c r="G1238" s="20"/>
      <c r="H1238" s="20"/>
    </row>
    <row r="1239" spans="6:8" x14ac:dyDescent="0.15">
      <c r="F1239" s="20"/>
      <c r="G1239" s="20"/>
      <c r="H1239" s="20"/>
    </row>
    <row r="1240" spans="6:8" x14ac:dyDescent="0.15">
      <c r="F1240" s="20"/>
      <c r="G1240" s="20"/>
      <c r="H1240" s="20"/>
    </row>
    <row r="1241" spans="6:8" x14ac:dyDescent="0.15">
      <c r="F1241" s="20"/>
      <c r="G1241" s="20"/>
      <c r="H1241" s="20"/>
    </row>
    <row r="1242" spans="6:8" x14ac:dyDescent="0.15">
      <c r="F1242" s="20"/>
      <c r="G1242" s="20"/>
      <c r="H1242" s="20"/>
    </row>
    <row r="1243" spans="6:8" x14ac:dyDescent="0.15">
      <c r="F1243" s="20"/>
      <c r="G1243" s="20"/>
      <c r="H1243" s="20"/>
    </row>
    <row r="1244" spans="6:8" x14ac:dyDescent="0.15">
      <c r="F1244" s="20"/>
      <c r="G1244" s="20"/>
      <c r="H1244" s="20"/>
    </row>
    <row r="1245" spans="6:8" x14ac:dyDescent="0.15">
      <c r="F1245" s="20"/>
      <c r="G1245" s="20"/>
      <c r="H1245" s="20"/>
    </row>
    <row r="1246" spans="6:8" x14ac:dyDescent="0.15">
      <c r="F1246" s="20"/>
      <c r="G1246" s="20"/>
      <c r="H1246" s="20"/>
    </row>
    <row r="1247" spans="6:8" x14ac:dyDescent="0.15">
      <c r="F1247" s="20"/>
      <c r="G1247" s="20"/>
      <c r="H1247" s="20"/>
    </row>
    <row r="1248" spans="6:8" x14ac:dyDescent="0.15">
      <c r="F1248" s="20"/>
      <c r="G1248" s="20"/>
      <c r="H1248" s="20"/>
    </row>
    <row r="1249" spans="6:8" x14ac:dyDescent="0.15">
      <c r="F1249" s="20"/>
      <c r="G1249" s="20"/>
      <c r="H1249" s="20"/>
    </row>
    <row r="1250" spans="6:8" x14ac:dyDescent="0.15">
      <c r="F1250" s="20"/>
      <c r="G1250" s="20"/>
      <c r="H1250" s="20"/>
    </row>
    <row r="1251" spans="6:8" x14ac:dyDescent="0.15">
      <c r="F1251" s="20"/>
      <c r="G1251" s="20"/>
      <c r="H1251" s="20"/>
    </row>
    <row r="1252" spans="6:8" x14ac:dyDescent="0.15">
      <c r="F1252" s="20"/>
      <c r="G1252" s="20"/>
      <c r="H1252" s="20"/>
    </row>
    <row r="1253" spans="6:8" x14ac:dyDescent="0.15">
      <c r="F1253" s="20"/>
      <c r="G1253" s="20"/>
      <c r="H1253" s="20"/>
    </row>
    <row r="1254" spans="6:8" x14ac:dyDescent="0.15">
      <c r="F1254" s="20"/>
      <c r="G1254" s="20"/>
      <c r="H1254" s="20"/>
    </row>
    <row r="1255" spans="6:8" x14ac:dyDescent="0.15">
      <c r="F1255" s="20"/>
      <c r="G1255" s="20"/>
      <c r="H1255" s="20"/>
    </row>
    <row r="1256" spans="6:8" x14ac:dyDescent="0.15">
      <c r="F1256" s="20"/>
      <c r="G1256" s="20"/>
      <c r="H1256" s="20"/>
    </row>
    <row r="1257" spans="6:8" x14ac:dyDescent="0.15">
      <c r="F1257" s="20"/>
      <c r="G1257" s="20"/>
      <c r="H1257" s="20"/>
    </row>
    <row r="1258" spans="6:8" x14ac:dyDescent="0.15">
      <c r="F1258" s="20"/>
      <c r="G1258" s="20"/>
      <c r="H1258" s="20"/>
    </row>
    <row r="1259" spans="6:8" x14ac:dyDescent="0.15">
      <c r="F1259" s="20"/>
      <c r="G1259" s="20"/>
      <c r="H1259" s="20"/>
    </row>
    <row r="1260" spans="6:8" x14ac:dyDescent="0.15">
      <c r="F1260" s="20"/>
      <c r="G1260" s="20"/>
      <c r="H1260" s="20"/>
    </row>
    <row r="1261" spans="6:8" x14ac:dyDescent="0.15">
      <c r="F1261" s="20"/>
      <c r="G1261" s="20"/>
      <c r="H1261" s="20"/>
    </row>
    <row r="1262" spans="6:8" x14ac:dyDescent="0.15">
      <c r="F1262" s="20"/>
      <c r="G1262" s="20"/>
      <c r="H1262" s="20"/>
    </row>
    <row r="1263" spans="6:8" x14ac:dyDescent="0.15">
      <c r="F1263" s="20"/>
      <c r="G1263" s="20"/>
      <c r="H1263" s="20"/>
    </row>
    <row r="1264" spans="6:8" x14ac:dyDescent="0.15">
      <c r="F1264" s="20"/>
      <c r="G1264" s="20"/>
      <c r="H1264" s="20"/>
    </row>
    <row r="1265" spans="6:8" x14ac:dyDescent="0.15">
      <c r="F1265" s="20"/>
      <c r="G1265" s="20"/>
      <c r="H1265" s="20"/>
    </row>
    <row r="1266" spans="6:8" x14ac:dyDescent="0.15">
      <c r="F1266" s="20"/>
      <c r="G1266" s="20"/>
      <c r="H1266" s="20"/>
    </row>
    <row r="1267" spans="6:8" x14ac:dyDescent="0.15">
      <c r="F1267" s="20"/>
      <c r="G1267" s="20"/>
      <c r="H1267" s="20"/>
    </row>
    <row r="1268" spans="6:8" x14ac:dyDescent="0.15">
      <c r="F1268" s="20"/>
      <c r="G1268" s="20"/>
      <c r="H1268" s="20"/>
    </row>
    <row r="1269" spans="6:8" x14ac:dyDescent="0.15">
      <c r="F1269" s="20"/>
      <c r="G1269" s="20"/>
      <c r="H1269" s="20"/>
    </row>
    <row r="1270" spans="6:8" x14ac:dyDescent="0.15">
      <c r="F1270" s="20"/>
      <c r="G1270" s="20"/>
      <c r="H1270" s="20"/>
    </row>
    <row r="1271" spans="6:8" x14ac:dyDescent="0.15">
      <c r="F1271" s="20"/>
      <c r="G1271" s="20"/>
      <c r="H1271" s="20"/>
    </row>
    <row r="1272" spans="6:8" x14ac:dyDescent="0.15">
      <c r="F1272" s="20"/>
      <c r="G1272" s="20"/>
      <c r="H1272" s="20"/>
    </row>
    <row r="1273" spans="6:8" x14ac:dyDescent="0.15">
      <c r="F1273" s="20"/>
      <c r="G1273" s="20"/>
      <c r="H1273" s="20"/>
    </row>
    <row r="1274" spans="6:8" x14ac:dyDescent="0.15">
      <c r="F1274" s="20"/>
      <c r="G1274" s="20"/>
      <c r="H1274" s="20"/>
    </row>
    <row r="1275" spans="6:8" x14ac:dyDescent="0.15">
      <c r="F1275" s="20"/>
      <c r="G1275" s="20"/>
      <c r="H1275" s="20"/>
    </row>
    <row r="1276" spans="6:8" x14ac:dyDescent="0.15">
      <c r="F1276" s="20"/>
      <c r="G1276" s="20"/>
      <c r="H1276" s="20"/>
    </row>
    <row r="1277" spans="6:8" x14ac:dyDescent="0.15">
      <c r="F1277" s="20"/>
      <c r="G1277" s="20"/>
      <c r="H1277" s="20"/>
    </row>
    <row r="1278" spans="6:8" x14ac:dyDescent="0.15">
      <c r="F1278" s="20"/>
      <c r="G1278" s="20"/>
      <c r="H1278" s="20"/>
    </row>
    <row r="1279" spans="6:8" x14ac:dyDescent="0.15">
      <c r="F1279" s="20"/>
      <c r="G1279" s="20"/>
      <c r="H1279" s="20"/>
    </row>
    <row r="1280" spans="6:8" x14ac:dyDescent="0.15">
      <c r="F1280" s="20"/>
      <c r="G1280" s="20"/>
      <c r="H1280" s="20"/>
    </row>
    <row r="1281" spans="6:8" x14ac:dyDescent="0.15">
      <c r="F1281" s="20"/>
      <c r="G1281" s="20"/>
      <c r="H1281" s="20"/>
    </row>
    <row r="1282" spans="6:8" x14ac:dyDescent="0.15">
      <c r="F1282" s="20"/>
      <c r="G1282" s="20"/>
      <c r="H1282" s="20"/>
    </row>
    <row r="1283" spans="6:8" x14ac:dyDescent="0.15">
      <c r="F1283" s="20"/>
      <c r="G1283" s="20"/>
      <c r="H1283" s="20"/>
    </row>
    <row r="1284" spans="6:8" x14ac:dyDescent="0.15">
      <c r="F1284" s="20"/>
      <c r="G1284" s="20"/>
      <c r="H1284" s="20"/>
    </row>
    <row r="1285" spans="6:8" x14ac:dyDescent="0.15">
      <c r="F1285" s="20"/>
      <c r="G1285" s="20"/>
      <c r="H1285" s="20"/>
    </row>
    <row r="1286" spans="6:8" x14ac:dyDescent="0.15">
      <c r="F1286" s="20"/>
      <c r="G1286" s="20"/>
      <c r="H1286" s="20"/>
    </row>
    <row r="1287" spans="6:8" x14ac:dyDescent="0.15">
      <c r="F1287" s="20"/>
      <c r="G1287" s="20"/>
      <c r="H1287" s="20"/>
    </row>
    <row r="1288" spans="6:8" x14ac:dyDescent="0.15">
      <c r="F1288" s="20"/>
      <c r="G1288" s="20"/>
      <c r="H1288" s="20"/>
    </row>
    <row r="1289" spans="6:8" x14ac:dyDescent="0.15">
      <c r="F1289" s="20"/>
      <c r="G1289" s="20"/>
      <c r="H1289" s="20"/>
    </row>
    <row r="1290" spans="6:8" x14ac:dyDescent="0.15">
      <c r="F1290" s="20"/>
      <c r="G1290" s="20"/>
      <c r="H1290" s="20"/>
    </row>
    <row r="1291" spans="6:8" x14ac:dyDescent="0.15">
      <c r="F1291" s="20"/>
      <c r="G1291" s="20"/>
      <c r="H1291" s="20"/>
    </row>
    <row r="1292" spans="6:8" x14ac:dyDescent="0.15">
      <c r="F1292" s="20"/>
      <c r="G1292" s="20"/>
      <c r="H1292" s="20"/>
    </row>
    <row r="1293" spans="6:8" x14ac:dyDescent="0.15">
      <c r="F1293" s="20"/>
      <c r="G1293" s="20"/>
      <c r="H1293" s="20"/>
    </row>
    <row r="1294" spans="6:8" x14ac:dyDescent="0.15">
      <c r="F1294" s="20"/>
      <c r="G1294" s="20"/>
      <c r="H1294" s="20"/>
    </row>
    <row r="1295" spans="6:8" x14ac:dyDescent="0.15">
      <c r="F1295" s="20"/>
      <c r="G1295" s="20"/>
      <c r="H1295" s="20"/>
    </row>
    <row r="1296" spans="6:8" x14ac:dyDescent="0.15">
      <c r="F1296" s="20"/>
      <c r="G1296" s="20"/>
      <c r="H1296" s="20"/>
    </row>
    <row r="1297" spans="6:8" x14ac:dyDescent="0.15">
      <c r="F1297" s="20"/>
      <c r="G1297" s="20"/>
      <c r="H1297" s="20"/>
    </row>
    <row r="1298" spans="6:8" x14ac:dyDescent="0.15">
      <c r="F1298" s="20"/>
      <c r="G1298" s="20"/>
      <c r="H1298" s="20"/>
    </row>
    <row r="1299" spans="6:8" x14ac:dyDescent="0.15">
      <c r="F1299" s="20"/>
      <c r="G1299" s="20"/>
      <c r="H1299" s="20"/>
    </row>
    <row r="1300" spans="6:8" x14ac:dyDescent="0.15">
      <c r="F1300" s="20"/>
      <c r="G1300" s="20"/>
      <c r="H1300" s="20"/>
    </row>
    <row r="1301" spans="6:8" x14ac:dyDescent="0.15">
      <c r="F1301" s="20"/>
      <c r="G1301" s="20"/>
      <c r="H1301" s="20"/>
    </row>
    <row r="1302" spans="6:8" x14ac:dyDescent="0.15">
      <c r="F1302" s="20"/>
      <c r="G1302" s="20"/>
      <c r="H1302" s="20"/>
    </row>
    <row r="1303" spans="6:8" x14ac:dyDescent="0.15">
      <c r="F1303" s="20"/>
      <c r="G1303" s="20"/>
      <c r="H1303" s="20"/>
    </row>
    <row r="1304" spans="6:8" x14ac:dyDescent="0.15">
      <c r="F1304" s="20"/>
      <c r="G1304" s="20"/>
      <c r="H1304" s="20"/>
    </row>
    <row r="1305" spans="6:8" x14ac:dyDescent="0.15">
      <c r="F1305" s="20"/>
      <c r="G1305" s="20"/>
      <c r="H1305" s="20"/>
    </row>
    <row r="1306" spans="6:8" x14ac:dyDescent="0.15">
      <c r="F1306" s="20"/>
      <c r="G1306" s="20"/>
      <c r="H1306" s="20"/>
    </row>
    <row r="1307" spans="6:8" x14ac:dyDescent="0.15">
      <c r="F1307" s="20"/>
      <c r="G1307" s="20"/>
      <c r="H1307" s="20"/>
    </row>
    <row r="1308" spans="6:8" x14ac:dyDescent="0.15">
      <c r="F1308" s="20"/>
      <c r="G1308" s="20"/>
      <c r="H1308" s="20"/>
    </row>
    <row r="1309" spans="6:8" x14ac:dyDescent="0.15">
      <c r="F1309" s="20"/>
      <c r="G1309" s="20"/>
      <c r="H1309" s="20"/>
    </row>
    <row r="1310" spans="6:8" x14ac:dyDescent="0.15">
      <c r="F1310" s="20"/>
      <c r="G1310" s="20"/>
      <c r="H1310" s="20"/>
    </row>
    <row r="1311" spans="6:8" x14ac:dyDescent="0.15">
      <c r="F1311" s="20"/>
      <c r="G1311" s="20"/>
      <c r="H1311" s="20"/>
    </row>
    <row r="1312" spans="6:8" x14ac:dyDescent="0.15">
      <c r="F1312" s="20"/>
      <c r="G1312" s="20"/>
      <c r="H1312" s="20"/>
    </row>
    <row r="1313" spans="6:8" x14ac:dyDescent="0.15">
      <c r="F1313" s="20"/>
      <c r="G1313" s="20"/>
      <c r="H1313" s="20"/>
    </row>
    <row r="1314" spans="6:8" x14ac:dyDescent="0.15">
      <c r="F1314" s="20"/>
      <c r="G1314" s="20"/>
      <c r="H1314" s="20"/>
    </row>
    <row r="1315" spans="6:8" x14ac:dyDescent="0.15">
      <c r="F1315" s="20"/>
      <c r="G1315" s="20"/>
      <c r="H1315" s="20"/>
    </row>
    <row r="1316" spans="6:8" x14ac:dyDescent="0.15">
      <c r="F1316" s="20"/>
      <c r="G1316" s="20"/>
      <c r="H1316" s="20"/>
    </row>
    <row r="1317" spans="6:8" x14ac:dyDescent="0.15">
      <c r="F1317" s="20"/>
      <c r="G1317" s="20"/>
      <c r="H1317" s="20"/>
    </row>
    <row r="1318" spans="6:8" x14ac:dyDescent="0.15">
      <c r="F1318" s="20"/>
      <c r="G1318" s="20"/>
      <c r="H1318" s="20"/>
    </row>
    <row r="1319" spans="6:8" x14ac:dyDescent="0.15">
      <c r="F1319" s="20"/>
      <c r="G1319" s="20"/>
      <c r="H1319" s="20"/>
    </row>
    <row r="1320" spans="6:8" x14ac:dyDescent="0.15">
      <c r="F1320" s="20"/>
      <c r="G1320" s="20"/>
      <c r="H1320" s="20"/>
    </row>
    <row r="1321" spans="6:8" x14ac:dyDescent="0.15">
      <c r="F1321" s="20"/>
      <c r="G1321" s="20"/>
      <c r="H1321" s="20"/>
    </row>
    <row r="1322" spans="6:8" x14ac:dyDescent="0.15">
      <c r="F1322" s="20"/>
      <c r="G1322" s="20"/>
      <c r="H1322" s="20"/>
    </row>
    <row r="1323" spans="6:8" x14ac:dyDescent="0.15">
      <c r="F1323" s="20"/>
      <c r="G1323" s="20"/>
      <c r="H1323" s="20"/>
    </row>
    <row r="1324" spans="6:8" x14ac:dyDescent="0.15">
      <c r="F1324" s="20"/>
      <c r="G1324" s="20"/>
      <c r="H1324" s="20"/>
    </row>
    <row r="1325" spans="6:8" x14ac:dyDescent="0.15">
      <c r="F1325" s="20"/>
      <c r="G1325" s="20"/>
      <c r="H1325" s="20"/>
    </row>
    <row r="1326" spans="6:8" x14ac:dyDescent="0.15">
      <c r="F1326" s="20"/>
      <c r="G1326" s="20"/>
      <c r="H1326" s="20"/>
    </row>
    <row r="1327" spans="6:8" x14ac:dyDescent="0.15">
      <c r="F1327" s="20"/>
      <c r="G1327" s="20"/>
      <c r="H1327" s="20"/>
    </row>
    <row r="1328" spans="6:8" x14ac:dyDescent="0.15">
      <c r="F1328" s="20"/>
      <c r="G1328" s="20"/>
      <c r="H1328" s="20"/>
    </row>
    <row r="1329" spans="6:8" x14ac:dyDescent="0.15">
      <c r="F1329" s="20"/>
      <c r="G1329" s="20"/>
      <c r="H1329" s="20"/>
    </row>
    <row r="1330" spans="6:8" x14ac:dyDescent="0.15">
      <c r="F1330" s="20"/>
      <c r="G1330" s="20"/>
      <c r="H1330" s="20"/>
    </row>
    <row r="1331" spans="6:8" x14ac:dyDescent="0.15">
      <c r="F1331" s="20"/>
      <c r="G1331" s="20"/>
      <c r="H1331" s="20"/>
    </row>
    <row r="1332" spans="6:8" x14ac:dyDescent="0.15">
      <c r="F1332" s="20"/>
      <c r="G1332" s="20"/>
      <c r="H1332" s="20"/>
    </row>
    <row r="1333" spans="6:8" x14ac:dyDescent="0.15">
      <c r="F1333" s="20"/>
      <c r="G1333" s="20"/>
      <c r="H1333" s="20"/>
    </row>
    <row r="1334" spans="6:8" x14ac:dyDescent="0.15">
      <c r="F1334" s="20"/>
      <c r="G1334" s="20"/>
      <c r="H1334" s="20"/>
    </row>
    <row r="1335" spans="6:8" x14ac:dyDescent="0.15">
      <c r="F1335" s="20"/>
      <c r="G1335" s="20"/>
      <c r="H1335" s="20"/>
    </row>
    <row r="1336" spans="6:8" x14ac:dyDescent="0.15">
      <c r="F1336" s="20"/>
      <c r="G1336" s="20"/>
      <c r="H1336" s="20"/>
    </row>
    <row r="1337" spans="6:8" x14ac:dyDescent="0.15">
      <c r="F1337" s="20"/>
      <c r="G1337" s="20"/>
      <c r="H1337" s="20"/>
    </row>
    <row r="1338" spans="6:8" x14ac:dyDescent="0.15">
      <c r="F1338" s="20"/>
      <c r="G1338" s="20"/>
      <c r="H1338" s="20"/>
    </row>
    <row r="1339" spans="6:8" x14ac:dyDescent="0.15">
      <c r="F1339" s="20"/>
      <c r="G1339" s="20"/>
      <c r="H1339" s="20"/>
    </row>
    <row r="1340" spans="6:8" x14ac:dyDescent="0.15">
      <c r="F1340" s="20"/>
      <c r="G1340" s="20"/>
      <c r="H1340" s="20"/>
    </row>
    <row r="1341" spans="6:8" x14ac:dyDescent="0.15">
      <c r="F1341" s="20"/>
      <c r="G1341" s="20"/>
      <c r="H1341" s="20"/>
    </row>
    <row r="1342" spans="6:8" x14ac:dyDescent="0.15">
      <c r="F1342" s="20"/>
      <c r="G1342" s="20"/>
      <c r="H1342" s="20"/>
    </row>
    <row r="1343" spans="6:8" x14ac:dyDescent="0.15">
      <c r="F1343" s="20"/>
      <c r="G1343" s="20"/>
      <c r="H1343" s="20"/>
    </row>
    <row r="1344" spans="6:8" x14ac:dyDescent="0.15">
      <c r="F1344" s="20"/>
      <c r="G1344" s="20"/>
      <c r="H1344" s="20"/>
    </row>
    <row r="1345" spans="6:8" x14ac:dyDescent="0.15">
      <c r="F1345" s="20"/>
      <c r="G1345" s="20"/>
      <c r="H1345" s="20"/>
    </row>
    <row r="1346" spans="6:8" x14ac:dyDescent="0.15">
      <c r="F1346" s="20"/>
      <c r="G1346" s="20"/>
      <c r="H1346" s="20"/>
    </row>
    <row r="1347" spans="6:8" x14ac:dyDescent="0.15">
      <c r="F1347" s="20"/>
      <c r="G1347" s="20"/>
      <c r="H1347" s="20"/>
    </row>
    <row r="1348" spans="6:8" x14ac:dyDescent="0.15">
      <c r="F1348" s="20"/>
      <c r="G1348" s="20"/>
      <c r="H1348" s="20"/>
    </row>
    <row r="1349" spans="6:8" x14ac:dyDescent="0.15">
      <c r="F1349" s="20"/>
      <c r="G1349" s="20"/>
      <c r="H1349" s="20"/>
    </row>
    <row r="1350" spans="6:8" x14ac:dyDescent="0.15">
      <c r="F1350" s="20"/>
      <c r="G1350" s="20"/>
      <c r="H1350" s="20"/>
    </row>
    <row r="1351" spans="6:8" x14ac:dyDescent="0.15">
      <c r="F1351" s="20"/>
      <c r="G1351" s="20"/>
      <c r="H1351" s="20"/>
    </row>
    <row r="1352" spans="6:8" x14ac:dyDescent="0.15">
      <c r="F1352" s="20"/>
      <c r="G1352" s="20"/>
      <c r="H1352" s="20"/>
    </row>
    <row r="1353" spans="6:8" x14ac:dyDescent="0.15">
      <c r="F1353" s="20"/>
      <c r="G1353" s="20"/>
      <c r="H1353" s="20"/>
    </row>
    <row r="1354" spans="6:8" x14ac:dyDescent="0.15">
      <c r="F1354" s="20"/>
      <c r="G1354" s="20"/>
      <c r="H1354" s="20"/>
    </row>
    <row r="1355" spans="6:8" x14ac:dyDescent="0.15">
      <c r="F1355" s="20"/>
      <c r="G1355" s="20"/>
      <c r="H1355" s="20"/>
    </row>
    <row r="1356" spans="6:8" x14ac:dyDescent="0.15">
      <c r="F1356" s="20"/>
      <c r="G1356" s="20"/>
      <c r="H1356" s="20"/>
    </row>
    <row r="1357" spans="6:8" x14ac:dyDescent="0.15">
      <c r="F1357" s="20"/>
      <c r="G1357" s="20"/>
      <c r="H1357" s="20"/>
    </row>
    <row r="1358" spans="6:8" x14ac:dyDescent="0.15">
      <c r="F1358" s="20"/>
      <c r="G1358" s="20"/>
      <c r="H1358" s="20"/>
    </row>
    <row r="1359" spans="6:8" x14ac:dyDescent="0.15">
      <c r="F1359" s="20"/>
      <c r="G1359" s="20"/>
      <c r="H1359" s="20"/>
    </row>
    <row r="1360" spans="6:8" x14ac:dyDescent="0.15">
      <c r="F1360" s="20"/>
      <c r="G1360" s="20"/>
      <c r="H1360" s="20"/>
    </row>
    <row r="1361" spans="6:8" x14ac:dyDescent="0.15">
      <c r="F1361" s="20"/>
      <c r="G1361" s="20"/>
      <c r="H1361" s="20"/>
    </row>
    <row r="1362" spans="6:8" x14ac:dyDescent="0.15">
      <c r="F1362" s="20"/>
      <c r="G1362" s="20"/>
      <c r="H1362" s="20"/>
    </row>
    <row r="1363" spans="6:8" x14ac:dyDescent="0.15">
      <c r="F1363" s="20"/>
      <c r="G1363" s="20"/>
      <c r="H1363" s="20"/>
    </row>
    <row r="1364" spans="6:8" x14ac:dyDescent="0.15">
      <c r="F1364" s="20"/>
      <c r="G1364" s="20"/>
      <c r="H1364" s="20"/>
    </row>
    <row r="1365" spans="6:8" x14ac:dyDescent="0.15">
      <c r="F1365" s="20"/>
      <c r="G1365" s="20"/>
      <c r="H1365" s="20"/>
    </row>
    <row r="1366" spans="6:8" x14ac:dyDescent="0.15">
      <c r="F1366" s="20"/>
      <c r="G1366" s="20"/>
      <c r="H1366" s="20"/>
    </row>
    <row r="1367" spans="6:8" x14ac:dyDescent="0.15">
      <c r="F1367" s="20"/>
      <c r="G1367" s="20"/>
      <c r="H1367" s="20"/>
    </row>
    <row r="1368" spans="6:8" x14ac:dyDescent="0.15">
      <c r="F1368" s="20"/>
      <c r="G1368" s="20"/>
      <c r="H1368" s="20"/>
    </row>
    <row r="1369" spans="6:8" x14ac:dyDescent="0.15">
      <c r="F1369" s="20"/>
      <c r="G1369" s="20"/>
      <c r="H1369" s="20"/>
    </row>
    <row r="1370" spans="6:8" x14ac:dyDescent="0.15">
      <c r="F1370" s="20"/>
      <c r="G1370" s="20"/>
      <c r="H1370" s="20"/>
    </row>
    <row r="1371" spans="6:8" x14ac:dyDescent="0.15">
      <c r="F1371" s="20"/>
      <c r="G1371" s="20"/>
      <c r="H1371" s="20"/>
    </row>
    <row r="1372" spans="6:8" x14ac:dyDescent="0.15">
      <c r="F1372" s="20"/>
      <c r="G1372" s="20"/>
      <c r="H1372" s="20"/>
    </row>
    <row r="1373" spans="6:8" x14ac:dyDescent="0.15">
      <c r="F1373" s="20"/>
      <c r="G1373" s="20"/>
      <c r="H1373" s="20"/>
    </row>
    <row r="1374" spans="6:8" x14ac:dyDescent="0.15">
      <c r="F1374" s="20"/>
      <c r="G1374" s="20"/>
      <c r="H1374" s="20"/>
    </row>
    <row r="1375" spans="6:8" x14ac:dyDescent="0.15">
      <c r="F1375" s="20"/>
      <c r="G1375" s="20"/>
      <c r="H1375" s="20"/>
    </row>
    <row r="1376" spans="6:8" x14ac:dyDescent="0.15">
      <c r="F1376" s="20"/>
      <c r="G1376" s="20"/>
      <c r="H1376" s="20"/>
    </row>
    <row r="1377" spans="6:8" x14ac:dyDescent="0.15">
      <c r="F1377" s="20"/>
      <c r="G1377" s="20"/>
      <c r="H1377" s="20"/>
    </row>
    <row r="1378" spans="6:8" x14ac:dyDescent="0.15">
      <c r="F1378" s="20"/>
      <c r="G1378" s="20"/>
      <c r="H1378" s="20"/>
    </row>
    <row r="1379" spans="6:8" x14ac:dyDescent="0.15">
      <c r="F1379" s="20"/>
      <c r="G1379" s="20"/>
      <c r="H1379" s="20"/>
    </row>
    <row r="1380" spans="6:8" x14ac:dyDescent="0.15">
      <c r="F1380" s="20"/>
      <c r="G1380" s="20"/>
      <c r="H1380" s="20"/>
    </row>
    <row r="1381" spans="6:8" x14ac:dyDescent="0.15">
      <c r="F1381" s="20"/>
      <c r="G1381" s="20"/>
      <c r="H1381" s="20"/>
    </row>
    <row r="1382" spans="6:8" x14ac:dyDescent="0.15">
      <c r="F1382" s="20"/>
      <c r="G1382" s="20"/>
      <c r="H1382" s="20"/>
    </row>
    <row r="1383" spans="6:8" x14ac:dyDescent="0.15">
      <c r="F1383" s="20"/>
      <c r="G1383" s="20"/>
      <c r="H1383" s="20"/>
    </row>
    <row r="1384" spans="6:8" x14ac:dyDescent="0.15">
      <c r="F1384" s="20"/>
      <c r="G1384" s="20"/>
      <c r="H1384" s="20"/>
    </row>
    <row r="1385" spans="6:8" x14ac:dyDescent="0.15">
      <c r="F1385" s="20"/>
      <c r="G1385" s="20"/>
      <c r="H1385" s="20"/>
    </row>
    <row r="1386" spans="6:8" x14ac:dyDescent="0.15">
      <c r="F1386" s="20"/>
      <c r="G1386" s="20"/>
      <c r="H1386" s="20"/>
    </row>
    <row r="1387" spans="6:8" x14ac:dyDescent="0.15">
      <c r="F1387" s="20"/>
      <c r="G1387" s="20"/>
      <c r="H1387" s="20"/>
    </row>
    <row r="1388" spans="6:8" x14ac:dyDescent="0.15">
      <c r="F1388" s="20"/>
      <c r="G1388" s="20"/>
      <c r="H1388" s="20"/>
    </row>
    <row r="1389" spans="6:8" x14ac:dyDescent="0.15">
      <c r="F1389" s="20"/>
      <c r="G1389" s="20"/>
      <c r="H1389" s="20"/>
    </row>
    <row r="1390" spans="6:8" x14ac:dyDescent="0.15">
      <c r="F1390" s="20"/>
      <c r="G1390" s="20"/>
      <c r="H1390" s="20"/>
    </row>
    <row r="1391" spans="6:8" x14ac:dyDescent="0.15">
      <c r="F1391" s="20"/>
      <c r="G1391" s="20"/>
      <c r="H1391" s="20"/>
    </row>
    <row r="1392" spans="6:8" x14ac:dyDescent="0.15">
      <c r="F1392" s="20"/>
      <c r="G1392" s="20"/>
      <c r="H1392" s="20"/>
    </row>
    <row r="1393" spans="6:8" x14ac:dyDescent="0.15">
      <c r="F1393" s="20"/>
      <c r="G1393" s="20"/>
      <c r="H1393" s="20"/>
    </row>
    <row r="1394" spans="6:8" x14ac:dyDescent="0.15">
      <c r="F1394" s="20"/>
      <c r="G1394" s="20"/>
      <c r="H1394" s="20"/>
    </row>
    <row r="1395" spans="6:8" x14ac:dyDescent="0.15">
      <c r="F1395" s="20"/>
      <c r="G1395" s="20"/>
      <c r="H1395" s="20"/>
    </row>
    <row r="1396" spans="6:8" x14ac:dyDescent="0.15">
      <c r="F1396" s="20"/>
      <c r="G1396" s="20"/>
      <c r="H1396" s="20"/>
    </row>
    <row r="1397" spans="6:8" x14ac:dyDescent="0.15">
      <c r="F1397" s="20"/>
      <c r="G1397" s="20"/>
      <c r="H1397" s="20"/>
    </row>
    <row r="1398" spans="6:8" x14ac:dyDescent="0.15">
      <c r="F1398" s="20"/>
      <c r="G1398" s="20"/>
      <c r="H1398" s="20"/>
    </row>
    <row r="1399" spans="6:8" x14ac:dyDescent="0.15">
      <c r="F1399" s="20"/>
      <c r="G1399" s="20"/>
      <c r="H1399" s="20"/>
    </row>
    <row r="1400" spans="6:8" x14ac:dyDescent="0.15">
      <c r="F1400" s="20"/>
      <c r="G1400" s="20"/>
      <c r="H1400" s="20"/>
    </row>
    <row r="1401" spans="6:8" x14ac:dyDescent="0.15">
      <c r="F1401" s="20"/>
      <c r="G1401" s="20"/>
      <c r="H1401" s="20"/>
    </row>
    <row r="1402" spans="6:8" x14ac:dyDescent="0.15">
      <c r="F1402" s="20"/>
      <c r="G1402" s="20"/>
      <c r="H1402" s="20"/>
    </row>
    <row r="1403" spans="6:8" x14ac:dyDescent="0.15">
      <c r="F1403" s="20"/>
      <c r="G1403" s="20"/>
      <c r="H1403" s="20"/>
    </row>
    <row r="1404" spans="6:8" x14ac:dyDescent="0.15">
      <c r="F1404" s="20"/>
      <c r="G1404" s="20"/>
      <c r="H1404" s="20"/>
    </row>
    <row r="1405" spans="6:8" x14ac:dyDescent="0.15">
      <c r="F1405" s="20"/>
      <c r="G1405" s="20"/>
      <c r="H1405" s="20"/>
    </row>
    <row r="1406" spans="6:8" x14ac:dyDescent="0.15">
      <c r="F1406" s="20"/>
      <c r="G1406" s="20"/>
      <c r="H1406" s="20"/>
    </row>
    <row r="1407" spans="6:8" x14ac:dyDescent="0.15">
      <c r="F1407" s="20"/>
      <c r="G1407" s="20"/>
      <c r="H1407" s="20"/>
    </row>
    <row r="1408" spans="6:8" x14ac:dyDescent="0.15">
      <c r="F1408" s="20"/>
      <c r="G1408" s="20"/>
      <c r="H1408" s="20"/>
    </row>
    <row r="1409" spans="6:8" x14ac:dyDescent="0.15">
      <c r="F1409" s="20"/>
      <c r="G1409" s="20"/>
      <c r="H1409" s="20"/>
    </row>
    <row r="1410" spans="6:8" x14ac:dyDescent="0.15">
      <c r="F1410" s="20"/>
      <c r="G1410" s="20"/>
      <c r="H1410" s="20"/>
    </row>
    <row r="1411" spans="6:8" x14ac:dyDescent="0.15">
      <c r="F1411" s="20"/>
      <c r="G1411" s="20"/>
      <c r="H1411" s="20"/>
    </row>
    <row r="1412" spans="6:8" x14ac:dyDescent="0.15">
      <c r="F1412" s="20"/>
      <c r="G1412" s="20"/>
      <c r="H1412" s="20"/>
    </row>
    <row r="1413" spans="6:8" x14ac:dyDescent="0.15">
      <c r="F1413" s="20"/>
      <c r="G1413" s="20"/>
      <c r="H1413" s="20"/>
    </row>
    <row r="1414" spans="6:8" x14ac:dyDescent="0.15">
      <c r="F1414" s="20"/>
      <c r="G1414" s="20"/>
      <c r="H1414" s="20"/>
    </row>
    <row r="1415" spans="6:8" x14ac:dyDescent="0.15">
      <c r="F1415" s="20"/>
      <c r="G1415" s="20"/>
      <c r="H1415" s="20"/>
    </row>
    <row r="1416" spans="6:8" x14ac:dyDescent="0.15">
      <c r="F1416" s="20"/>
      <c r="G1416" s="20"/>
      <c r="H1416" s="20"/>
    </row>
    <row r="1417" spans="6:8" x14ac:dyDescent="0.15">
      <c r="F1417" s="20"/>
      <c r="G1417" s="20"/>
      <c r="H1417" s="20"/>
    </row>
    <row r="1418" spans="6:8" x14ac:dyDescent="0.15">
      <c r="F1418" s="20"/>
      <c r="G1418" s="20"/>
      <c r="H1418" s="20"/>
    </row>
    <row r="1419" spans="6:8" x14ac:dyDescent="0.15">
      <c r="F1419" s="20"/>
      <c r="G1419" s="20"/>
      <c r="H1419" s="20"/>
    </row>
    <row r="1420" spans="6:8" x14ac:dyDescent="0.15">
      <c r="F1420" s="20"/>
      <c r="G1420" s="20"/>
      <c r="H1420" s="20"/>
    </row>
    <row r="1421" spans="6:8" x14ac:dyDescent="0.15">
      <c r="F1421" s="20"/>
      <c r="G1421" s="20"/>
      <c r="H1421" s="20"/>
    </row>
    <row r="1422" spans="6:8" x14ac:dyDescent="0.15">
      <c r="F1422" s="20"/>
      <c r="G1422" s="20"/>
      <c r="H1422" s="20"/>
    </row>
    <row r="1423" spans="6:8" x14ac:dyDescent="0.15">
      <c r="F1423" s="20"/>
      <c r="G1423" s="20"/>
      <c r="H1423" s="20"/>
    </row>
    <row r="1424" spans="6:8" x14ac:dyDescent="0.15">
      <c r="F1424" s="20"/>
      <c r="G1424" s="20"/>
      <c r="H1424" s="20"/>
    </row>
    <row r="1425" spans="6:8" x14ac:dyDescent="0.15">
      <c r="F1425" s="20"/>
      <c r="G1425" s="20"/>
      <c r="H1425" s="20"/>
    </row>
    <row r="1426" spans="6:8" x14ac:dyDescent="0.15">
      <c r="F1426" s="20"/>
      <c r="G1426" s="20"/>
      <c r="H1426" s="20"/>
    </row>
    <row r="1427" spans="6:8" x14ac:dyDescent="0.15">
      <c r="F1427" s="20"/>
      <c r="G1427" s="20"/>
      <c r="H1427" s="20"/>
    </row>
    <row r="1428" spans="6:8" x14ac:dyDescent="0.15">
      <c r="F1428" s="20"/>
      <c r="G1428" s="20"/>
      <c r="H1428" s="20"/>
    </row>
    <row r="1429" spans="6:8" x14ac:dyDescent="0.15">
      <c r="F1429" s="20"/>
      <c r="G1429" s="20"/>
      <c r="H1429" s="20"/>
    </row>
    <row r="1430" spans="6:8" x14ac:dyDescent="0.15">
      <c r="G1430" s="145"/>
    </row>
    <row r="1431" spans="6:8" x14ac:dyDescent="0.15">
      <c r="G1431" s="145"/>
    </row>
    <row r="1432" spans="6:8" x14ac:dyDescent="0.15">
      <c r="G1432" s="145"/>
    </row>
    <row r="1433" spans="6:8" x14ac:dyDescent="0.15">
      <c r="G1433" s="145"/>
    </row>
    <row r="1434" spans="6:8" x14ac:dyDescent="0.15">
      <c r="G1434" s="145"/>
    </row>
    <row r="1435" spans="6:8" x14ac:dyDescent="0.15">
      <c r="G1435" s="145"/>
    </row>
    <row r="1436" spans="6:8" x14ac:dyDescent="0.15">
      <c r="G1436" s="145"/>
    </row>
    <row r="1437" spans="6:8" x14ac:dyDescent="0.15">
      <c r="G1437" s="145"/>
    </row>
    <row r="1438" spans="6:8" x14ac:dyDescent="0.15">
      <c r="G1438" s="145"/>
    </row>
    <row r="1439" spans="6:8" x14ac:dyDescent="0.15">
      <c r="G1439" s="145"/>
    </row>
    <row r="1440" spans="6:8" x14ac:dyDescent="0.15">
      <c r="G1440" s="145"/>
    </row>
    <row r="1441" spans="7:7" x14ac:dyDescent="0.15">
      <c r="G1441" s="145"/>
    </row>
    <row r="1442" spans="7:7" x14ac:dyDescent="0.15">
      <c r="G1442" s="145"/>
    </row>
    <row r="1443" spans="7:7" x14ac:dyDescent="0.15">
      <c r="G1443" s="145"/>
    </row>
    <row r="1444" spans="7:7" x14ac:dyDescent="0.15">
      <c r="G1444" s="145"/>
    </row>
    <row r="1445" spans="7:7" x14ac:dyDescent="0.15">
      <c r="G1445" s="145"/>
    </row>
    <row r="1446" spans="7:7" x14ac:dyDescent="0.15">
      <c r="G1446" s="145"/>
    </row>
    <row r="1447" spans="7:7" x14ac:dyDescent="0.15">
      <c r="G1447" s="145"/>
    </row>
    <row r="1448" spans="7:7" x14ac:dyDescent="0.15">
      <c r="G1448" s="145"/>
    </row>
    <row r="1449" spans="7:7" x14ac:dyDescent="0.15">
      <c r="G1449" s="145"/>
    </row>
    <row r="1450" spans="7:7" x14ac:dyDescent="0.15">
      <c r="G1450" s="145"/>
    </row>
    <row r="1451" spans="7:7" x14ac:dyDescent="0.15">
      <c r="G1451" s="145"/>
    </row>
    <row r="1452" spans="7:7" x14ac:dyDescent="0.15">
      <c r="G1452" s="145"/>
    </row>
    <row r="1453" spans="7:7" x14ac:dyDescent="0.15">
      <c r="G1453" s="145"/>
    </row>
    <row r="1454" spans="7:7" x14ac:dyDescent="0.15">
      <c r="G1454" s="145"/>
    </row>
    <row r="1455" spans="7:7" x14ac:dyDescent="0.15">
      <c r="G1455" s="145"/>
    </row>
    <row r="1456" spans="7:7" x14ac:dyDescent="0.15">
      <c r="G1456" s="145"/>
    </row>
    <row r="1457" spans="7:7" x14ac:dyDescent="0.15">
      <c r="G1457" s="145"/>
    </row>
    <row r="1458" spans="7:7" x14ac:dyDescent="0.15">
      <c r="G1458" s="145"/>
    </row>
    <row r="1459" spans="7:7" x14ac:dyDescent="0.15">
      <c r="G1459" s="145"/>
    </row>
    <row r="1460" spans="7:7" x14ac:dyDescent="0.15">
      <c r="G1460" s="145"/>
    </row>
    <row r="1461" spans="7:7" x14ac:dyDescent="0.15">
      <c r="G1461" s="145"/>
    </row>
    <row r="1462" spans="7:7" x14ac:dyDescent="0.15">
      <c r="G1462" s="145"/>
    </row>
    <row r="1463" spans="7:7" x14ac:dyDescent="0.15">
      <c r="G1463" s="145"/>
    </row>
    <row r="1464" spans="7:7" x14ac:dyDescent="0.15">
      <c r="G1464" s="145"/>
    </row>
    <row r="1465" spans="7:7" x14ac:dyDescent="0.15">
      <c r="G1465" s="145"/>
    </row>
    <row r="1466" spans="7:7" x14ac:dyDescent="0.15">
      <c r="G1466" s="145"/>
    </row>
    <row r="1467" spans="7:7" x14ac:dyDescent="0.15">
      <c r="G1467" s="145"/>
    </row>
    <row r="1468" spans="7:7" x14ac:dyDescent="0.15">
      <c r="G1468" s="145"/>
    </row>
    <row r="1469" spans="7:7" x14ac:dyDescent="0.15">
      <c r="G1469" s="145"/>
    </row>
    <row r="1470" spans="7:7" x14ac:dyDescent="0.15">
      <c r="G1470" s="145"/>
    </row>
    <row r="1471" spans="7:7" x14ac:dyDescent="0.15">
      <c r="G1471" s="145"/>
    </row>
    <row r="1472" spans="7:7" x14ac:dyDescent="0.15">
      <c r="G1472" s="145"/>
    </row>
    <row r="1473" spans="7:7" x14ac:dyDescent="0.15">
      <c r="G1473" s="145"/>
    </row>
    <row r="1474" spans="7:7" x14ac:dyDescent="0.15">
      <c r="G1474" s="145"/>
    </row>
    <row r="1475" spans="7:7" x14ac:dyDescent="0.15">
      <c r="G1475" s="145"/>
    </row>
    <row r="1476" spans="7:7" x14ac:dyDescent="0.15">
      <c r="G1476" s="145"/>
    </row>
    <row r="1477" spans="7:7" x14ac:dyDescent="0.15">
      <c r="G1477" s="145"/>
    </row>
    <row r="1478" spans="7:7" x14ac:dyDescent="0.15">
      <c r="G1478" s="145"/>
    </row>
    <row r="1479" spans="7:7" x14ac:dyDescent="0.15">
      <c r="G1479" s="145"/>
    </row>
    <row r="1480" spans="7:7" x14ac:dyDescent="0.15">
      <c r="G1480" s="145"/>
    </row>
    <row r="1481" spans="7:7" x14ac:dyDescent="0.15">
      <c r="G1481" s="145"/>
    </row>
    <row r="1482" spans="7:7" x14ac:dyDescent="0.15">
      <c r="G1482" s="145"/>
    </row>
    <row r="1483" spans="7:7" x14ac:dyDescent="0.15">
      <c r="G1483" s="145"/>
    </row>
    <row r="1484" spans="7:7" x14ac:dyDescent="0.15">
      <c r="G1484" s="145"/>
    </row>
    <row r="1485" spans="7:7" x14ac:dyDescent="0.15">
      <c r="G1485" s="145"/>
    </row>
    <row r="1486" spans="7:7" x14ac:dyDescent="0.15">
      <c r="G1486" s="145"/>
    </row>
    <row r="1487" spans="7:7" x14ac:dyDescent="0.15">
      <c r="G1487" s="145"/>
    </row>
    <row r="1488" spans="7:7" x14ac:dyDescent="0.15">
      <c r="G1488" s="145"/>
    </row>
    <row r="1489" spans="7:7" x14ac:dyDescent="0.15">
      <c r="G1489" s="145"/>
    </row>
    <row r="1490" spans="7:7" x14ac:dyDescent="0.15">
      <c r="G1490" s="145"/>
    </row>
    <row r="1491" spans="7:7" x14ac:dyDescent="0.15">
      <c r="G1491" s="145"/>
    </row>
    <row r="1492" spans="7:7" x14ac:dyDescent="0.15">
      <c r="G1492" s="145"/>
    </row>
    <row r="1493" spans="7:7" x14ac:dyDescent="0.15">
      <c r="G1493" s="145"/>
    </row>
    <row r="1494" spans="7:7" x14ac:dyDescent="0.15">
      <c r="G1494" s="145"/>
    </row>
    <row r="1495" spans="7:7" x14ac:dyDescent="0.15">
      <c r="G1495" s="145"/>
    </row>
    <row r="1496" spans="7:7" x14ac:dyDescent="0.15">
      <c r="G1496" s="145"/>
    </row>
    <row r="1497" spans="7:7" x14ac:dyDescent="0.15">
      <c r="G1497" s="145"/>
    </row>
    <row r="1498" spans="7:7" x14ac:dyDescent="0.15">
      <c r="G1498" s="145"/>
    </row>
    <row r="1499" spans="7:7" x14ac:dyDescent="0.15">
      <c r="G1499" s="145"/>
    </row>
    <row r="1500" spans="7:7" x14ac:dyDescent="0.15">
      <c r="G1500" s="145"/>
    </row>
    <row r="1501" spans="7:7" x14ac:dyDescent="0.15">
      <c r="G1501" s="145"/>
    </row>
    <row r="1502" spans="7:7" x14ac:dyDescent="0.15">
      <c r="G1502" s="145"/>
    </row>
    <row r="1503" spans="7:7" x14ac:dyDescent="0.15">
      <c r="G1503" s="145"/>
    </row>
    <row r="1504" spans="7:7" x14ac:dyDescent="0.15">
      <c r="G1504" s="145"/>
    </row>
    <row r="1505" spans="7:7" x14ac:dyDescent="0.15">
      <c r="G1505" s="145"/>
    </row>
    <row r="1506" spans="7:7" x14ac:dyDescent="0.15">
      <c r="G1506" s="145"/>
    </row>
    <row r="1507" spans="7:7" x14ac:dyDescent="0.15">
      <c r="G1507" s="145"/>
    </row>
    <row r="1508" spans="7:7" x14ac:dyDescent="0.15">
      <c r="G1508" s="145"/>
    </row>
    <row r="1509" spans="7:7" x14ac:dyDescent="0.15">
      <c r="G1509" s="145"/>
    </row>
    <row r="1510" spans="7:7" x14ac:dyDescent="0.15">
      <c r="G1510" s="145"/>
    </row>
    <row r="1511" spans="7:7" x14ac:dyDescent="0.15">
      <c r="G1511" s="145"/>
    </row>
    <row r="1512" spans="7:7" x14ac:dyDescent="0.15">
      <c r="G1512" s="145"/>
    </row>
    <row r="1513" spans="7:7" x14ac:dyDescent="0.15">
      <c r="G1513" s="145"/>
    </row>
    <row r="1514" spans="7:7" x14ac:dyDescent="0.15">
      <c r="G1514" s="145"/>
    </row>
    <row r="1515" spans="7:7" x14ac:dyDescent="0.15">
      <c r="G1515" s="145"/>
    </row>
    <row r="1516" spans="7:7" x14ac:dyDescent="0.15">
      <c r="G1516" s="145"/>
    </row>
    <row r="1517" spans="7:7" x14ac:dyDescent="0.15">
      <c r="G1517" s="145"/>
    </row>
    <row r="1518" spans="7:7" x14ac:dyDescent="0.15">
      <c r="G1518" s="145"/>
    </row>
    <row r="1519" spans="7:7" x14ac:dyDescent="0.15">
      <c r="G1519" s="145"/>
    </row>
    <row r="1520" spans="7:7" x14ac:dyDescent="0.15">
      <c r="G1520" s="145"/>
    </row>
    <row r="1521" spans="7:7" x14ac:dyDescent="0.15">
      <c r="G1521" s="145"/>
    </row>
    <row r="1522" spans="7:7" x14ac:dyDescent="0.15">
      <c r="G1522" s="145"/>
    </row>
    <row r="1523" spans="7:7" x14ac:dyDescent="0.15">
      <c r="G1523" s="145"/>
    </row>
    <row r="1524" spans="7:7" x14ac:dyDescent="0.15">
      <c r="G1524" s="145"/>
    </row>
    <row r="1525" spans="7:7" x14ac:dyDescent="0.15">
      <c r="G1525" s="145"/>
    </row>
    <row r="1526" spans="7:7" x14ac:dyDescent="0.15">
      <c r="G1526" s="145"/>
    </row>
    <row r="1527" spans="7:7" x14ac:dyDescent="0.15">
      <c r="G1527" s="145"/>
    </row>
    <row r="1528" spans="7:7" x14ac:dyDescent="0.15">
      <c r="G1528" s="145"/>
    </row>
    <row r="1529" spans="7:7" x14ac:dyDescent="0.15">
      <c r="G1529" s="145"/>
    </row>
    <row r="1530" spans="7:7" x14ac:dyDescent="0.15">
      <c r="G1530" s="145"/>
    </row>
    <row r="1531" spans="7:7" x14ac:dyDescent="0.15">
      <c r="G1531" s="145"/>
    </row>
    <row r="1532" spans="7:7" x14ac:dyDescent="0.15">
      <c r="G1532" s="145"/>
    </row>
    <row r="1533" spans="7:7" x14ac:dyDescent="0.15">
      <c r="G1533" s="145"/>
    </row>
    <row r="1534" spans="7:7" x14ac:dyDescent="0.15">
      <c r="G1534" s="145"/>
    </row>
    <row r="1535" spans="7:7" x14ac:dyDescent="0.15">
      <c r="G1535" s="145"/>
    </row>
    <row r="1536" spans="7:7" x14ac:dyDescent="0.15">
      <c r="G1536" s="145"/>
    </row>
    <row r="1537" spans="7:7" x14ac:dyDescent="0.15">
      <c r="G1537" s="145"/>
    </row>
    <row r="1538" spans="7:7" x14ac:dyDescent="0.15">
      <c r="G1538" s="145"/>
    </row>
    <row r="1539" spans="7:7" x14ac:dyDescent="0.15">
      <c r="G1539" s="145"/>
    </row>
    <row r="1540" spans="7:7" x14ac:dyDescent="0.15">
      <c r="G1540" s="145"/>
    </row>
    <row r="1541" spans="7:7" x14ac:dyDescent="0.15">
      <c r="G1541" s="145"/>
    </row>
    <row r="1542" spans="7:7" x14ac:dyDescent="0.15">
      <c r="G1542" s="145"/>
    </row>
    <row r="1543" spans="7:7" x14ac:dyDescent="0.15">
      <c r="G1543" s="145"/>
    </row>
    <row r="1544" spans="7:7" x14ac:dyDescent="0.15">
      <c r="G1544" s="145"/>
    </row>
    <row r="1545" spans="7:7" x14ac:dyDescent="0.15">
      <c r="G1545" s="145"/>
    </row>
    <row r="1546" spans="7:7" x14ac:dyDescent="0.15">
      <c r="G1546" s="145"/>
    </row>
    <row r="1547" spans="7:7" x14ac:dyDescent="0.15">
      <c r="G1547" s="145"/>
    </row>
    <row r="1548" spans="7:7" x14ac:dyDescent="0.15">
      <c r="G1548" s="145"/>
    </row>
    <row r="1549" spans="7:7" x14ac:dyDescent="0.15">
      <c r="G1549" s="145"/>
    </row>
    <row r="1550" spans="7:7" x14ac:dyDescent="0.15">
      <c r="G1550" s="145"/>
    </row>
    <row r="1551" spans="7:7" x14ac:dyDescent="0.15">
      <c r="G1551" s="145"/>
    </row>
    <row r="1552" spans="7:7" x14ac:dyDescent="0.15">
      <c r="G1552" s="145"/>
    </row>
    <row r="1553" spans="7:7" x14ac:dyDescent="0.15">
      <c r="G1553" s="145"/>
    </row>
    <row r="1554" spans="7:7" x14ac:dyDescent="0.15">
      <c r="G1554" s="145"/>
    </row>
    <row r="1555" spans="7:7" x14ac:dyDescent="0.15">
      <c r="G1555" s="145"/>
    </row>
    <row r="1556" spans="7:7" x14ac:dyDescent="0.15">
      <c r="G1556" s="145"/>
    </row>
    <row r="1557" spans="7:7" x14ac:dyDescent="0.15">
      <c r="G1557" s="145"/>
    </row>
    <row r="1558" spans="7:7" x14ac:dyDescent="0.15">
      <c r="G1558" s="145"/>
    </row>
    <row r="1559" spans="7:7" x14ac:dyDescent="0.15">
      <c r="G1559" s="145"/>
    </row>
    <row r="1560" spans="7:7" x14ac:dyDescent="0.15">
      <c r="G1560" s="145"/>
    </row>
    <row r="1561" spans="7:7" x14ac:dyDescent="0.15">
      <c r="G1561" s="145"/>
    </row>
    <row r="1562" spans="7:7" x14ac:dyDescent="0.15">
      <c r="G1562" s="145"/>
    </row>
    <row r="1563" spans="7:7" x14ac:dyDescent="0.15">
      <c r="G1563" s="145"/>
    </row>
    <row r="1564" spans="7:7" x14ac:dyDescent="0.15">
      <c r="G1564" s="145"/>
    </row>
    <row r="1565" spans="7:7" x14ac:dyDescent="0.15">
      <c r="G1565" s="145"/>
    </row>
    <row r="1566" spans="7:7" x14ac:dyDescent="0.15">
      <c r="G1566" s="145"/>
    </row>
    <row r="1567" spans="7:7" x14ac:dyDescent="0.15">
      <c r="G1567" s="145"/>
    </row>
    <row r="1568" spans="7:7" x14ac:dyDescent="0.15">
      <c r="G1568" s="145"/>
    </row>
    <row r="1569" spans="7:7" x14ac:dyDescent="0.15">
      <c r="G1569" s="145"/>
    </row>
    <row r="1570" spans="7:7" x14ac:dyDescent="0.15">
      <c r="G1570" s="145"/>
    </row>
    <row r="1571" spans="7:7" x14ac:dyDescent="0.15">
      <c r="G1571" s="145"/>
    </row>
    <row r="1572" spans="7:7" x14ac:dyDescent="0.15">
      <c r="G1572" s="145"/>
    </row>
    <row r="1573" spans="7:7" x14ac:dyDescent="0.15">
      <c r="G1573" s="145"/>
    </row>
    <row r="1574" spans="7:7" x14ac:dyDescent="0.15">
      <c r="G1574" s="145"/>
    </row>
    <row r="1575" spans="7:7" x14ac:dyDescent="0.15">
      <c r="G1575" s="145"/>
    </row>
    <row r="1576" spans="7:7" x14ac:dyDescent="0.15">
      <c r="G1576" s="145"/>
    </row>
    <row r="1577" spans="7:7" x14ac:dyDescent="0.15">
      <c r="G1577" s="145"/>
    </row>
    <row r="1578" spans="7:7" x14ac:dyDescent="0.15">
      <c r="G1578" s="145"/>
    </row>
    <row r="1579" spans="7:7" x14ac:dyDescent="0.15">
      <c r="G1579" s="145"/>
    </row>
    <row r="1580" spans="7:7" x14ac:dyDescent="0.15">
      <c r="G1580" s="145"/>
    </row>
    <row r="1581" spans="7:7" x14ac:dyDescent="0.15">
      <c r="G1581" s="145"/>
    </row>
    <row r="1582" spans="7:7" x14ac:dyDescent="0.15">
      <c r="G1582" s="145"/>
    </row>
    <row r="1583" spans="7:7" x14ac:dyDescent="0.15">
      <c r="G1583" s="145"/>
    </row>
    <row r="1584" spans="7:7" x14ac:dyDescent="0.15">
      <c r="G1584" s="145"/>
    </row>
    <row r="1585" spans="7:7" x14ac:dyDescent="0.15">
      <c r="G1585" s="145"/>
    </row>
    <row r="1586" spans="7:7" x14ac:dyDescent="0.15">
      <c r="G1586" s="145"/>
    </row>
    <row r="1587" spans="7:7" x14ac:dyDescent="0.15">
      <c r="G1587" s="145"/>
    </row>
    <row r="1588" spans="7:7" x14ac:dyDescent="0.15">
      <c r="G1588" s="145"/>
    </row>
    <row r="1589" spans="7:7" x14ac:dyDescent="0.15">
      <c r="G1589" s="145"/>
    </row>
    <row r="1590" spans="7:7" x14ac:dyDescent="0.15">
      <c r="G1590" s="145"/>
    </row>
    <row r="1591" spans="7:7" x14ac:dyDescent="0.15">
      <c r="G1591" s="145"/>
    </row>
    <row r="1592" spans="7:7" x14ac:dyDescent="0.15">
      <c r="G1592" s="145"/>
    </row>
    <row r="1593" spans="7:7" x14ac:dyDescent="0.15">
      <c r="G1593" s="145"/>
    </row>
    <row r="1594" spans="7:7" x14ac:dyDescent="0.15">
      <c r="G1594" s="145"/>
    </row>
    <row r="1595" spans="7:7" x14ac:dyDescent="0.15">
      <c r="G1595" s="145"/>
    </row>
    <row r="1596" spans="7:7" x14ac:dyDescent="0.15">
      <c r="G1596" s="145"/>
    </row>
    <row r="1597" spans="7:7" x14ac:dyDescent="0.15">
      <c r="G1597" s="145"/>
    </row>
    <row r="1598" spans="7:7" x14ac:dyDescent="0.15">
      <c r="G1598" s="145"/>
    </row>
    <row r="1599" spans="7:7" x14ac:dyDescent="0.15">
      <c r="G1599" s="145"/>
    </row>
    <row r="1600" spans="7:7" x14ac:dyDescent="0.15">
      <c r="G1600" s="145"/>
    </row>
    <row r="1601" spans="7:7" x14ac:dyDescent="0.15">
      <c r="G1601" s="145"/>
    </row>
    <row r="1602" spans="7:7" x14ac:dyDescent="0.15">
      <c r="G1602" s="145"/>
    </row>
    <row r="1603" spans="7:7" x14ac:dyDescent="0.15">
      <c r="G1603" s="145"/>
    </row>
    <row r="1604" spans="7:7" x14ac:dyDescent="0.15">
      <c r="G1604" s="145"/>
    </row>
    <row r="1605" spans="7:7" x14ac:dyDescent="0.15">
      <c r="G1605" s="145"/>
    </row>
    <row r="1606" spans="7:7" x14ac:dyDescent="0.15">
      <c r="G1606" s="145"/>
    </row>
    <row r="1607" spans="7:7" x14ac:dyDescent="0.15">
      <c r="G1607" s="145"/>
    </row>
    <row r="1608" spans="7:7" x14ac:dyDescent="0.15">
      <c r="G1608" s="145"/>
    </row>
    <row r="1609" spans="7:7" x14ac:dyDescent="0.15">
      <c r="G1609" s="145"/>
    </row>
    <row r="1610" spans="7:7" x14ac:dyDescent="0.15">
      <c r="G1610" s="145"/>
    </row>
    <row r="1611" spans="7:7" x14ac:dyDescent="0.15">
      <c r="G1611" s="145"/>
    </row>
    <row r="1612" spans="7:7" x14ac:dyDescent="0.15">
      <c r="G1612" s="145"/>
    </row>
    <row r="1613" spans="7:7" x14ac:dyDescent="0.15">
      <c r="G1613" s="145"/>
    </row>
    <row r="1614" spans="7:7" x14ac:dyDescent="0.15">
      <c r="G1614" s="145"/>
    </row>
    <row r="1615" spans="7:7" x14ac:dyDescent="0.15">
      <c r="G1615" s="145"/>
    </row>
    <row r="1616" spans="7:7" x14ac:dyDescent="0.15">
      <c r="G1616" s="145"/>
    </row>
    <row r="1617" spans="7:7" x14ac:dyDescent="0.15">
      <c r="G1617" s="145"/>
    </row>
    <row r="1618" spans="7:7" x14ac:dyDescent="0.15">
      <c r="G1618" s="145"/>
    </row>
    <row r="1619" spans="7:7" x14ac:dyDescent="0.15">
      <c r="G1619" s="145"/>
    </row>
    <row r="1620" spans="7:7" x14ac:dyDescent="0.15">
      <c r="G1620" s="145"/>
    </row>
    <row r="1621" spans="7:7" x14ac:dyDescent="0.15">
      <c r="G1621" s="145"/>
    </row>
    <row r="1622" spans="7:7" x14ac:dyDescent="0.15">
      <c r="G1622" s="145"/>
    </row>
    <row r="1623" spans="7:7" x14ac:dyDescent="0.15">
      <c r="G1623" s="145"/>
    </row>
    <row r="1624" spans="7:7" x14ac:dyDescent="0.15">
      <c r="G1624" s="145"/>
    </row>
    <row r="1625" spans="7:7" x14ac:dyDescent="0.15">
      <c r="G1625" s="145"/>
    </row>
    <row r="1626" spans="7:7" x14ac:dyDescent="0.15">
      <c r="G1626" s="145"/>
    </row>
    <row r="1627" spans="7:7" x14ac:dyDescent="0.15">
      <c r="G1627" s="145"/>
    </row>
    <row r="1628" spans="7:7" x14ac:dyDescent="0.15">
      <c r="G1628" s="145"/>
    </row>
    <row r="1629" spans="7:7" x14ac:dyDescent="0.15">
      <c r="G1629" s="145"/>
    </row>
    <row r="1630" spans="7:7" x14ac:dyDescent="0.15">
      <c r="G1630" s="145"/>
    </row>
    <row r="1631" spans="7:7" x14ac:dyDescent="0.15">
      <c r="G1631" s="145"/>
    </row>
    <row r="1632" spans="7:7" x14ac:dyDescent="0.15">
      <c r="G1632" s="145"/>
    </row>
    <row r="1633" spans="7:7" x14ac:dyDescent="0.15">
      <c r="G1633" s="145"/>
    </row>
    <row r="1634" spans="7:7" x14ac:dyDescent="0.15">
      <c r="G1634" s="145"/>
    </row>
    <row r="1635" spans="7:7" x14ac:dyDescent="0.15">
      <c r="G1635" s="145"/>
    </row>
    <row r="1636" spans="7:7" x14ac:dyDescent="0.15">
      <c r="G1636" s="145"/>
    </row>
    <row r="1637" spans="7:7" x14ac:dyDescent="0.15">
      <c r="G1637" s="145"/>
    </row>
    <row r="1638" spans="7:7" x14ac:dyDescent="0.15">
      <c r="G1638" s="145"/>
    </row>
    <row r="1639" spans="7:7" x14ac:dyDescent="0.15">
      <c r="G1639" s="145"/>
    </row>
    <row r="1640" spans="7:7" x14ac:dyDescent="0.15">
      <c r="G1640" s="145"/>
    </row>
    <row r="1641" spans="7:7" x14ac:dyDescent="0.15">
      <c r="G1641" s="145"/>
    </row>
    <row r="1642" spans="7:7" x14ac:dyDescent="0.15">
      <c r="G1642" s="145"/>
    </row>
    <row r="1643" spans="7:7" x14ac:dyDescent="0.15">
      <c r="G1643" s="145"/>
    </row>
    <row r="1644" spans="7:7" x14ac:dyDescent="0.15">
      <c r="G1644" s="145"/>
    </row>
    <row r="1645" spans="7:7" x14ac:dyDescent="0.15">
      <c r="G1645" s="145"/>
    </row>
    <row r="1646" spans="7:7" x14ac:dyDescent="0.15">
      <c r="G1646" s="145"/>
    </row>
    <row r="1647" spans="7:7" x14ac:dyDescent="0.15">
      <c r="G1647" s="145"/>
    </row>
    <row r="1648" spans="7:7" x14ac:dyDescent="0.15">
      <c r="G1648" s="145"/>
    </row>
    <row r="1649" spans="7:7" x14ac:dyDescent="0.15">
      <c r="G1649" s="145"/>
    </row>
    <row r="1650" spans="7:7" x14ac:dyDescent="0.15">
      <c r="G1650" s="145"/>
    </row>
    <row r="1651" spans="7:7" x14ac:dyDescent="0.15">
      <c r="G1651" s="145"/>
    </row>
    <row r="1652" spans="7:7" x14ac:dyDescent="0.15">
      <c r="G1652" s="145"/>
    </row>
    <row r="1653" spans="7:7" x14ac:dyDescent="0.15">
      <c r="G1653" s="145"/>
    </row>
    <row r="1654" spans="7:7" x14ac:dyDescent="0.15">
      <c r="G1654" s="145"/>
    </row>
    <row r="1655" spans="7:7" x14ac:dyDescent="0.15">
      <c r="G1655" s="145"/>
    </row>
    <row r="1656" spans="7:7" x14ac:dyDescent="0.15">
      <c r="G1656" s="145"/>
    </row>
    <row r="1657" spans="7:7" x14ac:dyDescent="0.15">
      <c r="G1657" s="145"/>
    </row>
    <row r="1658" spans="7:7" x14ac:dyDescent="0.15">
      <c r="G1658" s="145"/>
    </row>
    <row r="1659" spans="7:7" x14ac:dyDescent="0.15">
      <c r="G1659" s="145"/>
    </row>
    <row r="1660" spans="7:7" x14ac:dyDescent="0.15">
      <c r="G1660" s="145"/>
    </row>
    <row r="1661" spans="7:7" x14ac:dyDescent="0.15">
      <c r="G1661" s="145"/>
    </row>
    <row r="1662" spans="7:7" x14ac:dyDescent="0.15">
      <c r="G1662" s="145"/>
    </row>
    <row r="1663" spans="7:7" x14ac:dyDescent="0.15">
      <c r="G1663" s="145"/>
    </row>
    <row r="1664" spans="7:7" x14ac:dyDescent="0.15">
      <c r="G1664" s="145"/>
    </row>
    <row r="1665" spans="7:7" x14ac:dyDescent="0.15">
      <c r="G1665" s="145"/>
    </row>
    <row r="1666" spans="7:7" x14ac:dyDescent="0.15">
      <c r="G1666" s="145"/>
    </row>
    <row r="1667" spans="7:7" x14ac:dyDescent="0.15">
      <c r="G1667" s="145"/>
    </row>
    <row r="1668" spans="7:7" x14ac:dyDescent="0.15">
      <c r="G1668" s="145"/>
    </row>
    <row r="1669" spans="7:7" x14ac:dyDescent="0.15">
      <c r="G1669" s="145"/>
    </row>
    <row r="1670" spans="7:7" x14ac:dyDescent="0.15">
      <c r="G1670" s="145"/>
    </row>
    <row r="1671" spans="7:7" x14ac:dyDescent="0.15">
      <c r="G1671" s="145"/>
    </row>
    <row r="1672" spans="7:7" x14ac:dyDescent="0.15">
      <c r="G1672" s="145"/>
    </row>
    <row r="1673" spans="7:7" x14ac:dyDescent="0.15">
      <c r="G1673" s="145"/>
    </row>
    <row r="1674" spans="7:7" x14ac:dyDescent="0.15">
      <c r="G1674" s="145"/>
    </row>
    <row r="1675" spans="7:7" x14ac:dyDescent="0.15">
      <c r="G1675" s="145"/>
    </row>
    <row r="1676" spans="7:7" x14ac:dyDescent="0.15">
      <c r="G1676" s="145"/>
    </row>
    <row r="1677" spans="7:7" x14ac:dyDescent="0.15">
      <c r="G1677" s="145"/>
    </row>
    <row r="1678" spans="7:7" x14ac:dyDescent="0.15">
      <c r="G1678" s="145"/>
    </row>
    <row r="1679" spans="7:7" x14ac:dyDescent="0.15">
      <c r="G1679" s="145"/>
    </row>
    <row r="1680" spans="7:7" x14ac:dyDescent="0.15">
      <c r="G1680" s="145"/>
    </row>
    <row r="1681" spans="7:7" x14ac:dyDescent="0.15">
      <c r="G1681" s="145"/>
    </row>
    <row r="1682" spans="7:7" x14ac:dyDescent="0.15">
      <c r="G1682" s="145"/>
    </row>
    <row r="1683" spans="7:7" x14ac:dyDescent="0.15">
      <c r="G1683" s="145"/>
    </row>
    <row r="1684" spans="7:7" x14ac:dyDescent="0.15">
      <c r="G1684" s="145"/>
    </row>
    <row r="1685" spans="7:7" x14ac:dyDescent="0.15">
      <c r="G1685" s="145"/>
    </row>
    <row r="1686" spans="7:7" x14ac:dyDescent="0.15">
      <c r="G1686" s="145"/>
    </row>
    <row r="1687" spans="7:7" x14ac:dyDescent="0.15">
      <c r="G1687" s="145"/>
    </row>
    <row r="1688" spans="7:7" x14ac:dyDescent="0.15">
      <c r="G1688" s="145"/>
    </row>
    <row r="1689" spans="7:7" x14ac:dyDescent="0.15">
      <c r="G1689" s="145"/>
    </row>
    <row r="1690" spans="7:7" x14ac:dyDescent="0.15">
      <c r="G1690" s="145"/>
    </row>
    <row r="1691" spans="7:7" x14ac:dyDescent="0.15">
      <c r="G1691" s="145"/>
    </row>
    <row r="1692" spans="7:7" x14ac:dyDescent="0.15">
      <c r="G1692" s="145"/>
    </row>
    <row r="1693" spans="7:7" x14ac:dyDescent="0.15">
      <c r="G1693" s="145"/>
    </row>
    <row r="1694" spans="7:7" x14ac:dyDescent="0.15">
      <c r="G1694" s="145"/>
    </row>
    <row r="1695" spans="7:7" x14ac:dyDescent="0.15">
      <c r="G1695" s="145"/>
    </row>
    <row r="1696" spans="7:7" x14ac:dyDescent="0.15">
      <c r="G1696" s="145"/>
    </row>
    <row r="1697" spans="7:7" x14ac:dyDescent="0.15">
      <c r="G1697" s="145"/>
    </row>
    <row r="1698" spans="7:7" x14ac:dyDescent="0.15">
      <c r="G1698" s="145"/>
    </row>
    <row r="1699" spans="7:7" x14ac:dyDescent="0.15">
      <c r="G1699" s="145"/>
    </row>
    <row r="1700" spans="7:7" x14ac:dyDescent="0.15">
      <c r="G1700" s="145"/>
    </row>
    <row r="1701" spans="7:7" x14ac:dyDescent="0.15">
      <c r="G1701" s="145"/>
    </row>
    <row r="1702" spans="7:7" x14ac:dyDescent="0.15">
      <c r="G1702" s="145"/>
    </row>
    <row r="1703" spans="7:7" x14ac:dyDescent="0.15">
      <c r="G1703" s="145"/>
    </row>
    <row r="1704" spans="7:7" x14ac:dyDescent="0.15">
      <c r="G1704" s="145"/>
    </row>
    <row r="1705" spans="7:7" x14ac:dyDescent="0.15">
      <c r="G1705" s="145"/>
    </row>
    <row r="1706" spans="7:7" x14ac:dyDescent="0.15">
      <c r="G1706" s="145"/>
    </row>
    <row r="1707" spans="7:7" x14ac:dyDescent="0.15">
      <c r="G1707" s="145"/>
    </row>
    <row r="1708" spans="7:7" x14ac:dyDescent="0.15">
      <c r="G1708" s="145"/>
    </row>
    <row r="1709" spans="7:7" x14ac:dyDescent="0.15">
      <c r="G1709" s="145"/>
    </row>
    <row r="1710" spans="7:7" x14ac:dyDescent="0.15">
      <c r="G1710" s="145"/>
    </row>
    <row r="1711" spans="7:7" x14ac:dyDescent="0.15">
      <c r="G1711" s="145"/>
    </row>
    <row r="1712" spans="7:7" x14ac:dyDescent="0.15">
      <c r="G1712" s="145"/>
    </row>
    <row r="1713" spans="7:7" x14ac:dyDescent="0.15">
      <c r="G1713" s="145"/>
    </row>
    <row r="1714" spans="7:7" x14ac:dyDescent="0.15">
      <c r="G1714" s="145"/>
    </row>
    <row r="1715" spans="7:7" x14ac:dyDescent="0.15">
      <c r="G1715" s="145"/>
    </row>
    <row r="1716" spans="7:7" x14ac:dyDescent="0.15">
      <c r="G1716" s="145"/>
    </row>
    <row r="1717" spans="7:7" x14ac:dyDescent="0.15">
      <c r="G1717" s="145"/>
    </row>
    <row r="1718" spans="7:7" x14ac:dyDescent="0.15">
      <c r="G1718" s="145"/>
    </row>
    <row r="1719" spans="7:7" x14ac:dyDescent="0.15">
      <c r="G1719" s="145"/>
    </row>
    <row r="1720" spans="7:7" x14ac:dyDescent="0.15">
      <c r="G1720" s="145"/>
    </row>
    <row r="1721" spans="7:7" x14ac:dyDescent="0.15">
      <c r="G1721" s="145"/>
    </row>
    <row r="1722" spans="7:7" x14ac:dyDescent="0.15">
      <c r="G1722" s="145"/>
    </row>
    <row r="1723" spans="7:7" x14ac:dyDescent="0.15">
      <c r="G1723" s="145"/>
    </row>
    <row r="1724" spans="7:7" x14ac:dyDescent="0.15">
      <c r="G1724" s="145"/>
    </row>
    <row r="1725" spans="7:7" x14ac:dyDescent="0.15">
      <c r="G1725" s="145"/>
    </row>
    <row r="1726" spans="7:7" x14ac:dyDescent="0.15">
      <c r="G1726" s="145"/>
    </row>
    <row r="1727" spans="7:7" x14ac:dyDescent="0.15">
      <c r="G1727" s="145"/>
    </row>
    <row r="1728" spans="7:7" x14ac:dyDescent="0.15">
      <c r="G1728" s="145"/>
    </row>
    <row r="1729" spans="7:7" x14ac:dyDescent="0.15">
      <c r="G1729" s="145"/>
    </row>
    <row r="1730" spans="7:7" x14ac:dyDescent="0.15">
      <c r="G1730" s="145"/>
    </row>
    <row r="1731" spans="7:7" x14ac:dyDescent="0.15">
      <c r="G1731" s="145"/>
    </row>
    <row r="1732" spans="7:7" x14ac:dyDescent="0.15">
      <c r="G1732" s="145"/>
    </row>
    <row r="1733" spans="7:7" x14ac:dyDescent="0.15">
      <c r="G1733" s="145"/>
    </row>
    <row r="1734" spans="7:7" x14ac:dyDescent="0.15">
      <c r="G1734" s="145"/>
    </row>
    <row r="1735" spans="7:7" x14ac:dyDescent="0.15">
      <c r="G1735" s="145"/>
    </row>
    <row r="1736" spans="7:7" x14ac:dyDescent="0.15">
      <c r="G1736" s="145"/>
    </row>
    <row r="1737" spans="7:7" x14ac:dyDescent="0.15">
      <c r="G1737" s="145"/>
    </row>
    <row r="1738" spans="7:7" x14ac:dyDescent="0.15">
      <c r="G1738" s="145"/>
    </row>
    <row r="1739" spans="7:7" x14ac:dyDescent="0.15">
      <c r="G1739" s="145"/>
    </row>
    <row r="1740" spans="7:7" x14ac:dyDescent="0.15">
      <c r="G1740" s="145"/>
    </row>
    <row r="1741" spans="7:7" x14ac:dyDescent="0.15">
      <c r="G1741" s="145"/>
    </row>
    <row r="1742" spans="7:7" x14ac:dyDescent="0.15">
      <c r="G1742" s="145"/>
    </row>
    <row r="1743" spans="7:7" x14ac:dyDescent="0.15">
      <c r="G1743" s="145"/>
    </row>
    <row r="1744" spans="7:7" x14ac:dyDescent="0.15">
      <c r="G1744" s="145"/>
    </row>
    <row r="1745" spans="7:7" x14ac:dyDescent="0.15">
      <c r="G1745" s="145"/>
    </row>
    <row r="1746" spans="7:7" x14ac:dyDescent="0.15">
      <c r="G1746" s="145"/>
    </row>
    <row r="1747" spans="7:7" x14ac:dyDescent="0.15">
      <c r="G1747" s="145"/>
    </row>
    <row r="1748" spans="7:7" x14ac:dyDescent="0.15">
      <c r="G1748" s="145"/>
    </row>
    <row r="1749" spans="7:7" x14ac:dyDescent="0.15">
      <c r="G1749" s="145"/>
    </row>
    <row r="1750" spans="7:7" x14ac:dyDescent="0.15">
      <c r="G1750" s="145"/>
    </row>
    <row r="1751" spans="7:7" x14ac:dyDescent="0.15">
      <c r="G1751" s="145"/>
    </row>
    <row r="1752" spans="7:7" x14ac:dyDescent="0.15">
      <c r="G1752" s="145"/>
    </row>
    <row r="1753" spans="7:7" x14ac:dyDescent="0.15">
      <c r="G1753" s="145"/>
    </row>
    <row r="1754" spans="7:7" x14ac:dyDescent="0.15">
      <c r="G1754" s="145"/>
    </row>
    <row r="1755" spans="7:7" x14ac:dyDescent="0.15">
      <c r="G1755" s="145"/>
    </row>
    <row r="1756" spans="7:7" x14ac:dyDescent="0.15">
      <c r="G1756" s="145"/>
    </row>
    <row r="1757" spans="7:7" x14ac:dyDescent="0.15">
      <c r="G1757" s="145"/>
    </row>
    <row r="1758" spans="7:7" x14ac:dyDescent="0.15">
      <c r="G1758" s="145"/>
    </row>
    <row r="1759" spans="7:7" x14ac:dyDescent="0.15">
      <c r="G1759" s="145"/>
    </row>
    <row r="1760" spans="7:7" x14ac:dyDescent="0.15">
      <c r="G1760" s="145"/>
    </row>
    <row r="1761" spans="7:7" x14ac:dyDescent="0.15">
      <c r="G1761" s="145"/>
    </row>
    <row r="1762" spans="7:7" x14ac:dyDescent="0.15">
      <c r="G1762" s="145"/>
    </row>
    <row r="1763" spans="7:7" x14ac:dyDescent="0.15">
      <c r="G1763" s="145"/>
    </row>
    <row r="1764" spans="7:7" x14ac:dyDescent="0.15">
      <c r="G1764" s="145"/>
    </row>
    <row r="1765" spans="7:7" x14ac:dyDescent="0.15">
      <c r="G1765" s="145"/>
    </row>
    <row r="1766" spans="7:7" x14ac:dyDescent="0.15">
      <c r="G1766" s="145"/>
    </row>
    <row r="1767" spans="7:7" x14ac:dyDescent="0.15">
      <c r="G1767" s="145"/>
    </row>
    <row r="1768" spans="7:7" x14ac:dyDescent="0.15">
      <c r="G1768" s="145"/>
    </row>
    <row r="1769" spans="7:7" x14ac:dyDescent="0.15">
      <c r="G1769" s="145"/>
    </row>
    <row r="1770" spans="7:7" x14ac:dyDescent="0.15">
      <c r="G1770" s="145"/>
    </row>
    <row r="1771" spans="7:7" x14ac:dyDescent="0.15">
      <c r="G1771" s="145"/>
    </row>
    <row r="1772" spans="7:7" x14ac:dyDescent="0.15">
      <c r="G1772" s="145"/>
    </row>
    <row r="1773" spans="7:7" x14ac:dyDescent="0.15">
      <c r="G1773" s="145"/>
    </row>
    <row r="1774" spans="7:7" x14ac:dyDescent="0.15">
      <c r="G1774" s="145"/>
    </row>
    <row r="1775" spans="7:7" x14ac:dyDescent="0.15">
      <c r="G1775" s="145"/>
    </row>
    <row r="1776" spans="7:7" x14ac:dyDescent="0.15">
      <c r="G1776" s="145"/>
    </row>
    <row r="1777" spans="7:7" x14ac:dyDescent="0.15">
      <c r="G1777" s="145"/>
    </row>
    <row r="1778" spans="7:7" x14ac:dyDescent="0.15">
      <c r="G1778" s="145"/>
    </row>
    <row r="1779" spans="7:7" x14ac:dyDescent="0.15">
      <c r="G1779" s="145"/>
    </row>
    <row r="1780" spans="7:7" x14ac:dyDescent="0.15">
      <c r="G1780" s="145"/>
    </row>
    <row r="1781" spans="7:7" x14ac:dyDescent="0.15">
      <c r="G1781" s="145"/>
    </row>
    <row r="1782" spans="7:7" x14ac:dyDescent="0.15">
      <c r="G1782" s="145"/>
    </row>
    <row r="1783" spans="7:7" x14ac:dyDescent="0.15">
      <c r="G1783" s="145"/>
    </row>
    <row r="1784" spans="7:7" x14ac:dyDescent="0.15">
      <c r="G1784" s="145"/>
    </row>
    <row r="1785" spans="7:7" x14ac:dyDescent="0.15">
      <c r="G1785" s="145"/>
    </row>
    <row r="1786" spans="7:7" x14ac:dyDescent="0.15">
      <c r="G1786" s="145"/>
    </row>
    <row r="1787" spans="7:7" x14ac:dyDescent="0.15">
      <c r="G1787" s="145"/>
    </row>
    <row r="1788" spans="7:7" x14ac:dyDescent="0.15">
      <c r="G1788" s="145"/>
    </row>
    <row r="1789" spans="7:7" x14ac:dyDescent="0.15">
      <c r="G1789" s="145"/>
    </row>
    <row r="1790" spans="7:7" x14ac:dyDescent="0.15">
      <c r="G1790" s="145"/>
    </row>
    <row r="1791" spans="7:7" x14ac:dyDescent="0.15">
      <c r="G1791" s="145"/>
    </row>
    <row r="1792" spans="7:7" x14ac:dyDescent="0.15">
      <c r="G1792" s="145"/>
    </row>
    <row r="1793" spans="7:7" x14ac:dyDescent="0.15">
      <c r="G1793" s="145"/>
    </row>
    <row r="1794" spans="7:7" x14ac:dyDescent="0.15">
      <c r="G1794" s="145"/>
    </row>
    <row r="1795" spans="7:7" x14ac:dyDescent="0.15">
      <c r="G1795" s="145"/>
    </row>
    <row r="1796" spans="7:7" x14ac:dyDescent="0.15">
      <c r="G1796" s="145"/>
    </row>
    <row r="1797" spans="7:7" x14ac:dyDescent="0.15">
      <c r="G1797" s="145"/>
    </row>
    <row r="1798" spans="7:7" x14ac:dyDescent="0.15">
      <c r="G1798" s="145"/>
    </row>
    <row r="1799" spans="7:7" x14ac:dyDescent="0.15">
      <c r="G1799" s="145"/>
    </row>
    <row r="1800" spans="7:7" x14ac:dyDescent="0.15">
      <c r="G1800" s="145"/>
    </row>
    <row r="1801" spans="7:7" x14ac:dyDescent="0.15">
      <c r="G1801" s="145"/>
    </row>
    <row r="1802" spans="7:7" x14ac:dyDescent="0.15">
      <c r="G1802" s="145"/>
    </row>
    <row r="1803" spans="7:7" x14ac:dyDescent="0.15">
      <c r="G1803" s="145"/>
    </row>
    <row r="1804" spans="7:7" x14ac:dyDescent="0.15">
      <c r="G1804" s="145"/>
    </row>
    <row r="1805" spans="7:7" x14ac:dyDescent="0.15">
      <c r="G1805" s="145"/>
    </row>
    <row r="1806" spans="7:7" x14ac:dyDescent="0.15">
      <c r="G1806" s="145"/>
    </row>
    <row r="1807" spans="7:7" x14ac:dyDescent="0.15">
      <c r="G1807" s="145"/>
    </row>
    <row r="1808" spans="7:7" x14ac:dyDescent="0.15">
      <c r="G1808" s="145"/>
    </row>
    <row r="1809" spans="7:7" x14ac:dyDescent="0.15">
      <c r="G1809" s="145"/>
    </row>
    <row r="1810" spans="7:7" x14ac:dyDescent="0.15">
      <c r="G1810" s="145"/>
    </row>
    <row r="1811" spans="7:7" x14ac:dyDescent="0.15">
      <c r="G1811" s="145"/>
    </row>
    <row r="1812" spans="7:7" x14ac:dyDescent="0.15">
      <c r="G1812" s="145"/>
    </row>
    <row r="1813" spans="7:7" x14ac:dyDescent="0.15">
      <c r="G1813" s="145"/>
    </row>
    <row r="1814" spans="7:7" x14ac:dyDescent="0.15">
      <c r="G1814" s="145"/>
    </row>
    <row r="1815" spans="7:7" x14ac:dyDescent="0.15">
      <c r="G1815" s="145"/>
    </row>
    <row r="1816" spans="7:7" x14ac:dyDescent="0.15">
      <c r="G1816" s="145"/>
    </row>
    <row r="1817" spans="7:7" x14ac:dyDescent="0.15">
      <c r="G1817" s="145"/>
    </row>
    <row r="1818" spans="7:7" x14ac:dyDescent="0.15">
      <c r="G1818" s="145"/>
    </row>
    <row r="1819" spans="7:7" x14ac:dyDescent="0.15">
      <c r="G1819" s="145"/>
    </row>
    <row r="1820" spans="7:7" x14ac:dyDescent="0.15">
      <c r="G1820" s="145"/>
    </row>
    <row r="1821" spans="7:7" x14ac:dyDescent="0.15">
      <c r="G1821" s="145"/>
    </row>
    <row r="1822" spans="7:7" x14ac:dyDescent="0.15">
      <c r="G1822" s="145"/>
    </row>
    <row r="1823" spans="7:7" x14ac:dyDescent="0.15">
      <c r="G1823" s="145"/>
    </row>
    <row r="1824" spans="7:7" x14ac:dyDescent="0.15">
      <c r="G1824" s="145"/>
    </row>
    <row r="1825" spans="7:7" x14ac:dyDescent="0.15">
      <c r="G1825" s="145"/>
    </row>
    <row r="1826" spans="7:7" x14ac:dyDescent="0.15">
      <c r="G1826" s="145"/>
    </row>
    <row r="1827" spans="7:7" x14ac:dyDescent="0.15">
      <c r="G1827" s="145"/>
    </row>
    <row r="1828" spans="7:7" x14ac:dyDescent="0.15">
      <c r="G1828" s="145"/>
    </row>
    <row r="1829" spans="7:7" x14ac:dyDescent="0.15">
      <c r="G1829" s="145"/>
    </row>
    <row r="1830" spans="7:7" x14ac:dyDescent="0.15">
      <c r="G1830" s="145"/>
    </row>
    <row r="1831" spans="7:7" x14ac:dyDescent="0.15">
      <c r="G1831" s="145"/>
    </row>
    <row r="1832" spans="7:7" x14ac:dyDescent="0.15">
      <c r="G1832" s="145"/>
    </row>
    <row r="1833" spans="7:7" x14ac:dyDescent="0.15">
      <c r="G1833" s="145"/>
    </row>
    <row r="1834" spans="7:7" x14ac:dyDescent="0.15">
      <c r="G1834" s="145"/>
    </row>
    <row r="1835" spans="7:7" x14ac:dyDescent="0.15">
      <c r="G1835" s="145"/>
    </row>
    <row r="1836" spans="7:7" x14ac:dyDescent="0.15">
      <c r="G1836" s="145"/>
    </row>
    <row r="1837" spans="7:7" x14ac:dyDescent="0.15">
      <c r="G1837" s="145"/>
    </row>
    <row r="1838" spans="7:7" x14ac:dyDescent="0.15">
      <c r="G1838" s="145"/>
    </row>
    <row r="1839" spans="7:7" x14ac:dyDescent="0.15">
      <c r="G1839" s="145"/>
    </row>
    <row r="1840" spans="7:7" x14ac:dyDescent="0.15">
      <c r="G1840" s="145"/>
    </row>
    <row r="1841" spans="7:7" x14ac:dyDescent="0.15">
      <c r="G1841" s="145"/>
    </row>
    <row r="1842" spans="7:7" x14ac:dyDescent="0.15">
      <c r="G1842" s="145"/>
    </row>
    <row r="1843" spans="7:7" x14ac:dyDescent="0.15">
      <c r="G1843" s="145"/>
    </row>
    <row r="1844" spans="7:7" x14ac:dyDescent="0.15">
      <c r="G1844" s="145"/>
    </row>
    <row r="1845" spans="7:7" x14ac:dyDescent="0.15">
      <c r="G1845" s="145"/>
    </row>
    <row r="1846" spans="7:7" x14ac:dyDescent="0.15">
      <c r="G1846" s="145"/>
    </row>
    <row r="1847" spans="7:7" x14ac:dyDescent="0.15">
      <c r="G1847" s="145"/>
    </row>
    <row r="1848" spans="7:7" x14ac:dyDescent="0.15">
      <c r="G1848" s="145"/>
    </row>
    <row r="1849" spans="7:7" x14ac:dyDescent="0.15">
      <c r="G1849" s="145"/>
    </row>
    <row r="1850" spans="7:7" x14ac:dyDescent="0.15">
      <c r="G1850" s="145"/>
    </row>
    <row r="1851" spans="7:7" x14ac:dyDescent="0.15">
      <c r="G1851" s="145"/>
    </row>
    <row r="1852" spans="7:7" x14ac:dyDescent="0.15">
      <c r="G1852" s="145"/>
    </row>
    <row r="1853" spans="7:7" x14ac:dyDescent="0.15">
      <c r="G1853" s="145"/>
    </row>
    <row r="1854" spans="7:7" x14ac:dyDescent="0.15">
      <c r="G1854" s="145"/>
    </row>
    <row r="1855" spans="7:7" x14ac:dyDescent="0.15">
      <c r="G1855" s="145"/>
    </row>
    <row r="1856" spans="7:7" x14ac:dyDescent="0.15">
      <c r="G1856" s="145"/>
    </row>
    <row r="1857" spans="7:7" x14ac:dyDescent="0.15">
      <c r="G1857" s="145"/>
    </row>
    <row r="1858" spans="7:7" x14ac:dyDescent="0.15">
      <c r="G1858" s="145"/>
    </row>
    <row r="1859" spans="7:7" x14ac:dyDescent="0.15">
      <c r="G1859" s="145"/>
    </row>
    <row r="1860" spans="7:7" x14ac:dyDescent="0.15">
      <c r="G1860" s="145"/>
    </row>
    <row r="1861" spans="7:7" x14ac:dyDescent="0.15">
      <c r="G1861" s="145"/>
    </row>
    <row r="1862" spans="7:7" x14ac:dyDescent="0.15">
      <c r="G1862" s="145"/>
    </row>
    <row r="1863" spans="7:7" x14ac:dyDescent="0.15">
      <c r="G1863" s="145"/>
    </row>
    <row r="1864" spans="7:7" x14ac:dyDescent="0.15">
      <c r="G1864" s="145"/>
    </row>
    <row r="1865" spans="7:7" x14ac:dyDescent="0.15">
      <c r="G1865" s="145"/>
    </row>
    <row r="1866" spans="7:7" x14ac:dyDescent="0.15">
      <c r="G1866" s="145"/>
    </row>
    <row r="1867" spans="7:7" x14ac:dyDescent="0.15">
      <c r="G1867" s="145"/>
    </row>
    <row r="1868" spans="7:7" x14ac:dyDescent="0.15">
      <c r="G1868" s="145"/>
    </row>
    <row r="1869" spans="7:7" x14ac:dyDescent="0.15">
      <c r="G1869" s="145"/>
    </row>
    <row r="1870" spans="7:7" x14ac:dyDescent="0.15">
      <c r="G1870" s="145"/>
    </row>
    <row r="1871" spans="7:7" x14ac:dyDescent="0.15">
      <c r="G1871" s="145"/>
    </row>
    <row r="1872" spans="7:7" x14ac:dyDescent="0.15">
      <c r="G1872" s="145"/>
    </row>
    <row r="1873" spans="7:7" x14ac:dyDescent="0.15">
      <c r="G1873" s="145"/>
    </row>
    <row r="1874" spans="7:7" x14ac:dyDescent="0.15">
      <c r="G1874" s="145"/>
    </row>
    <row r="1875" spans="7:7" x14ac:dyDescent="0.15">
      <c r="G1875" s="145"/>
    </row>
    <row r="1876" spans="7:7" x14ac:dyDescent="0.15">
      <c r="G1876" s="145"/>
    </row>
    <row r="1877" spans="7:7" x14ac:dyDescent="0.15">
      <c r="G1877" s="145"/>
    </row>
    <row r="1878" spans="7:7" x14ac:dyDescent="0.15">
      <c r="G1878" s="145"/>
    </row>
    <row r="1879" spans="7:7" x14ac:dyDescent="0.15">
      <c r="G1879" s="145"/>
    </row>
    <row r="1880" spans="7:7" x14ac:dyDescent="0.15">
      <c r="G1880" s="145"/>
    </row>
    <row r="1881" spans="7:7" x14ac:dyDescent="0.15">
      <c r="G1881" s="145"/>
    </row>
    <row r="1882" spans="7:7" x14ac:dyDescent="0.15">
      <c r="G1882" s="145"/>
    </row>
    <row r="1883" spans="7:7" x14ac:dyDescent="0.15">
      <c r="G1883" s="145"/>
    </row>
    <row r="1884" spans="7:7" x14ac:dyDescent="0.15">
      <c r="G1884" s="145"/>
    </row>
    <row r="1885" spans="7:7" x14ac:dyDescent="0.15">
      <c r="G1885" s="145"/>
    </row>
    <row r="1886" spans="7:7" x14ac:dyDescent="0.15">
      <c r="G1886" s="145"/>
    </row>
    <row r="1887" spans="7:7" x14ac:dyDescent="0.15">
      <c r="G1887" s="145"/>
    </row>
    <row r="1888" spans="7:7" x14ac:dyDescent="0.15">
      <c r="G1888" s="145"/>
    </row>
    <row r="1889" spans="7:7" x14ac:dyDescent="0.15">
      <c r="G1889" s="145"/>
    </row>
    <row r="1890" spans="7:7" x14ac:dyDescent="0.15">
      <c r="G1890" s="145"/>
    </row>
    <row r="1891" spans="7:7" x14ac:dyDescent="0.15">
      <c r="G1891" s="145"/>
    </row>
    <row r="1892" spans="7:7" x14ac:dyDescent="0.15">
      <c r="G1892" s="145"/>
    </row>
    <row r="1893" spans="7:7" x14ac:dyDescent="0.15">
      <c r="G1893" s="145"/>
    </row>
    <row r="1894" spans="7:7" x14ac:dyDescent="0.15">
      <c r="G1894" s="145"/>
    </row>
    <row r="1895" spans="7:7" x14ac:dyDescent="0.15">
      <c r="G1895" s="145"/>
    </row>
    <row r="1896" spans="7:7" x14ac:dyDescent="0.15">
      <c r="G1896" s="145"/>
    </row>
    <row r="1897" spans="7:7" x14ac:dyDescent="0.15">
      <c r="G1897" s="145"/>
    </row>
    <row r="1898" spans="7:7" x14ac:dyDescent="0.15">
      <c r="G1898" s="145"/>
    </row>
    <row r="1899" spans="7:7" x14ac:dyDescent="0.15">
      <c r="G1899" s="145"/>
    </row>
    <row r="1900" spans="7:7" x14ac:dyDescent="0.15">
      <c r="G1900" s="145"/>
    </row>
    <row r="1901" spans="7:7" x14ac:dyDescent="0.15">
      <c r="G1901" s="145"/>
    </row>
    <row r="1902" spans="7:7" x14ac:dyDescent="0.15">
      <c r="G1902" s="145"/>
    </row>
    <row r="1903" spans="7:7" x14ac:dyDescent="0.15">
      <c r="G1903" s="145"/>
    </row>
    <row r="1904" spans="7:7" x14ac:dyDescent="0.15">
      <c r="G1904" s="145"/>
    </row>
    <row r="1905" spans="7:7" x14ac:dyDescent="0.15">
      <c r="G1905" s="145"/>
    </row>
    <row r="1906" spans="7:7" x14ac:dyDescent="0.15">
      <c r="G1906" s="145"/>
    </row>
    <row r="1907" spans="7:7" x14ac:dyDescent="0.15">
      <c r="G1907" s="145"/>
    </row>
    <row r="1908" spans="7:7" x14ac:dyDescent="0.15">
      <c r="G1908" s="145"/>
    </row>
    <row r="1909" spans="7:7" x14ac:dyDescent="0.15">
      <c r="G1909" s="145"/>
    </row>
    <row r="1910" spans="7:7" x14ac:dyDescent="0.15">
      <c r="G1910" s="145"/>
    </row>
    <row r="1911" spans="7:7" x14ac:dyDescent="0.15">
      <c r="G1911" s="145"/>
    </row>
    <row r="1912" spans="7:7" x14ac:dyDescent="0.15">
      <c r="G1912" s="145"/>
    </row>
    <row r="1913" spans="7:7" x14ac:dyDescent="0.15">
      <c r="G1913" s="145"/>
    </row>
    <row r="1914" spans="7:7" x14ac:dyDescent="0.15">
      <c r="G1914" s="145"/>
    </row>
    <row r="1915" spans="7:7" x14ac:dyDescent="0.15">
      <c r="G1915" s="145"/>
    </row>
    <row r="1916" spans="7:7" x14ac:dyDescent="0.15">
      <c r="G1916" s="145"/>
    </row>
    <row r="1917" spans="7:7" x14ac:dyDescent="0.15">
      <c r="G1917" s="145"/>
    </row>
    <row r="1918" spans="7:7" x14ac:dyDescent="0.15">
      <c r="G1918" s="145"/>
    </row>
    <row r="1919" spans="7:7" x14ac:dyDescent="0.15">
      <c r="G1919" s="145"/>
    </row>
    <row r="1920" spans="7:7" x14ac:dyDescent="0.15">
      <c r="G1920" s="145"/>
    </row>
    <row r="1921" spans="7:7" x14ac:dyDescent="0.15">
      <c r="G1921" s="145"/>
    </row>
    <row r="1922" spans="7:7" x14ac:dyDescent="0.15">
      <c r="G1922" s="145"/>
    </row>
    <row r="1923" spans="7:7" x14ac:dyDescent="0.15">
      <c r="G1923" s="145"/>
    </row>
    <row r="1924" spans="7:7" x14ac:dyDescent="0.15">
      <c r="G1924" s="145"/>
    </row>
    <row r="1925" spans="7:7" x14ac:dyDescent="0.15">
      <c r="G1925" s="145"/>
    </row>
    <row r="1926" spans="7:7" x14ac:dyDescent="0.15">
      <c r="G1926" s="145"/>
    </row>
    <row r="1927" spans="7:7" x14ac:dyDescent="0.15">
      <c r="G1927" s="145"/>
    </row>
    <row r="1928" spans="7:7" x14ac:dyDescent="0.15">
      <c r="G1928" s="145"/>
    </row>
    <row r="1929" spans="7:7" x14ac:dyDescent="0.15">
      <c r="G1929" s="145"/>
    </row>
    <row r="1930" spans="7:7" x14ac:dyDescent="0.15">
      <c r="G1930" s="145"/>
    </row>
    <row r="1931" spans="7:7" x14ac:dyDescent="0.15">
      <c r="G1931" s="145"/>
    </row>
    <row r="1932" spans="7:7" x14ac:dyDescent="0.15">
      <c r="G1932" s="145"/>
    </row>
    <row r="1933" spans="7:7" x14ac:dyDescent="0.15">
      <c r="G1933" s="145"/>
    </row>
    <row r="1934" spans="7:7" x14ac:dyDescent="0.15">
      <c r="G1934" s="145"/>
    </row>
    <row r="1935" spans="7:7" x14ac:dyDescent="0.15">
      <c r="G1935" s="145"/>
    </row>
    <row r="1936" spans="7:7" x14ac:dyDescent="0.15">
      <c r="G1936" s="145"/>
    </row>
    <row r="1937" spans="7:7" x14ac:dyDescent="0.15">
      <c r="G1937" s="145"/>
    </row>
    <row r="1938" spans="7:7" x14ac:dyDescent="0.15">
      <c r="G1938" s="145"/>
    </row>
    <row r="1939" spans="7:7" x14ac:dyDescent="0.15">
      <c r="G1939" s="145"/>
    </row>
    <row r="1940" spans="7:7" x14ac:dyDescent="0.15">
      <c r="G1940" s="145"/>
    </row>
    <row r="1941" spans="7:7" x14ac:dyDescent="0.15">
      <c r="G1941" s="145"/>
    </row>
    <row r="1942" spans="7:7" x14ac:dyDescent="0.15">
      <c r="G1942" s="145"/>
    </row>
    <row r="1943" spans="7:7" x14ac:dyDescent="0.15">
      <c r="G1943" s="145"/>
    </row>
    <row r="1944" spans="7:7" x14ac:dyDescent="0.15">
      <c r="G1944" s="145"/>
    </row>
    <row r="1945" spans="7:7" x14ac:dyDescent="0.15">
      <c r="G1945" s="145"/>
    </row>
    <row r="1946" spans="7:7" x14ac:dyDescent="0.15">
      <c r="G1946" s="145"/>
    </row>
    <row r="1947" spans="7:7" x14ac:dyDescent="0.15">
      <c r="G1947" s="145"/>
    </row>
    <row r="1948" spans="7:7" x14ac:dyDescent="0.15">
      <c r="G1948" s="145"/>
    </row>
    <row r="1949" spans="7:7" x14ac:dyDescent="0.15">
      <c r="G1949" s="145"/>
    </row>
    <row r="1950" spans="7:7" x14ac:dyDescent="0.15">
      <c r="G1950" s="145"/>
    </row>
    <row r="1951" spans="7:7" x14ac:dyDescent="0.15">
      <c r="G1951" s="145"/>
    </row>
    <row r="1952" spans="7:7" x14ac:dyDescent="0.15">
      <c r="G1952" s="145"/>
    </row>
    <row r="1953" spans="7:7" x14ac:dyDescent="0.15">
      <c r="G1953" s="145"/>
    </row>
    <row r="1954" spans="7:7" x14ac:dyDescent="0.15">
      <c r="G1954" s="145"/>
    </row>
    <row r="1955" spans="7:7" x14ac:dyDescent="0.15">
      <c r="G1955" s="145"/>
    </row>
    <row r="1956" spans="7:7" x14ac:dyDescent="0.15">
      <c r="G1956" s="145"/>
    </row>
    <row r="1957" spans="7:7" x14ac:dyDescent="0.15">
      <c r="G1957" s="145"/>
    </row>
    <row r="1958" spans="7:7" x14ac:dyDescent="0.15">
      <c r="G1958" s="145"/>
    </row>
    <row r="1959" spans="7:7" x14ac:dyDescent="0.15">
      <c r="G1959" s="145"/>
    </row>
    <row r="1960" spans="7:7" x14ac:dyDescent="0.15">
      <c r="G1960" s="145"/>
    </row>
    <row r="1961" spans="7:7" x14ac:dyDescent="0.15">
      <c r="G1961" s="145"/>
    </row>
    <row r="1962" spans="7:7" x14ac:dyDescent="0.15">
      <c r="G1962" s="145"/>
    </row>
    <row r="1963" spans="7:7" x14ac:dyDescent="0.15">
      <c r="G1963" s="145"/>
    </row>
    <row r="1964" spans="7:7" x14ac:dyDescent="0.15">
      <c r="G1964" s="145"/>
    </row>
    <row r="1965" spans="7:7" x14ac:dyDescent="0.15">
      <c r="G1965" s="145"/>
    </row>
    <row r="1966" spans="7:7" x14ac:dyDescent="0.15">
      <c r="G1966" s="145"/>
    </row>
    <row r="1967" spans="7:7" x14ac:dyDescent="0.15">
      <c r="G1967" s="145"/>
    </row>
    <row r="1968" spans="7:7" x14ac:dyDescent="0.15">
      <c r="G1968" s="145"/>
    </row>
    <row r="1969" spans="7:7" x14ac:dyDescent="0.15">
      <c r="G1969" s="145"/>
    </row>
    <row r="1970" spans="7:7" x14ac:dyDescent="0.15">
      <c r="G1970" s="145"/>
    </row>
    <row r="1971" spans="7:7" x14ac:dyDescent="0.15">
      <c r="G1971" s="145"/>
    </row>
    <row r="1972" spans="7:7" x14ac:dyDescent="0.15">
      <c r="G1972" s="145"/>
    </row>
    <row r="1973" spans="7:7" x14ac:dyDescent="0.15">
      <c r="G1973" s="145"/>
    </row>
    <row r="1974" spans="7:7" x14ac:dyDescent="0.15">
      <c r="G1974" s="145"/>
    </row>
    <row r="1975" spans="7:7" x14ac:dyDescent="0.15">
      <c r="G1975" s="145"/>
    </row>
    <row r="1976" spans="7:7" x14ac:dyDescent="0.15">
      <c r="G1976" s="145"/>
    </row>
    <row r="1977" spans="7:7" x14ac:dyDescent="0.15">
      <c r="G1977" s="145"/>
    </row>
    <row r="1978" spans="7:7" x14ac:dyDescent="0.15">
      <c r="G1978" s="145"/>
    </row>
    <row r="1979" spans="7:7" x14ac:dyDescent="0.15">
      <c r="G1979" s="145"/>
    </row>
    <row r="1980" spans="7:7" x14ac:dyDescent="0.15">
      <c r="G1980" s="145"/>
    </row>
    <row r="1981" spans="7:7" x14ac:dyDescent="0.15">
      <c r="G1981" s="145"/>
    </row>
    <row r="1982" spans="7:7" x14ac:dyDescent="0.15">
      <c r="G1982" s="145"/>
    </row>
    <row r="1983" spans="7:7" x14ac:dyDescent="0.15">
      <c r="G1983" s="145"/>
    </row>
    <row r="1984" spans="7:7" x14ac:dyDescent="0.15">
      <c r="G1984" s="145"/>
    </row>
    <row r="1985" spans="7:7" x14ac:dyDescent="0.15">
      <c r="G1985" s="145"/>
    </row>
    <row r="1986" spans="7:7" x14ac:dyDescent="0.15">
      <c r="G1986" s="145"/>
    </row>
    <row r="1987" spans="7:7" x14ac:dyDescent="0.15">
      <c r="G1987" s="145"/>
    </row>
    <row r="1988" spans="7:7" x14ac:dyDescent="0.15">
      <c r="G1988" s="145"/>
    </row>
    <row r="1989" spans="7:7" x14ac:dyDescent="0.15">
      <c r="G1989" s="145"/>
    </row>
    <row r="1990" spans="7:7" x14ac:dyDescent="0.15">
      <c r="G1990" s="145"/>
    </row>
    <row r="1991" spans="7:7" x14ac:dyDescent="0.15">
      <c r="G1991" s="145"/>
    </row>
    <row r="1992" spans="7:7" x14ac:dyDescent="0.15">
      <c r="G1992" s="145"/>
    </row>
    <row r="1993" spans="7:7" x14ac:dyDescent="0.15">
      <c r="G1993" s="145"/>
    </row>
    <row r="1994" spans="7:7" x14ac:dyDescent="0.15">
      <c r="G1994" s="145"/>
    </row>
    <row r="1995" spans="7:7" x14ac:dyDescent="0.15">
      <c r="G1995" s="145"/>
    </row>
    <row r="1996" spans="7:7" x14ac:dyDescent="0.15">
      <c r="G1996" s="145"/>
    </row>
    <row r="1997" spans="7:7" x14ac:dyDescent="0.15">
      <c r="G1997" s="145"/>
    </row>
    <row r="1998" spans="7:7" x14ac:dyDescent="0.15">
      <c r="G1998" s="145"/>
    </row>
    <row r="1999" spans="7:7" x14ac:dyDescent="0.15">
      <c r="G1999" s="145"/>
    </row>
    <row r="2000" spans="7:7" x14ac:dyDescent="0.15">
      <c r="G2000" s="145"/>
    </row>
    <row r="2001" spans="7:7" x14ac:dyDescent="0.15">
      <c r="G2001" s="145"/>
    </row>
    <row r="2002" spans="7:7" x14ac:dyDescent="0.15">
      <c r="G2002" s="145"/>
    </row>
    <row r="2003" spans="7:7" x14ac:dyDescent="0.15">
      <c r="G2003" s="145"/>
    </row>
    <row r="2004" spans="7:7" x14ac:dyDescent="0.15">
      <c r="G2004" s="145"/>
    </row>
    <row r="2005" spans="7:7" x14ac:dyDescent="0.15">
      <c r="G2005" s="145"/>
    </row>
    <row r="2006" spans="7:7" x14ac:dyDescent="0.15">
      <c r="G2006" s="145"/>
    </row>
    <row r="2007" spans="7:7" x14ac:dyDescent="0.15">
      <c r="G2007" s="145"/>
    </row>
    <row r="2008" spans="7:7" x14ac:dyDescent="0.15">
      <c r="G2008" s="145"/>
    </row>
    <row r="2009" spans="7:7" x14ac:dyDescent="0.15">
      <c r="G2009" s="145"/>
    </row>
    <row r="2010" spans="7:7" x14ac:dyDescent="0.15">
      <c r="G2010" s="145"/>
    </row>
    <row r="2011" spans="7:7" x14ac:dyDescent="0.15">
      <c r="G2011" s="145"/>
    </row>
    <row r="2012" spans="7:7" x14ac:dyDescent="0.15">
      <c r="G2012" s="145"/>
    </row>
    <row r="2013" spans="7:7" x14ac:dyDescent="0.15">
      <c r="G2013" s="145"/>
    </row>
    <row r="2014" spans="7:7" x14ac:dyDescent="0.15">
      <c r="G2014" s="145"/>
    </row>
    <row r="2015" spans="7:7" x14ac:dyDescent="0.15">
      <c r="G2015" s="145"/>
    </row>
    <row r="2016" spans="7:7" x14ac:dyDescent="0.15">
      <c r="G2016" s="145"/>
    </row>
    <row r="2017" spans="7:7" x14ac:dyDescent="0.15">
      <c r="G2017" s="145"/>
    </row>
    <row r="2018" spans="7:7" x14ac:dyDescent="0.15">
      <c r="G2018" s="145"/>
    </row>
    <row r="2019" spans="7:7" x14ac:dyDescent="0.15">
      <c r="G2019" s="145"/>
    </row>
    <row r="2020" spans="7:7" x14ac:dyDescent="0.15">
      <c r="G2020" s="145"/>
    </row>
    <row r="2021" spans="7:7" x14ac:dyDescent="0.15">
      <c r="G2021" s="145"/>
    </row>
    <row r="2022" spans="7:7" x14ac:dyDescent="0.15">
      <c r="G2022" s="145"/>
    </row>
    <row r="2023" spans="7:7" x14ac:dyDescent="0.15">
      <c r="G2023" s="145"/>
    </row>
    <row r="2024" spans="7:7" x14ac:dyDescent="0.15">
      <c r="G2024" s="145"/>
    </row>
    <row r="2025" spans="7:7" x14ac:dyDescent="0.15">
      <c r="G2025" s="145"/>
    </row>
    <row r="2026" spans="7:7" x14ac:dyDescent="0.15">
      <c r="G2026" s="145"/>
    </row>
    <row r="2027" spans="7:7" x14ac:dyDescent="0.15">
      <c r="G2027" s="145"/>
    </row>
    <row r="2028" spans="7:7" x14ac:dyDescent="0.15">
      <c r="G2028" s="145"/>
    </row>
    <row r="2029" spans="7:7" x14ac:dyDescent="0.15">
      <c r="G2029" s="145"/>
    </row>
    <row r="2030" spans="7:7" x14ac:dyDescent="0.15">
      <c r="G2030" s="145"/>
    </row>
    <row r="2031" spans="7:7" x14ac:dyDescent="0.15">
      <c r="G2031" s="145"/>
    </row>
    <row r="2032" spans="7:7" x14ac:dyDescent="0.15">
      <c r="G2032" s="145"/>
    </row>
    <row r="2033" spans="7:7" x14ac:dyDescent="0.15">
      <c r="G2033" s="145"/>
    </row>
    <row r="2034" spans="7:7" x14ac:dyDescent="0.15">
      <c r="G2034" s="145"/>
    </row>
    <row r="2035" spans="7:7" x14ac:dyDescent="0.15">
      <c r="G2035" s="145"/>
    </row>
    <row r="2036" spans="7:7" x14ac:dyDescent="0.15">
      <c r="G2036" s="145"/>
    </row>
    <row r="2037" spans="7:7" x14ac:dyDescent="0.15">
      <c r="G2037" s="145"/>
    </row>
    <row r="2038" spans="7:7" x14ac:dyDescent="0.15">
      <c r="G2038" s="145"/>
    </row>
    <row r="2039" spans="7:7" x14ac:dyDescent="0.15">
      <c r="G2039" s="145"/>
    </row>
    <row r="2040" spans="7:7" x14ac:dyDescent="0.15">
      <c r="G2040" s="145"/>
    </row>
    <row r="2041" spans="7:7" x14ac:dyDescent="0.15">
      <c r="G2041" s="145"/>
    </row>
    <row r="2042" spans="7:7" x14ac:dyDescent="0.15">
      <c r="G2042" s="145"/>
    </row>
    <row r="2043" spans="7:7" x14ac:dyDescent="0.15">
      <c r="G2043" s="145"/>
    </row>
    <row r="2044" spans="7:7" x14ac:dyDescent="0.15">
      <c r="G2044" s="145"/>
    </row>
    <row r="2045" spans="7:7" x14ac:dyDescent="0.15">
      <c r="G2045" s="145"/>
    </row>
    <row r="2046" spans="7:7" x14ac:dyDescent="0.15">
      <c r="G2046" s="145"/>
    </row>
    <row r="2047" spans="7:7" x14ac:dyDescent="0.15">
      <c r="G2047" s="145"/>
    </row>
    <row r="2048" spans="7:7" x14ac:dyDescent="0.15">
      <c r="G2048" s="145"/>
    </row>
    <row r="2049" spans="7:7" x14ac:dyDescent="0.15">
      <c r="G2049" s="145"/>
    </row>
    <row r="2050" spans="7:7" x14ac:dyDescent="0.15">
      <c r="G2050" s="145"/>
    </row>
    <row r="2051" spans="7:7" x14ac:dyDescent="0.15">
      <c r="G2051" s="145"/>
    </row>
    <row r="2052" spans="7:7" x14ac:dyDescent="0.15">
      <c r="G2052" s="145"/>
    </row>
    <row r="2053" spans="7:7" x14ac:dyDescent="0.15">
      <c r="G2053" s="145"/>
    </row>
    <row r="2054" spans="7:7" x14ac:dyDescent="0.15">
      <c r="G2054" s="145"/>
    </row>
    <row r="2055" spans="7:7" x14ac:dyDescent="0.15">
      <c r="G2055" s="145"/>
    </row>
    <row r="2056" spans="7:7" x14ac:dyDescent="0.15">
      <c r="G2056" s="145"/>
    </row>
    <row r="2057" spans="7:7" x14ac:dyDescent="0.15">
      <c r="G2057" s="145"/>
    </row>
    <row r="2058" spans="7:7" x14ac:dyDescent="0.15">
      <c r="G2058" s="145"/>
    </row>
    <row r="2059" spans="7:7" x14ac:dyDescent="0.15">
      <c r="G2059" s="145"/>
    </row>
    <row r="2060" spans="7:7" x14ac:dyDescent="0.15">
      <c r="G2060" s="145"/>
    </row>
    <row r="2061" spans="7:7" x14ac:dyDescent="0.15">
      <c r="G2061" s="145"/>
    </row>
    <row r="2062" spans="7:7" x14ac:dyDescent="0.15">
      <c r="G2062" s="145"/>
    </row>
    <row r="2063" spans="7:7" x14ac:dyDescent="0.15">
      <c r="G2063" s="145"/>
    </row>
    <row r="2064" spans="7:7" x14ac:dyDescent="0.15">
      <c r="G2064" s="145"/>
    </row>
    <row r="2065" spans="7:7" x14ac:dyDescent="0.15">
      <c r="G2065" s="145"/>
    </row>
    <row r="2066" spans="7:7" x14ac:dyDescent="0.15">
      <c r="G2066" s="145"/>
    </row>
    <row r="2067" spans="7:7" x14ac:dyDescent="0.15">
      <c r="G2067" s="145"/>
    </row>
    <row r="2068" spans="7:7" x14ac:dyDescent="0.15">
      <c r="G2068" s="145"/>
    </row>
    <row r="2069" spans="7:7" x14ac:dyDescent="0.15">
      <c r="G2069" s="145"/>
    </row>
    <row r="2070" spans="7:7" x14ac:dyDescent="0.15">
      <c r="G2070" s="145"/>
    </row>
    <row r="2071" spans="7:7" x14ac:dyDescent="0.15">
      <c r="G2071" s="145"/>
    </row>
    <row r="2072" spans="7:7" x14ac:dyDescent="0.15">
      <c r="G2072" s="145"/>
    </row>
    <row r="2073" spans="7:7" x14ac:dyDescent="0.15">
      <c r="G2073" s="145"/>
    </row>
    <row r="2074" spans="7:7" x14ac:dyDescent="0.15">
      <c r="G2074" s="145"/>
    </row>
    <row r="2075" spans="7:7" x14ac:dyDescent="0.15">
      <c r="G2075" s="145"/>
    </row>
    <row r="2076" spans="7:7" x14ac:dyDescent="0.15">
      <c r="G2076" s="145"/>
    </row>
    <row r="2077" spans="7:7" x14ac:dyDescent="0.15">
      <c r="G2077" s="145"/>
    </row>
    <row r="2078" spans="7:7" x14ac:dyDescent="0.15">
      <c r="G2078" s="145"/>
    </row>
    <row r="2079" spans="7:7" x14ac:dyDescent="0.15">
      <c r="G2079" s="145"/>
    </row>
    <row r="2080" spans="7:7" x14ac:dyDescent="0.15">
      <c r="G2080" s="145"/>
    </row>
    <row r="2081" spans="7:7" x14ac:dyDescent="0.15">
      <c r="G2081" s="145"/>
    </row>
    <row r="2082" spans="7:7" x14ac:dyDescent="0.15">
      <c r="G2082" s="145"/>
    </row>
    <row r="2083" spans="7:7" x14ac:dyDescent="0.15">
      <c r="G2083" s="145"/>
    </row>
    <row r="2084" spans="7:7" x14ac:dyDescent="0.15">
      <c r="G2084" s="145"/>
    </row>
    <row r="2085" spans="7:7" x14ac:dyDescent="0.15">
      <c r="G2085" s="145"/>
    </row>
    <row r="2086" spans="7:7" x14ac:dyDescent="0.15">
      <c r="G2086" s="145"/>
    </row>
    <row r="2087" spans="7:7" x14ac:dyDescent="0.15">
      <c r="G2087" s="145"/>
    </row>
    <row r="2088" spans="7:7" x14ac:dyDescent="0.15">
      <c r="G2088" s="145"/>
    </row>
    <row r="2089" spans="7:7" x14ac:dyDescent="0.15">
      <c r="G2089" s="145"/>
    </row>
    <row r="2090" spans="7:7" x14ac:dyDescent="0.15">
      <c r="G2090" s="145"/>
    </row>
    <row r="2091" spans="7:7" x14ac:dyDescent="0.15">
      <c r="G2091" s="145"/>
    </row>
    <row r="2092" spans="7:7" x14ac:dyDescent="0.15">
      <c r="G2092" s="145"/>
    </row>
    <row r="2093" spans="7:7" x14ac:dyDescent="0.15">
      <c r="G2093" s="145"/>
    </row>
    <row r="2094" spans="7:7" x14ac:dyDescent="0.15">
      <c r="G2094" s="145"/>
    </row>
    <row r="2095" spans="7:7" x14ac:dyDescent="0.15">
      <c r="G2095" s="145"/>
    </row>
    <row r="2096" spans="7:7" x14ac:dyDescent="0.15">
      <c r="G2096" s="145"/>
    </row>
    <row r="2097" spans="7:7" x14ac:dyDescent="0.15">
      <c r="G2097" s="145"/>
    </row>
    <row r="2098" spans="7:7" x14ac:dyDescent="0.15">
      <c r="G2098" s="145"/>
    </row>
    <row r="2099" spans="7:7" x14ac:dyDescent="0.15">
      <c r="G2099" s="145"/>
    </row>
    <row r="2100" spans="7:7" x14ac:dyDescent="0.15">
      <c r="G2100" s="145"/>
    </row>
    <row r="2101" spans="7:7" x14ac:dyDescent="0.15">
      <c r="G2101" s="145"/>
    </row>
    <row r="2102" spans="7:7" x14ac:dyDescent="0.15">
      <c r="G2102" s="145"/>
    </row>
    <row r="2103" spans="7:7" x14ac:dyDescent="0.15">
      <c r="G2103" s="145"/>
    </row>
    <row r="2104" spans="7:7" x14ac:dyDescent="0.15">
      <c r="G2104" s="145"/>
    </row>
    <row r="2105" spans="7:7" x14ac:dyDescent="0.15">
      <c r="G2105" s="145"/>
    </row>
    <row r="2106" spans="7:7" x14ac:dyDescent="0.15">
      <c r="G2106" s="145"/>
    </row>
    <row r="2107" spans="7:7" x14ac:dyDescent="0.15">
      <c r="G2107" s="145"/>
    </row>
    <row r="2108" spans="7:7" x14ac:dyDescent="0.15">
      <c r="G2108" s="145"/>
    </row>
    <row r="2109" spans="7:7" x14ac:dyDescent="0.15">
      <c r="G2109" s="145"/>
    </row>
    <row r="2110" spans="7:7" x14ac:dyDescent="0.15">
      <c r="G2110" s="145"/>
    </row>
    <row r="2111" spans="7:7" x14ac:dyDescent="0.15">
      <c r="G2111" s="145"/>
    </row>
    <row r="2112" spans="7:7" x14ac:dyDescent="0.15">
      <c r="G2112" s="145"/>
    </row>
    <row r="2113" spans="7:7" x14ac:dyDescent="0.15">
      <c r="G2113" s="145"/>
    </row>
    <row r="2114" spans="7:7" x14ac:dyDescent="0.15">
      <c r="G2114" s="145"/>
    </row>
    <row r="2115" spans="7:7" x14ac:dyDescent="0.15">
      <c r="G2115" s="145"/>
    </row>
    <row r="2116" spans="7:7" x14ac:dyDescent="0.15">
      <c r="G2116" s="145"/>
    </row>
    <row r="2117" spans="7:7" x14ac:dyDescent="0.15">
      <c r="G2117" s="145"/>
    </row>
    <row r="2118" spans="7:7" x14ac:dyDescent="0.15">
      <c r="G2118" s="145"/>
    </row>
    <row r="2119" spans="7:7" x14ac:dyDescent="0.15">
      <c r="G2119" s="145"/>
    </row>
    <row r="2120" spans="7:7" x14ac:dyDescent="0.15">
      <c r="G2120" s="145"/>
    </row>
    <row r="2121" spans="7:7" x14ac:dyDescent="0.15">
      <c r="G2121" s="145"/>
    </row>
    <row r="2122" spans="7:7" x14ac:dyDescent="0.15">
      <c r="G2122" s="145"/>
    </row>
    <row r="2123" spans="7:7" x14ac:dyDescent="0.15">
      <c r="G2123" s="145"/>
    </row>
    <row r="2124" spans="7:7" x14ac:dyDescent="0.15">
      <c r="G2124" s="145"/>
    </row>
    <row r="2125" spans="7:7" x14ac:dyDescent="0.15">
      <c r="G2125" s="145"/>
    </row>
    <row r="2126" spans="7:7" x14ac:dyDescent="0.15">
      <c r="G2126" s="145"/>
    </row>
    <row r="2127" spans="7:7" x14ac:dyDescent="0.15">
      <c r="G2127" s="145"/>
    </row>
    <row r="2128" spans="7:7" x14ac:dyDescent="0.15">
      <c r="G2128" s="145"/>
    </row>
    <row r="2129" spans="7:7" x14ac:dyDescent="0.15">
      <c r="G2129" s="145"/>
    </row>
    <row r="2130" spans="7:7" x14ac:dyDescent="0.15">
      <c r="G2130" s="145"/>
    </row>
    <row r="2131" spans="7:7" x14ac:dyDescent="0.15">
      <c r="G2131" s="145"/>
    </row>
    <row r="2132" spans="7:7" x14ac:dyDescent="0.15">
      <c r="G2132" s="145"/>
    </row>
    <row r="2133" spans="7:7" x14ac:dyDescent="0.15">
      <c r="G2133" s="145"/>
    </row>
    <row r="2134" spans="7:7" x14ac:dyDescent="0.15">
      <c r="G2134" s="145"/>
    </row>
    <row r="2135" spans="7:7" x14ac:dyDescent="0.15">
      <c r="G2135" s="145"/>
    </row>
    <row r="2136" spans="7:7" x14ac:dyDescent="0.15">
      <c r="G2136" s="145"/>
    </row>
    <row r="2137" spans="7:7" x14ac:dyDescent="0.15">
      <c r="G2137" s="145"/>
    </row>
    <row r="2138" spans="7:7" x14ac:dyDescent="0.15">
      <c r="G2138" s="145"/>
    </row>
    <row r="2139" spans="7:7" x14ac:dyDescent="0.15">
      <c r="G2139" s="145"/>
    </row>
    <row r="2140" spans="7:7" x14ac:dyDescent="0.15">
      <c r="G2140" s="145"/>
    </row>
    <row r="2141" spans="7:7" x14ac:dyDescent="0.15">
      <c r="G2141" s="145"/>
    </row>
    <row r="2142" spans="7:7" x14ac:dyDescent="0.15">
      <c r="G2142" s="145"/>
    </row>
    <row r="2143" spans="7:7" x14ac:dyDescent="0.15">
      <c r="G2143" s="145"/>
    </row>
    <row r="2144" spans="7:7" x14ac:dyDescent="0.15">
      <c r="G2144" s="145"/>
    </row>
    <row r="2145" spans="7:7" x14ac:dyDescent="0.15">
      <c r="G2145" s="145"/>
    </row>
    <row r="2146" spans="7:7" x14ac:dyDescent="0.15">
      <c r="G2146" s="145"/>
    </row>
    <row r="2147" spans="7:7" x14ac:dyDescent="0.15">
      <c r="G2147" s="145"/>
    </row>
    <row r="2148" spans="7:7" x14ac:dyDescent="0.15">
      <c r="G2148" s="145"/>
    </row>
    <row r="2149" spans="7:7" x14ac:dyDescent="0.15">
      <c r="G2149" s="145"/>
    </row>
    <row r="2150" spans="7:7" x14ac:dyDescent="0.15">
      <c r="G2150" s="145"/>
    </row>
    <row r="2151" spans="7:7" x14ac:dyDescent="0.15">
      <c r="G2151" s="145"/>
    </row>
    <row r="2152" spans="7:7" x14ac:dyDescent="0.15">
      <c r="G2152" s="145"/>
    </row>
    <row r="2153" spans="7:7" x14ac:dyDescent="0.15">
      <c r="G2153" s="145"/>
    </row>
    <row r="2154" spans="7:7" x14ac:dyDescent="0.15">
      <c r="G2154" s="145"/>
    </row>
    <row r="2155" spans="7:7" x14ac:dyDescent="0.15">
      <c r="G2155" s="145"/>
    </row>
    <row r="2156" spans="7:7" x14ac:dyDescent="0.15">
      <c r="G2156" s="145"/>
    </row>
    <row r="2157" spans="7:7" x14ac:dyDescent="0.15">
      <c r="G2157" s="145"/>
    </row>
    <row r="2158" spans="7:7" x14ac:dyDescent="0.15">
      <c r="G2158" s="145"/>
    </row>
    <row r="2159" spans="7:7" x14ac:dyDescent="0.15">
      <c r="G2159" s="145"/>
    </row>
    <row r="2160" spans="7:7" x14ac:dyDescent="0.15">
      <c r="G2160" s="145"/>
    </row>
    <row r="2161" spans="7:7" x14ac:dyDescent="0.15">
      <c r="G2161" s="145"/>
    </row>
    <row r="2162" spans="7:7" x14ac:dyDescent="0.15">
      <c r="G2162" s="145"/>
    </row>
    <row r="2163" spans="7:7" x14ac:dyDescent="0.15">
      <c r="G2163" s="145"/>
    </row>
    <row r="2164" spans="7:7" x14ac:dyDescent="0.15">
      <c r="G2164" s="145"/>
    </row>
    <row r="2165" spans="7:7" x14ac:dyDescent="0.15">
      <c r="G2165" s="145"/>
    </row>
    <row r="2166" spans="7:7" x14ac:dyDescent="0.15">
      <c r="G2166" s="145"/>
    </row>
    <row r="2167" spans="7:7" x14ac:dyDescent="0.15">
      <c r="G2167" s="145"/>
    </row>
    <row r="2168" spans="7:7" x14ac:dyDescent="0.15">
      <c r="G2168" s="145"/>
    </row>
    <row r="2169" spans="7:7" x14ac:dyDescent="0.15">
      <c r="G2169" s="145"/>
    </row>
    <row r="2170" spans="7:7" x14ac:dyDescent="0.15">
      <c r="G2170" s="145"/>
    </row>
    <row r="2171" spans="7:7" x14ac:dyDescent="0.15">
      <c r="G2171" s="145"/>
    </row>
    <row r="2172" spans="7:7" x14ac:dyDescent="0.15">
      <c r="G2172" s="145"/>
    </row>
    <row r="2173" spans="7:7" x14ac:dyDescent="0.15">
      <c r="G2173" s="145"/>
    </row>
    <row r="2174" spans="7:7" x14ac:dyDescent="0.15">
      <c r="G2174" s="145"/>
    </row>
    <row r="2175" spans="7:7" x14ac:dyDescent="0.15">
      <c r="G2175" s="145"/>
    </row>
    <row r="2176" spans="7:7" x14ac:dyDescent="0.15">
      <c r="G2176" s="145"/>
    </row>
    <row r="2177" spans="7:7" x14ac:dyDescent="0.15">
      <c r="G2177" s="145"/>
    </row>
    <row r="2178" spans="7:7" x14ac:dyDescent="0.15">
      <c r="G2178" s="145"/>
    </row>
    <row r="2179" spans="7:7" x14ac:dyDescent="0.15">
      <c r="G2179" s="145"/>
    </row>
    <row r="2180" spans="7:7" x14ac:dyDescent="0.15">
      <c r="G2180" s="145"/>
    </row>
    <row r="2181" spans="7:7" x14ac:dyDescent="0.15">
      <c r="G2181" s="145"/>
    </row>
    <row r="2182" spans="7:7" x14ac:dyDescent="0.15">
      <c r="G2182" s="145"/>
    </row>
    <row r="2183" spans="7:7" x14ac:dyDescent="0.15">
      <c r="G2183" s="145"/>
    </row>
    <row r="2184" spans="7:7" x14ac:dyDescent="0.15">
      <c r="G2184" s="145"/>
    </row>
    <row r="2185" spans="7:7" x14ac:dyDescent="0.15">
      <c r="G2185" s="145"/>
    </row>
    <row r="2186" spans="7:7" x14ac:dyDescent="0.15">
      <c r="G2186" s="145"/>
    </row>
    <row r="2187" spans="7:7" x14ac:dyDescent="0.15">
      <c r="G2187" s="145"/>
    </row>
    <row r="2188" spans="7:7" x14ac:dyDescent="0.15">
      <c r="G2188" s="145"/>
    </row>
    <row r="2189" spans="7:7" x14ac:dyDescent="0.15">
      <c r="G2189" s="145"/>
    </row>
    <row r="2190" spans="7:7" x14ac:dyDescent="0.15">
      <c r="G2190" s="145"/>
    </row>
    <row r="2191" spans="7:7" x14ac:dyDescent="0.15">
      <c r="G2191" s="145"/>
    </row>
    <row r="2192" spans="7:7" x14ac:dyDescent="0.15">
      <c r="G2192" s="145"/>
    </row>
    <row r="2193" spans="7:7" x14ac:dyDescent="0.15">
      <c r="G2193" s="145"/>
    </row>
    <row r="2194" spans="7:7" x14ac:dyDescent="0.15">
      <c r="G2194" s="145"/>
    </row>
    <row r="2195" spans="7:7" x14ac:dyDescent="0.15">
      <c r="G2195" s="145"/>
    </row>
    <row r="2196" spans="7:7" x14ac:dyDescent="0.15">
      <c r="G2196" s="145"/>
    </row>
    <row r="2197" spans="7:7" x14ac:dyDescent="0.15">
      <c r="G2197" s="145"/>
    </row>
    <row r="2198" spans="7:7" x14ac:dyDescent="0.15">
      <c r="G2198" s="145"/>
    </row>
    <row r="2199" spans="7:7" x14ac:dyDescent="0.15">
      <c r="G2199" s="145"/>
    </row>
    <row r="2200" spans="7:7" x14ac:dyDescent="0.15">
      <c r="G2200" s="145"/>
    </row>
    <row r="2201" spans="7:7" x14ac:dyDescent="0.15">
      <c r="G2201" s="145"/>
    </row>
    <row r="2202" spans="7:7" x14ac:dyDescent="0.15">
      <c r="G2202" s="145"/>
    </row>
    <row r="2203" spans="7:7" x14ac:dyDescent="0.15">
      <c r="G2203" s="145"/>
    </row>
    <row r="2204" spans="7:7" x14ac:dyDescent="0.15">
      <c r="G2204" s="145"/>
    </row>
    <row r="2205" spans="7:7" x14ac:dyDescent="0.15">
      <c r="G2205" s="145"/>
    </row>
    <row r="2206" spans="7:7" x14ac:dyDescent="0.15">
      <c r="G2206" s="145"/>
    </row>
    <row r="2207" spans="7:7" x14ac:dyDescent="0.15">
      <c r="G2207" s="145"/>
    </row>
    <row r="2208" spans="7:7" x14ac:dyDescent="0.15">
      <c r="G2208" s="145"/>
    </row>
    <row r="2209" spans="7:7" x14ac:dyDescent="0.15">
      <c r="G2209" s="145"/>
    </row>
    <row r="2210" spans="7:7" x14ac:dyDescent="0.15">
      <c r="G2210" s="145"/>
    </row>
    <row r="2211" spans="7:7" x14ac:dyDescent="0.15">
      <c r="G2211" s="145"/>
    </row>
    <row r="2212" spans="7:7" x14ac:dyDescent="0.15">
      <c r="G2212" s="145"/>
    </row>
    <row r="2213" spans="7:7" x14ac:dyDescent="0.15">
      <c r="G2213" s="145"/>
    </row>
    <row r="2214" spans="7:7" x14ac:dyDescent="0.15">
      <c r="G2214" s="145"/>
    </row>
    <row r="2215" spans="7:7" x14ac:dyDescent="0.15">
      <c r="G2215" s="145"/>
    </row>
    <row r="2216" spans="7:7" x14ac:dyDescent="0.15">
      <c r="G2216" s="145"/>
    </row>
    <row r="2217" spans="7:7" x14ac:dyDescent="0.15">
      <c r="G2217" s="145"/>
    </row>
    <row r="2218" spans="7:7" x14ac:dyDescent="0.15">
      <c r="G2218" s="145"/>
    </row>
    <row r="2219" spans="7:7" x14ac:dyDescent="0.15">
      <c r="G2219" s="145"/>
    </row>
    <row r="2220" spans="7:7" x14ac:dyDescent="0.15">
      <c r="G2220" s="145"/>
    </row>
    <row r="2221" spans="7:7" x14ac:dyDescent="0.15">
      <c r="G2221" s="145"/>
    </row>
    <row r="2222" spans="7:7" x14ac:dyDescent="0.15">
      <c r="G2222" s="145"/>
    </row>
    <row r="2223" spans="7:7" x14ac:dyDescent="0.15">
      <c r="G2223" s="145"/>
    </row>
    <row r="2224" spans="7:7" x14ac:dyDescent="0.15">
      <c r="G2224" s="145"/>
    </row>
    <row r="2225" spans="7:7" x14ac:dyDescent="0.15">
      <c r="G2225" s="145"/>
    </row>
    <row r="2226" spans="7:7" x14ac:dyDescent="0.15">
      <c r="G2226" s="145"/>
    </row>
    <row r="2227" spans="7:7" x14ac:dyDescent="0.15">
      <c r="G2227" s="145"/>
    </row>
    <row r="2228" spans="7:7" x14ac:dyDescent="0.15">
      <c r="G2228" s="145"/>
    </row>
    <row r="2229" spans="7:7" x14ac:dyDescent="0.15">
      <c r="G2229" s="145"/>
    </row>
    <row r="2230" spans="7:7" x14ac:dyDescent="0.15">
      <c r="G2230" s="145"/>
    </row>
    <row r="2231" spans="7:7" x14ac:dyDescent="0.15">
      <c r="G2231" s="145"/>
    </row>
    <row r="2232" spans="7:7" x14ac:dyDescent="0.15">
      <c r="G2232" s="145"/>
    </row>
    <row r="2233" spans="7:7" x14ac:dyDescent="0.15">
      <c r="G2233" s="145"/>
    </row>
    <row r="2234" spans="7:7" x14ac:dyDescent="0.15">
      <c r="G2234" s="145"/>
    </row>
    <row r="2235" spans="7:7" x14ac:dyDescent="0.15">
      <c r="G2235" s="145"/>
    </row>
    <row r="2236" spans="7:7" x14ac:dyDescent="0.15">
      <c r="G2236" s="145"/>
    </row>
    <row r="2237" spans="7:7" x14ac:dyDescent="0.15">
      <c r="G2237" s="145"/>
    </row>
    <row r="2238" spans="7:7" x14ac:dyDescent="0.15">
      <c r="G2238" s="145"/>
    </row>
    <row r="2239" spans="7:7" x14ac:dyDescent="0.15">
      <c r="G2239" s="145"/>
    </row>
    <row r="2240" spans="7:7" x14ac:dyDescent="0.15">
      <c r="G2240" s="145"/>
    </row>
    <row r="2241" spans="7:7" x14ac:dyDescent="0.15">
      <c r="G2241" s="145"/>
    </row>
    <row r="2242" spans="7:7" x14ac:dyDescent="0.15">
      <c r="G2242" s="145"/>
    </row>
    <row r="2243" spans="7:7" x14ac:dyDescent="0.15">
      <c r="G2243" s="145"/>
    </row>
    <row r="2244" spans="7:7" x14ac:dyDescent="0.15">
      <c r="G2244" s="145"/>
    </row>
    <row r="2245" spans="7:7" x14ac:dyDescent="0.15">
      <c r="G2245" s="145"/>
    </row>
    <row r="2246" spans="7:7" x14ac:dyDescent="0.15">
      <c r="G2246" s="145"/>
    </row>
    <row r="2247" spans="7:7" x14ac:dyDescent="0.15">
      <c r="G2247" s="145"/>
    </row>
    <row r="2248" spans="7:7" x14ac:dyDescent="0.15">
      <c r="G2248" s="145"/>
    </row>
    <row r="2249" spans="7:7" x14ac:dyDescent="0.15">
      <c r="G2249" s="145"/>
    </row>
    <row r="2250" spans="7:7" x14ac:dyDescent="0.15">
      <c r="G2250" s="145"/>
    </row>
    <row r="2251" spans="7:7" x14ac:dyDescent="0.15">
      <c r="G2251" s="145"/>
    </row>
    <row r="2252" spans="7:7" x14ac:dyDescent="0.15">
      <c r="G2252" s="145"/>
    </row>
    <row r="2253" spans="7:7" x14ac:dyDescent="0.15">
      <c r="G2253" s="145"/>
    </row>
    <row r="2254" spans="7:7" x14ac:dyDescent="0.15">
      <c r="G2254" s="145"/>
    </row>
    <row r="2255" spans="7:7" x14ac:dyDescent="0.15">
      <c r="G2255" s="145"/>
    </row>
    <row r="2256" spans="7:7" x14ac:dyDescent="0.15">
      <c r="G2256" s="145"/>
    </row>
    <row r="2257" spans="7:7" x14ac:dyDescent="0.15">
      <c r="G2257" s="145"/>
    </row>
    <row r="2258" spans="7:7" x14ac:dyDescent="0.15">
      <c r="G2258" s="145"/>
    </row>
    <row r="2259" spans="7:7" x14ac:dyDescent="0.15">
      <c r="G2259" s="145"/>
    </row>
    <row r="2260" spans="7:7" x14ac:dyDescent="0.15">
      <c r="G2260" s="145"/>
    </row>
    <row r="2261" spans="7:7" x14ac:dyDescent="0.15">
      <c r="G2261" s="145"/>
    </row>
    <row r="2262" spans="7:7" x14ac:dyDescent="0.15">
      <c r="G2262" s="145"/>
    </row>
    <row r="2263" spans="7:7" x14ac:dyDescent="0.15">
      <c r="G2263" s="145"/>
    </row>
    <row r="2264" spans="7:7" x14ac:dyDescent="0.15">
      <c r="G2264" s="145"/>
    </row>
    <row r="2265" spans="7:7" x14ac:dyDescent="0.15">
      <c r="G2265" s="145"/>
    </row>
    <row r="2266" spans="7:7" x14ac:dyDescent="0.15">
      <c r="G2266" s="145"/>
    </row>
    <row r="2267" spans="7:7" x14ac:dyDescent="0.15">
      <c r="G2267" s="145"/>
    </row>
    <row r="2268" spans="7:7" x14ac:dyDescent="0.15">
      <c r="G2268" s="145"/>
    </row>
    <row r="2269" spans="7:7" x14ac:dyDescent="0.15">
      <c r="G2269" s="145"/>
    </row>
    <row r="2270" spans="7:7" x14ac:dyDescent="0.15">
      <c r="G2270" s="145"/>
    </row>
    <row r="2271" spans="7:7" x14ac:dyDescent="0.15">
      <c r="G2271" s="145"/>
    </row>
    <row r="2272" spans="7:7" x14ac:dyDescent="0.15">
      <c r="G2272" s="145"/>
    </row>
    <row r="2273" spans="7:7" x14ac:dyDescent="0.15">
      <c r="G2273" s="145"/>
    </row>
    <row r="2274" spans="7:7" x14ac:dyDescent="0.15">
      <c r="G2274" s="145"/>
    </row>
    <row r="2275" spans="7:7" x14ac:dyDescent="0.15">
      <c r="G2275" s="145"/>
    </row>
    <row r="2276" spans="7:7" x14ac:dyDescent="0.15">
      <c r="G2276" s="145"/>
    </row>
    <row r="2277" spans="7:7" x14ac:dyDescent="0.15">
      <c r="G2277" s="145"/>
    </row>
    <row r="2278" spans="7:7" x14ac:dyDescent="0.15">
      <c r="G2278" s="145"/>
    </row>
    <row r="2279" spans="7:7" x14ac:dyDescent="0.15">
      <c r="G2279" s="145"/>
    </row>
    <row r="2280" spans="7:7" x14ac:dyDescent="0.15">
      <c r="G2280" s="145"/>
    </row>
    <row r="2281" spans="7:7" x14ac:dyDescent="0.15">
      <c r="G2281" s="145"/>
    </row>
    <row r="2282" spans="7:7" x14ac:dyDescent="0.15">
      <c r="G2282" s="145"/>
    </row>
    <row r="2283" spans="7:7" x14ac:dyDescent="0.15">
      <c r="G2283" s="145"/>
    </row>
    <row r="2284" spans="7:7" x14ac:dyDescent="0.15">
      <c r="G2284" s="145"/>
    </row>
    <row r="2285" spans="7:7" x14ac:dyDescent="0.15">
      <c r="G2285" s="145"/>
    </row>
    <row r="2286" spans="7:7" x14ac:dyDescent="0.15">
      <c r="G2286" s="145"/>
    </row>
    <row r="2287" spans="7:7" x14ac:dyDescent="0.15">
      <c r="G2287" s="145"/>
    </row>
    <row r="2288" spans="7:7" x14ac:dyDescent="0.15">
      <c r="G2288" s="145"/>
    </row>
    <row r="2289" spans="7:7" x14ac:dyDescent="0.15">
      <c r="G2289" s="145"/>
    </row>
    <row r="2290" spans="7:7" x14ac:dyDescent="0.15">
      <c r="G2290" s="145"/>
    </row>
    <row r="2291" spans="7:7" x14ac:dyDescent="0.15">
      <c r="G2291" s="145"/>
    </row>
    <row r="2292" spans="7:7" x14ac:dyDescent="0.15">
      <c r="G2292" s="145"/>
    </row>
    <row r="2293" spans="7:7" x14ac:dyDescent="0.15">
      <c r="G2293" s="145"/>
    </row>
    <row r="2294" spans="7:7" x14ac:dyDescent="0.15">
      <c r="G2294" s="145"/>
    </row>
    <row r="2295" spans="7:7" x14ac:dyDescent="0.15">
      <c r="G2295" s="145"/>
    </row>
    <row r="2296" spans="7:7" x14ac:dyDescent="0.15">
      <c r="G2296" s="145"/>
    </row>
    <row r="2297" spans="7:7" x14ac:dyDescent="0.15">
      <c r="G2297" s="145"/>
    </row>
    <row r="2298" spans="7:7" x14ac:dyDescent="0.15">
      <c r="G2298" s="145"/>
    </row>
    <row r="2299" spans="7:7" x14ac:dyDescent="0.15">
      <c r="G2299" s="145"/>
    </row>
    <row r="2300" spans="7:7" x14ac:dyDescent="0.15">
      <c r="G2300" s="145"/>
    </row>
    <row r="2301" spans="7:7" x14ac:dyDescent="0.15">
      <c r="G2301" s="145"/>
    </row>
    <row r="2302" spans="7:7" x14ac:dyDescent="0.15">
      <c r="G2302" s="145"/>
    </row>
    <row r="2303" spans="7:7" x14ac:dyDescent="0.15">
      <c r="G2303" s="145"/>
    </row>
    <row r="2304" spans="7:7" x14ac:dyDescent="0.15">
      <c r="G2304" s="145"/>
    </row>
    <row r="2305" spans="7:7" x14ac:dyDescent="0.15">
      <c r="G2305" s="145"/>
    </row>
    <row r="2306" spans="7:7" x14ac:dyDescent="0.15">
      <c r="G2306" s="145"/>
    </row>
    <row r="2307" spans="7:7" x14ac:dyDescent="0.15">
      <c r="G2307" s="145"/>
    </row>
    <row r="2308" spans="7:7" x14ac:dyDescent="0.15">
      <c r="G2308" s="145"/>
    </row>
    <row r="2309" spans="7:7" x14ac:dyDescent="0.15">
      <c r="G2309" s="145"/>
    </row>
    <row r="2310" spans="7:7" x14ac:dyDescent="0.15">
      <c r="G2310" s="145"/>
    </row>
    <row r="2311" spans="7:7" x14ac:dyDescent="0.15">
      <c r="G2311" s="145"/>
    </row>
    <row r="2312" spans="7:7" x14ac:dyDescent="0.15">
      <c r="G2312" s="145"/>
    </row>
    <row r="2313" spans="7:7" x14ac:dyDescent="0.15">
      <c r="G2313" s="145"/>
    </row>
    <row r="2314" spans="7:7" x14ac:dyDescent="0.15">
      <c r="G2314" s="145"/>
    </row>
    <row r="2315" spans="7:7" x14ac:dyDescent="0.15">
      <c r="G2315" s="145"/>
    </row>
    <row r="2316" spans="7:7" x14ac:dyDescent="0.15">
      <c r="G2316" s="145"/>
    </row>
    <row r="2317" spans="7:7" x14ac:dyDescent="0.15">
      <c r="G2317" s="145"/>
    </row>
    <row r="2318" spans="7:7" x14ac:dyDescent="0.15">
      <c r="G2318" s="145"/>
    </row>
    <row r="2319" spans="7:7" x14ac:dyDescent="0.15">
      <c r="G2319" s="145"/>
    </row>
    <row r="2320" spans="7:7" x14ac:dyDescent="0.15">
      <c r="G2320" s="145"/>
    </row>
    <row r="2321" spans="7:7" x14ac:dyDescent="0.15">
      <c r="G2321" s="145"/>
    </row>
    <row r="2322" spans="7:7" x14ac:dyDescent="0.15">
      <c r="G2322" s="145"/>
    </row>
    <row r="2323" spans="7:7" x14ac:dyDescent="0.15">
      <c r="G2323" s="145"/>
    </row>
    <row r="2324" spans="7:7" x14ac:dyDescent="0.15">
      <c r="G2324" s="145"/>
    </row>
    <row r="2325" spans="7:7" x14ac:dyDescent="0.15">
      <c r="G2325" s="145"/>
    </row>
    <row r="2326" spans="7:7" x14ac:dyDescent="0.15">
      <c r="G2326" s="145"/>
    </row>
    <row r="2327" spans="7:7" x14ac:dyDescent="0.15">
      <c r="G2327" s="145"/>
    </row>
    <row r="2328" spans="7:7" x14ac:dyDescent="0.15">
      <c r="G2328" s="145"/>
    </row>
    <row r="2329" spans="7:7" x14ac:dyDescent="0.15">
      <c r="G2329" s="145"/>
    </row>
    <row r="2330" spans="7:7" x14ac:dyDescent="0.15">
      <c r="G2330" s="145"/>
    </row>
    <row r="2331" spans="7:7" x14ac:dyDescent="0.15">
      <c r="G2331" s="145"/>
    </row>
    <row r="2332" spans="7:7" x14ac:dyDescent="0.15">
      <c r="G2332" s="145"/>
    </row>
    <row r="2333" spans="7:7" x14ac:dyDescent="0.15">
      <c r="G2333" s="145"/>
    </row>
    <row r="2334" spans="7:7" x14ac:dyDescent="0.15">
      <c r="G2334" s="145"/>
    </row>
    <row r="2335" spans="7:7" x14ac:dyDescent="0.15">
      <c r="G2335" s="145"/>
    </row>
    <row r="2336" spans="7:7" x14ac:dyDescent="0.15">
      <c r="G2336" s="145"/>
    </row>
    <row r="2337" spans="7:7" x14ac:dyDescent="0.15">
      <c r="G2337" s="145"/>
    </row>
    <row r="2338" spans="7:7" x14ac:dyDescent="0.15">
      <c r="G2338" s="145"/>
    </row>
    <row r="2339" spans="7:7" x14ac:dyDescent="0.15">
      <c r="G2339" s="145"/>
    </row>
    <row r="2340" spans="7:7" x14ac:dyDescent="0.15">
      <c r="G2340" s="145"/>
    </row>
    <row r="2341" spans="7:7" x14ac:dyDescent="0.15">
      <c r="G2341" s="145"/>
    </row>
    <row r="2342" spans="7:7" x14ac:dyDescent="0.15">
      <c r="G2342" s="145"/>
    </row>
    <row r="2343" spans="7:7" x14ac:dyDescent="0.15">
      <c r="G2343" s="145"/>
    </row>
    <row r="2344" spans="7:7" x14ac:dyDescent="0.15">
      <c r="G2344" s="145"/>
    </row>
    <row r="2345" spans="7:7" x14ac:dyDescent="0.15">
      <c r="G2345" s="145"/>
    </row>
    <row r="2346" spans="7:7" x14ac:dyDescent="0.15">
      <c r="G2346" s="145"/>
    </row>
    <row r="2347" spans="7:7" x14ac:dyDescent="0.15">
      <c r="G2347" s="145"/>
    </row>
    <row r="2348" spans="7:7" x14ac:dyDescent="0.15">
      <c r="G2348" s="145"/>
    </row>
    <row r="2349" spans="7:7" x14ac:dyDescent="0.15">
      <c r="G2349" s="145"/>
    </row>
    <row r="2350" spans="7:7" x14ac:dyDescent="0.15">
      <c r="G2350" s="145"/>
    </row>
    <row r="2351" spans="7:7" x14ac:dyDescent="0.15">
      <c r="G2351" s="145"/>
    </row>
    <row r="2352" spans="7:7" x14ac:dyDescent="0.15">
      <c r="G2352" s="145"/>
    </row>
    <row r="2353" spans="7:7" x14ac:dyDescent="0.15">
      <c r="G2353" s="145"/>
    </row>
    <row r="2354" spans="7:7" x14ac:dyDescent="0.15">
      <c r="G2354" s="145"/>
    </row>
    <row r="2355" spans="7:7" x14ac:dyDescent="0.15">
      <c r="G2355" s="145"/>
    </row>
    <row r="2356" spans="7:7" x14ac:dyDescent="0.15">
      <c r="G2356" s="145"/>
    </row>
    <row r="2357" spans="7:7" x14ac:dyDescent="0.15">
      <c r="G2357" s="145"/>
    </row>
    <row r="2358" spans="7:7" x14ac:dyDescent="0.15">
      <c r="G2358" s="145"/>
    </row>
    <row r="2359" spans="7:7" x14ac:dyDescent="0.15">
      <c r="G2359" s="145"/>
    </row>
    <row r="2360" spans="7:7" x14ac:dyDescent="0.15">
      <c r="G2360" s="145"/>
    </row>
    <row r="2361" spans="7:7" x14ac:dyDescent="0.15">
      <c r="G2361" s="145"/>
    </row>
    <row r="2362" spans="7:7" x14ac:dyDescent="0.15">
      <c r="G2362" s="145"/>
    </row>
    <row r="2363" spans="7:7" x14ac:dyDescent="0.15">
      <c r="G2363" s="145"/>
    </row>
    <row r="2364" spans="7:7" x14ac:dyDescent="0.15">
      <c r="G2364" s="145"/>
    </row>
    <row r="2365" spans="7:7" x14ac:dyDescent="0.15">
      <c r="G2365" s="145"/>
    </row>
    <row r="2366" spans="7:7" x14ac:dyDescent="0.15">
      <c r="G2366" s="145"/>
    </row>
    <row r="2367" spans="7:7" x14ac:dyDescent="0.15">
      <c r="G2367" s="145"/>
    </row>
    <row r="2368" spans="7:7" x14ac:dyDescent="0.15">
      <c r="G2368" s="145"/>
    </row>
    <row r="2369" spans="7:7" x14ac:dyDescent="0.15">
      <c r="G2369" s="145"/>
    </row>
    <row r="2370" spans="7:7" x14ac:dyDescent="0.15">
      <c r="G2370" s="145"/>
    </row>
    <row r="2371" spans="7:7" x14ac:dyDescent="0.15">
      <c r="G2371" s="145"/>
    </row>
    <row r="2372" spans="7:7" x14ac:dyDescent="0.15">
      <c r="G2372" s="145"/>
    </row>
    <row r="2373" spans="7:7" x14ac:dyDescent="0.15">
      <c r="G2373" s="145"/>
    </row>
    <row r="2374" spans="7:7" x14ac:dyDescent="0.15">
      <c r="G2374" s="145"/>
    </row>
    <row r="2375" spans="7:7" x14ac:dyDescent="0.15">
      <c r="G2375" s="145"/>
    </row>
    <row r="2376" spans="7:7" x14ac:dyDescent="0.15">
      <c r="G2376" s="145"/>
    </row>
    <row r="2377" spans="7:7" x14ac:dyDescent="0.15">
      <c r="G2377" s="145"/>
    </row>
    <row r="2378" spans="7:7" x14ac:dyDescent="0.15">
      <c r="G2378" s="145"/>
    </row>
    <row r="2379" spans="7:7" x14ac:dyDescent="0.15">
      <c r="G2379" s="145"/>
    </row>
    <row r="2380" spans="7:7" x14ac:dyDescent="0.15">
      <c r="G2380" s="145"/>
    </row>
    <row r="2381" spans="7:7" x14ac:dyDescent="0.15">
      <c r="G2381" s="145"/>
    </row>
    <row r="2382" spans="7:7" x14ac:dyDescent="0.15">
      <c r="G2382" s="145"/>
    </row>
    <row r="2383" spans="7:7" x14ac:dyDescent="0.15">
      <c r="G2383" s="145"/>
    </row>
    <row r="2384" spans="7:7" x14ac:dyDescent="0.15">
      <c r="G2384" s="145"/>
    </row>
    <row r="2385" spans="7:7" x14ac:dyDescent="0.15">
      <c r="G2385" s="145"/>
    </row>
    <row r="2386" spans="7:7" x14ac:dyDescent="0.15">
      <c r="G2386" s="145"/>
    </row>
    <row r="2387" spans="7:7" x14ac:dyDescent="0.15">
      <c r="G2387" s="145"/>
    </row>
    <row r="2388" spans="7:7" x14ac:dyDescent="0.15">
      <c r="G2388" s="145"/>
    </row>
    <row r="2389" spans="7:7" x14ac:dyDescent="0.15">
      <c r="G2389" s="145"/>
    </row>
    <row r="2390" spans="7:7" x14ac:dyDescent="0.15">
      <c r="G2390" s="145"/>
    </row>
    <row r="2391" spans="7:7" x14ac:dyDescent="0.15">
      <c r="G2391" s="145"/>
    </row>
    <row r="2392" spans="7:7" x14ac:dyDescent="0.15">
      <c r="G2392" s="145"/>
    </row>
    <row r="2393" spans="7:7" x14ac:dyDescent="0.15">
      <c r="G2393" s="145"/>
    </row>
    <row r="2394" spans="7:7" x14ac:dyDescent="0.15">
      <c r="G2394" s="145"/>
    </row>
    <row r="2395" spans="7:7" x14ac:dyDescent="0.15">
      <c r="G2395" s="145"/>
    </row>
    <row r="2396" spans="7:7" x14ac:dyDescent="0.15">
      <c r="G2396" s="145"/>
    </row>
    <row r="2397" spans="7:7" x14ac:dyDescent="0.15">
      <c r="G2397" s="145"/>
    </row>
    <row r="2398" spans="7:7" x14ac:dyDescent="0.15">
      <c r="G2398" s="145"/>
    </row>
    <row r="2399" spans="7:7" x14ac:dyDescent="0.15">
      <c r="G2399" s="145"/>
    </row>
    <row r="2400" spans="7:7" x14ac:dyDescent="0.15">
      <c r="G2400" s="145"/>
    </row>
    <row r="2401" spans="7:7" x14ac:dyDescent="0.15">
      <c r="G2401" s="145"/>
    </row>
    <row r="2402" spans="7:7" x14ac:dyDescent="0.15">
      <c r="G2402" s="145"/>
    </row>
    <row r="2403" spans="7:7" x14ac:dyDescent="0.15">
      <c r="G2403" s="145"/>
    </row>
    <row r="2404" spans="7:7" x14ac:dyDescent="0.15">
      <c r="G2404" s="145"/>
    </row>
    <row r="2405" spans="7:7" x14ac:dyDescent="0.15">
      <c r="G2405" s="145"/>
    </row>
    <row r="2406" spans="7:7" x14ac:dyDescent="0.15">
      <c r="G2406" s="145"/>
    </row>
    <row r="2407" spans="7:7" x14ac:dyDescent="0.15">
      <c r="G2407" s="145"/>
    </row>
    <row r="2408" spans="7:7" x14ac:dyDescent="0.15">
      <c r="G2408" s="145"/>
    </row>
    <row r="2409" spans="7:7" x14ac:dyDescent="0.15">
      <c r="G2409" s="145"/>
    </row>
    <row r="2410" spans="7:7" x14ac:dyDescent="0.15">
      <c r="G2410" s="145"/>
    </row>
    <row r="2411" spans="7:7" x14ac:dyDescent="0.15">
      <c r="G2411" s="145"/>
    </row>
    <row r="2412" spans="7:7" x14ac:dyDescent="0.15">
      <c r="G2412" s="145"/>
    </row>
    <row r="2413" spans="7:7" x14ac:dyDescent="0.15">
      <c r="G2413" s="145"/>
    </row>
    <row r="2414" spans="7:7" x14ac:dyDescent="0.15">
      <c r="G2414" s="145"/>
    </row>
    <row r="2415" spans="7:7" x14ac:dyDescent="0.15">
      <c r="G2415" s="145"/>
    </row>
    <row r="2416" spans="7:7" x14ac:dyDescent="0.15">
      <c r="G2416" s="145"/>
    </row>
    <row r="2417" spans="7:7" x14ac:dyDescent="0.15">
      <c r="G2417" s="145"/>
    </row>
    <row r="2418" spans="7:7" x14ac:dyDescent="0.15">
      <c r="G2418" s="145"/>
    </row>
    <row r="2419" spans="7:7" x14ac:dyDescent="0.15">
      <c r="G2419" s="145"/>
    </row>
    <row r="2420" spans="7:7" x14ac:dyDescent="0.15">
      <c r="G2420" s="145"/>
    </row>
    <row r="2421" spans="7:7" x14ac:dyDescent="0.15">
      <c r="G2421" s="145"/>
    </row>
    <row r="2422" spans="7:7" x14ac:dyDescent="0.15">
      <c r="G2422" s="145"/>
    </row>
    <row r="2423" spans="7:7" x14ac:dyDescent="0.15">
      <c r="G2423" s="145"/>
    </row>
    <row r="2424" spans="7:7" x14ac:dyDescent="0.15">
      <c r="G2424" s="145"/>
    </row>
    <row r="2425" spans="7:7" x14ac:dyDescent="0.15">
      <c r="G2425" s="145"/>
    </row>
    <row r="2426" spans="7:7" x14ac:dyDescent="0.15">
      <c r="G2426" s="145"/>
    </row>
    <row r="2427" spans="7:7" x14ac:dyDescent="0.15">
      <c r="G2427" s="145"/>
    </row>
    <row r="2428" spans="7:7" x14ac:dyDescent="0.15">
      <c r="G2428" s="145"/>
    </row>
    <row r="2429" spans="7:7" x14ac:dyDescent="0.15">
      <c r="G2429" s="145"/>
    </row>
    <row r="2430" spans="7:7" x14ac:dyDescent="0.15">
      <c r="G2430" s="145"/>
    </row>
    <row r="2431" spans="7:7" x14ac:dyDescent="0.15">
      <c r="G2431" s="145"/>
    </row>
    <row r="2432" spans="7:7" x14ac:dyDescent="0.15">
      <c r="G2432" s="145"/>
    </row>
    <row r="2433" spans="7:7" x14ac:dyDescent="0.15">
      <c r="G2433" s="145"/>
    </row>
    <row r="2434" spans="7:7" x14ac:dyDescent="0.15">
      <c r="G2434" s="145"/>
    </row>
    <row r="2435" spans="7:7" x14ac:dyDescent="0.15">
      <c r="G2435" s="145"/>
    </row>
    <row r="2436" spans="7:7" x14ac:dyDescent="0.15">
      <c r="G2436" s="145"/>
    </row>
    <row r="2437" spans="7:7" x14ac:dyDescent="0.15">
      <c r="G2437" s="145"/>
    </row>
    <row r="2438" spans="7:7" x14ac:dyDescent="0.15">
      <c r="G2438" s="145"/>
    </row>
    <row r="2439" spans="7:7" x14ac:dyDescent="0.15">
      <c r="G2439" s="145"/>
    </row>
    <row r="2440" spans="7:7" x14ac:dyDescent="0.15">
      <c r="G2440" s="145"/>
    </row>
    <row r="2441" spans="7:7" x14ac:dyDescent="0.15">
      <c r="G2441" s="145"/>
    </row>
    <row r="2442" spans="7:7" x14ac:dyDescent="0.15">
      <c r="G2442" s="145"/>
    </row>
    <row r="2443" spans="7:7" x14ac:dyDescent="0.15">
      <c r="G2443" s="145"/>
    </row>
    <row r="2444" spans="7:7" x14ac:dyDescent="0.15">
      <c r="G2444" s="145"/>
    </row>
    <row r="2445" spans="7:7" x14ac:dyDescent="0.15">
      <c r="G2445" s="145"/>
    </row>
    <row r="2446" spans="7:7" x14ac:dyDescent="0.15">
      <c r="G2446" s="145"/>
    </row>
    <row r="2447" spans="7:7" x14ac:dyDescent="0.15">
      <c r="G2447" s="145"/>
    </row>
    <row r="2448" spans="7:7" x14ac:dyDescent="0.15">
      <c r="G2448" s="145"/>
    </row>
    <row r="2449" spans="7:7" x14ac:dyDescent="0.15">
      <c r="G2449" s="145"/>
    </row>
    <row r="2450" spans="7:7" x14ac:dyDescent="0.15">
      <c r="G2450" s="145"/>
    </row>
    <row r="2451" spans="7:7" x14ac:dyDescent="0.15">
      <c r="G2451" s="145"/>
    </row>
    <row r="2452" spans="7:7" x14ac:dyDescent="0.15">
      <c r="G2452" s="145"/>
    </row>
    <row r="2453" spans="7:7" x14ac:dyDescent="0.15">
      <c r="G2453" s="145"/>
    </row>
    <row r="2454" spans="7:7" x14ac:dyDescent="0.15">
      <c r="G2454" s="145"/>
    </row>
    <row r="2455" spans="7:7" x14ac:dyDescent="0.15">
      <c r="G2455" s="145"/>
    </row>
    <row r="2456" spans="7:7" x14ac:dyDescent="0.15">
      <c r="G2456" s="145"/>
    </row>
    <row r="2457" spans="7:7" x14ac:dyDescent="0.15">
      <c r="G2457" s="145"/>
    </row>
    <row r="2458" spans="7:7" x14ac:dyDescent="0.15">
      <c r="G2458" s="145"/>
    </row>
    <row r="2459" spans="7:7" x14ac:dyDescent="0.15">
      <c r="G2459" s="145"/>
    </row>
    <row r="2460" spans="7:7" x14ac:dyDescent="0.15">
      <c r="G2460" s="145"/>
    </row>
    <row r="2461" spans="7:7" x14ac:dyDescent="0.15">
      <c r="G2461" s="145"/>
    </row>
    <row r="2462" spans="7:7" x14ac:dyDescent="0.15">
      <c r="G2462" s="145"/>
    </row>
    <row r="2463" spans="7:7" x14ac:dyDescent="0.15">
      <c r="G2463" s="145"/>
    </row>
    <row r="2464" spans="7:7" x14ac:dyDescent="0.15">
      <c r="G2464" s="145"/>
    </row>
    <row r="2465" spans="7:7" x14ac:dyDescent="0.15">
      <c r="G2465" s="145"/>
    </row>
    <row r="2466" spans="7:7" x14ac:dyDescent="0.15">
      <c r="G2466" s="145"/>
    </row>
    <row r="2467" spans="7:7" x14ac:dyDescent="0.15">
      <c r="G2467" s="145"/>
    </row>
    <row r="2468" spans="7:7" x14ac:dyDescent="0.15">
      <c r="G2468" s="145"/>
    </row>
    <row r="2469" spans="7:7" x14ac:dyDescent="0.15">
      <c r="G2469" s="145"/>
    </row>
    <row r="2470" spans="7:7" x14ac:dyDescent="0.15">
      <c r="G2470" s="145"/>
    </row>
    <row r="2471" spans="7:7" x14ac:dyDescent="0.15">
      <c r="G2471" s="145"/>
    </row>
    <row r="2472" spans="7:7" x14ac:dyDescent="0.15">
      <c r="G2472" s="145"/>
    </row>
    <row r="2473" spans="7:7" x14ac:dyDescent="0.15">
      <c r="G2473" s="145"/>
    </row>
    <row r="2474" spans="7:7" x14ac:dyDescent="0.15">
      <c r="G2474" s="145"/>
    </row>
    <row r="2475" spans="7:7" x14ac:dyDescent="0.15">
      <c r="G2475" s="145"/>
    </row>
    <row r="2476" spans="7:7" x14ac:dyDescent="0.15">
      <c r="G2476" s="145"/>
    </row>
    <row r="2477" spans="7:7" x14ac:dyDescent="0.15">
      <c r="G2477" s="145"/>
    </row>
    <row r="2478" spans="7:7" x14ac:dyDescent="0.15">
      <c r="G2478" s="145"/>
    </row>
    <row r="2479" spans="7:7" x14ac:dyDescent="0.15">
      <c r="G2479" s="145"/>
    </row>
    <row r="2480" spans="7:7" x14ac:dyDescent="0.15">
      <c r="G2480" s="145"/>
    </row>
    <row r="2481" spans="7:7" x14ac:dyDescent="0.15">
      <c r="G2481" s="145"/>
    </row>
    <row r="2482" spans="7:7" x14ac:dyDescent="0.15">
      <c r="G2482" s="145"/>
    </row>
    <row r="2483" spans="7:7" x14ac:dyDescent="0.15">
      <c r="G2483" s="145"/>
    </row>
    <row r="2484" spans="7:7" x14ac:dyDescent="0.15">
      <c r="G2484" s="145"/>
    </row>
    <row r="2485" spans="7:7" x14ac:dyDescent="0.15">
      <c r="G2485" s="145"/>
    </row>
    <row r="2486" spans="7:7" x14ac:dyDescent="0.15">
      <c r="G2486" s="145"/>
    </row>
    <row r="2487" spans="7:7" x14ac:dyDescent="0.15">
      <c r="G2487" s="145"/>
    </row>
    <row r="2488" spans="7:7" x14ac:dyDescent="0.15">
      <c r="G2488" s="145"/>
    </row>
    <row r="2489" spans="7:7" x14ac:dyDescent="0.15">
      <c r="G2489" s="145"/>
    </row>
    <row r="2490" spans="7:7" x14ac:dyDescent="0.15">
      <c r="G2490" s="145"/>
    </row>
    <row r="2491" spans="7:7" x14ac:dyDescent="0.15">
      <c r="G2491" s="145"/>
    </row>
    <row r="2492" spans="7:7" x14ac:dyDescent="0.15">
      <c r="G2492" s="145"/>
    </row>
    <row r="2493" spans="7:7" x14ac:dyDescent="0.15">
      <c r="G2493" s="145"/>
    </row>
    <row r="2494" spans="7:7" x14ac:dyDescent="0.15">
      <c r="G2494" s="145"/>
    </row>
    <row r="2495" spans="7:7" x14ac:dyDescent="0.15">
      <c r="G2495" s="145"/>
    </row>
    <row r="2496" spans="7:7" x14ac:dyDescent="0.15">
      <c r="G2496" s="145"/>
    </row>
    <row r="2497" spans="7:7" x14ac:dyDescent="0.15">
      <c r="G2497" s="145"/>
    </row>
    <row r="2498" spans="7:7" x14ac:dyDescent="0.15">
      <c r="G2498" s="145"/>
    </row>
    <row r="2499" spans="7:7" x14ac:dyDescent="0.15">
      <c r="G2499" s="145"/>
    </row>
    <row r="2500" spans="7:7" x14ac:dyDescent="0.15">
      <c r="G2500" s="145"/>
    </row>
    <row r="2501" spans="7:7" x14ac:dyDescent="0.15">
      <c r="G2501" s="145"/>
    </row>
    <row r="2502" spans="7:7" x14ac:dyDescent="0.15">
      <c r="G2502" s="145"/>
    </row>
    <row r="2503" spans="7:7" x14ac:dyDescent="0.15">
      <c r="G2503" s="145"/>
    </row>
    <row r="2504" spans="7:7" x14ac:dyDescent="0.15">
      <c r="G2504" s="145"/>
    </row>
    <row r="2505" spans="7:7" x14ac:dyDescent="0.15">
      <c r="G2505" s="145"/>
    </row>
    <row r="2506" spans="7:7" x14ac:dyDescent="0.15">
      <c r="G2506" s="145"/>
    </row>
    <row r="2507" spans="7:7" x14ac:dyDescent="0.15">
      <c r="G2507" s="145"/>
    </row>
    <row r="2508" spans="7:7" x14ac:dyDescent="0.15">
      <c r="G2508" s="145"/>
    </row>
    <row r="2509" spans="7:7" x14ac:dyDescent="0.15">
      <c r="G2509" s="145"/>
    </row>
    <row r="2510" spans="7:7" x14ac:dyDescent="0.15">
      <c r="G2510" s="145"/>
    </row>
    <row r="2511" spans="7:7" x14ac:dyDescent="0.15">
      <c r="G2511" s="145"/>
    </row>
    <row r="2512" spans="7:7" x14ac:dyDescent="0.15">
      <c r="G2512" s="145"/>
    </row>
    <row r="2513" spans="7:7" x14ac:dyDescent="0.15">
      <c r="G2513" s="145"/>
    </row>
    <row r="2514" spans="7:7" x14ac:dyDescent="0.15">
      <c r="G2514" s="145"/>
    </row>
    <row r="2515" spans="7:7" x14ac:dyDescent="0.15">
      <c r="G2515" s="145"/>
    </row>
    <row r="2516" spans="7:7" x14ac:dyDescent="0.15">
      <c r="G2516" s="145"/>
    </row>
    <row r="2517" spans="7:7" x14ac:dyDescent="0.15">
      <c r="G2517" s="145"/>
    </row>
    <row r="2518" spans="7:7" x14ac:dyDescent="0.15">
      <c r="G2518" s="145"/>
    </row>
    <row r="2519" spans="7:7" x14ac:dyDescent="0.15">
      <c r="G2519" s="145"/>
    </row>
    <row r="2520" spans="7:7" x14ac:dyDescent="0.15">
      <c r="G2520" s="145"/>
    </row>
    <row r="2521" spans="7:7" x14ac:dyDescent="0.15">
      <c r="G2521" s="145"/>
    </row>
    <row r="2522" spans="7:7" x14ac:dyDescent="0.15">
      <c r="G2522" s="145"/>
    </row>
    <row r="2523" spans="7:7" x14ac:dyDescent="0.15">
      <c r="G2523" s="145"/>
    </row>
    <row r="2524" spans="7:7" x14ac:dyDescent="0.15">
      <c r="G2524" s="145"/>
    </row>
    <row r="2525" spans="7:7" x14ac:dyDescent="0.15">
      <c r="G2525" s="145"/>
    </row>
    <row r="2526" spans="7:7" x14ac:dyDescent="0.15">
      <c r="G2526" s="145"/>
    </row>
    <row r="2527" spans="7:7" x14ac:dyDescent="0.15">
      <c r="G2527" s="145"/>
    </row>
    <row r="2528" spans="7:7" x14ac:dyDescent="0.15">
      <c r="G2528" s="145"/>
    </row>
    <row r="2529" spans="7:7" x14ac:dyDescent="0.15">
      <c r="G2529" s="145"/>
    </row>
    <row r="2530" spans="7:7" x14ac:dyDescent="0.15">
      <c r="G2530" s="145"/>
    </row>
    <row r="2531" spans="7:7" x14ac:dyDescent="0.15">
      <c r="G2531" s="145"/>
    </row>
    <row r="2532" spans="7:7" x14ac:dyDescent="0.15">
      <c r="G2532" s="145"/>
    </row>
    <row r="2533" spans="7:7" x14ac:dyDescent="0.15">
      <c r="G2533" s="145"/>
    </row>
    <row r="2534" spans="7:7" x14ac:dyDescent="0.15">
      <c r="G2534" s="145"/>
    </row>
    <row r="2535" spans="7:7" x14ac:dyDescent="0.15">
      <c r="G2535" s="145"/>
    </row>
    <row r="2536" spans="7:7" x14ac:dyDescent="0.15">
      <c r="G2536" s="145"/>
    </row>
    <row r="2537" spans="7:7" x14ac:dyDescent="0.15">
      <c r="G2537" s="145"/>
    </row>
    <row r="2538" spans="7:7" x14ac:dyDescent="0.15">
      <c r="G2538" s="145"/>
    </row>
    <row r="2539" spans="7:7" x14ac:dyDescent="0.15">
      <c r="G2539" s="145"/>
    </row>
    <row r="2540" spans="7:7" x14ac:dyDescent="0.15">
      <c r="G2540" s="145"/>
    </row>
    <row r="2541" spans="7:7" x14ac:dyDescent="0.15">
      <c r="G2541" s="145"/>
    </row>
    <row r="2542" spans="7:7" x14ac:dyDescent="0.15">
      <c r="G2542" s="145"/>
    </row>
    <row r="2543" spans="7:7" x14ac:dyDescent="0.15">
      <c r="G2543" s="145"/>
    </row>
    <row r="2544" spans="7:7" x14ac:dyDescent="0.15">
      <c r="G2544" s="145"/>
    </row>
    <row r="2545" spans="7:7" x14ac:dyDescent="0.15">
      <c r="G2545" s="145"/>
    </row>
    <row r="2546" spans="7:7" x14ac:dyDescent="0.15">
      <c r="G2546" s="145"/>
    </row>
    <row r="2547" spans="7:7" x14ac:dyDescent="0.15">
      <c r="G2547" s="145"/>
    </row>
    <row r="2548" spans="7:7" x14ac:dyDescent="0.15">
      <c r="G2548" s="145"/>
    </row>
    <row r="2549" spans="7:7" x14ac:dyDescent="0.15">
      <c r="G2549" s="145"/>
    </row>
    <row r="2550" spans="7:7" x14ac:dyDescent="0.15">
      <c r="G2550" s="145"/>
    </row>
    <row r="2551" spans="7:7" x14ac:dyDescent="0.15">
      <c r="G2551" s="145"/>
    </row>
    <row r="2552" spans="7:7" x14ac:dyDescent="0.15">
      <c r="G2552" s="145"/>
    </row>
    <row r="2553" spans="7:7" x14ac:dyDescent="0.15">
      <c r="G2553" s="145"/>
    </row>
    <row r="2554" spans="7:7" x14ac:dyDescent="0.15">
      <c r="G2554" s="145"/>
    </row>
    <row r="2555" spans="7:7" x14ac:dyDescent="0.15">
      <c r="G2555" s="145"/>
    </row>
    <row r="2556" spans="7:7" x14ac:dyDescent="0.15">
      <c r="G2556" s="145"/>
    </row>
    <row r="2557" spans="7:7" x14ac:dyDescent="0.15">
      <c r="G2557" s="145"/>
    </row>
    <row r="2558" spans="7:7" x14ac:dyDescent="0.15">
      <c r="G2558" s="145"/>
    </row>
    <row r="2559" spans="7:7" x14ac:dyDescent="0.15">
      <c r="G2559" s="145"/>
    </row>
    <row r="2560" spans="7:7" x14ac:dyDescent="0.15">
      <c r="G2560" s="145"/>
    </row>
    <row r="2561" spans="7:7" x14ac:dyDescent="0.15">
      <c r="G2561" s="145"/>
    </row>
    <row r="2562" spans="7:7" x14ac:dyDescent="0.15">
      <c r="G2562" s="145"/>
    </row>
    <row r="2563" spans="7:7" x14ac:dyDescent="0.15">
      <c r="G2563" s="145"/>
    </row>
    <row r="2564" spans="7:7" x14ac:dyDescent="0.15">
      <c r="G2564" s="145"/>
    </row>
    <row r="2565" spans="7:7" x14ac:dyDescent="0.15">
      <c r="G2565" s="145"/>
    </row>
    <row r="2566" spans="7:7" x14ac:dyDescent="0.15">
      <c r="G2566" s="145"/>
    </row>
    <row r="2567" spans="7:7" x14ac:dyDescent="0.15">
      <c r="G2567" s="145"/>
    </row>
    <row r="2568" spans="7:7" x14ac:dyDescent="0.15">
      <c r="G2568" s="145"/>
    </row>
    <row r="2569" spans="7:7" x14ac:dyDescent="0.15">
      <c r="G2569" s="145"/>
    </row>
    <row r="2570" spans="7:7" x14ac:dyDescent="0.15">
      <c r="G2570" s="145"/>
    </row>
    <row r="2571" spans="7:7" x14ac:dyDescent="0.15">
      <c r="G2571" s="145"/>
    </row>
    <row r="2572" spans="7:7" x14ac:dyDescent="0.15">
      <c r="G2572" s="145"/>
    </row>
    <row r="2573" spans="7:7" x14ac:dyDescent="0.15">
      <c r="G2573" s="145"/>
    </row>
    <row r="2574" spans="7:7" x14ac:dyDescent="0.15">
      <c r="G2574" s="145"/>
    </row>
    <row r="2575" spans="7:7" x14ac:dyDescent="0.15">
      <c r="G2575" s="145"/>
    </row>
    <row r="2576" spans="7:7" x14ac:dyDescent="0.15">
      <c r="G2576" s="145"/>
    </row>
    <row r="2577" spans="7:7" x14ac:dyDescent="0.15">
      <c r="G2577" s="145"/>
    </row>
    <row r="2578" spans="7:7" x14ac:dyDescent="0.15">
      <c r="G2578" s="145"/>
    </row>
    <row r="2579" spans="7:7" x14ac:dyDescent="0.15">
      <c r="G2579" s="145"/>
    </row>
    <row r="2580" spans="7:7" x14ac:dyDescent="0.15">
      <c r="G2580" s="145"/>
    </row>
    <row r="2581" spans="7:7" x14ac:dyDescent="0.15">
      <c r="G2581" s="145"/>
    </row>
    <row r="2582" spans="7:7" x14ac:dyDescent="0.15">
      <c r="G2582" s="145"/>
    </row>
    <row r="2583" spans="7:7" x14ac:dyDescent="0.15">
      <c r="G2583" s="145"/>
    </row>
    <row r="2584" spans="7:7" x14ac:dyDescent="0.15">
      <c r="G2584" s="145"/>
    </row>
    <row r="2585" spans="7:7" x14ac:dyDescent="0.15">
      <c r="G2585" s="145"/>
    </row>
    <row r="2586" spans="7:7" x14ac:dyDescent="0.15">
      <c r="G2586" s="145"/>
    </row>
    <row r="2587" spans="7:7" x14ac:dyDescent="0.15">
      <c r="G2587" s="145"/>
    </row>
    <row r="2588" spans="7:7" x14ac:dyDescent="0.15">
      <c r="G2588" s="145"/>
    </row>
    <row r="2589" spans="7:7" x14ac:dyDescent="0.15">
      <c r="G2589" s="145"/>
    </row>
    <row r="2590" spans="7:7" x14ac:dyDescent="0.15">
      <c r="G2590" s="145"/>
    </row>
    <row r="2591" spans="7:7" x14ac:dyDescent="0.15">
      <c r="G2591" s="145"/>
    </row>
    <row r="2592" spans="7:7" x14ac:dyDescent="0.15">
      <c r="G2592" s="145"/>
    </row>
    <row r="2593" spans="7:7" x14ac:dyDescent="0.15">
      <c r="G2593" s="145"/>
    </row>
    <row r="2594" spans="7:7" x14ac:dyDescent="0.15">
      <c r="G2594" s="145"/>
    </row>
    <row r="2595" spans="7:7" x14ac:dyDescent="0.15">
      <c r="G2595" s="145"/>
    </row>
    <row r="2596" spans="7:7" x14ac:dyDescent="0.15">
      <c r="G2596" s="145"/>
    </row>
    <row r="2597" spans="7:7" x14ac:dyDescent="0.15">
      <c r="G2597" s="145"/>
    </row>
    <row r="2598" spans="7:7" x14ac:dyDescent="0.15">
      <c r="G2598" s="145"/>
    </row>
    <row r="2599" spans="7:7" x14ac:dyDescent="0.15">
      <c r="G2599" s="145"/>
    </row>
    <row r="2600" spans="7:7" x14ac:dyDescent="0.15">
      <c r="G2600" s="145"/>
    </row>
    <row r="2601" spans="7:7" x14ac:dyDescent="0.15">
      <c r="G2601" s="145"/>
    </row>
    <row r="2602" spans="7:7" x14ac:dyDescent="0.15">
      <c r="G2602" s="145"/>
    </row>
    <row r="2603" spans="7:7" x14ac:dyDescent="0.15">
      <c r="G2603" s="145"/>
    </row>
    <row r="2604" spans="7:7" x14ac:dyDescent="0.15">
      <c r="G2604" s="145"/>
    </row>
    <row r="2605" spans="7:7" x14ac:dyDescent="0.15">
      <c r="G2605" s="145"/>
    </row>
    <row r="2606" spans="7:7" x14ac:dyDescent="0.15">
      <c r="G2606" s="145"/>
    </row>
    <row r="2607" spans="7:7" x14ac:dyDescent="0.15">
      <c r="G2607" s="145"/>
    </row>
    <row r="2608" spans="7:7" x14ac:dyDescent="0.15">
      <c r="G2608" s="145"/>
    </row>
    <row r="2609" spans="7:7" x14ac:dyDescent="0.15">
      <c r="G2609" s="145"/>
    </row>
    <row r="2610" spans="7:7" x14ac:dyDescent="0.15">
      <c r="G2610" s="145"/>
    </row>
    <row r="2611" spans="7:7" x14ac:dyDescent="0.15">
      <c r="G2611" s="145"/>
    </row>
    <row r="2612" spans="7:7" x14ac:dyDescent="0.15">
      <c r="G2612" s="145"/>
    </row>
    <row r="2613" spans="7:7" x14ac:dyDescent="0.15">
      <c r="G2613" s="145"/>
    </row>
    <row r="2614" spans="7:7" x14ac:dyDescent="0.15">
      <c r="G2614" s="145"/>
    </row>
    <row r="2615" spans="7:7" x14ac:dyDescent="0.15">
      <c r="G2615" s="145"/>
    </row>
    <row r="2616" spans="7:7" x14ac:dyDescent="0.15">
      <c r="G2616" s="145"/>
    </row>
    <row r="2617" spans="7:7" x14ac:dyDescent="0.15">
      <c r="G2617" s="145"/>
    </row>
    <row r="2618" spans="7:7" x14ac:dyDescent="0.15">
      <c r="G2618" s="145"/>
    </row>
    <row r="2619" spans="7:7" x14ac:dyDescent="0.15">
      <c r="G2619" s="145"/>
    </row>
    <row r="2620" spans="7:7" x14ac:dyDescent="0.15">
      <c r="G2620" s="145"/>
    </row>
    <row r="2621" spans="7:7" x14ac:dyDescent="0.15">
      <c r="G2621" s="145"/>
    </row>
    <row r="2622" spans="7:7" x14ac:dyDescent="0.15">
      <c r="G2622" s="145"/>
    </row>
    <row r="2623" spans="7:7" x14ac:dyDescent="0.15">
      <c r="G2623" s="145"/>
    </row>
    <row r="2624" spans="7:7" x14ac:dyDescent="0.15">
      <c r="G2624" s="145"/>
    </row>
    <row r="2625" spans="7:7" x14ac:dyDescent="0.15">
      <c r="G2625" s="145"/>
    </row>
    <row r="2626" spans="7:7" x14ac:dyDescent="0.15">
      <c r="G2626" s="145"/>
    </row>
    <row r="2627" spans="7:7" x14ac:dyDescent="0.15">
      <c r="G2627" s="145"/>
    </row>
    <row r="2628" spans="7:7" x14ac:dyDescent="0.15">
      <c r="G2628" s="145"/>
    </row>
    <row r="2629" spans="7:7" x14ac:dyDescent="0.15">
      <c r="G2629" s="145"/>
    </row>
    <row r="2630" spans="7:7" x14ac:dyDescent="0.15">
      <c r="G2630" s="145"/>
    </row>
    <row r="2631" spans="7:7" x14ac:dyDescent="0.15">
      <c r="G2631" s="145"/>
    </row>
    <row r="2632" spans="7:7" x14ac:dyDescent="0.15">
      <c r="G2632" s="145"/>
    </row>
    <row r="2633" spans="7:7" x14ac:dyDescent="0.15">
      <c r="G2633" s="145"/>
    </row>
    <row r="2634" spans="7:7" x14ac:dyDescent="0.15">
      <c r="G2634" s="145"/>
    </row>
    <row r="2635" spans="7:7" x14ac:dyDescent="0.15">
      <c r="G2635" s="145"/>
    </row>
    <row r="2636" spans="7:7" x14ac:dyDescent="0.15">
      <c r="G2636" s="145"/>
    </row>
    <row r="2637" spans="7:7" x14ac:dyDescent="0.15">
      <c r="G2637" s="145"/>
    </row>
    <row r="2638" spans="7:7" x14ac:dyDescent="0.15">
      <c r="G2638" s="145"/>
    </row>
    <row r="2639" spans="7:7" x14ac:dyDescent="0.15">
      <c r="G2639" s="145"/>
    </row>
    <row r="2640" spans="7:7" x14ac:dyDescent="0.15">
      <c r="G2640" s="145"/>
    </row>
    <row r="2641" spans="7:7" x14ac:dyDescent="0.15">
      <c r="G2641" s="145"/>
    </row>
    <row r="2642" spans="7:7" x14ac:dyDescent="0.15">
      <c r="G2642" s="145"/>
    </row>
    <row r="2643" spans="7:7" x14ac:dyDescent="0.15">
      <c r="G2643" s="145"/>
    </row>
    <row r="2644" spans="7:7" x14ac:dyDescent="0.15">
      <c r="G2644" s="145"/>
    </row>
    <row r="2645" spans="7:7" x14ac:dyDescent="0.15">
      <c r="G2645" s="145"/>
    </row>
    <row r="2646" spans="7:7" x14ac:dyDescent="0.15">
      <c r="G2646" s="145"/>
    </row>
    <row r="2647" spans="7:7" x14ac:dyDescent="0.15">
      <c r="G2647" s="145"/>
    </row>
    <row r="2648" spans="7:7" x14ac:dyDescent="0.15">
      <c r="G2648" s="145"/>
    </row>
    <row r="2649" spans="7:7" x14ac:dyDescent="0.15">
      <c r="G2649" s="145"/>
    </row>
    <row r="2650" spans="7:7" x14ac:dyDescent="0.15">
      <c r="G2650" s="145"/>
    </row>
    <row r="2651" spans="7:7" x14ac:dyDescent="0.15">
      <c r="G2651" s="145"/>
    </row>
    <row r="2652" spans="7:7" x14ac:dyDescent="0.15">
      <c r="G2652" s="145"/>
    </row>
    <row r="2653" spans="7:7" x14ac:dyDescent="0.15">
      <c r="G2653" s="145"/>
    </row>
    <row r="2654" spans="7:7" x14ac:dyDescent="0.15">
      <c r="G2654" s="145"/>
    </row>
    <row r="2655" spans="7:7" x14ac:dyDescent="0.15">
      <c r="G2655" s="145"/>
    </row>
    <row r="2656" spans="7:7" x14ac:dyDescent="0.15">
      <c r="G2656" s="145"/>
    </row>
    <row r="2657" spans="7:7" x14ac:dyDescent="0.15">
      <c r="G2657" s="145"/>
    </row>
    <row r="2658" spans="7:7" x14ac:dyDescent="0.15">
      <c r="G2658" s="145"/>
    </row>
    <row r="2659" spans="7:7" x14ac:dyDescent="0.15">
      <c r="G2659" s="145"/>
    </row>
    <row r="2660" spans="7:7" x14ac:dyDescent="0.15">
      <c r="G2660" s="145"/>
    </row>
    <row r="2661" spans="7:7" x14ac:dyDescent="0.15">
      <c r="G2661" s="145"/>
    </row>
    <row r="2662" spans="7:7" x14ac:dyDescent="0.15">
      <c r="G2662" s="145"/>
    </row>
    <row r="2663" spans="7:7" x14ac:dyDescent="0.15">
      <c r="G2663" s="145"/>
    </row>
    <row r="2664" spans="7:7" x14ac:dyDescent="0.15">
      <c r="G2664" s="145"/>
    </row>
    <row r="2665" spans="7:7" x14ac:dyDescent="0.15">
      <c r="G2665" s="145"/>
    </row>
    <row r="2666" spans="7:7" x14ac:dyDescent="0.15">
      <c r="G2666" s="145"/>
    </row>
    <row r="2667" spans="7:7" x14ac:dyDescent="0.15">
      <c r="G2667" s="145"/>
    </row>
    <row r="2668" spans="7:7" x14ac:dyDescent="0.15">
      <c r="G2668" s="145"/>
    </row>
    <row r="2669" spans="7:7" x14ac:dyDescent="0.15">
      <c r="G2669" s="145"/>
    </row>
    <row r="2670" spans="7:7" x14ac:dyDescent="0.15">
      <c r="G2670" s="145"/>
    </row>
    <row r="2671" spans="7:7" x14ac:dyDescent="0.15">
      <c r="G2671" s="145"/>
    </row>
    <row r="2672" spans="7:7" x14ac:dyDescent="0.15">
      <c r="G2672" s="145"/>
    </row>
    <row r="2673" spans="7:7" x14ac:dyDescent="0.15">
      <c r="G2673" s="145"/>
    </row>
    <row r="2674" spans="7:7" x14ac:dyDescent="0.15">
      <c r="G2674" s="145"/>
    </row>
    <row r="2675" spans="7:7" x14ac:dyDescent="0.15">
      <c r="G2675" s="145"/>
    </row>
    <row r="2676" spans="7:7" x14ac:dyDescent="0.15">
      <c r="G2676" s="145"/>
    </row>
    <row r="2677" spans="7:7" x14ac:dyDescent="0.15">
      <c r="G2677" s="145"/>
    </row>
    <row r="2678" spans="7:7" x14ac:dyDescent="0.15">
      <c r="G2678" s="145"/>
    </row>
    <row r="2679" spans="7:7" x14ac:dyDescent="0.15">
      <c r="G2679" s="145"/>
    </row>
    <row r="2680" spans="7:7" x14ac:dyDescent="0.15">
      <c r="G2680" s="145"/>
    </row>
    <row r="2681" spans="7:7" x14ac:dyDescent="0.15">
      <c r="G2681" s="145"/>
    </row>
    <row r="2682" spans="7:7" x14ac:dyDescent="0.15">
      <c r="G2682" s="145"/>
    </row>
    <row r="2683" spans="7:7" x14ac:dyDescent="0.15">
      <c r="G2683" s="145"/>
    </row>
    <row r="2684" spans="7:7" x14ac:dyDescent="0.15">
      <c r="G2684" s="145"/>
    </row>
    <row r="2685" spans="7:7" x14ac:dyDescent="0.15">
      <c r="G2685" s="145"/>
    </row>
    <row r="2686" spans="7:7" x14ac:dyDescent="0.15">
      <c r="G2686" s="145"/>
    </row>
    <row r="2687" spans="7:7" x14ac:dyDescent="0.15">
      <c r="G2687" s="145"/>
    </row>
    <row r="2688" spans="7:7" x14ac:dyDescent="0.15">
      <c r="G2688" s="145"/>
    </row>
    <row r="2689" spans="7:7" x14ac:dyDescent="0.15">
      <c r="G2689" s="145"/>
    </row>
    <row r="2690" spans="7:7" x14ac:dyDescent="0.15">
      <c r="G2690" s="145"/>
    </row>
    <row r="2691" spans="7:7" x14ac:dyDescent="0.15">
      <c r="G2691" s="145"/>
    </row>
    <row r="2692" spans="7:7" x14ac:dyDescent="0.15">
      <c r="G2692" s="145"/>
    </row>
    <row r="2693" spans="7:7" x14ac:dyDescent="0.15">
      <c r="G2693" s="145"/>
    </row>
    <row r="2694" spans="7:7" x14ac:dyDescent="0.15">
      <c r="G2694" s="145"/>
    </row>
    <row r="2695" spans="7:7" x14ac:dyDescent="0.15">
      <c r="G2695" s="145"/>
    </row>
    <row r="2696" spans="7:7" x14ac:dyDescent="0.15">
      <c r="G2696" s="145"/>
    </row>
    <row r="2697" spans="7:7" x14ac:dyDescent="0.15">
      <c r="G2697" s="145"/>
    </row>
    <row r="2698" spans="7:7" x14ac:dyDescent="0.15">
      <c r="G2698" s="145"/>
    </row>
    <row r="2699" spans="7:7" x14ac:dyDescent="0.15">
      <c r="G2699" s="145"/>
    </row>
    <row r="2700" spans="7:7" x14ac:dyDescent="0.15">
      <c r="G2700" s="145"/>
    </row>
    <row r="2701" spans="7:7" x14ac:dyDescent="0.15">
      <c r="G2701" s="145"/>
    </row>
    <row r="2702" spans="7:7" x14ac:dyDescent="0.15">
      <c r="G2702" s="145"/>
    </row>
    <row r="2703" spans="7:7" x14ac:dyDescent="0.15">
      <c r="G2703" s="145"/>
    </row>
    <row r="2704" spans="7:7" x14ac:dyDescent="0.15">
      <c r="G2704" s="145"/>
    </row>
    <row r="2705" spans="7:7" x14ac:dyDescent="0.15">
      <c r="G2705" s="145"/>
    </row>
    <row r="2706" spans="7:7" x14ac:dyDescent="0.15">
      <c r="G2706" s="145"/>
    </row>
    <row r="2707" spans="7:7" x14ac:dyDescent="0.15">
      <c r="G2707" s="145"/>
    </row>
    <row r="2708" spans="7:7" x14ac:dyDescent="0.15">
      <c r="G2708" s="145"/>
    </row>
    <row r="2709" spans="7:7" x14ac:dyDescent="0.15">
      <c r="G2709" s="145"/>
    </row>
    <row r="2710" spans="7:7" x14ac:dyDescent="0.15">
      <c r="G2710" s="145"/>
    </row>
    <row r="2711" spans="7:7" x14ac:dyDescent="0.15">
      <c r="G2711" s="145"/>
    </row>
    <row r="2712" spans="7:7" x14ac:dyDescent="0.15">
      <c r="G2712" s="145"/>
    </row>
    <row r="2713" spans="7:7" x14ac:dyDescent="0.15">
      <c r="G2713" s="145"/>
    </row>
    <row r="2714" spans="7:7" x14ac:dyDescent="0.15">
      <c r="G2714" s="145"/>
    </row>
    <row r="2715" spans="7:7" x14ac:dyDescent="0.15">
      <c r="G2715" s="145"/>
    </row>
    <row r="2716" spans="7:7" x14ac:dyDescent="0.15">
      <c r="G2716" s="145"/>
    </row>
    <row r="2717" spans="7:7" x14ac:dyDescent="0.15">
      <c r="G2717" s="145"/>
    </row>
    <row r="2718" spans="7:7" x14ac:dyDescent="0.15">
      <c r="G2718" s="145"/>
    </row>
    <row r="2719" spans="7:7" x14ac:dyDescent="0.15">
      <c r="G2719" s="145"/>
    </row>
    <row r="2720" spans="7:7" x14ac:dyDescent="0.15">
      <c r="G2720" s="145"/>
    </row>
    <row r="2721" spans="7:7" x14ac:dyDescent="0.15">
      <c r="G2721" s="145"/>
    </row>
    <row r="2722" spans="7:7" x14ac:dyDescent="0.15">
      <c r="G2722" s="145"/>
    </row>
    <row r="2723" spans="7:7" x14ac:dyDescent="0.15">
      <c r="G2723" s="145"/>
    </row>
    <row r="2724" spans="7:7" x14ac:dyDescent="0.15">
      <c r="G2724" s="145"/>
    </row>
    <row r="2725" spans="7:7" x14ac:dyDescent="0.15">
      <c r="G2725" s="145"/>
    </row>
    <row r="2726" spans="7:7" x14ac:dyDescent="0.15">
      <c r="G2726" s="145"/>
    </row>
    <row r="2727" spans="7:7" x14ac:dyDescent="0.15">
      <c r="G2727" s="145"/>
    </row>
    <row r="2728" spans="7:7" x14ac:dyDescent="0.15">
      <c r="G2728" s="145"/>
    </row>
    <row r="2729" spans="7:7" x14ac:dyDescent="0.15">
      <c r="G2729" s="145"/>
    </row>
    <row r="2730" spans="7:7" x14ac:dyDescent="0.15">
      <c r="G2730" s="145"/>
    </row>
    <row r="2731" spans="7:7" x14ac:dyDescent="0.15">
      <c r="G2731" s="145"/>
    </row>
    <row r="2732" spans="7:7" x14ac:dyDescent="0.15">
      <c r="G2732" s="145"/>
    </row>
    <row r="2733" spans="7:7" x14ac:dyDescent="0.15">
      <c r="G2733" s="145"/>
    </row>
    <row r="2734" spans="7:7" x14ac:dyDescent="0.15">
      <c r="G2734" s="145"/>
    </row>
    <row r="2735" spans="7:7" x14ac:dyDescent="0.15">
      <c r="G2735" s="145"/>
    </row>
    <row r="2736" spans="7:7" x14ac:dyDescent="0.15">
      <c r="G2736" s="145"/>
    </row>
    <row r="2737" spans="7:7" x14ac:dyDescent="0.15">
      <c r="G2737" s="145"/>
    </row>
    <row r="2738" spans="7:7" x14ac:dyDescent="0.15">
      <c r="G2738" s="145"/>
    </row>
    <row r="2739" spans="7:7" x14ac:dyDescent="0.15">
      <c r="G2739" s="145"/>
    </row>
    <row r="2740" spans="7:7" x14ac:dyDescent="0.15">
      <c r="G2740" s="145"/>
    </row>
    <row r="2741" spans="7:7" x14ac:dyDescent="0.15">
      <c r="G2741" s="145"/>
    </row>
    <row r="2742" spans="7:7" x14ac:dyDescent="0.15">
      <c r="G2742" s="145"/>
    </row>
    <row r="2743" spans="7:7" x14ac:dyDescent="0.15">
      <c r="G2743" s="145"/>
    </row>
    <row r="2744" spans="7:7" x14ac:dyDescent="0.15">
      <c r="G2744" s="145"/>
    </row>
    <row r="2745" spans="7:7" x14ac:dyDescent="0.15">
      <c r="G2745" s="145"/>
    </row>
    <row r="2746" spans="7:7" x14ac:dyDescent="0.15">
      <c r="G2746" s="145"/>
    </row>
    <row r="2747" spans="7:7" x14ac:dyDescent="0.15">
      <c r="G2747" s="145"/>
    </row>
    <row r="2748" spans="7:7" x14ac:dyDescent="0.15">
      <c r="G2748" s="145"/>
    </row>
    <row r="2749" spans="7:7" x14ac:dyDescent="0.15">
      <c r="G2749" s="145"/>
    </row>
    <row r="2750" spans="7:7" x14ac:dyDescent="0.15">
      <c r="G2750" s="145"/>
    </row>
    <row r="2751" spans="7:7" x14ac:dyDescent="0.15">
      <c r="G2751" s="145"/>
    </row>
    <row r="2752" spans="7:7" x14ac:dyDescent="0.15">
      <c r="G2752" s="145"/>
    </row>
    <row r="2753" spans="7:7" x14ac:dyDescent="0.15">
      <c r="G2753" s="145"/>
    </row>
    <row r="2754" spans="7:7" x14ac:dyDescent="0.15">
      <c r="G2754" s="145"/>
    </row>
    <row r="2755" spans="7:7" x14ac:dyDescent="0.15">
      <c r="G2755" s="145"/>
    </row>
    <row r="2756" spans="7:7" x14ac:dyDescent="0.15">
      <c r="G2756" s="145"/>
    </row>
    <row r="2757" spans="7:7" x14ac:dyDescent="0.15">
      <c r="G2757" s="145"/>
    </row>
    <row r="2758" spans="7:7" x14ac:dyDescent="0.15">
      <c r="G2758" s="145"/>
    </row>
    <row r="2759" spans="7:7" x14ac:dyDescent="0.15">
      <c r="G2759" s="145"/>
    </row>
    <row r="2760" spans="7:7" x14ac:dyDescent="0.15">
      <c r="G2760" s="145"/>
    </row>
    <row r="2761" spans="7:7" x14ac:dyDescent="0.15">
      <c r="G2761" s="145"/>
    </row>
    <row r="2762" spans="7:7" x14ac:dyDescent="0.15">
      <c r="G2762" s="145"/>
    </row>
    <row r="2763" spans="7:7" x14ac:dyDescent="0.15">
      <c r="G2763" s="145"/>
    </row>
    <row r="2764" spans="7:7" x14ac:dyDescent="0.15">
      <c r="G2764" s="145"/>
    </row>
    <row r="2765" spans="7:7" x14ac:dyDescent="0.15">
      <c r="G2765" s="145"/>
    </row>
    <row r="2766" spans="7:7" x14ac:dyDescent="0.15">
      <c r="G2766" s="145"/>
    </row>
    <row r="2767" spans="7:7" x14ac:dyDescent="0.15">
      <c r="G2767" s="145"/>
    </row>
    <row r="2768" spans="7:7" x14ac:dyDescent="0.15">
      <c r="G2768" s="145"/>
    </row>
    <row r="2769" spans="7:7" x14ac:dyDescent="0.15">
      <c r="G2769" s="145"/>
    </row>
    <row r="2770" spans="7:7" x14ac:dyDescent="0.15">
      <c r="G2770" s="145"/>
    </row>
    <row r="2771" spans="7:7" x14ac:dyDescent="0.15">
      <c r="G2771" s="145"/>
    </row>
    <row r="2772" spans="7:7" x14ac:dyDescent="0.15">
      <c r="G2772" s="145"/>
    </row>
    <row r="2773" spans="7:7" x14ac:dyDescent="0.15">
      <c r="G2773" s="145"/>
    </row>
    <row r="2774" spans="7:7" x14ac:dyDescent="0.15">
      <c r="G2774" s="145"/>
    </row>
    <row r="2775" spans="7:7" x14ac:dyDescent="0.15">
      <c r="G2775" s="145"/>
    </row>
    <row r="2776" spans="7:7" x14ac:dyDescent="0.15">
      <c r="G2776" s="145"/>
    </row>
    <row r="2777" spans="7:7" x14ac:dyDescent="0.15">
      <c r="G2777" s="145"/>
    </row>
    <row r="2778" spans="7:7" x14ac:dyDescent="0.15">
      <c r="G2778" s="145"/>
    </row>
    <row r="2779" spans="7:7" x14ac:dyDescent="0.15">
      <c r="G2779" s="145"/>
    </row>
    <row r="2780" spans="7:7" x14ac:dyDescent="0.15">
      <c r="G2780" s="145"/>
    </row>
    <row r="2781" spans="7:7" x14ac:dyDescent="0.15">
      <c r="G2781" s="145"/>
    </row>
    <row r="2782" spans="7:7" x14ac:dyDescent="0.15">
      <c r="G2782" s="145"/>
    </row>
    <row r="2783" spans="7:7" x14ac:dyDescent="0.15">
      <c r="G2783" s="145"/>
    </row>
    <row r="2784" spans="7:7" x14ac:dyDescent="0.15">
      <c r="G2784" s="145"/>
    </row>
    <row r="2785" spans="7:7" x14ac:dyDescent="0.15">
      <c r="G2785" s="145"/>
    </row>
    <row r="2786" spans="7:7" x14ac:dyDescent="0.15">
      <c r="G2786" s="145"/>
    </row>
    <row r="2787" spans="7:7" x14ac:dyDescent="0.15">
      <c r="G2787" s="145"/>
    </row>
    <row r="2788" spans="7:7" x14ac:dyDescent="0.15">
      <c r="G2788" s="145"/>
    </row>
    <row r="2789" spans="7:7" x14ac:dyDescent="0.15">
      <c r="G2789" s="145"/>
    </row>
    <row r="2790" spans="7:7" x14ac:dyDescent="0.15">
      <c r="G2790" s="145"/>
    </row>
    <row r="2791" spans="7:7" x14ac:dyDescent="0.15">
      <c r="G2791" s="145"/>
    </row>
    <row r="2792" spans="7:7" x14ac:dyDescent="0.15">
      <c r="G2792" s="145"/>
    </row>
    <row r="2793" spans="7:7" x14ac:dyDescent="0.15">
      <c r="G2793" s="145"/>
    </row>
    <row r="2794" spans="7:7" x14ac:dyDescent="0.15">
      <c r="G2794" s="145"/>
    </row>
    <row r="2795" spans="7:7" x14ac:dyDescent="0.15">
      <c r="G2795" s="145"/>
    </row>
    <row r="2796" spans="7:7" x14ac:dyDescent="0.15">
      <c r="G2796" s="145"/>
    </row>
    <row r="2797" spans="7:7" x14ac:dyDescent="0.15">
      <c r="G2797" s="145"/>
    </row>
    <row r="2798" spans="7:7" x14ac:dyDescent="0.15">
      <c r="G2798" s="145"/>
    </row>
    <row r="2799" spans="7:7" x14ac:dyDescent="0.15">
      <c r="G2799" s="145"/>
    </row>
    <row r="2800" spans="7:7" x14ac:dyDescent="0.15">
      <c r="G2800" s="145"/>
    </row>
    <row r="2801" spans="7:7" x14ac:dyDescent="0.15">
      <c r="G2801" s="145"/>
    </row>
    <row r="2802" spans="7:7" x14ac:dyDescent="0.15">
      <c r="G2802" s="145"/>
    </row>
    <row r="2803" spans="7:7" x14ac:dyDescent="0.15">
      <c r="G2803" s="145"/>
    </row>
    <row r="2804" spans="7:7" x14ac:dyDescent="0.15">
      <c r="G2804" s="145"/>
    </row>
    <row r="2805" spans="7:7" x14ac:dyDescent="0.15">
      <c r="G2805" s="145"/>
    </row>
    <row r="2806" spans="7:7" x14ac:dyDescent="0.15">
      <c r="G2806" s="145"/>
    </row>
    <row r="2807" spans="7:7" x14ac:dyDescent="0.15">
      <c r="G2807" s="145"/>
    </row>
    <row r="2808" spans="7:7" x14ac:dyDescent="0.15">
      <c r="G2808" s="145"/>
    </row>
    <row r="2809" spans="7:7" x14ac:dyDescent="0.15">
      <c r="G2809" s="145"/>
    </row>
    <row r="2810" spans="7:7" x14ac:dyDescent="0.15">
      <c r="G2810" s="145"/>
    </row>
    <row r="2811" spans="7:7" x14ac:dyDescent="0.15">
      <c r="G2811" s="145"/>
    </row>
    <row r="2812" spans="7:7" x14ac:dyDescent="0.15">
      <c r="G2812" s="145"/>
    </row>
    <row r="2813" spans="7:7" x14ac:dyDescent="0.15">
      <c r="G2813" s="145"/>
    </row>
    <row r="2814" spans="7:7" x14ac:dyDescent="0.15">
      <c r="G2814" s="145"/>
    </row>
    <row r="2815" spans="7:7" x14ac:dyDescent="0.15">
      <c r="G2815" s="145"/>
    </row>
    <row r="2816" spans="7:7" x14ac:dyDescent="0.15">
      <c r="G2816" s="145"/>
    </row>
    <row r="2817" spans="7:7" x14ac:dyDescent="0.15">
      <c r="G2817" s="145"/>
    </row>
    <row r="2818" spans="7:7" x14ac:dyDescent="0.15">
      <c r="G2818" s="145"/>
    </row>
    <row r="2819" spans="7:7" x14ac:dyDescent="0.15">
      <c r="G2819" s="145"/>
    </row>
    <row r="2820" spans="7:7" x14ac:dyDescent="0.15">
      <c r="G2820" s="145"/>
    </row>
    <row r="2821" spans="7:7" x14ac:dyDescent="0.15">
      <c r="G2821" s="145"/>
    </row>
    <row r="2822" spans="7:7" x14ac:dyDescent="0.15">
      <c r="G2822" s="145"/>
    </row>
    <row r="2823" spans="7:7" x14ac:dyDescent="0.15">
      <c r="G2823" s="145"/>
    </row>
    <row r="2824" spans="7:7" x14ac:dyDescent="0.15">
      <c r="G2824" s="145"/>
    </row>
    <row r="2825" spans="7:7" x14ac:dyDescent="0.15">
      <c r="G2825" s="145"/>
    </row>
    <row r="2826" spans="7:7" x14ac:dyDescent="0.15">
      <c r="G2826" s="145"/>
    </row>
    <row r="2827" spans="7:7" x14ac:dyDescent="0.15">
      <c r="G2827" s="145"/>
    </row>
    <row r="2828" spans="7:7" x14ac:dyDescent="0.15">
      <c r="G2828" s="145"/>
    </row>
    <row r="2829" spans="7:7" x14ac:dyDescent="0.15">
      <c r="G2829" s="145"/>
    </row>
    <row r="2830" spans="7:7" x14ac:dyDescent="0.15">
      <c r="G2830" s="145"/>
    </row>
    <row r="2831" spans="7:7" x14ac:dyDescent="0.15">
      <c r="G2831" s="145"/>
    </row>
    <row r="2832" spans="7:7" x14ac:dyDescent="0.15">
      <c r="G2832" s="145"/>
    </row>
    <row r="2833" spans="7:7" x14ac:dyDescent="0.15">
      <c r="G2833" s="145"/>
    </row>
    <row r="2834" spans="7:7" x14ac:dyDescent="0.15">
      <c r="G2834" s="145"/>
    </row>
    <row r="2835" spans="7:7" x14ac:dyDescent="0.15">
      <c r="G2835" s="145"/>
    </row>
    <row r="2836" spans="7:7" x14ac:dyDescent="0.15">
      <c r="G2836" s="145"/>
    </row>
    <row r="2837" spans="7:7" x14ac:dyDescent="0.15">
      <c r="G2837" s="145"/>
    </row>
    <row r="2838" spans="7:7" x14ac:dyDescent="0.15">
      <c r="G2838" s="145"/>
    </row>
    <row r="2839" spans="7:7" x14ac:dyDescent="0.15">
      <c r="G2839" s="145"/>
    </row>
    <row r="2840" spans="7:7" x14ac:dyDescent="0.15">
      <c r="G2840" s="145"/>
    </row>
    <row r="2841" spans="7:7" x14ac:dyDescent="0.15">
      <c r="G2841" s="145"/>
    </row>
    <row r="2842" spans="7:7" x14ac:dyDescent="0.15">
      <c r="G2842" s="145"/>
    </row>
    <row r="2843" spans="7:7" x14ac:dyDescent="0.15">
      <c r="G2843" s="145"/>
    </row>
    <row r="2844" spans="7:7" x14ac:dyDescent="0.15">
      <c r="G2844" s="145"/>
    </row>
    <row r="2845" spans="7:7" x14ac:dyDescent="0.15">
      <c r="G2845" s="145"/>
    </row>
    <row r="2846" spans="7:7" x14ac:dyDescent="0.15">
      <c r="G2846" s="145"/>
    </row>
    <row r="2847" spans="7:7" x14ac:dyDescent="0.15">
      <c r="G2847" s="145"/>
    </row>
    <row r="2848" spans="7:7" x14ac:dyDescent="0.15">
      <c r="G2848" s="145"/>
    </row>
    <row r="2849" spans="7:7" x14ac:dyDescent="0.15">
      <c r="G2849" s="145"/>
    </row>
    <row r="2850" spans="7:7" x14ac:dyDescent="0.15">
      <c r="G2850" s="145"/>
    </row>
    <row r="2851" spans="7:7" x14ac:dyDescent="0.15">
      <c r="G2851" s="145"/>
    </row>
    <row r="2852" spans="7:7" x14ac:dyDescent="0.15">
      <c r="G2852" s="145"/>
    </row>
    <row r="2853" spans="7:7" x14ac:dyDescent="0.15">
      <c r="G2853" s="145"/>
    </row>
    <row r="2854" spans="7:7" x14ac:dyDescent="0.15">
      <c r="G2854" s="145"/>
    </row>
    <row r="2855" spans="7:7" x14ac:dyDescent="0.15">
      <c r="G2855" s="145"/>
    </row>
    <row r="2856" spans="7:7" x14ac:dyDescent="0.15">
      <c r="G2856" s="145"/>
    </row>
    <row r="2857" spans="7:7" x14ac:dyDescent="0.15">
      <c r="G2857" s="145"/>
    </row>
    <row r="2858" spans="7:7" x14ac:dyDescent="0.15">
      <c r="G2858" s="145"/>
    </row>
    <row r="2859" spans="7:7" x14ac:dyDescent="0.15">
      <c r="G2859" s="145"/>
    </row>
    <row r="2860" spans="7:7" x14ac:dyDescent="0.15">
      <c r="G2860" s="145"/>
    </row>
    <row r="2861" spans="7:7" x14ac:dyDescent="0.15">
      <c r="G2861" s="145"/>
    </row>
    <row r="2862" spans="7:7" x14ac:dyDescent="0.15">
      <c r="G2862" s="145"/>
    </row>
    <row r="2863" spans="7:7" x14ac:dyDescent="0.15">
      <c r="G2863" s="145"/>
    </row>
    <row r="2864" spans="7:7" x14ac:dyDescent="0.15">
      <c r="G2864" s="145"/>
    </row>
    <row r="2865" spans="7:7" x14ac:dyDescent="0.15">
      <c r="G2865" s="145"/>
    </row>
    <row r="2866" spans="7:7" x14ac:dyDescent="0.15">
      <c r="G2866" s="145"/>
    </row>
    <row r="2867" spans="7:7" x14ac:dyDescent="0.15">
      <c r="G2867" s="145"/>
    </row>
    <row r="2868" spans="7:7" x14ac:dyDescent="0.15">
      <c r="G2868" s="145"/>
    </row>
    <row r="2869" spans="7:7" x14ac:dyDescent="0.15">
      <c r="G2869" s="145"/>
    </row>
    <row r="2870" spans="7:7" x14ac:dyDescent="0.15">
      <c r="G2870" s="145"/>
    </row>
    <row r="2871" spans="7:7" x14ac:dyDescent="0.15">
      <c r="G2871" s="145"/>
    </row>
    <row r="2872" spans="7:7" x14ac:dyDescent="0.15">
      <c r="G2872" s="145"/>
    </row>
    <row r="2873" spans="7:7" x14ac:dyDescent="0.15">
      <c r="G2873" s="145"/>
    </row>
    <row r="2874" spans="7:7" x14ac:dyDescent="0.15">
      <c r="G2874" s="145"/>
    </row>
    <row r="2875" spans="7:7" x14ac:dyDescent="0.15">
      <c r="G2875" s="145"/>
    </row>
    <row r="2876" spans="7:7" x14ac:dyDescent="0.15">
      <c r="G2876" s="145"/>
    </row>
    <row r="2877" spans="7:7" x14ac:dyDescent="0.15">
      <c r="G2877" s="145"/>
    </row>
    <row r="2878" spans="7:7" x14ac:dyDescent="0.15">
      <c r="G2878" s="145"/>
    </row>
    <row r="2879" spans="7:7" x14ac:dyDescent="0.15">
      <c r="G2879" s="145"/>
    </row>
    <row r="2880" spans="7:7" x14ac:dyDescent="0.15">
      <c r="G2880" s="145"/>
    </row>
    <row r="2881" spans="7:7" x14ac:dyDescent="0.15">
      <c r="G2881" s="145"/>
    </row>
    <row r="2882" spans="7:7" x14ac:dyDescent="0.15">
      <c r="G2882" s="145"/>
    </row>
    <row r="2883" spans="7:7" x14ac:dyDescent="0.15">
      <c r="G2883" s="145"/>
    </row>
    <row r="2884" spans="7:7" x14ac:dyDescent="0.15">
      <c r="G2884" s="145"/>
    </row>
    <row r="2885" spans="7:7" x14ac:dyDescent="0.15">
      <c r="G2885" s="145"/>
    </row>
    <row r="2886" spans="7:7" x14ac:dyDescent="0.15">
      <c r="G2886" s="145"/>
    </row>
    <row r="2887" spans="7:7" x14ac:dyDescent="0.15">
      <c r="G2887" s="145"/>
    </row>
    <row r="2888" spans="7:7" x14ac:dyDescent="0.15">
      <c r="G2888" s="145"/>
    </row>
    <row r="2889" spans="7:7" x14ac:dyDescent="0.15">
      <c r="G2889" s="145"/>
    </row>
    <row r="2890" spans="7:7" x14ac:dyDescent="0.15">
      <c r="G2890" s="145"/>
    </row>
    <row r="2891" spans="7:7" x14ac:dyDescent="0.15">
      <c r="G2891" s="145"/>
    </row>
    <row r="2892" spans="7:7" x14ac:dyDescent="0.15">
      <c r="G2892" s="145"/>
    </row>
    <row r="2893" spans="7:7" x14ac:dyDescent="0.15">
      <c r="G2893" s="145"/>
    </row>
    <row r="2894" spans="7:7" x14ac:dyDescent="0.15">
      <c r="G2894" s="145"/>
    </row>
    <row r="2895" spans="7:7" x14ac:dyDescent="0.15">
      <c r="G2895" s="145"/>
    </row>
    <row r="2896" spans="7:7" x14ac:dyDescent="0.15">
      <c r="G2896" s="145"/>
    </row>
    <row r="2897" spans="7:7" x14ac:dyDescent="0.15">
      <c r="G2897" s="145"/>
    </row>
    <row r="2898" spans="7:7" x14ac:dyDescent="0.15">
      <c r="G2898" s="145"/>
    </row>
    <row r="2899" spans="7:7" x14ac:dyDescent="0.15">
      <c r="G2899" s="145"/>
    </row>
    <row r="2900" spans="7:7" x14ac:dyDescent="0.15">
      <c r="G2900" s="145"/>
    </row>
    <row r="2901" spans="7:7" x14ac:dyDescent="0.15">
      <c r="G2901" s="145"/>
    </row>
    <row r="2902" spans="7:7" x14ac:dyDescent="0.15">
      <c r="G2902" s="145"/>
    </row>
    <row r="2903" spans="7:7" x14ac:dyDescent="0.15">
      <c r="G2903" s="145"/>
    </row>
    <row r="2904" spans="7:7" x14ac:dyDescent="0.15">
      <c r="G2904" s="145"/>
    </row>
    <row r="2905" spans="7:7" x14ac:dyDescent="0.15">
      <c r="G2905" s="145"/>
    </row>
    <row r="2906" spans="7:7" x14ac:dyDescent="0.15">
      <c r="G2906" s="145"/>
    </row>
    <row r="2907" spans="7:7" x14ac:dyDescent="0.15">
      <c r="G2907" s="145"/>
    </row>
    <row r="2908" spans="7:7" x14ac:dyDescent="0.15">
      <c r="G2908" s="145"/>
    </row>
    <row r="2909" spans="7:7" x14ac:dyDescent="0.15">
      <c r="G2909" s="145"/>
    </row>
    <row r="2910" spans="7:7" x14ac:dyDescent="0.15">
      <c r="G2910" s="145"/>
    </row>
    <row r="2911" spans="7:7" x14ac:dyDescent="0.15">
      <c r="G2911" s="145"/>
    </row>
    <row r="2912" spans="7:7" x14ac:dyDescent="0.15">
      <c r="G2912" s="145"/>
    </row>
    <row r="2913" spans="7:7" x14ac:dyDescent="0.15">
      <c r="G2913" s="145"/>
    </row>
    <row r="2914" spans="7:7" x14ac:dyDescent="0.15">
      <c r="G2914" s="145"/>
    </row>
    <row r="2915" spans="7:7" x14ac:dyDescent="0.15">
      <c r="G2915" s="145"/>
    </row>
    <row r="2916" spans="7:7" x14ac:dyDescent="0.15">
      <c r="G2916" s="145"/>
    </row>
    <row r="2917" spans="7:7" x14ac:dyDescent="0.15">
      <c r="G2917" s="145"/>
    </row>
    <row r="2918" spans="7:7" x14ac:dyDescent="0.15">
      <c r="G2918" s="145"/>
    </row>
    <row r="2919" spans="7:7" x14ac:dyDescent="0.15">
      <c r="G2919" s="145"/>
    </row>
    <row r="2920" spans="7:7" x14ac:dyDescent="0.15">
      <c r="G2920" s="145"/>
    </row>
    <row r="2921" spans="7:7" x14ac:dyDescent="0.15">
      <c r="G2921" s="145"/>
    </row>
    <row r="2922" spans="7:7" x14ac:dyDescent="0.15">
      <c r="G2922" s="145"/>
    </row>
    <row r="2923" spans="7:7" x14ac:dyDescent="0.15">
      <c r="G2923" s="145"/>
    </row>
    <row r="2924" spans="7:7" x14ac:dyDescent="0.15">
      <c r="G2924" s="145"/>
    </row>
    <row r="2925" spans="7:7" x14ac:dyDescent="0.15">
      <c r="G2925" s="145"/>
    </row>
    <row r="2926" spans="7:7" x14ac:dyDescent="0.15">
      <c r="G2926" s="145"/>
    </row>
    <row r="2927" spans="7:7" x14ac:dyDescent="0.15">
      <c r="G2927" s="145"/>
    </row>
    <row r="2928" spans="7:7" x14ac:dyDescent="0.15">
      <c r="G2928" s="145"/>
    </row>
    <row r="2929" spans="7:7" x14ac:dyDescent="0.15">
      <c r="G2929" s="145"/>
    </row>
    <row r="2930" spans="7:7" x14ac:dyDescent="0.15">
      <c r="G2930" s="145"/>
    </row>
    <row r="2931" spans="7:7" x14ac:dyDescent="0.15">
      <c r="G2931" s="145"/>
    </row>
    <row r="2932" spans="7:7" x14ac:dyDescent="0.15">
      <c r="G2932" s="145"/>
    </row>
    <row r="2933" spans="7:7" x14ac:dyDescent="0.15">
      <c r="G2933" s="145"/>
    </row>
    <row r="2934" spans="7:7" x14ac:dyDescent="0.15">
      <c r="G2934" s="145"/>
    </row>
    <row r="2935" spans="7:7" x14ac:dyDescent="0.15">
      <c r="G2935" s="145"/>
    </row>
    <row r="2936" spans="7:7" x14ac:dyDescent="0.15">
      <c r="G2936" s="145"/>
    </row>
    <row r="2937" spans="7:7" x14ac:dyDescent="0.15">
      <c r="G2937" s="145"/>
    </row>
    <row r="2938" spans="7:7" x14ac:dyDescent="0.15">
      <c r="G2938" s="145"/>
    </row>
    <row r="2939" spans="7:7" x14ac:dyDescent="0.15">
      <c r="G2939" s="145"/>
    </row>
    <row r="2940" spans="7:7" x14ac:dyDescent="0.15">
      <c r="G2940" s="145"/>
    </row>
    <row r="2941" spans="7:7" x14ac:dyDescent="0.15">
      <c r="G2941" s="145"/>
    </row>
    <row r="2942" spans="7:7" x14ac:dyDescent="0.15">
      <c r="G2942" s="145"/>
    </row>
    <row r="2943" spans="7:7" x14ac:dyDescent="0.15">
      <c r="G2943" s="145"/>
    </row>
    <row r="2944" spans="7:7" x14ac:dyDescent="0.15">
      <c r="G2944" s="145"/>
    </row>
    <row r="2945" spans="7:7" x14ac:dyDescent="0.15">
      <c r="G2945" s="145"/>
    </row>
    <row r="2946" spans="7:7" x14ac:dyDescent="0.15">
      <c r="G2946" s="145"/>
    </row>
    <row r="2947" spans="7:7" x14ac:dyDescent="0.15">
      <c r="G2947" s="145"/>
    </row>
    <row r="2948" spans="7:7" x14ac:dyDescent="0.15">
      <c r="G2948" s="145"/>
    </row>
    <row r="2949" spans="7:7" x14ac:dyDescent="0.15">
      <c r="G2949" s="145"/>
    </row>
    <row r="2950" spans="7:7" x14ac:dyDescent="0.15">
      <c r="G2950" s="145"/>
    </row>
    <row r="2951" spans="7:7" x14ac:dyDescent="0.15">
      <c r="G2951" s="145"/>
    </row>
    <row r="2952" spans="7:7" x14ac:dyDescent="0.15">
      <c r="G2952" s="145"/>
    </row>
    <row r="2953" spans="7:7" x14ac:dyDescent="0.15">
      <c r="G2953" s="145"/>
    </row>
    <row r="2954" spans="7:7" x14ac:dyDescent="0.15">
      <c r="G2954" s="145"/>
    </row>
    <row r="2955" spans="7:7" x14ac:dyDescent="0.15">
      <c r="G2955" s="145"/>
    </row>
    <row r="2956" spans="7:7" x14ac:dyDescent="0.15">
      <c r="G2956" s="145"/>
    </row>
    <row r="2957" spans="7:7" x14ac:dyDescent="0.15">
      <c r="G2957" s="145"/>
    </row>
    <row r="2958" spans="7:7" x14ac:dyDescent="0.15">
      <c r="G2958" s="145"/>
    </row>
    <row r="2959" spans="7:7" x14ac:dyDescent="0.15">
      <c r="G2959" s="145"/>
    </row>
    <row r="2960" spans="7:7" x14ac:dyDescent="0.15">
      <c r="G2960" s="145"/>
    </row>
    <row r="2961" spans="7:7" x14ac:dyDescent="0.15">
      <c r="G2961" s="145"/>
    </row>
    <row r="2962" spans="7:7" x14ac:dyDescent="0.15">
      <c r="G2962" s="145"/>
    </row>
    <row r="2963" spans="7:7" x14ac:dyDescent="0.15">
      <c r="G2963" s="145"/>
    </row>
    <row r="2964" spans="7:7" x14ac:dyDescent="0.15">
      <c r="G2964" s="145"/>
    </row>
    <row r="2965" spans="7:7" x14ac:dyDescent="0.15">
      <c r="G2965" s="145"/>
    </row>
    <row r="2966" spans="7:7" x14ac:dyDescent="0.15">
      <c r="G2966" s="145"/>
    </row>
    <row r="2967" spans="7:7" x14ac:dyDescent="0.15">
      <c r="G2967" s="145"/>
    </row>
    <row r="2968" spans="7:7" x14ac:dyDescent="0.15">
      <c r="G2968" s="145"/>
    </row>
    <row r="2969" spans="7:7" x14ac:dyDescent="0.15">
      <c r="G2969" s="145"/>
    </row>
    <row r="2970" spans="7:7" x14ac:dyDescent="0.15">
      <c r="G2970" s="145"/>
    </row>
    <row r="2971" spans="7:7" x14ac:dyDescent="0.15">
      <c r="G2971" s="145"/>
    </row>
    <row r="2972" spans="7:7" x14ac:dyDescent="0.15">
      <c r="G2972" s="145"/>
    </row>
    <row r="2973" spans="7:7" x14ac:dyDescent="0.15">
      <c r="G2973" s="145"/>
    </row>
    <row r="2974" spans="7:7" x14ac:dyDescent="0.15">
      <c r="G2974" s="145"/>
    </row>
    <row r="2975" spans="7:7" x14ac:dyDescent="0.15">
      <c r="G2975" s="145"/>
    </row>
    <row r="2976" spans="7:7" x14ac:dyDescent="0.15">
      <c r="G2976" s="145"/>
    </row>
    <row r="2977" spans="7:7" x14ac:dyDescent="0.15">
      <c r="G2977" s="145"/>
    </row>
    <row r="2978" spans="7:7" x14ac:dyDescent="0.15">
      <c r="G2978" s="145"/>
    </row>
    <row r="2979" spans="7:7" x14ac:dyDescent="0.15">
      <c r="G2979" s="145"/>
    </row>
    <row r="2980" spans="7:7" x14ac:dyDescent="0.15">
      <c r="G2980" s="145"/>
    </row>
    <row r="2981" spans="7:7" x14ac:dyDescent="0.15">
      <c r="G2981" s="145"/>
    </row>
    <row r="2982" spans="7:7" x14ac:dyDescent="0.15">
      <c r="G2982" s="145"/>
    </row>
    <row r="2983" spans="7:7" x14ac:dyDescent="0.15">
      <c r="G2983" s="145"/>
    </row>
    <row r="2984" spans="7:7" x14ac:dyDescent="0.15">
      <c r="G2984" s="145"/>
    </row>
    <row r="2985" spans="7:7" x14ac:dyDescent="0.15">
      <c r="G2985" s="145"/>
    </row>
    <row r="2986" spans="7:7" x14ac:dyDescent="0.15">
      <c r="G2986" s="145"/>
    </row>
    <row r="2987" spans="7:7" x14ac:dyDescent="0.15">
      <c r="G2987" s="145"/>
    </row>
    <row r="2988" spans="7:7" x14ac:dyDescent="0.15">
      <c r="G2988" s="145"/>
    </row>
    <row r="2989" spans="7:7" x14ac:dyDescent="0.15">
      <c r="G2989" s="145"/>
    </row>
    <row r="2990" spans="7:7" x14ac:dyDescent="0.15">
      <c r="G2990" s="145"/>
    </row>
    <row r="2991" spans="7:7" x14ac:dyDescent="0.15">
      <c r="G2991" s="145"/>
    </row>
    <row r="2992" spans="7:7" x14ac:dyDescent="0.15">
      <c r="G2992" s="145"/>
    </row>
    <row r="2993" spans="7:7" x14ac:dyDescent="0.15">
      <c r="G2993" s="145"/>
    </row>
    <row r="2994" spans="7:7" x14ac:dyDescent="0.15">
      <c r="G2994" s="145"/>
    </row>
    <row r="2995" spans="7:7" x14ac:dyDescent="0.15">
      <c r="G2995" s="145"/>
    </row>
    <row r="2996" spans="7:7" x14ac:dyDescent="0.15">
      <c r="G2996" s="145"/>
    </row>
    <row r="2997" spans="7:7" x14ac:dyDescent="0.15">
      <c r="G2997" s="145"/>
    </row>
    <row r="2998" spans="7:7" x14ac:dyDescent="0.15">
      <c r="G2998" s="145"/>
    </row>
    <row r="2999" spans="7:7" x14ac:dyDescent="0.15">
      <c r="G2999" s="145"/>
    </row>
    <row r="3000" spans="7:7" x14ac:dyDescent="0.15">
      <c r="G3000" s="145"/>
    </row>
    <row r="3001" spans="7:7" x14ac:dyDescent="0.15">
      <c r="G3001" s="145"/>
    </row>
    <row r="3002" spans="7:7" x14ac:dyDescent="0.15">
      <c r="G3002" s="145"/>
    </row>
    <row r="3003" spans="7:7" x14ac:dyDescent="0.15">
      <c r="G3003" s="145"/>
    </row>
    <row r="3004" spans="7:7" x14ac:dyDescent="0.15">
      <c r="G3004" s="145"/>
    </row>
    <row r="3005" spans="7:7" x14ac:dyDescent="0.15">
      <c r="G3005" s="145"/>
    </row>
    <row r="3006" spans="7:7" x14ac:dyDescent="0.15">
      <c r="G3006" s="145"/>
    </row>
    <row r="3007" spans="7:7" x14ac:dyDescent="0.15">
      <c r="G3007" s="145"/>
    </row>
    <row r="3008" spans="7:7" x14ac:dyDescent="0.15">
      <c r="G3008" s="145"/>
    </row>
    <row r="3009" spans="7:7" x14ac:dyDescent="0.15">
      <c r="G3009" s="145"/>
    </row>
    <row r="3010" spans="7:7" x14ac:dyDescent="0.15">
      <c r="G3010" s="145"/>
    </row>
    <row r="3011" spans="7:7" x14ac:dyDescent="0.15">
      <c r="G3011" s="145"/>
    </row>
    <row r="3012" spans="7:7" x14ac:dyDescent="0.15">
      <c r="G3012" s="145"/>
    </row>
    <row r="3013" spans="7:7" x14ac:dyDescent="0.15">
      <c r="G3013" s="145"/>
    </row>
    <row r="3014" spans="7:7" x14ac:dyDescent="0.15">
      <c r="G3014" s="145"/>
    </row>
    <row r="3015" spans="7:7" x14ac:dyDescent="0.15">
      <c r="G3015" s="145"/>
    </row>
    <row r="3016" spans="7:7" x14ac:dyDescent="0.15">
      <c r="G3016" s="145"/>
    </row>
    <row r="3017" spans="7:7" x14ac:dyDescent="0.15">
      <c r="G3017" s="145"/>
    </row>
    <row r="3018" spans="7:7" x14ac:dyDescent="0.15">
      <c r="G3018" s="145"/>
    </row>
    <row r="3019" spans="7:7" x14ac:dyDescent="0.15">
      <c r="G3019" s="145"/>
    </row>
    <row r="3020" spans="7:7" x14ac:dyDescent="0.15">
      <c r="G3020" s="145"/>
    </row>
    <row r="3021" spans="7:7" x14ac:dyDescent="0.15">
      <c r="G3021" s="145"/>
    </row>
    <row r="3022" spans="7:7" x14ac:dyDescent="0.15">
      <c r="G3022" s="145"/>
    </row>
    <row r="3023" spans="7:7" x14ac:dyDescent="0.15">
      <c r="G3023" s="145"/>
    </row>
    <row r="3024" spans="7:7" x14ac:dyDescent="0.15">
      <c r="G3024" s="145"/>
    </row>
    <row r="3025" spans="7:7" x14ac:dyDescent="0.15">
      <c r="G3025" s="145"/>
    </row>
    <row r="3026" spans="7:7" x14ac:dyDescent="0.15">
      <c r="G3026" s="145"/>
    </row>
    <row r="3027" spans="7:7" x14ac:dyDescent="0.15">
      <c r="G3027" s="145"/>
    </row>
    <row r="3028" spans="7:7" x14ac:dyDescent="0.15">
      <c r="G3028" s="145"/>
    </row>
    <row r="3029" spans="7:7" x14ac:dyDescent="0.15">
      <c r="G3029" s="145"/>
    </row>
    <row r="3030" spans="7:7" x14ac:dyDescent="0.15">
      <c r="G3030" s="145"/>
    </row>
    <row r="3031" spans="7:7" x14ac:dyDescent="0.15">
      <c r="G3031" s="145"/>
    </row>
    <row r="3032" spans="7:7" x14ac:dyDescent="0.15">
      <c r="G3032" s="145"/>
    </row>
    <row r="3033" spans="7:7" x14ac:dyDescent="0.15">
      <c r="G3033" s="145"/>
    </row>
    <row r="3034" spans="7:7" x14ac:dyDescent="0.15">
      <c r="G3034" s="145"/>
    </row>
    <row r="3035" spans="7:7" x14ac:dyDescent="0.15">
      <c r="G3035" s="145"/>
    </row>
    <row r="3036" spans="7:7" x14ac:dyDescent="0.15">
      <c r="G3036" s="145"/>
    </row>
    <row r="3037" spans="7:7" x14ac:dyDescent="0.15">
      <c r="G3037" s="145"/>
    </row>
    <row r="3038" spans="7:7" x14ac:dyDescent="0.15">
      <c r="G3038" s="145"/>
    </row>
    <row r="3039" spans="7:7" x14ac:dyDescent="0.15">
      <c r="G3039" s="145"/>
    </row>
    <row r="3040" spans="7:7" x14ac:dyDescent="0.15">
      <c r="G3040" s="145"/>
    </row>
    <row r="3041" spans="7:7" x14ac:dyDescent="0.15">
      <c r="G3041" s="145"/>
    </row>
    <row r="3042" spans="7:7" x14ac:dyDescent="0.15">
      <c r="G3042" s="145"/>
    </row>
    <row r="3043" spans="7:7" x14ac:dyDescent="0.15">
      <c r="G3043" s="145"/>
    </row>
    <row r="3044" spans="7:7" x14ac:dyDescent="0.15">
      <c r="G3044" s="145"/>
    </row>
    <row r="3045" spans="7:7" x14ac:dyDescent="0.15">
      <c r="G3045" s="145"/>
    </row>
    <row r="3046" spans="7:7" x14ac:dyDescent="0.15">
      <c r="G3046" s="145"/>
    </row>
    <row r="3047" spans="7:7" x14ac:dyDescent="0.15">
      <c r="G3047" s="145"/>
    </row>
    <row r="3048" spans="7:7" x14ac:dyDescent="0.15">
      <c r="G3048" s="145"/>
    </row>
    <row r="3049" spans="7:7" x14ac:dyDescent="0.15">
      <c r="G3049" s="145"/>
    </row>
    <row r="3050" spans="7:7" x14ac:dyDescent="0.15">
      <c r="G3050" s="145"/>
    </row>
    <row r="3051" spans="7:7" x14ac:dyDescent="0.15">
      <c r="G3051" s="145"/>
    </row>
    <row r="3052" spans="7:7" x14ac:dyDescent="0.15">
      <c r="G3052" s="145"/>
    </row>
    <row r="3053" spans="7:7" x14ac:dyDescent="0.15">
      <c r="G3053" s="145"/>
    </row>
    <row r="3054" spans="7:7" x14ac:dyDescent="0.15">
      <c r="G3054" s="145"/>
    </row>
    <row r="3055" spans="7:7" x14ac:dyDescent="0.15">
      <c r="G3055" s="145"/>
    </row>
    <row r="3056" spans="7:7" x14ac:dyDescent="0.15">
      <c r="G3056" s="145"/>
    </row>
    <row r="3057" spans="7:7" x14ac:dyDescent="0.15">
      <c r="G3057" s="145"/>
    </row>
    <row r="3058" spans="7:7" x14ac:dyDescent="0.15">
      <c r="G3058" s="145"/>
    </row>
    <row r="3059" spans="7:7" x14ac:dyDescent="0.15">
      <c r="G3059" s="145"/>
    </row>
    <row r="3060" spans="7:7" x14ac:dyDescent="0.15">
      <c r="G3060" s="145"/>
    </row>
    <row r="3061" spans="7:7" x14ac:dyDescent="0.15">
      <c r="G3061" s="145"/>
    </row>
    <row r="3062" spans="7:7" x14ac:dyDescent="0.15">
      <c r="G3062" s="145"/>
    </row>
    <row r="3063" spans="7:7" x14ac:dyDescent="0.15">
      <c r="G3063" s="145"/>
    </row>
    <row r="3064" spans="7:7" x14ac:dyDescent="0.15">
      <c r="G3064" s="145"/>
    </row>
    <row r="3065" spans="7:7" x14ac:dyDescent="0.15">
      <c r="G3065" s="145"/>
    </row>
    <row r="3066" spans="7:7" x14ac:dyDescent="0.15">
      <c r="G3066" s="145"/>
    </row>
    <row r="3067" spans="7:7" x14ac:dyDescent="0.15">
      <c r="G3067" s="145"/>
    </row>
    <row r="3068" spans="7:7" x14ac:dyDescent="0.15">
      <c r="G3068" s="145"/>
    </row>
    <row r="3069" spans="7:7" x14ac:dyDescent="0.15">
      <c r="G3069" s="145"/>
    </row>
    <row r="3070" spans="7:7" x14ac:dyDescent="0.15">
      <c r="G3070" s="145"/>
    </row>
    <row r="3071" spans="7:7" x14ac:dyDescent="0.15">
      <c r="G3071" s="145"/>
    </row>
    <row r="3072" spans="7:7" x14ac:dyDescent="0.15">
      <c r="G3072" s="145"/>
    </row>
    <row r="3073" spans="7:7" x14ac:dyDescent="0.15">
      <c r="G3073" s="145"/>
    </row>
    <row r="3074" spans="7:7" x14ac:dyDescent="0.15">
      <c r="G3074" s="145"/>
    </row>
    <row r="3075" spans="7:7" x14ac:dyDescent="0.15">
      <c r="G3075" s="145"/>
    </row>
    <row r="3076" spans="7:7" x14ac:dyDescent="0.15">
      <c r="G3076" s="145"/>
    </row>
    <row r="3077" spans="7:7" x14ac:dyDescent="0.15">
      <c r="G3077" s="145"/>
    </row>
    <row r="3078" spans="7:7" x14ac:dyDescent="0.15">
      <c r="G3078" s="145"/>
    </row>
    <row r="3079" spans="7:7" x14ac:dyDescent="0.15">
      <c r="G3079" s="145"/>
    </row>
    <row r="3080" spans="7:7" x14ac:dyDescent="0.15">
      <c r="G3080" s="145"/>
    </row>
    <row r="3081" spans="7:7" x14ac:dyDescent="0.15">
      <c r="G3081" s="145"/>
    </row>
    <row r="3082" spans="7:7" x14ac:dyDescent="0.15">
      <c r="G3082" s="145"/>
    </row>
    <row r="3083" spans="7:7" x14ac:dyDescent="0.15">
      <c r="G3083" s="145"/>
    </row>
    <row r="3084" spans="7:7" x14ac:dyDescent="0.15">
      <c r="G3084" s="145"/>
    </row>
    <row r="3085" spans="7:7" x14ac:dyDescent="0.15">
      <c r="G3085" s="145"/>
    </row>
    <row r="3086" spans="7:7" x14ac:dyDescent="0.15">
      <c r="G3086" s="145"/>
    </row>
    <row r="3087" spans="7:7" x14ac:dyDescent="0.15">
      <c r="G3087" s="145"/>
    </row>
    <row r="3088" spans="7:7" x14ac:dyDescent="0.15">
      <c r="G3088" s="145"/>
    </row>
    <row r="3089" spans="7:7" x14ac:dyDescent="0.15">
      <c r="G3089" s="145"/>
    </row>
    <row r="3090" spans="7:7" x14ac:dyDescent="0.15">
      <c r="G3090" s="145"/>
    </row>
    <row r="3091" spans="7:7" x14ac:dyDescent="0.15">
      <c r="G3091" s="145"/>
    </row>
    <row r="3092" spans="7:7" x14ac:dyDescent="0.15">
      <c r="G3092" s="145"/>
    </row>
    <row r="3093" spans="7:7" x14ac:dyDescent="0.15">
      <c r="G3093" s="145"/>
    </row>
    <row r="3094" spans="7:7" x14ac:dyDescent="0.15">
      <c r="G3094" s="145"/>
    </row>
    <row r="3095" spans="7:7" x14ac:dyDescent="0.15">
      <c r="G3095" s="145"/>
    </row>
    <row r="3096" spans="7:7" x14ac:dyDescent="0.15">
      <c r="G3096" s="145"/>
    </row>
    <row r="3097" spans="7:7" x14ac:dyDescent="0.15">
      <c r="G3097" s="145"/>
    </row>
    <row r="3098" spans="7:7" x14ac:dyDescent="0.15">
      <c r="G3098" s="145"/>
    </row>
    <row r="3099" spans="7:7" x14ac:dyDescent="0.15">
      <c r="G3099" s="145"/>
    </row>
    <row r="3100" spans="7:7" x14ac:dyDescent="0.15">
      <c r="G3100" s="145"/>
    </row>
    <row r="3101" spans="7:7" x14ac:dyDescent="0.15">
      <c r="G3101" s="145"/>
    </row>
    <row r="3102" spans="7:7" x14ac:dyDescent="0.15">
      <c r="G3102" s="145"/>
    </row>
    <row r="3103" spans="7:7" x14ac:dyDescent="0.15">
      <c r="G3103" s="145"/>
    </row>
    <row r="3104" spans="7:7" x14ac:dyDescent="0.15">
      <c r="G3104" s="145"/>
    </row>
    <row r="3105" spans="7:7" x14ac:dyDescent="0.15">
      <c r="G3105" s="145"/>
    </row>
    <row r="3106" spans="7:7" x14ac:dyDescent="0.15">
      <c r="G3106" s="145"/>
    </row>
    <row r="3107" spans="7:7" x14ac:dyDescent="0.15">
      <c r="G3107" s="145"/>
    </row>
    <row r="3108" spans="7:7" x14ac:dyDescent="0.15">
      <c r="G3108" s="145"/>
    </row>
    <row r="3109" spans="7:7" x14ac:dyDescent="0.15">
      <c r="G3109" s="145"/>
    </row>
    <row r="3110" spans="7:7" x14ac:dyDescent="0.15">
      <c r="G3110" s="145"/>
    </row>
    <row r="3111" spans="7:7" x14ac:dyDescent="0.15">
      <c r="G3111" s="145"/>
    </row>
    <row r="3112" spans="7:7" x14ac:dyDescent="0.15">
      <c r="G3112" s="145"/>
    </row>
    <row r="3113" spans="7:7" x14ac:dyDescent="0.15">
      <c r="G3113" s="145"/>
    </row>
    <row r="3114" spans="7:7" x14ac:dyDescent="0.15">
      <c r="G3114" s="145"/>
    </row>
    <row r="3115" spans="7:7" x14ac:dyDescent="0.15">
      <c r="G3115" s="145"/>
    </row>
    <row r="3116" spans="7:7" x14ac:dyDescent="0.15">
      <c r="G3116" s="145"/>
    </row>
    <row r="3117" spans="7:7" x14ac:dyDescent="0.15">
      <c r="G3117" s="145"/>
    </row>
    <row r="3118" spans="7:7" x14ac:dyDescent="0.15">
      <c r="G3118" s="145"/>
    </row>
    <row r="3119" spans="7:7" x14ac:dyDescent="0.15">
      <c r="G3119" s="145"/>
    </row>
    <row r="3120" spans="7:7" x14ac:dyDescent="0.15">
      <c r="G3120" s="145"/>
    </row>
    <row r="3121" spans="7:7" x14ac:dyDescent="0.15">
      <c r="G3121" s="145"/>
    </row>
    <row r="3122" spans="7:7" x14ac:dyDescent="0.15">
      <c r="G3122" s="145"/>
    </row>
    <row r="3123" spans="7:7" x14ac:dyDescent="0.15">
      <c r="G3123" s="145"/>
    </row>
    <row r="3124" spans="7:7" x14ac:dyDescent="0.15">
      <c r="G3124" s="145"/>
    </row>
    <row r="3125" spans="7:7" x14ac:dyDescent="0.15">
      <c r="G3125" s="145"/>
    </row>
    <row r="3126" spans="7:7" x14ac:dyDescent="0.15">
      <c r="G3126" s="145"/>
    </row>
    <row r="3127" spans="7:7" x14ac:dyDescent="0.15">
      <c r="G3127" s="145"/>
    </row>
    <row r="3128" spans="7:7" x14ac:dyDescent="0.15">
      <c r="G3128" s="145"/>
    </row>
    <row r="3129" spans="7:7" x14ac:dyDescent="0.15">
      <c r="G3129" s="145"/>
    </row>
    <row r="3130" spans="7:7" x14ac:dyDescent="0.15">
      <c r="G3130" s="145"/>
    </row>
    <row r="3131" spans="7:7" x14ac:dyDescent="0.15">
      <c r="G3131" s="145"/>
    </row>
    <row r="3132" spans="7:7" x14ac:dyDescent="0.15">
      <c r="G3132" s="145"/>
    </row>
    <row r="3133" spans="7:7" x14ac:dyDescent="0.15">
      <c r="G3133" s="145"/>
    </row>
    <row r="3134" spans="7:7" x14ac:dyDescent="0.15">
      <c r="G3134" s="145"/>
    </row>
    <row r="3135" spans="7:7" x14ac:dyDescent="0.15">
      <c r="G3135" s="145"/>
    </row>
    <row r="3136" spans="7:7" x14ac:dyDescent="0.15">
      <c r="G3136" s="145"/>
    </row>
    <row r="3137" spans="7:7" x14ac:dyDescent="0.15">
      <c r="G3137" s="145"/>
    </row>
    <row r="3138" spans="7:7" x14ac:dyDescent="0.15">
      <c r="G3138" s="145"/>
    </row>
    <row r="3139" spans="7:7" x14ac:dyDescent="0.15">
      <c r="G3139" s="145"/>
    </row>
    <row r="3140" spans="7:7" x14ac:dyDescent="0.15">
      <c r="G3140" s="145"/>
    </row>
    <row r="3141" spans="7:7" x14ac:dyDescent="0.15">
      <c r="G3141" s="145"/>
    </row>
    <row r="3142" spans="7:7" x14ac:dyDescent="0.15">
      <c r="G3142" s="145"/>
    </row>
    <row r="3143" spans="7:7" x14ac:dyDescent="0.15">
      <c r="G3143" s="145"/>
    </row>
    <row r="3144" spans="7:7" x14ac:dyDescent="0.15">
      <c r="G3144" s="145"/>
    </row>
    <row r="3145" spans="7:7" x14ac:dyDescent="0.15">
      <c r="G3145" s="145"/>
    </row>
    <row r="3146" spans="7:7" x14ac:dyDescent="0.15">
      <c r="G3146" s="145"/>
    </row>
    <row r="3147" spans="7:7" x14ac:dyDescent="0.15">
      <c r="G3147" s="145"/>
    </row>
    <row r="3148" spans="7:7" x14ac:dyDescent="0.15">
      <c r="G3148" s="145"/>
    </row>
    <row r="3149" spans="7:7" x14ac:dyDescent="0.15">
      <c r="G3149" s="145"/>
    </row>
    <row r="3150" spans="7:7" x14ac:dyDescent="0.15">
      <c r="G3150" s="145"/>
    </row>
    <row r="3151" spans="7:7" x14ac:dyDescent="0.15">
      <c r="G3151" s="145"/>
    </row>
    <row r="3152" spans="7:7" x14ac:dyDescent="0.15">
      <c r="G3152" s="145"/>
    </row>
    <row r="3153" spans="7:7" x14ac:dyDescent="0.15">
      <c r="G3153" s="145"/>
    </row>
    <row r="3154" spans="7:7" x14ac:dyDescent="0.15">
      <c r="G3154" s="145"/>
    </row>
    <row r="3155" spans="7:7" x14ac:dyDescent="0.15">
      <c r="G3155" s="145"/>
    </row>
    <row r="3156" spans="7:7" x14ac:dyDescent="0.15">
      <c r="G3156" s="145"/>
    </row>
    <row r="3157" spans="7:7" x14ac:dyDescent="0.15">
      <c r="G3157" s="145"/>
    </row>
    <row r="3158" spans="7:7" x14ac:dyDescent="0.15">
      <c r="G3158" s="145"/>
    </row>
    <row r="3159" spans="7:7" x14ac:dyDescent="0.15">
      <c r="G3159" s="145"/>
    </row>
    <row r="3160" spans="7:7" x14ac:dyDescent="0.15">
      <c r="G3160" s="145"/>
    </row>
    <row r="3161" spans="7:7" x14ac:dyDescent="0.15">
      <c r="G3161" s="145"/>
    </row>
    <row r="3162" spans="7:7" x14ac:dyDescent="0.15">
      <c r="G3162" s="145"/>
    </row>
    <row r="3163" spans="7:7" x14ac:dyDescent="0.15">
      <c r="G3163" s="145"/>
    </row>
    <row r="3164" spans="7:7" x14ac:dyDescent="0.15">
      <c r="G3164" s="145"/>
    </row>
    <row r="3165" spans="7:7" x14ac:dyDescent="0.15">
      <c r="G3165" s="145"/>
    </row>
    <row r="3166" spans="7:7" x14ac:dyDescent="0.15">
      <c r="G3166" s="145"/>
    </row>
    <row r="3167" spans="7:7" x14ac:dyDescent="0.15">
      <c r="G3167" s="145"/>
    </row>
    <row r="3168" spans="7:7" x14ac:dyDescent="0.15">
      <c r="G3168" s="145"/>
    </row>
    <row r="3169" spans="7:7" x14ac:dyDescent="0.15">
      <c r="G3169" s="145"/>
    </row>
    <row r="3170" spans="7:7" x14ac:dyDescent="0.15">
      <c r="G3170" s="145"/>
    </row>
    <row r="3171" spans="7:7" x14ac:dyDescent="0.15">
      <c r="G3171" s="145"/>
    </row>
    <row r="3172" spans="7:7" x14ac:dyDescent="0.15">
      <c r="G3172" s="145"/>
    </row>
    <row r="3173" spans="7:7" x14ac:dyDescent="0.15">
      <c r="G3173" s="145"/>
    </row>
    <row r="3174" spans="7:7" x14ac:dyDescent="0.15">
      <c r="G3174" s="145"/>
    </row>
    <row r="3175" spans="7:7" x14ac:dyDescent="0.15">
      <c r="G3175" s="145"/>
    </row>
    <row r="3176" spans="7:7" x14ac:dyDescent="0.15">
      <c r="G3176" s="145"/>
    </row>
    <row r="3177" spans="7:7" x14ac:dyDescent="0.15">
      <c r="G3177" s="145"/>
    </row>
    <row r="3178" spans="7:7" x14ac:dyDescent="0.15">
      <c r="G3178" s="145"/>
    </row>
    <row r="3179" spans="7:7" x14ac:dyDescent="0.15">
      <c r="G3179" s="145"/>
    </row>
    <row r="3180" spans="7:7" x14ac:dyDescent="0.15">
      <c r="G3180" s="145"/>
    </row>
    <row r="3181" spans="7:7" x14ac:dyDescent="0.15">
      <c r="G3181" s="145"/>
    </row>
    <row r="3182" spans="7:7" x14ac:dyDescent="0.15">
      <c r="G3182" s="145"/>
    </row>
    <row r="3183" spans="7:7" x14ac:dyDescent="0.15">
      <c r="G3183" s="145"/>
    </row>
    <row r="3184" spans="7:7" x14ac:dyDescent="0.15">
      <c r="G3184" s="145"/>
    </row>
    <row r="3185" spans="7:7" x14ac:dyDescent="0.15">
      <c r="G3185" s="145"/>
    </row>
    <row r="3186" spans="7:7" x14ac:dyDescent="0.15">
      <c r="G3186" s="145"/>
    </row>
    <row r="3187" spans="7:7" x14ac:dyDescent="0.15">
      <c r="G3187" s="145"/>
    </row>
    <row r="3188" spans="7:7" x14ac:dyDescent="0.15">
      <c r="G3188" s="145"/>
    </row>
    <row r="3189" spans="7:7" x14ac:dyDescent="0.15">
      <c r="G3189" s="145"/>
    </row>
    <row r="3190" spans="7:7" x14ac:dyDescent="0.15">
      <c r="G3190" s="145"/>
    </row>
    <row r="3191" spans="7:7" x14ac:dyDescent="0.15">
      <c r="G3191" s="145"/>
    </row>
    <row r="3192" spans="7:7" x14ac:dyDescent="0.15">
      <c r="G3192" s="145"/>
    </row>
    <row r="3193" spans="7:7" x14ac:dyDescent="0.15">
      <c r="G3193" s="145"/>
    </row>
    <row r="3194" spans="7:7" x14ac:dyDescent="0.15">
      <c r="G3194" s="145"/>
    </row>
    <row r="3195" spans="7:7" x14ac:dyDescent="0.15">
      <c r="G3195" s="145"/>
    </row>
    <row r="3196" spans="7:7" x14ac:dyDescent="0.15">
      <c r="G3196" s="145"/>
    </row>
    <row r="3197" spans="7:7" x14ac:dyDescent="0.15">
      <c r="G3197" s="145"/>
    </row>
    <row r="3198" spans="7:7" x14ac:dyDescent="0.15">
      <c r="G3198" s="145"/>
    </row>
    <row r="3199" spans="7:7" x14ac:dyDescent="0.15">
      <c r="G3199" s="145"/>
    </row>
    <row r="3200" spans="7:7" x14ac:dyDescent="0.15">
      <c r="G3200" s="145"/>
    </row>
    <row r="3201" spans="7:7" x14ac:dyDescent="0.15">
      <c r="G3201" s="145"/>
    </row>
    <row r="3202" spans="7:7" x14ac:dyDescent="0.15">
      <c r="G3202" s="145"/>
    </row>
    <row r="3203" spans="7:7" x14ac:dyDescent="0.15">
      <c r="G3203" s="145"/>
    </row>
    <row r="3204" spans="7:7" x14ac:dyDescent="0.15">
      <c r="G3204" s="145"/>
    </row>
    <row r="3205" spans="7:7" x14ac:dyDescent="0.15">
      <c r="G3205" s="145"/>
    </row>
    <row r="3206" spans="7:7" x14ac:dyDescent="0.15">
      <c r="G3206" s="145"/>
    </row>
    <row r="3207" spans="7:7" x14ac:dyDescent="0.15">
      <c r="G3207" s="145"/>
    </row>
    <row r="3208" spans="7:7" x14ac:dyDescent="0.15">
      <c r="G3208" s="145"/>
    </row>
    <row r="3209" spans="7:7" x14ac:dyDescent="0.15">
      <c r="G3209" s="145"/>
    </row>
    <row r="3210" spans="7:7" x14ac:dyDescent="0.15">
      <c r="G3210" s="145"/>
    </row>
    <row r="3211" spans="7:7" x14ac:dyDescent="0.15">
      <c r="G3211" s="145"/>
    </row>
    <row r="3212" spans="7:7" x14ac:dyDescent="0.15">
      <c r="G3212" s="145"/>
    </row>
    <row r="3213" spans="7:7" x14ac:dyDescent="0.15">
      <c r="G3213" s="145"/>
    </row>
    <row r="3214" spans="7:7" x14ac:dyDescent="0.15">
      <c r="G3214" s="145"/>
    </row>
    <row r="3215" spans="7:7" x14ac:dyDescent="0.15">
      <c r="G3215" s="145"/>
    </row>
    <row r="3216" spans="7:7" x14ac:dyDescent="0.15">
      <c r="G3216" s="145"/>
    </row>
    <row r="3217" spans="7:7" x14ac:dyDescent="0.15">
      <c r="G3217" s="145"/>
    </row>
    <row r="3218" spans="7:7" x14ac:dyDescent="0.15">
      <c r="G3218" s="145"/>
    </row>
    <row r="3219" spans="7:7" x14ac:dyDescent="0.15">
      <c r="G3219" s="145"/>
    </row>
    <row r="3220" spans="7:7" x14ac:dyDescent="0.15">
      <c r="G3220" s="145"/>
    </row>
    <row r="3221" spans="7:7" x14ac:dyDescent="0.15">
      <c r="G3221" s="145"/>
    </row>
    <row r="3222" spans="7:7" x14ac:dyDescent="0.15">
      <c r="G3222" s="145"/>
    </row>
    <row r="3223" spans="7:7" x14ac:dyDescent="0.15">
      <c r="G3223" s="145"/>
    </row>
    <row r="3224" spans="7:7" x14ac:dyDescent="0.15">
      <c r="G3224" s="145"/>
    </row>
    <row r="3225" spans="7:7" x14ac:dyDescent="0.15">
      <c r="G3225" s="145"/>
    </row>
    <row r="3226" spans="7:7" x14ac:dyDescent="0.15">
      <c r="G3226" s="145"/>
    </row>
    <row r="3227" spans="7:7" x14ac:dyDescent="0.15">
      <c r="G3227" s="145"/>
    </row>
    <row r="3228" spans="7:7" x14ac:dyDescent="0.15">
      <c r="G3228" s="145"/>
    </row>
    <row r="3229" spans="7:7" x14ac:dyDescent="0.15">
      <c r="G3229" s="145"/>
    </row>
    <row r="3230" spans="7:7" x14ac:dyDescent="0.15">
      <c r="G3230" s="145"/>
    </row>
    <row r="3231" spans="7:7" x14ac:dyDescent="0.15">
      <c r="G3231" s="145"/>
    </row>
    <row r="3232" spans="7:7" x14ac:dyDescent="0.15">
      <c r="G3232" s="145"/>
    </row>
    <row r="3233" spans="7:7" x14ac:dyDescent="0.15">
      <c r="G3233" s="145"/>
    </row>
    <row r="3234" spans="7:7" x14ac:dyDescent="0.15">
      <c r="G3234" s="145"/>
    </row>
    <row r="3235" spans="7:7" x14ac:dyDescent="0.15">
      <c r="G3235" s="145"/>
    </row>
    <row r="3236" spans="7:7" x14ac:dyDescent="0.15">
      <c r="G3236" s="145"/>
    </row>
    <row r="3237" spans="7:7" x14ac:dyDescent="0.15">
      <c r="G3237" s="145"/>
    </row>
    <row r="3238" spans="7:7" x14ac:dyDescent="0.15">
      <c r="G3238" s="145"/>
    </row>
    <row r="3239" spans="7:7" x14ac:dyDescent="0.15">
      <c r="G3239" s="145"/>
    </row>
    <row r="3240" spans="7:7" x14ac:dyDescent="0.15">
      <c r="G3240" s="145"/>
    </row>
    <row r="3241" spans="7:7" x14ac:dyDescent="0.15">
      <c r="G3241" s="145"/>
    </row>
    <row r="3242" spans="7:7" x14ac:dyDescent="0.15">
      <c r="G3242" s="145"/>
    </row>
    <row r="3243" spans="7:7" x14ac:dyDescent="0.15">
      <c r="G3243" s="145"/>
    </row>
    <row r="3244" spans="7:7" x14ac:dyDescent="0.15">
      <c r="G3244" s="145"/>
    </row>
    <row r="3245" spans="7:7" x14ac:dyDescent="0.15">
      <c r="G3245" s="145"/>
    </row>
    <row r="3246" spans="7:7" x14ac:dyDescent="0.15">
      <c r="G3246" s="145"/>
    </row>
    <row r="3247" spans="7:7" x14ac:dyDescent="0.15">
      <c r="G3247" s="145"/>
    </row>
    <row r="3248" spans="7:7" x14ac:dyDescent="0.15">
      <c r="G3248" s="145"/>
    </row>
    <row r="3249" spans="7:7" x14ac:dyDescent="0.15">
      <c r="G3249" s="145"/>
    </row>
    <row r="3250" spans="7:7" x14ac:dyDescent="0.15">
      <c r="G3250" s="145"/>
    </row>
    <row r="3251" spans="7:7" x14ac:dyDescent="0.15">
      <c r="G3251" s="145"/>
    </row>
    <row r="3252" spans="7:7" x14ac:dyDescent="0.15">
      <c r="G3252" s="145"/>
    </row>
    <row r="3253" spans="7:7" x14ac:dyDescent="0.15">
      <c r="G3253" s="145"/>
    </row>
    <row r="3254" spans="7:7" x14ac:dyDescent="0.15">
      <c r="G3254" s="145"/>
    </row>
    <row r="3255" spans="7:7" x14ac:dyDescent="0.15">
      <c r="G3255" s="145"/>
    </row>
    <row r="3256" spans="7:7" x14ac:dyDescent="0.15">
      <c r="G3256" s="145"/>
    </row>
    <row r="3257" spans="7:7" x14ac:dyDescent="0.15">
      <c r="G3257" s="145"/>
    </row>
    <row r="3258" spans="7:7" x14ac:dyDescent="0.15">
      <c r="G3258" s="145"/>
    </row>
    <row r="3259" spans="7:7" x14ac:dyDescent="0.15">
      <c r="G3259" s="145"/>
    </row>
    <row r="3260" spans="7:7" x14ac:dyDescent="0.15">
      <c r="G3260" s="145"/>
    </row>
    <row r="3261" spans="7:7" x14ac:dyDescent="0.15">
      <c r="G3261" s="145"/>
    </row>
    <row r="3262" spans="7:7" x14ac:dyDescent="0.15">
      <c r="G3262" s="145"/>
    </row>
    <row r="3263" spans="7:7" x14ac:dyDescent="0.15">
      <c r="G3263" s="145"/>
    </row>
    <row r="3264" spans="7:7" x14ac:dyDescent="0.15">
      <c r="G3264" s="145"/>
    </row>
    <row r="3265" spans="7:7" x14ac:dyDescent="0.15">
      <c r="G3265" s="145"/>
    </row>
    <row r="3266" spans="7:7" x14ac:dyDescent="0.15">
      <c r="G3266" s="145"/>
    </row>
    <row r="3267" spans="7:7" x14ac:dyDescent="0.15">
      <c r="G3267" s="145"/>
    </row>
    <row r="3268" spans="7:7" x14ac:dyDescent="0.15">
      <c r="G3268" s="145"/>
    </row>
    <row r="3269" spans="7:7" x14ac:dyDescent="0.15">
      <c r="G3269" s="145"/>
    </row>
    <row r="3270" spans="7:7" x14ac:dyDescent="0.15">
      <c r="G3270" s="145"/>
    </row>
    <row r="3271" spans="7:7" x14ac:dyDescent="0.15">
      <c r="G3271" s="145"/>
    </row>
    <row r="3272" spans="7:7" x14ac:dyDescent="0.15">
      <c r="G3272" s="145"/>
    </row>
    <row r="3273" spans="7:7" x14ac:dyDescent="0.15">
      <c r="G3273" s="145"/>
    </row>
    <row r="3274" spans="7:7" x14ac:dyDescent="0.15">
      <c r="G3274" s="145"/>
    </row>
    <row r="3275" spans="7:7" x14ac:dyDescent="0.15">
      <c r="G3275" s="145"/>
    </row>
    <row r="3276" spans="7:7" x14ac:dyDescent="0.15">
      <c r="G3276" s="145"/>
    </row>
    <row r="3277" spans="7:7" x14ac:dyDescent="0.15">
      <c r="G3277" s="145"/>
    </row>
    <row r="3278" spans="7:7" x14ac:dyDescent="0.15">
      <c r="G3278" s="145"/>
    </row>
    <row r="3279" spans="7:7" x14ac:dyDescent="0.15">
      <c r="G3279" s="145"/>
    </row>
    <row r="3280" spans="7:7" x14ac:dyDescent="0.15">
      <c r="G3280" s="145"/>
    </row>
    <row r="3281" spans="7:7" x14ac:dyDescent="0.15">
      <c r="G3281" s="145"/>
    </row>
    <row r="3282" spans="7:7" x14ac:dyDescent="0.15">
      <c r="G3282" s="145"/>
    </row>
    <row r="3283" spans="7:7" x14ac:dyDescent="0.15">
      <c r="G3283" s="145"/>
    </row>
    <row r="3284" spans="7:7" x14ac:dyDescent="0.15">
      <c r="G3284" s="145"/>
    </row>
    <row r="3285" spans="7:7" x14ac:dyDescent="0.15">
      <c r="G3285" s="145"/>
    </row>
    <row r="3286" spans="7:7" x14ac:dyDescent="0.15">
      <c r="G3286" s="145"/>
    </row>
    <row r="3287" spans="7:7" x14ac:dyDescent="0.15">
      <c r="G3287" s="145"/>
    </row>
    <row r="3288" spans="7:7" x14ac:dyDescent="0.15">
      <c r="G3288" s="145"/>
    </row>
    <row r="3289" spans="7:7" x14ac:dyDescent="0.15">
      <c r="G3289" s="145"/>
    </row>
    <row r="3290" spans="7:7" x14ac:dyDescent="0.15">
      <c r="G3290" s="145"/>
    </row>
    <row r="3291" spans="7:7" x14ac:dyDescent="0.15">
      <c r="G3291" s="145"/>
    </row>
    <row r="3292" spans="7:7" x14ac:dyDescent="0.15">
      <c r="G3292" s="145"/>
    </row>
    <row r="3293" spans="7:7" x14ac:dyDescent="0.15">
      <c r="G3293" s="145"/>
    </row>
    <row r="3294" spans="7:7" x14ac:dyDescent="0.15">
      <c r="G3294" s="145"/>
    </row>
    <row r="3295" spans="7:7" x14ac:dyDescent="0.15">
      <c r="G3295" s="145"/>
    </row>
    <row r="3296" spans="7:7" x14ac:dyDescent="0.15">
      <c r="G3296" s="145"/>
    </row>
    <row r="3297" spans="7:7" x14ac:dyDescent="0.15">
      <c r="G3297" s="145"/>
    </row>
    <row r="3298" spans="7:7" x14ac:dyDescent="0.15">
      <c r="G3298" s="145"/>
    </row>
    <row r="3299" spans="7:7" x14ac:dyDescent="0.15">
      <c r="G3299" s="145"/>
    </row>
    <row r="3300" spans="7:7" x14ac:dyDescent="0.15">
      <c r="G3300" s="145"/>
    </row>
    <row r="3301" spans="7:7" x14ac:dyDescent="0.15">
      <c r="G3301" s="145"/>
    </row>
    <row r="3302" spans="7:7" x14ac:dyDescent="0.15">
      <c r="G3302" s="145"/>
    </row>
    <row r="3303" spans="7:7" x14ac:dyDescent="0.15">
      <c r="G3303" s="145"/>
    </row>
    <row r="3304" spans="7:7" x14ac:dyDescent="0.15">
      <c r="G3304" s="145"/>
    </row>
    <row r="3305" spans="7:7" x14ac:dyDescent="0.15">
      <c r="G3305" s="145"/>
    </row>
    <row r="3306" spans="7:7" x14ac:dyDescent="0.15">
      <c r="G3306" s="145"/>
    </row>
    <row r="3307" spans="7:7" x14ac:dyDescent="0.15">
      <c r="G3307" s="145"/>
    </row>
    <row r="3308" spans="7:7" x14ac:dyDescent="0.15">
      <c r="G3308" s="145"/>
    </row>
    <row r="3309" spans="7:7" x14ac:dyDescent="0.15">
      <c r="G3309" s="145"/>
    </row>
    <row r="3310" spans="7:7" x14ac:dyDescent="0.15">
      <c r="G3310" s="145"/>
    </row>
    <row r="3311" spans="7:7" x14ac:dyDescent="0.15">
      <c r="G3311" s="145"/>
    </row>
    <row r="3312" spans="7:7" x14ac:dyDescent="0.15">
      <c r="G3312" s="145"/>
    </row>
    <row r="3313" spans="7:7" x14ac:dyDescent="0.15">
      <c r="G3313" s="145"/>
    </row>
    <row r="3314" spans="7:7" x14ac:dyDescent="0.15">
      <c r="G3314" s="145"/>
    </row>
    <row r="3315" spans="7:7" x14ac:dyDescent="0.15">
      <c r="G3315" s="145"/>
    </row>
    <row r="3316" spans="7:7" x14ac:dyDescent="0.15">
      <c r="G3316" s="145"/>
    </row>
    <row r="3317" spans="7:7" x14ac:dyDescent="0.15">
      <c r="G3317" s="145"/>
    </row>
    <row r="3318" spans="7:7" x14ac:dyDescent="0.15">
      <c r="G3318" s="145"/>
    </row>
    <row r="3319" spans="7:7" x14ac:dyDescent="0.15">
      <c r="G3319" s="145"/>
    </row>
    <row r="3320" spans="7:7" x14ac:dyDescent="0.15">
      <c r="G3320" s="145"/>
    </row>
    <row r="3321" spans="7:7" x14ac:dyDescent="0.15">
      <c r="G3321" s="145"/>
    </row>
    <row r="3322" spans="7:7" x14ac:dyDescent="0.15">
      <c r="G3322" s="145"/>
    </row>
    <row r="3323" spans="7:7" x14ac:dyDescent="0.15">
      <c r="G3323" s="145"/>
    </row>
    <row r="3324" spans="7:7" x14ac:dyDescent="0.15">
      <c r="G3324" s="145"/>
    </row>
    <row r="3325" spans="7:7" x14ac:dyDescent="0.15">
      <c r="G3325" s="145"/>
    </row>
    <row r="3326" spans="7:7" x14ac:dyDescent="0.15">
      <c r="G3326" s="145"/>
    </row>
    <row r="3327" spans="7:7" x14ac:dyDescent="0.15">
      <c r="G3327" s="145"/>
    </row>
    <row r="3328" spans="7:7" x14ac:dyDescent="0.15">
      <c r="G3328" s="145"/>
    </row>
    <row r="3329" spans="7:7" x14ac:dyDescent="0.15">
      <c r="G3329" s="145"/>
    </row>
    <row r="3330" spans="7:7" x14ac:dyDescent="0.15">
      <c r="G3330" s="145"/>
    </row>
    <row r="3331" spans="7:7" x14ac:dyDescent="0.15">
      <c r="G3331" s="145"/>
    </row>
    <row r="3332" spans="7:7" x14ac:dyDescent="0.15">
      <c r="G3332" s="145"/>
    </row>
    <row r="3333" spans="7:7" x14ac:dyDescent="0.15">
      <c r="G3333" s="145"/>
    </row>
    <row r="3334" spans="7:7" x14ac:dyDescent="0.15">
      <c r="G3334" s="145"/>
    </row>
    <row r="3335" spans="7:7" x14ac:dyDescent="0.15">
      <c r="G3335" s="145"/>
    </row>
    <row r="3336" spans="7:7" x14ac:dyDescent="0.15">
      <c r="G3336" s="145"/>
    </row>
    <row r="3337" spans="7:7" x14ac:dyDescent="0.15">
      <c r="G3337" s="145"/>
    </row>
    <row r="3338" spans="7:7" x14ac:dyDescent="0.15">
      <c r="G3338" s="145"/>
    </row>
    <row r="3339" spans="7:7" x14ac:dyDescent="0.15">
      <c r="G3339" s="145"/>
    </row>
    <row r="3340" spans="7:7" x14ac:dyDescent="0.15">
      <c r="G3340" s="145"/>
    </row>
    <row r="3341" spans="7:7" x14ac:dyDescent="0.15">
      <c r="G3341" s="145"/>
    </row>
    <row r="3342" spans="7:7" x14ac:dyDescent="0.15">
      <c r="G3342" s="145"/>
    </row>
    <row r="3343" spans="7:7" x14ac:dyDescent="0.15">
      <c r="G3343" s="145"/>
    </row>
    <row r="3344" spans="7:7" x14ac:dyDescent="0.15">
      <c r="G3344" s="145"/>
    </row>
    <row r="3345" spans="7:7" x14ac:dyDescent="0.15">
      <c r="G3345" s="145"/>
    </row>
    <row r="3346" spans="7:7" x14ac:dyDescent="0.15">
      <c r="G3346" s="145"/>
    </row>
    <row r="3347" spans="7:7" x14ac:dyDescent="0.15">
      <c r="G3347" s="145"/>
    </row>
    <row r="3348" spans="7:7" x14ac:dyDescent="0.15">
      <c r="G3348" s="145"/>
    </row>
    <row r="3349" spans="7:7" x14ac:dyDescent="0.15">
      <c r="G3349" s="145"/>
    </row>
    <row r="3350" spans="7:7" x14ac:dyDescent="0.15">
      <c r="G3350" s="145"/>
    </row>
    <row r="3351" spans="7:7" x14ac:dyDescent="0.15">
      <c r="G3351" s="145"/>
    </row>
    <row r="3352" spans="7:7" x14ac:dyDescent="0.15">
      <c r="G3352" s="145"/>
    </row>
    <row r="3353" spans="7:7" x14ac:dyDescent="0.15">
      <c r="G3353" s="145"/>
    </row>
    <row r="3354" spans="7:7" x14ac:dyDescent="0.15">
      <c r="G3354" s="145"/>
    </row>
    <row r="3355" spans="7:7" x14ac:dyDescent="0.15">
      <c r="G3355" s="145"/>
    </row>
    <row r="3356" spans="7:7" x14ac:dyDescent="0.15">
      <c r="G3356" s="145"/>
    </row>
    <row r="3357" spans="7:7" x14ac:dyDescent="0.15">
      <c r="G3357" s="145"/>
    </row>
    <row r="3358" spans="7:7" x14ac:dyDescent="0.15">
      <c r="G3358" s="145"/>
    </row>
    <row r="3359" spans="7:7" x14ac:dyDescent="0.15">
      <c r="G3359" s="145"/>
    </row>
    <row r="3360" spans="7:7" x14ac:dyDescent="0.15">
      <c r="G3360" s="145"/>
    </row>
    <row r="3361" spans="7:7" x14ac:dyDescent="0.15">
      <c r="G3361" s="145"/>
    </row>
    <row r="3362" spans="7:7" x14ac:dyDescent="0.15">
      <c r="G3362" s="145"/>
    </row>
    <row r="3363" spans="7:7" x14ac:dyDescent="0.15">
      <c r="G3363" s="145"/>
    </row>
    <row r="3364" spans="7:7" x14ac:dyDescent="0.15">
      <c r="G3364" s="145"/>
    </row>
    <row r="3365" spans="7:7" x14ac:dyDescent="0.15">
      <c r="G3365" s="145"/>
    </row>
    <row r="3366" spans="7:7" x14ac:dyDescent="0.15">
      <c r="G3366" s="145"/>
    </row>
    <row r="3367" spans="7:7" x14ac:dyDescent="0.15">
      <c r="G3367" s="145"/>
    </row>
    <row r="3368" spans="7:7" x14ac:dyDescent="0.15">
      <c r="G3368" s="145"/>
    </row>
    <row r="3369" spans="7:7" x14ac:dyDescent="0.15">
      <c r="G3369" s="145"/>
    </row>
    <row r="3370" spans="7:7" x14ac:dyDescent="0.15">
      <c r="G3370" s="145"/>
    </row>
    <row r="3371" spans="7:7" x14ac:dyDescent="0.15">
      <c r="G3371" s="145"/>
    </row>
    <row r="3372" spans="7:7" x14ac:dyDescent="0.15">
      <c r="G3372" s="145"/>
    </row>
    <row r="3373" spans="7:7" x14ac:dyDescent="0.15">
      <c r="G3373" s="145"/>
    </row>
    <row r="3374" spans="7:7" x14ac:dyDescent="0.15">
      <c r="G3374" s="145"/>
    </row>
    <row r="3375" spans="7:7" x14ac:dyDescent="0.15">
      <c r="G3375" s="145"/>
    </row>
    <row r="3376" spans="7:7" x14ac:dyDescent="0.15">
      <c r="G3376" s="145"/>
    </row>
    <row r="3377" spans="7:7" x14ac:dyDescent="0.15">
      <c r="G3377" s="145"/>
    </row>
    <row r="3378" spans="7:7" x14ac:dyDescent="0.15">
      <c r="G3378" s="145"/>
    </row>
    <row r="3379" spans="7:7" x14ac:dyDescent="0.15">
      <c r="G3379" s="145"/>
    </row>
    <row r="3380" spans="7:7" x14ac:dyDescent="0.15">
      <c r="G3380" s="145"/>
    </row>
    <row r="3381" spans="7:7" x14ac:dyDescent="0.15">
      <c r="G3381" s="145"/>
    </row>
    <row r="3382" spans="7:7" x14ac:dyDescent="0.15">
      <c r="G3382" s="145"/>
    </row>
    <row r="3383" spans="7:7" x14ac:dyDescent="0.15">
      <c r="G3383" s="145"/>
    </row>
    <row r="3384" spans="7:7" x14ac:dyDescent="0.15">
      <c r="G3384" s="145"/>
    </row>
    <row r="3385" spans="7:7" x14ac:dyDescent="0.15">
      <c r="G3385" s="145"/>
    </row>
    <row r="3386" spans="7:7" x14ac:dyDescent="0.15">
      <c r="G3386" s="145"/>
    </row>
    <row r="3387" spans="7:7" x14ac:dyDescent="0.15">
      <c r="G3387" s="145"/>
    </row>
    <row r="3388" spans="7:7" x14ac:dyDescent="0.15">
      <c r="G3388" s="145"/>
    </row>
    <row r="3389" spans="7:7" x14ac:dyDescent="0.15">
      <c r="G3389" s="145"/>
    </row>
    <row r="3390" spans="7:7" x14ac:dyDescent="0.15">
      <c r="G3390" s="145"/>
    </row>
    <row r="3391" spans="7:7" x14ac:dyDescent="0.15">
      <c r="G3391" s="145"/>
    </row>
    <row r="3392" spans="7:7" x14ac:dyDescent="0.15">
      <c r="G3392" s="145"/>
    </row>
    <row r="3393" spans="7:7" x14ac:dyDescent="0.15">
      <c r="G3393" s="145"/>
    </row>
    <row r="3394" spans="7:7" x14ac:dyDescent="0.15">
      <c r="G3394" s="145"/>
    </row>
    <row r="3395" spans="7:7" x14ac:dyDescent="0.15">
      <c r="G3395" s="145"/>
    </row>
    <row r="3396" spans="7:7" x14ac:dyDescent="0.15">
      <c r="G3396" s="145"/>
    </row>
    <row r="3397" spans="7:7" x14ac:dyDescent="0.15">
      <c r="G3397" s="145"/>
    </row>
    <row r="3398" spans="7:7" x14ac:dyDescent="0.15">
      <c r="G3398" s="145"/>
    </row>
    <row r="3399" spans="7:7" x14ac:dyDescent="0.15">
      <c r="G3399" s="145"/>
    </row>
    <row r="3400" spans="7:7" x14ac:dyDescent="0.15">
      <c r="G3400" s="145"/>
    </row>
    <row r="3401" spans="7:7" x14ac:dyDescent="0.15">
      <c r="G3401" s="145"/>
    </row>
  </sheetData>
  <phoneticPr fontId="7" type="noConversion"/>
  <pageMargins left="0.78740157499999996" right="0.78740157499999996" top="0.984251969" bottom="0.984251969" header="0.5" footer="0.5"/>
  <pageSetup paperSize="9" orientation="portrait" horizontalDpi="0" verticalDpi="0"/>
  <headerFooter alignWithMargins="0"/>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AF42"/>
  <sheetViews>
    <sheetView zoomScale="75" workbookViewId="0">
      <selection activeCell="L1" sqref="L1:L65536"/>
    </sheetView>
  </sheetViews>
  <sheetFormatPr baseColWidth="10" defaultRowHeight="13" x14ac:dyDescent="0.15"/>
  <cols>
    <col min="1" max="11" width="11.5" customWidth="1"/>
  </cols>
  <sheetData>
    <row r="1" spans="1:32" x14ac:dyDescent="0.15">
      <c r="G1" s="1"/>
      <c r="H1" s="1"/>
      <c r="I1" s="2"/>
      <c r="T1" s="2"/>
      <c r="AE1" s="2"/>
    </row>
    <row r="2" spans="1:32" ht="16" x14ac:dyDescent="0.25">
      <c r="A2" s="67"/>
      <c r="B2" s="1"/>
      <c r="H2" s="20"/>
      <c r="I2" s="20"/>
      <c r="J2" s="20"/>
    </row>
    <row r="3" spans="1:32" x14ac:dyDescent="0.15">
      <c r="B3" s="1"/>
      <c r="H3" s="20"/>
      <c r="I3" s="20"/>
      <c r="J3" s="20"/>
      <c r="T3" s="20"/>
      <c r="U3" s="20"/>
      <c r="V3" s="20"/>
      <c r="AE3" s="20"/>
      <c r="AF3" s="20"/>
    </row>
    <row r="4" spans="1:32" ht="16" x14ac:dyDescent="0.25">
      <c r="A4" s="67"/>
      <c r="B4" s="1"/>
      <c r="H4" s="20"/>
      <c r="I4" s="20"/>
      <c r="J4" s="20"/>
      <c r="T4" s="20"/>
      <c r="U4" s="20"/>
      <c r="V4" s="20"/>
      <c r="AE4" s="20"/>
      <c r="AF4" s="20"/>
    </row>
    <row r="5" spans="1:32" ht="16" x14ac:dyDescent="0.25">
      <c r="A5" s="67"/>
      <c r="B5" s="1"/>
      <c r="H5" s="20"/>
      <c r="I5" s="88"/>
      <c r="J5" s="88"/>
      <c r="T5" s="88"/>
      <c r="U5" s="88"/>
      <c r="V5" s="20"/>
      <c r="AE5" s="88"/>
      <c r="AF5" s="88"/>
    </row>
    <row r="6" spans="1:32" x14ac:dyDescent="0.15">
      <c r="B6" s="1"/>
      <c r="H6" s="20"/>
      <c r="I6" s="89"/>
      <c r="J6" s="89"/>
      <c r="T6" s="89"/>
      <c r="U6" s="89"/>
      <c r="V6" s="20"/>
      <c r="AE6" s="89"/>
      <c r="AF6" s="89"/>
    </row>
    <row r="7" spans="1:32" ht="16" x14ac:dyDescent="0.25">
      <c r="A7" s="67"/>
      <c r="B7" s="1"/>
      <c r="H7" s="20"/>
      <c r="I7" s="89"/>
      <c r="J7" s="89"/>
      <c r="T7" s="89"/>
      <c r="U7" s="89"/>
      <c r="V7" s="20"/>
      <c r="AE7" s="89"/>
      <c r="AF7" s="89"/>
    </row>
    <row r="8" spans="1:32" x14ac:dyDescent="0.15">
      <c r="B8" s="1"/>
      <c r="H8" s="20"/>
      <c r="I8" s="20"/>
      <c r="J8" s="20"/>
      <c r="K8" s="20"/>
      <c r="Q8" s="69"/>
      <c r="T8" s="20"/>
      <c r="U8" s="20"/>
      <c r="AE8" s="20"/>
      <c r="AF8" s="20"/>
    </row>
    <row r="9" spans="1:32" x14ac:dyDescent="0.15">
      <c r="B9" s="1"/>
      <c r="H9" s="20"/>
      <c r="I9" s="20"/>
      <c r="J9" s="20"/>
      <c r="Q9" s="70"/>
    </row>
    <row r="10" spans="1:32" x14ac:dyDescent="0.15">
      <c r="B10" s="1"/>
      <c r="H10" s="20"/>
      <c r="I10" s="20"/>
      <c r="J10" s="20"/>
      <c r="Q10" s="70"/>
    </row>
    <row r="11" spans="1:32" ht="16" x14ac:dyDescent="0.2">
      <c r="B11" s="1"/>
      <c r="H11" s="169"/>
      <c r="I11" s="20"/>
      <c r="J11" s="20"/>
      <c r="O11" s="112"/>
      <c r="Q11" s="70"/>
    </row>
    <row r="12" spans="1:32" ht="16" x14ac:dyDescent="0.2">
      <c r="B12" s="1"/>
      <c r="H12" s="169"/>
      <c r="I12" s="20"/>
      <c r="J12" s="20"/>
      <c r="O12" s="113"/>
      <c r="Q12" s="70"/>
    </row>
    <row r="13" spans="1:32" ht="16" x14ac:dyDescent="0.2">
      <c r="B13" s="1"/>
      <c r="H13" s="169"/>
      <c r="I13" s="20"/>
      <c r="J13" s="20"/>
      <c r="O13" s="116"/>
      <c r="Q13" s="70"/>
    </row>
    <row r="14" spans="1:32" x14ac:dyDescent="0.15">
      <c r="B14" s="1"/>
      <c r="Q14" s="73"/>
    </row>
    <row r="15" spans="1:32" x14ac:dyDescent="0.15">
      <c r="B15" s="1"/>
      <c r="O15" s="16"/>
      <c r="P15" s="16"/>
      <c r="Q15" s="16"/>
      <c r="R15" s="16"/>
    </row>
    <row r="16" spans="1:32" x14ac:dyDescent="0.15">
      <c r="A16" s="74" t="s">
        <v>23</v>
      </c>
      <c r="B16" s="4"/>
      <c r="C16" s="4"/>
      <c r="D16" s="4"/>
      <c r="E16" s="4"/>
      <c r="F16" s="4"/>
      <c r="G16" s="4"/>
      <c r="H16" s="4"/>
      <c r="I16" s="5" t="s">
        <v>0</v>
      </c>
      <c r="J16" s="6" t="s">
        <v>2</v>
      </c>
      <c r="K16" s="95" t="s">
        <v>1</v>
      </c>
      <c r="L16" s="74" t="s">
        <v>23</v>
      </c>
      <c r="M16" s="4" t="s">
        <v>28</v>
      </c>
      <c r="N16" s="4"/>
      <c r="Q16" s="73"/>
      <c r="R16" s="20"/>
      <c r="S16" s="4"/>
      <c r="T16" s="5" t="s">
        <v>0</v>
      </c>
      <c r="U16" s="43" t="s">
        <v>2</v>
      </c>
      <c r="W16" s="74" t="s">
        <v>23</v>
      </c>
      <c r="X16" s="4" t="s">
        <v>32</v>
      </c>
      <c r="Y16" s="4"/>
      <c r="Z16" s="4"/>
      <c r="AA16" s="4"/>
      <c r="AB16" s="4"/>
      <c r="AC16" s="4"/>
      <c r="AD16" s="4"/>
      <c r="AE16" s="5" t="s">
        <v>0</v>
      </c>
      <c r="AF16" s="43" t="s">
        <v>2</v>
      </c>
    </row>
    <row r="17" spans="1:32" x14ac:dyDescent="0.15">
      <c r="A17" s="19" t="s">
        <v>6</v>
      </c>
      <c r="B17" s="110">
        <f t="shared" ref="B17:E18" si="0">M17</f>
        <v>3468</v>
      </c>
      <c r="C17" s="110">
        <f t="shared" si="0"/>
        <v>3470</v>
      </c>
      <c r="D17" s="110">
        <f t="shared" si="0"/>
        <v>3697</v>
      </c>
      <c r="E17" s="110">
        <f t="shared" si="0"/>
        <v>3698</v>
      </c>
      <c r="F17" s="110">
        <f t="shared" ref="F17:H20" si="1">Q17</f>
        <v>1539</v>
      </c>
      <c r="G17" s="110">
        <f t="shared" si="1"/>
        <v>1550</v>
      </c>
      <c r="H17" s="110">
        <f t="shared" si="1"/>
        <v>1556</v>
      </c>
      <c r="I17" s="6"/>
      <c r="J17" s="6"/>
      <c r="K17" s="5"/>
      <c r="L17" s="26" t="s">
        <v>6</v>
      </c>
      <c r="M17" s="32">
        <v>3468</v>
      </c>
      <c r="N17" s="32">
        <v>3470</v>
      </c>
      <c r="O17" s="32">
        <v>3697</v>
      </c>
      <c r="P17" s="32">
        <v>3698</v>
      </c>
      <c r="Q17" s="110">
        <v>1539</v>
      </c>
      <c r="R17" s="110">
        <v>1550</v>
      </c>
      <c r="S17" s="110">
        <v>1556</v>
      </c>
      <c r="T17" s="6"/>
      <c r="U17" s="43"/>
      <c r="W17" s="26" t="s">
        <v>6</v>
      </c>
      <c r="X17" s="109">
        <f t="shared" ref="X17:AD20" si="2">M17</f>
        <v>3468</v>
      </c>
      <c r="Y17" s="109">
        <f t="shared" si="2"/>
        <v>3470</v>
      </c>
      <c r="Z17" s="109">
        <f t="shared" si="2"/>
        <v>3697</v>
      </c>
      <c r="AA17" s="109">
        <f t="shared" si="2"/>
        <v>3698</v>
      </c>
      <c r="AB17" s="109">
        <f t="shared" si="2"/>
        <v>1539</v>
      </c>
      <c r="AC17" s="109">
        <f t="shared" si="2"/>
        <v>1550</v>
      </c>
      <c r="AD17" s="109">
        <f t="shared" si="2"/>
        <v>1556</v>
      </c>
      <c r="AE17" s="6"/>
      <c r="AF17" s="43"/>
    </row>
    <row r="18" spans="1:32" x14ac:dyDescent="0.15">
      <c r="A18" s="10" t="s">
        <v>4</v>
      </c>
      <c r="B18" s="14" t="d">
        <f t="shared" si="0"/>
        <v>2011-05-26</v>
      </c>
      <c r="C18" s="14" t="d">
        <f t="shared" si="0"/>
        <v>2011-05-26</v>
      </c>
      <c r="D18" s="14" t="d">
        <f t="shared" si="0"/>
        <v>2011-07-01</v>
      </c>
      <c r="E18" s="14" t="d">
        <f t="shared" si="0"/>
        <v>2011-07-01</v>
      </c>
      <c r="F18" s="14" t="d">
        <f t="shared" si="1"/>
        <v>2013-06-21</v>
      </c>
      <c r="G18" s="14" t="d">
        <f t="shared" si="1"/>
        <v>2013-06-21</v>
      </c>
      <c r="H18" s="14" t="d">
        <f t="shared" si="1"/>
        <v>2013-06-21</v>
      </c>
      <c r="I18" s="22"/>
      <c r="J18" s="12"/>
      <c r="K18" s="22"/>
      <c r="L18" s="45" t="s">
        <v>4</v>
      </c>
      <c r="M18" s="14" t="d">
        <v>2011-05-26</v>
      </c>
      <c r="N18" s="14" t="d">
        <v>2011-05-26</v>
      </c>
      <c r="O18" s="14" t="d">
        <v>2011-07-01</v>
      </c>
      <c r="P18" s="14" t="d">
        <v>2011-07-01</v>
      </c>
      <c r="Q18" s="54" t="d">
        <v>2013-06-21</v>
      </c>
      <c r="R18" s="54" t="d">
        <v>2013-06-21</v>
      </c>
      <c r="S18" s="54" t="d">
        <v>2013-06-21</v>
      </c>
      <c r="T18" s="22"/>
      <c r="U18" s="30"/>
      <c r="W18" s="45" t="s">
        <v>4</v>
      </c>
      <c r="X18" s="141" t="d">
        <f t="shared" si="2"/>
        <v>2011-05-26</v>
      </c>
      <c r="Y18" s="141" t="d">
        <f t="shared" si="2"/>
        <v>2011-05-26</v>
      </c>
      <c r="Z18" s="141" t="d">
        <f t="shared" si="2"/>
        <v>2011-07-01</v>
      </c>
      <c r="AA18" s="141" t="d">
        <f t="shared" si="2"/>
        <v>2011-07-01</v>
      </c>
      <c r="AB18" s="141" t="d">
        <f t="shared" si="2"/>
        <v>2013-06-21</v>
      </c>
      <c r="AC18" s="11" t="d">
        <f t="shared" si="2"/>
        <v>2013-06-21</v>
      </c>
      <c r="AD18" s="11" t="d">
        <f t="shared" si="2"/>
        <v>2013-06-21</v>
      </c>
      <c r="AE18" s="22"/>
      <c r="AF18" s="30"/>
    </row>
    <row r="19" spans="1:32" x14ac:dyDescent="0.15">
      <c r="A19" s="10" t="s">
        <v>5</v>
      </c>
      <c r="B19" s="14" t="d">
        <f t="shared" ref="B19:D20" si="3">M19</f>
        <v>2011-05-13</v>
      </c>
      <c r="C19" s="14" t="d">
        <f t="shared" si="3"/>
        <v>2011-05-13</v>
      </c>
      <c r="D19" s="14" t="d">
        <f t="shared" si="3"/>
        <v>2011-06-18</v>
      </c>
      <c r="E19" s="14" t="d">
        <f>P19</f>
        <v>2011-06-18</v>
      </c>
      <c r="F19" s="14" t="d">
        <f t="shared" si="1"/>
        <v>2013-06-07</v>
      </c>
      <c r="G19" s="14" t="d">
        <f t="shared" si="1"/>
        <v>2013-06-07</v>
      </c>
      <c r="H19" s="14" t="d">
        <f t="shared" si="1"/>
        <v>2013-06-07</v>
      </c>
      <c r="I19" s="22"/>
      <c r="J19" s="12"/>
      <c r="K19" s="22" t="s">
        <v>18</v>
      </c>
      <c r="L19" s="45" t="s">
        <v>5</v>
      </c>
      <c r="M19" s="14" t="d">
        <v>2011-05-13</v>
      </c>
      <c r="N19" s="14" t="d">
        <v>2011-05-13</v>
      </c>
      <c r="O19" s="14" t="d">
        <v>2011-06-18</v>
      </c>
      <c r="P19" s="14" t="d">
        <v>2011-06-18</v>
      </c>
      <c r="Q19" s="54" t="d">
        <v>2013-06-07</v>
      </c>
      <c r="R19" s="54" t="d">
        <v>2013-06-07</v>
      </c>
      <c r="S19" s="54" t="d">
        <v>2013-06-07</v>
      </c>
      <c r="T19" s="22"/>
      <c r="U19" s="31"/>
      <c r="W19" s="45" t="s">
        <v>5</v>
      </c>
      <c r="X19" s="142" t="d">
        <f t="shared" si="2"/>
        <v>2011-05-13</v>
      </c>
      <c r="Y19" s="142" t="d">
        <f t="shared" si="2"/>
        <v>2011-05-13</v>
      </c>
      <c r="Z19" s="142" t="d">
        <f t="shared" si="2"/>
        <v>2011-06-18</v>
      </c>
      <c r="AA19" s="142" t="d">
        <f t="shared" si="2"/>
        <v>2011-06-18</v>
      </c>
      <c r="AB19" s="142" t="d">
        <f t="shared" si="2"/>
        <v>2013-06-07</v>
      </c>
      <c r="AC19" s="14" t="d">
        <f t="shared" si="2"/>
        <v>2013-06-07</v>
      </c>
      <c r="AD19" s="14" t="d">
        <f t="shared" si="2"/>
        <v>2013-06-07</v>
      </c>
      <c r="AE19" s="22"/>
      <c r="AF19" s="30"/>
    </row>
    <row r="20" spans="1:32" x14ac:dyDescent="0.15">
      <c r="A20" s="53" t="s">
        <v>3</v>
      </c>
      <c r="B20" s="32">
        <f t="shared" si="3"/>
        <v>13</v>
      </c>
      <c r="C20" s="32">
        <f t="shared" si="3"/>
        <v>13</v>
      </c>
      <c r="D20" s="32">
        <f t="shared" si="3"/>
        <v>13</v>
      </c>
      <c r="E20" s="32">
        <f>P20</f>
        <v>13</v>
      </c>
      <c r="F20" s="32">
        <f t="shared" si="1"/>
        <v>14</v>
      </c>
      <c r="G20" s="32">
        <f t="shared" si="1"/>
        <v>14</v>
      </c>
      <c r="H20" s="32">
        <f t="shared" si="1"/>
        <v>14</v>
      </c>
      <c r="I20" s="5">
        <f>AVERAGE(B20:H20)</f>
        <v>13.428571428571429</v>
      </c>
      <c r="J20" s="6">
        <f>STDEV(B20:H20)/SQRT(COUNT(B20:H20))</f>
        <v>0.20203050891044214</v>
      </c>
      <c r="K20" s="93">
        <f>TTEST(B20:H20,B31:H31,2,2)</f>
        <v>0.75111511580406809</v>
      </c>
      <c r="L20" s="28" t="s">
        <v>3</v>
      </c>
      <c r="M20" s="32">
        <f t="shared" ref="M20:S20" si="4">DAYS360(M19,M18)</f>
        <v>13</v>
      </c>
      <c r="N20" s="32">
        <f t="shared" si="4"/>
        <v>13</v>
      </c>
      <c r="O20" s="32">
        <f t="shared" si="4"/>
        <v>13</v>
      </c>
      <c r="P20" s="32">
        <f t="shared" si="4"/>
        <v>13</v>
      </c>
      <c r="Q20" s="32">
        <f t="shared" si="4"/>
        <v>14</v>
      </c>
      <c r="R20" s="32">
        <f t="shared" si="4"/>
        <v>14</v>
      </c>
      <c r="S20" s="32">
        <f t="shared" si="4"/>
        <v>14</v>
      </c>
      <c r="T20" s="5">
        <f>AVERAGE(M20:S20)</f>
        <v>13.428571428571429</v>
      </c>
      <c r="U20" s="43">
        <f>STDEV(M20:S20)/SQRT(COUNT(M20:S20))</f>
        <v>0.20203050891044214</v>
      </c>
      <c r="W20" s="28" t="s">
        <v>3</v>
      </c>
      <c r="X20" s="110">
        <f t="shared" si="2"/>
        <v>13</v>
      </c>
      <c r="Y20" s="110">
        <f t="shared" si="2"/>
        <v>13</v>
      </c>
      <c r="Z20" s="110">
        <f t="shared" si="2"/>
        <v>13</v>
      </c>
      <c r="AA20" s="110">
        <f t="shared" si="2"/>
        <v>13</v>
      </c>
      <c r="AB20" s="110">
        <f t="shared" si="2"/>
        <v>14</v>
      </c>
      <c r="AC20" s="32">
        <f t="shared" si="2"/>
        <v>14</v>
      </c>
      <c r="AD20" s="32">
        <f t="shared" si="2"/>
        <v>14</v>
      </c>
      <c r="AE20" s="5">
        <f>AVERAGE(X20:AD20)</f>
        <v>13.428571428571429</v>
      </c>
      <c r="AF20" s="43">
        <f>STDEV(X20:AD20)/SQRT(COUNT(X20:AD20))</f>
        <v>0.20203050891044214</v>
      </c>
    </row>
    <row r="21" spans="1:32" x14ac:dyDescent="0.15">
      <c r="A21" s="19" t="s">
        <v>29</v>
      </c>
      <c r="B21" s="21">
        <f t="shared" ref="B21:G24" si="5">AVERAGE(M21,X21)</f>
        <v>75</v>
      </c>
      <c r="C21" s="21">
        <f t="shared" si="5"/>
        <v>55</v>
      </c>
      <c r="D21" s="21">
        <f t="shared" si="5"/>
        <v>60</v>
      </c>
      <c r="E21" s="21">
        <f t="shared" si="5"/>
        <v>60</v>
      </c>
      <c r="F21" s="48">
        <f t="shared" si="5"/>
        <v>70</v>
      </c>
      <c r="G21" s="48">
        <f t="shared" si="5"/>
        <v>60</v>
      </c>
      <c r="H21" s="48"/>
      <c r="I21" s="12">
        <f>AVERAGE(B21:H21)</f>
        <v>63.333333333333336</v>
      </c>
      <c r="J21" s="12">
        <f>STDEV(B21:H21)/SQRT((COUNT(B21:H21))-1)</f>
        <v>3.3665016461206854</v>
      </c>
      <c r="K21" s="37">
        <f>TTEST(B21:H21,B32:H32,2,2)</f>
        <v>0.59128933772924563</v>
      </c>
      <c r="L21" s="19">
        <v>6</v>
      </c>
      <c r="M21" s="21">
        <v>80</v>
      </c>
      <c r="N21" s="21">
        <v>50</v>
      </c>
      <c r="O21" s="21">
        <v>70</v>
      </c>
      <c r="P21" s="21">
        <v>60</v>
      </c>
      <c r="Q21" s="48">
        <v>70</v>
      </c>
      <c r="R21" s="48">
        <v>60</v>
      </c>
      <c r="S21" s="66"/>
      <c r="T21" s="12">
        <f>AVERAGE(M21:S21)</f>
        <v>65</v>
      </c>
      <c r="U21" s="30">
        <f>STDEV(M21:S21)/SQRT((COUNT(M21:S21))-1)</f>
        <v>4.6904157598234297</v>
      </c>
      <c r="W21" s="19">
        <v>6</v>
      </c>
      <c r="X21" s="21">
        <v>70</v>
      </c>
      <c r="Y21" s="21">
        <v>60</v>
      </c>
      <c r="Z21" s="21">
        <v>50</v>
      </c>
      <c r="AA21" s="21">
        <v>60</v>
      </c>
      <c r="AB21" s="48">
        <v>70</v>
      </c>
      <c r="AC21" s="48">
        <v>60</v>
      </c>
      <c r="AD21" s="66"/>
      <c r="AE21" s="12">
        <f>AVERAGE(X21:AD21)</f>
        <v>61.666666666666664</v>
      </c>
      <c r="AF21" s="30">
        <f>STDEV(X21:AD21)/SQRT((COUNT(X21:AD21))-1)</f>
        <v>3.3665016461206854</v>
      </c>
    </row>
    <row r="22" spans="1:32" x14ac:dyDescent="0.15">
      <c r="A22" s="19" t="s">
        <v>30</v>
      </c>
      <c r="B22" s="21">
        <f t="shared" si="5"/>
        <v>50</v>
      </c>
      <c r="C22" s="21">
        <f t="shared" si="5"/>
        <v>40</v>
      </c>
      <c r="D22" s="21">
        <f t="shared" si="5"/>
        <v>30</v>
      </c>
      <c r="E22" s="21">
        <f t="shared" si="5"/>
        <v>40</v>
      </c>
      <c r="F22" s="48">
        <f t="shared" si="5"/>
        <v>50</v>
      </c>
      <c r="G22" s="48">
        <f t="shared" si="5"/>
        <v>40</v>
      </c>
      <c r="H22" s="48">
        <f>AVERAGE(S22,AD22)</f>
        <v>40</v>
      </c>
      <c r="I22" s="12">
        <f>AVERAGE(B22:H22)</f>
        <v>41.428571428571431</v>
      </c>
      <c r="J22" s="12">
        <f>STDEV(B22:H22)/SQRT((COUNT(B22:H22))-1)</f>
        <v>2.8171808490950578</v>
      </c>
      <c r="K22" s="37">
        <f>TTEST(B22:H22,B33:H33,2,2)</f>
        <v>0.65699495758613147</v>
      </c>
      <c r="L22" s="19">
        <v>12</v>
      </c>
      <c r="M22" s="21">
        <v>50</v>
      </c>
      <c r="N22" s="21">
        <v>30</v>
      </c>
      <c r="O22" s="21">
        <v>30</v>
      </c>
      <c r="P22" s="21">
        <v>40</v>
      </c>
      <c r="Q22" s="48">
        <v>50</v>
      </c>
      <c r="R22" s="48">
        <v>40</v>
      </c>
      <c r="S22" s="48">
        <v>40</v>
      </c>
      <c r="T22" s="12">
        <f>AVERAGE(M22:S22)</f>
        <v>40</v>
      </c>
      <c r="U22" s="30">
        <f>STDEV(M22:S22)/SQRT((COUNT(M22:S22))-1)</f>
        <v>3.3333333333333339</v>
      </c>
      <c r="W22" s="19">
        <v>12</v>
      </c>
      <c r="X22" s="21">
        <v>50</v>
      </c>
      <c r="Y22" s="21">
        <v>50</v>
      </c>
      <c r="Z22" s="21">
        <v>30</v>
      </c>
      <c r="AA22" s="21">
        <v>40</v>
      </c>
      <c r="AB22" s="48">
        <v>50</v>
      </c>
      <c r="AC22" s="48">
        <v>40</v>
      </c>
      <c r="AD22" s="48">
        <v>40</v>
      </c>
      <c r="AE22" s="12">
        <f>AVERAGE(X22:AD22)</f>
        <v>42.857142857142854</v>
      </c>
      <c r="AF22" s="30">
        <f>STDEV(X22:AD22)/SQRT((COUNT(X22:AD22))-1)</f>
        <v>3.0860669992418397</v>
      </c>
    </row>
    <row r="23" spans="1:32" s="16" customFormat="1" x14ac:dyDescent="0.15">
      <c r="A23" s="19" t="s">
        <v>31</v>
      </c>
      <c r="B23" s="23">
        <f t="shared" si="5"/>
        <v>75</v>
      </c>
      <c r="C23" s="23">
        <f t="shared" si="5"/>
        <v>40</v>
      </c>
      <c r="D23" s="23">
        <f t="shared" si="5"/>
        <v>50</v>
      </c>
      <c r="E23" s="23">
        <f t="shared" si="5"/>
        <v>65</v>
      </c>
      <c r="F23" s="136">
        <f t="shared" si="5"/>
        <v>60</v>
      </c>
      <c r="G23" s="136">
        <f t="shared" si="5"/>
        <v>40</v>
      </c>
      <c r="H23" s="136">
        <f>AVERAGE(S23,AD23)</f>
        <v>50</v>
      </c>
      <c r="I23" s="17">
        <f>AVERAGE(B23:H23)</f>
        <v>54.285714285714285</v>
      </c>
      <c r="J23" s="17">
        <f>STDEV(B23:H23)/SQRT((COUNT(B23:H23))-1)</f>
        <v>5.3266326955231209</v>
      </c>
      <c r="K23" s="76">
        <f>TTEST(B23:H23,B34:H34,2,2)</f>
        <v>0.40507289928405721</v>
      </c>
      <c r="L23" s="15">
        <v>24</v>
      </c>
      <c r="M23" s="23">
        <v>70</v>
      </c>
      <c r="N23" s="23">
        <v>30</v>
      </c>
      <c r="O23" s="23">
        <v>50</v>
      </c>
      <c r="P23" s="23">
        <v>70</v>
      </c>
      <c r="Q23" s="136">
        <v>60</v>
      </c>
      <c r="R23" s="136">
        <v>40</v>
      </c>
      <c r="S23" s="136">
        <v>50</v>
      </c>
      <c r="T23" s="17">
        <f>AVERAGE(M23:S23)</f>
        <v>52.857142857142854</v>
      </c>
      <c r="U23" s="31">
        <f>STDEV(M23:S23)/SQRT((COUNT(M23:S23))-1)</f>
        <v>6.1075025420860261</v>
      </c>
      <c r="W23" s="15">
        <v>24</v>
      </c>
      <c r="X23" s="23">
        <v>80</v>
      </c>
      <c r="Y23" s="23">
        <v>50</v>
      </c>
      <c r="Z23" s="23">
        <v>50</v>
      </c>
      <c r="AA23" s="23">
        <v>60</v>
      </c>
      <c r="AB23" s="136">
        <v>60</v>
      </c>
      <c r="AC23" s="136">
        <v>40</v>
      </c>
      <c r="AD23" s="136">
        <v>50</v>
      </c>
      <c r="AE23" s="17">
        <f>AVERAGE(X23:AD23)</f>
        <v>55.714285714285715</v>
      </c>
      <c r="AF23" s="31">
        <f>STDEV(X23:AD23)/SQRT((COUNT(X23:AD23))-1)</f>
        <v>5.1946248164932012</v>
      </c>
    </row>
    <row r="24" spans="1:32" x14ac:dyDescent="0.15">
      <c r="A24" s="15" t="s">
        <v>13</v>
      </c>
      <c r="B24" s="23">
        <f t="shared" si="5"/>
        <v>60</v>
      </c>
      <c r="C24" s="23">
        <f t="shared" si="5"/>
        <v>45</v>
      </c>
      <c r="D24" s="23">
        <f t="shared" si="5"/>
        <v>40</v>
      </c>
      <c r="E24" s="23">
        <f t="shared" si="5"/>
        <v>50</v>
      </c>
      <c r="F24" s="23">
        <f t="shared" si="5"/>
        <v>50</v>
      </c>
      <c r="G24" s="23">
        <f t="shared" si="5"/>
        <v>40</v>
      </c>
      <c r="H24" s="23">
        <f>AVERAGE(S24,AD24)</f>
        <v>40</v>
      </c>
      <c r="I24" s="17">
        <f>AVERAGE(B24:H24)</f>
        <v>46.428571428571431</v>
      </c>
      <c r="J24" s="17">
        <f>STDEV(B24:H24)/SQRT((COUNT(B24:H24))-1)</f>
        <v>3.053751271043017</v>
      </c>
      <c r="K24" s="76">
        <f>TTEST(B24:H24,B35:H35,2,2)</f>
        <v>0.71937950152046193</v>
      </c>
      <c r="L24" s="15" t="s">
        <v>13</v>
      </c>
      <c r="M24" s="23">
        <v>60</v>
      </c>
      <c r="N24" s="16">
        <v>50</v>
      </c>
      <c r="O24" s="23">
        <v>40</v>
      </c>
      <c r="P24" s="23">
        <v>50</v>
      </c>
      <c r="Q24" s="152">
        <v>50</v>
      </c>
      <c r="R24" s="152">
        <v>40</v>
      </c>
      <c r="S24" s="16">
        <v>40</v>
      </c>
      <c r="T24" s="18">
        <f>AVERAGE(M24:S24)</f>
        <v>47.142857142857146</v>
      </c>
      <c r="U24" s="31">
        <f>STDEV(M24:S24)/SQRT((COUNT(M24:S24))-1)</f>
        <v>3.0860669992418397</v>
      </c>
      <c r="W24" s="15" t="s">
        <v>13</v>
      </c>
      <c r="X24" s="23">
        <v>60</v>
      </c>
      <c r="Y24" s="23">
        <v>40</v>
      </c>
      <c r="Z24" s="16">
        <v>40</v>
      </c>
      <c r="AA24" s="23">
        <v>50</v>
      </c>
      <c r="AB24" s="152">
        <v>50</v>
      </c>
      <c r="AC24" s="152">
        <v>40</v>
      </c>
      <c r="AD24" s="16">
        <v>40</v>
      </c>
      <c r="AE24" s="18">
        <f>AVERAGE(X24:AD24)</f>
        <v>45.714285714285715</v>
      </c>
      <c r="AF24" s="31">
        <f>STDEV(X24:AD24)/SQRT((COUNT(X24:AD24))-1)</f>
        <v>3.2120803721981024</v>
      </c>
    </row>
    <row r="25" spans="1:32" x14ac:dyDescent="0.15">
      <c r="A25" s="20"/>
      <c r="B25" s="21"/>
      <c r="C25" s="21"/>
      <c r="D25" s="21"/>
      <c r="E25" s="21"/>
      <c r="F25" s="21"/>
      <c r="G25" s="21"/>
      <c r="H25" s="21"/>
      <c r="I25" s="12"/>
      <c r="J25" s="12"/>
      <c r="K25" s="24"/>
      <c r="L25" s="21" t="s">
        <v>24</v>
      </c>
      <c r="M25" s="21"/>
      <c r="N25" s="21"/>
      <c r="O25" s="21"/>
      <c r="P25" s="20"/>
      <c r="Q25" s="20"/>
      <c r="R25" s="20"/>
      <c r="S25" s="12"/>
      <c r="T25" s="12"/>
      <c r="U25" s="12"/>
      <c r="AB25" s="146"/>
      <c r="AD25" s="146"/>
      <c r="AE25" s="12"/>
      <c r="AF25" s="12"/>
    </row>
    <row r="26" spans="1:32" x14ac:dyDescent="0.15">
      <c r="F26" s="1"/>
      <c r="G26" s="12"/>
      <c r="H26" s="12"/>
      <c r="O26" s="1"/>
      <c r="P26" s="12"/>
      <c r="Q26" s="24"/>
      <c r="AB26" s="146"/>
    </row>
    <row r="27" spans="1:32" x14ac:dyDescent="0.15">
      <c r="A27" s="74" t="s">
        <v>17</v>
      </c>
      <c r="B27" s="4"/>
      <c r="C27" s="4"/>
      <c r="D27" s="4"/>
      <c r="E27" s="4"/>
      <c r="F27" s="4"/>
      <c r="G27" s="4"/>
      <c r="H27" s="4"/>
      <c r="I27" s="6" t="s">
        <v>0</v>
      </c>
      <c r="J27" s="43" t="s">
        <v>2</v>
      </c>
      <c r="K27" s="40"/>
      <c r="L27" s="74" t="s">
        <v>17</v>
      </c>
      <c r="M27" s="4" t="s">
        <v>28</v>
      </c>
      <c r="N27" s="4"/>
      <c r="O27" s="4"/>
      <c r="P27" s="4"/>
      <c r="Q27" s="4"/>
      <c r="R27" s="4"/>
      <c r="S27" s="4"/>
      <c r="T27" s="6" t="s">
        <v>0</v>
      </c>
      <c r="U27" s="43" t="s">
        <v>2</v>
      </c>
      <c r="W27" s="74" t="s">
        <v>17</v>
      </c>
      <c r="X27" s="4" t="s">
        <v>32</v>
      </c>
      <c r="Y27" s="4"/>
      <c r="Z27" s="4"/>
      <c r="AA27" s="4"/>
      <c r="AB27" s="4"/>
      <c r="AC27" s="4"/>
      <c r="AD27" s="4"/>
      <c r="AE27" s="6" t="s">
        <v>0</v>
      </c>
      <c r="AF27" s="43" t="s">
        <v>2</v>
      </c>
    </row>
    <row r="28" spans="1:32" x14ac:dyDescent="0.15">
      <c r="A28" s="19" t="s">
        <v>6</v>
      </c>
      <c r="B28" s="110">
        <f t="shared" ref="B28:G28" si="6">M28</f>
        <v>3473</v>
      </c>
      <c r="C28" s="110">
        <f t="shared" si="6"/>
        <v>3472</v>
      </c>
      <c r="D28" s="110">
        <f t="shared" si="6"/>
        <v>3699</v>
      </c>
      <c r="E28" s="110">
        <f t="shared" si="6"/>
        <v>3695</v>
      </c>
      <c r="F28" s="110">
        <f t="shared" si="6"/>
        <v>1542</v>
      </c>
      <c r="G28" s="137">
        <f t="shared" si="6"/>
        <v>1543</v>
      </c>
      <c r="H28" s="137"/>
      <c r="I28" s="6"/>
      <c r="J28" s="43"/>
      <c r="K28" s="40"/>
      <c r="L28" s="26" t="s">
        <v>6</v>
      </c>
      <c r="M28" s="32">
        <v>3473</v>
      </c>
      <c r="N28" s="32">
        <v>3472</v>
      </c>
      <c r="O28" s="32">
        <v>3699</v>
      </c>
      <c r="P28" s="32">
        <v>3695</v>
      </c>
      <c r="Q28" s="110">
        <v>1542</v>
      </c>
      <c r="R28" s="110">
        <v>1543</v>
      </c>
      <c r="S28" s="110"/>
      <c r="T28" s="6"/>
      <c r="U28" s="43"/>
      <c r="W28" s="26" t="s">
        <v>6</v>
      </c>
      <c r="X28" s="109">
        <f t="shared" ref="X28:AC31" si="7">M28</f>
        <v>3473</v>
      </c>
      <c r="Y28" s="109">
        <f t="shared" si="7"/>
        <v>3472</v>
      </c>
      <c r="Z28" s="109">
        <f t="shared" si="7"/>
        <v>3699</v>
      </c>
      <c r="AA28" s="109">
        <f t="shared" si="7"/>
        <v>3695</v>
      </c>
      <c r="AB28" s="109">
        <f t="shared" si="7"/>
        <v>1542</v>
      </c>
      <c r="AC28" s="4">
        <f t="shared" si="7"/>
        <v>1543</v>
      </c>
      <c r="AD28" s="4"/>
      <c r="AE28" s="6"/>
      <c r="AF28" s="43"/>
    </row>
    <row r="29" spans="1:32" x14ac:dyDescent="0.15">
      <c r="A29" s="10" t="s">
        <v>4</v>
      </c>
      <c r="B29" s="14" t="d">
        <f t="shared" ref="B29:F31" si="8">M29</f>
        <v>2011-05-26</v>
      </c>
      <c r="C29" s="14" t="d">
        <f t="shared" si="8"/>
        <v>2011-05-26</v>
      </c>
      <c r="D29" s="14" t="d">
        <f t="shared" si="8"/>
        <v>2011-07-01</v>
      </c>
      <c r="E29" s="14" t="d">
        <f t="shared" si="8"/>
        <v>2011-07-01</v>
      </c>
      <c r="F29" s="14" t="d">
        <f t="shared" si="8"/>
        <v>2013-06-21</v>
      </c>
      <c r="G29" s="14" t="d">
        <f>R29</f>
        <v>2013-06-21</v>
      </c>
      <c r="H29" s="14"/>
      <c r="I29" s="12"/>
      <c r="J29" s="30"/>
      <c r="K29" s="14"/>
      <c r="L29" s="10" t="s">
        <v>4</v>
      </c>
      <c r="M29" s="14" t="d">
        <v>2011-05-26</v>
      </c>
      <c r="N29" s="14" t="d">
        <v>2011-05-26</v>
      </c>
      <c r="O29" s="14" t="d">
        <v>2011-07-01</v>
      </c>
      <c r="P29" s="14" t="d">
        <v>2011-07-01</v>
      </c>
      <c r="Q29" s="54" t="d">
        <v>2013-06-21</v>
      </c>
      <c r="R29" s="54" t="d">
        <v>2013-06-21</v>
      </c>
      <c r="S29" s="54"/>
      <c r="T29" s="12"/>
      <c r="U29" s="30"/>
      <c r="W29" s="45" t="s">
        <v>4</v>
      </c>
      <c r="X29" s="141" t="d">
        <f t="shared" si="7"/>
        <v>2011-05-26</v>
      </c>
      <c r="Y29" s="141" t="d">
        <f t="shared" si="7"/>
        <v>2011-05-26</v>
      </c>
      <c r="Z29" s="141" t="d">
        <f t="shared" si="7"/>
        <v>2011-07-01</v>
      </c>
      <c r="AA29" s="141" t="d">
        <f t="shared" si="7"/>
        <v>2011-07-01</v>
      </c>
      <c r="AB29" s="141" t="d">
        <f t="shared" si="7"/>
        <v>2013-06-21</v>
      </c>
      <c r="AC29" s="11" t="d">
        <f t="shared" si="7"/>
        <v>2013-06-21</v>
      </c>
      <c r="AD29" s="11"/>
      <c r="AE29" s="12"/>
      <c r="AF29" s="30"/>
    </row>
    <row r="30" spans="1:32" x14ac:dyDescent="0.15">
      <c r="A30" s="10" t="s">
        <v>5</v>
      </c>
      <c r="B30" s="14" t="d">
        <f t="shared" si="8"/>
        <v>2011-05-13</v>
      </c>
      <c r="C30" s="14" t="d">
        <f t="shared" si="8"/>
        <v>2011-05-13</v>
      </c>
      <c r="D30" s="14" t="d">
        <f t="shared" si="8"/>
        <v>2011-06-18</v>
      </c>
      <c r="E30" s="14" t="d">
        <f t="shared" si="8"/>
        <v>2011-06-18</v>
      </c>
      <c r="F30" s="14" t="d">
        <f>Q30</f>
        <v>2013-06-07</v>
      </c>
      <c r="G30" s="14" t="d">
        <f>R30</f>
        <v>2013-06-07</v>
      </c>
      <c r="H30" s="14"/>
      <c r="I30" s="12"/>
      <c r="J30" s="30"/>
      <c r="K30" s="14"/>
      <c r="L30" s="10" t="s">
        <v>5</v>
      </c>
      <c r="M30" s="14" t="d">
        <v>2011-05-13</v>
      </c>
      <c r="N30" s="14" t="d">
        <v>2011-05-13</v>
      </c>
      <c r="O30" s="14" t="d">
        <v>2011-06-18</v>
      </c>
      <c r="P30" s="14" t="d">
        <v>2011-06-18</v>
      </c>
      <c r="Q30" s="54" t="d">
        <v>2013-06-07</v>
      </c>
      <c r="R30" s="54" t="d">
        <v>2013-06-07</v>
      </c>
      <c r="S30" s="54"/>
      <c r="T30" s="12"/>
      <c r="U30" s="30"/>
      <c r="W30" s="45" t="s">
        <v>5</v>
      </c>
      <c r="X30" s="142" t="d">
        <f t="shared" si="7"/>
        <v>2011-05-13</v>
      </c>
      <c r="Y30" s="142" t="d">
        <f t="shared" si="7"/>
        <v>2011-05-13</v>
      </c>
      <c r="Z30" s="142" t="d">
        <f t="shared" si="7"/>
        <v>2011-06-18</v>
      </c>
      <c r="AA30" s="142" t="d">
        <f t="shared" si="7"/>
        <v>2011-06-18</v>
      </c>
      <c r="AB30" s="142" t="d">
        <f t="shared" si="7"/>
        <v>2013-06-07</v>
      </c>
      <c r="AC30" s="14" t="d">
        <f t="shared" si="7"/>
        <v>2013-06-07</v>
      </c>
      <c r="AD30" s="14"/>
      <c r="AE30" s="12"/>
      <c r="AF30" s="30"/>
    </row>
    <row r="31" spans="1:32" x14ac:dyDescent="0.15">
      <c r="A31" s="53" t="s">
        <v>3</v>
      </c>
      <c r="B31" s="32">
        <f t="shared" si="8"/>
        <v>13</v>
      </c>
      <c r="C31" s="32">
        <f t="shared" si="8"/>
        <v>13</v>
      </c>
      <c r="D31" s="32">
        <f t="shared" si="8"/>
        <v>13</v>
      </c>
      <c r="E31" s="32">
        <f t="shared" si="8"/>
        <v>13</v>
      </c>
      <c r="F31" s="32">
        <f>Q31</f>
        <v>14</v>
      </c>
      <c r="G31" s="32">
        <f>R31</f>
        <v>14</v>
      </c>
      <c r="H31" s="32"/>
      <c r="I31" s="6">
        <f>AVERAGE(B31:H31)</f>
        <v>13.333333333333334</v>
      </c>
      <c r="J31" s="43">
        <f>STDEV(B31:H31)/SQRT(COUNT(B31:H31))</f>
        <v>0.21081851067789201</v>
      </c>
      <c r="K31" s="40"/>
      <c r="L31" s="53" t="s">
        <v>3</v>
      </c>
      <c r="M31" s="32">
        <f t="shared" ref="M31:R31" si="9">DAYS360(M30,M29)</f>
        <v>13</v>
      </c>
      <c r="N31" s="32">
        <f t="shared" si="9"/>
        <v>13</v>
      </c>
      <c r="O31" s="32">
        <f t="shared" si="9"/>
        <v>13</v>
      </c>
      <c r="P31" s="32">
        <f t="shared" si="9"/>
        <v>13</v>
      </c>
      <c r="Q31" s="32">
        <f t="shared" si="9"/>
        <v>14</v>
      </c>
      <c r="R31" s="32">
        <f t="shared" si="9"/>
        <v>14</v>
      </c>
      <c r="S31" s="32"/>
      <c r="T31" s="6">
        <f>AVERAGE(M31:S31)</f>
        <v>13.333333333333334</v>
      </c>
      <c r="U31" s="43">
        <f>STDEV(M31:S31)/SQRT(COUNT(M31:S31))</f>
        <v>0.21081851067789201</v>
      </c>
      <c r="W31" s="28" t="s">
        <v>3</v>
      </c>
      <c r="X31" s="110">
        <f t="shared" si="7"/>
        <v>13</v>
      </c>
      <c r="Y31" s="110">
        <f t="shared" si="7"/>
        <v>13</v>
      </c>
      <c r="Z31" s="110">
        <f t="shared" si="7"/>
        <v>13</v>
      </c>
      <c r="AA31" s="110">
        <f t="shared" si="7"/>
        <v>13</v>
      </c>
      <c r="AB31" s="110">
        <f t="shared" si="7"/>
        <v>14</v>
      </c>
      <c r="AC31" s="32">
        <f t="shared" si="7"/>
        <v>14</v>
      </c>
      <c r="AD31" s="32"/>
      <c r="AE31" s="6">
        <f>AVERAGE(X31:AD31)</f>
        <v>13.333333333333334</v>
      </c>
      <c r="AF31" s="43">
        <f>STDEV(X31:AD31)/SQRT(COUNT(X31:AD31))</f>
        <v>0.21081851067789201</v>
      </c>
    </row>
    <row r="32" spans="1:32" x14ac:dyDescent="0.15">
      <c r="A32" s="19" t="s">
        <v>29</v>
      </c>
      <c r="B32" s="21">
        <f t="shared" ref="B32:G34" si="10">AVERAGE(M32,X32)</f>
        <v>60</v>
      </c>
      <c r="C32" s="21">
        <f t="shared" si="10"/>
        <v>70</v>
      </c>
      <c r="D32" s="21">
        <f t="shared" si="10"/>
        <v>50</v>
      </c>
      <c r="E32" s="21">
        <f t="shared" si="10"/>
        <v>40</v>
      </c>
      <c r="F32" s="21">
        <f t="shared" si="10"/>
        <v>70</v>
      </c>
      <c r="G32" s="21">
        <f t="shared" si="10"/>
        <v>70</v>
      </c>
      <c r="H32" s="21"/>
      <c r="I32" s="12">
        <f>AVERAGE(B32:H32)</f>
        <v>60</v>
      </c>
      <c r="J32" s="30">
        <f>STDEV(B32:H32)/SQRT((COUNT(B32:H32))-1)</f>
        <v>5.6568542494923806</v>
      </c>
      <c r="K32" s="24"/>
      <c r="L32" s="19">
        <v>6</v>
      </c>
      <c r="M32" s="21">
        <v>60</v>
      </c>
      <c r="N32" s="21" t="s">
        <v>25</v>
      </c>
      <c r="O32" s="21">
        <v>50</v>
      </c>
      <c r="P32" s="21"/>
      <c r="Q32" s="21">
        <v>70</v>
      </c>
      <c r="R32" s="48">
        <v>70</v>
      </c>
      <c r="S32" s="108"/>
      <c r="T32" s="12">
        <f>AVERAGE(M32:S32)</f>
        <v>62.5</v>
      </c>
      <c r="U32" s="30">
        <f>STDEV(M32:S32)/SQRT((COUNT(M32:S32))-1)</f>
        <v>5.5277079839256666</v>
      </c>
      <c r="W32" s="19">
        <v>6</v>
      </c>
      <c r="X32" s="21">
        <v>60</v>
      </c>
      <c r="Y32" s="21">
        <v>70</v>
      </c>
      <c r="Z32" s="21">
        <v>50</v>
      </c>
      <c r="AA32" s="21">
        <v>40</v>
      </c>
      <c r="AB32" s="21">
        <v>70</v>
      </c>
      <c r="AC32" s="48">
        <v>70</v>
      </c>
      <c r="AD32" s="148"/>
      <c r="AE32" s="12">
        <f>AVERAGE(X32:AD32)</f>
        <v>60</v>
      </c>
      <c r="AF32" s="30">
        <f>STDEV(X32:AD32)/SQRT((COUNT(X32:AD32))-1)</f>
        <v>5.6568542494923806</v>
      </c>
    </row>
    <row r="33" spans="1:32" x14ac:dyDescent="0.15">
      <c r="A33" s="19" t="s">
        <v>30</v>
      </c>
      <c r="B33" s="21">
        <f t="shared" si="10"/>
        <v>40</v>
      </c>
      <c r="C33" s="21">
        <f t="shared" si="10"/>
        <v>50</v>
      </c>
      <c r="D33" s="21">
        <f t="shared" si="10"/>
        <v>40</v>
      </c>
      <c r="E33" s="21">
        <f t="shared" si="10"/>
        <v>30</v>
      </c>
      <c r="F33" s="21">
        <f t="shared" si="10"/>
        <v>50</v>
      </c>
      <c r="G33" s="21">
        <f t="shared" si="10"/>
        <v>50</v>
      </c>
      <c r="H33" s="21"/>
      <c r="I33" s="12">
        <f>AVERAGE(B33:H33)</f>
        <v>43.333333333333336</v>
      </c>
      <c r="J33" s="30">
        <f>STDEV(B33:H33)/SQRT((COUNT(B33:H33))-1)</f>
        <v>3.6514837167011107</v>
      </c>
      <c r="K33" s="24"/>
      <c r="L33" s="19">
        <v>12</v>
      </c>
      <c r="M33" s="21">
        <v>40</v>
      </c>
      <c r="N33" s="21">
        <v>40</v>
      </c>
      <c r="O33" s="21">
        <v>40</v>
      </c>
      <c r="P33" s="21">
        <v>30</v>
      </c>
      <c r="Q33" s="21">
        <v>50</v>
      </c>
      <c r="R33" s="48">
        <v>50</v>
      </c>
      <c r="S33" s="107"/>
      <c r="T33" s="12">
        <f>AVERAGE(M33:S33)</f>
        <v>41.666666666666664</v>
      </c>
      <c r="U33" s="30">
        <f>STDEV(M33:S33)/SQRT((COUNT(M33:S33))-1)</f>
        <v>3.366501646120696</v>
      </c>
      <c r="W33" s="19">
        <v>12</v>
      </c>
      <c r="X33" s="21">
        <v>40</v>
      </c>
      <c r="Y33" s="21">
        <v>60</v>
      </c>
      <c r="Z33" s="21">
        <v>40</v>
      </c>
      <c r="AA33" s="21">
        <v>30</v>
      </c>
      <c r="AB33" s="21">
        <v>50</v>
      </c>
      <c r="AC33" s="48">
        <v>50</v>
      </c>
      <c r="AD33" s="70"/>
      <c r="AE33" s="12">
        <f>AVERAGE(X33:AD33)</f>
        <v>45</v>
      </c>
      <c r="AF33" s="30">
        <f>STDEV(X33:AD33)/SQRT((COUNT(X33:AD33))-1)</f>
        <v>4.6904157598234297</v>
      </c>
    </row>
    <row r="34" spans="1:32" x14ac:dyDescent="0.15">
      <c r="A34" s="19" t="s">
        <v>31</v>
      </c>
      <c r="B34" s="21">
        <f t="shared" si="10"/>
        <v>60</v>
      </c>
      <c r="C34" s="21">
        <f t="shared" si="10"/>
        <v>50</v>
      </c>
      <c r="D34" s="21">
        <f t="shared" si="10"/>
        <v>50</v>
      </c>
      <c r="E34" s="21">
        <f t="shared" si="10"/>
        <v>45</v>
      </c>
      <c r="F34" s="48">
        <f t="shared" si="10"/>
        <v>40</v>
      </c>
      <c r="G34" s="48">
        <f t="shared" si="10"/>
        <v>50</v>
      </c>
      <c r="H34" s="21"/>
      <c r="I34" s="12">
        <f>AVERAGE(B34:H34)</f>
        <v>49.166666666666664</v>
      </c>
      <c r="J34" s="30">
        <f>STDEV(B34:H34)/SQRT((COUNT(B34:H34))-1)</f>
        <v>2.9720924166878389</v>
      </c>
      <c r="K34" s="24"/>
      <c r="L34" s="19">
        <v>24</v>
      </c>
      <c r="M34" s="21">
        <v>60</v>
      </c>
      <c r="N34" s="21">
        <v>40</v>
      </c>
      <c r="O34" s="21">
        <v>40</v>
      </c>
      <c r="P34" s="21">
        <v>50</v>
      </c>
      <c r="Q34" s="48">
        <v>40</v>
      </c>
      <c r="R34" s="48">
        <v>50</v>
      </c>
      <c r="S34" s="108"/>
      <c r="T34" s="12">
        <f>AVERAGE(M34:S34)</f>
        <v>46.666666666666664</v>
      </c>
      <c r="U34" s="30">
        <f>STDEV(M34:S34)/SQRT((COUNT(M34:S34))-1)</f>
        <v>3.6514837167011107</v>
      </c>
      <c r="W34" s="19">
        <v>24</v>
      </c>
      <c r="X34" s="21">
        <v>60</v>
      </c>
      <c r="Y34" s="21">
        <v>60</v>
      </c>
      <c r="Z34" s="21">
        <v>60</v>
      </c>
      <c r="AA34" s="21">
        <v>40</v>
      </c>
      <c r="AB34" s="48">
        <v>40</v>
      </c>
      <c r="AC34" s="48">
        <v>50</v>
      </c>
      <c r="AD34" s="147"/>
      <c r="AE34" s="12">
        <f>AVERAGE(X34:AD34)</f>
        <v>51.666666666666664</v>
      </c>
      <c r="AF34" s="30">
        <f>STDEV(X34:AD34)/SQRT((COUNT(X34:AD34))-1)</f>
        <v>4.3969686527576419</v>
      </c>
    </row>
    <row r="35" spans="1:32" x14ac:dyDescent="0.15">
      <c r="A35" s="53" t="s">
        <v>13</v>
      </c>
      <c r="B35" s="36">
        <f>AVERAGE(M35,X35)</f>
        <v>45</v>
      </c>
      <c r="C35" s="36">
        <f>AVERAGE(N35,Y35)</f>
        <v>50</v>
      </c>
      <c r="D35" s="36">
        <f>AVERAGE(O35,Z35)</f>
        <v>40</v>
      </c>
      <c r="E35" s="36">
        <f>AVERAGE(P35,AA35)</f>
        <v>40</v>
      </c>
      <c r="F35" s="36">
        <f>AVERAGE(Q35,AB35)</f>
        <v>50</v>
      </c>
      <c r="G35" s="36"/>
      <c r="H35" s="36"/>
      <c r="I35" s="6">
        <f>AVERAGE(B35:H35)</f>
        <v>45</v>
      </c>
      <c r="J35" s="43">
        <f>STDEV(B35:H35)/SQRT((COUNT(B35:H35))-1)</f>
        <v>2.5</v>
      </c>
      <c r="K35" s="24"/>
      <c r="L35" s="53" t="s">
        <v>13</v>
      </c>
      <c r="M35" s="36">
        <v>50</v>
      </c>
      <c r="N35" s="36">
        <v>50</v>
      </c>
      <c r="O35" s="36">
        <v>40</v>
      </c>
      <c r="P35" s="36"/>
      <c r="Q35" s="36">
        <v>50</v>
      </c>
      <c r="R35" s="32"/>
      <c r="S35" s="144"/>
      <c r="T35" s="5">
        <f>AVERAGE(M35:S35)</f>
        <v>47.5</v>
      </c>
      <c r="U35" s="43">
        <f>STDEV(M35:S35)/SQRT((COUNT(M35:S35))-1)</f>
        <v>2.8867513459481291</v>
      </c>
      <c r="W35" s="28" t="s">
        <v>13</v>
      </c>
      <c r="X35" s="23">
        <v>40</v>
      </c>
      <c r="Y35" s="23">
        <v>50</v>
      </c>
      <c r="Z35" s="36">
        <v>40</v>
      </c>
      <c r="AA35" s="36">
        <v>40</v>
      </c>
      <c r="AB35" s="36">
        <v>50</v>
      </c>
      <c r="AC35" s="32"/>
      <c r="AD35" s="75"/>
      <c r="AE35" s="5">
        <f>AVERAGE(X35:AD35)</f>
        <v>44</v>
      </c>
      <c r="AF35" s="43">
        <f>STDEV(X35:AD35)/SQRT((COUNT(X35:AD35))-1)</f>
        <v>2.7386127875258306</v>
      </c>
    </row>
    <row r="36" spans="1:32" x14ac:dyDescent="0.1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row>
    <row r="37" spans="1:32" x14ac:dyDescent="0.1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row>
    <row r="38" spans="1:32" x14ac:dyDescent="0.1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row>
    <row r="39" spans="1:32" x14ac:dyDescent="0.1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row>
    <row r="40" spans="1:32" x14ac:dyDescent="0.1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row>
    <row r="41" spans="1:32" x14ac:dyDescent="0.1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row>
    <row r="42" spans="1:32" x14ac:dyDescent="0.1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row>
  </sheetData>
  <phoneticPr fontId="0" type="noConversion"/>
  <conditionalFormatting sqref="K20:K24">
    <cfRule type="cellIs" dxfId="4" priority="1" stopIfTrue="1" operator="lessThan">
      <formula>0.05</formula>
    </cfRule>
  </conditionalFormatting>
  <pageMargins left="0.78740157499999996" right="0.78740157499999996" top="0.984251969" bottom="0.984251969" header="0.5" footer="0.5"/>
  <pageSetup paperSize="9" orientation="portrait"/>
  <headerFooter alignWithMargins="0"/>
  <drawing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33:W87"/>
  <sheetViews>
    <sheetView zoomScale="75" workbookViewId="0">
      <selection activeCell="B87" sqref="B87"/>
    </sheetView>
  </sheetViews>
  <sheetFormatPr baseColWidth="10" defaultRowHeight="13" x14ac:dyDescent="0.15"/>
  <cols>
    <col min="1" max="21" width="11.5" customWidth="1"/>
    <col min="22" max="22" width="0" hidden="1" customWidth="1"/>
  </cols>
  <sheetData>
    <row r="33" spans="1:23" x14ac:dyDescent="0.15">
      <c r="A33" s="71"/>
    </row>
    <row r="35" spans="1:23" ht="12" customHeight="1" x14ac:dyDescent="0.15">
      <c r="J35" s="1"/>
      <c r="K35" s="2"/>
      <c r="U35" s="1"/>
    </row>
    <row r="36" spans="1:23" x14ac:dyDescent="0.15">
      <c r="B36" s="74" t="s">
        <v>14</v>
      </c>
      <c r="C36" s="4"/>
      <c r="D36" s="4"/>
      <c r="E36" s="4"/>
      <c r="F36" s="4"/>
      <c r="G36" s="4"/>
      <c r="H36" s="4"/>
      <c r="I36" s="4"/>
      <c r="J36" s="5" t="s">
        <v>0</v>
      </c>
      <c r="K36" s="43" t="s">
        <v>2</v>
      </c>
      <c r="L36" s="12"/>
      <c r="N36" s="74" t="s">
        <v>17</v>
      </c>
      <c r="O36" s="4"/>
      <c r="P36" s="4"/>
      <c r="Q36" s="4"/>
      <c r="R36" s="4"/>
      <c r="S36" s="4"/>
      <c r="T36" s="4"/>
      <c r="U36" s="5" t="s">
        <v>0</v>
      </c>
      <c r="V36" s="6" t="s">
        <v>2</v>
      </c>
      <c r="W36" s="80" t="s">
        <v>2</v>
      </c>
    </row>
    <row r="37" spans="1:23" x14ac:dyDescent="0.15">
      <c r="B37" s="53" t="s">
        <v>6</v>
      </c>
      <c r="C37" s="110">
        <f>threshold!B17</f>
        <v>3468</v>
      </c>
      <c r="D37" s="110">
        <f>threshold!C17</f>
        <v>3470</v>
      </c>
      <c r="E37" s="110">
        <f>threshold!D17</f>
        <v>3697</v>
      </c>
      <c r="F37" s="110">
        <f>threshold!E17</f>
        <v>3698</v>
      </c>
      <c r="G37" s="110">
        <f>threshold!F17</f>
        <v>1539</v>
      </c>
      <c r="H37" s="110">
        <f>threshold!G17</f>
        <v>1550</v>
      </c>
      <c r="I37" s="110">
        <f>threshold!H17</f>
        <v>1556</v>
      </c>
      <c r="J37" s="18"/>
      <c r="K37" s="31"/>
      <c r="L37" s="12"/>
      <c r="N37" s="28" t="s">
        <v>6</v>
      </c>
      <c r="O37" s="110">
        <f>threshold!B28</f>
        <v>3473</v>
      </c>
      <c r="P37" s="110">
        <f>threshold!C28</f>
        <v>3472</v>
      </c>
      <c r="Q37" s="110">
        <f>threshold!D28</f>
        <v>3699</v>
      </c>
      <c r="R37" s="110">
        <f>threshold!E28</f>
        <v>3695</v>
      </c>
      <c r="S37" s="109">
        <f>threshold!F28</f>
        <v>1542</v>
      </c>
      <c r="T37" s="109">
        <f>threshold!G28</f>
        <v>1543</v>
      </c>
      <c r="U37" s="9"/>
      <c r="V37" s="9"/>
      <c r="W37" s="44"/>
    </row>
    <row r="38" spans="1:23" s="54" customFormat="1" x14ac:dyDescent="0.15">
      <c r="B38" s="55" t="s">
        <v>4</v>
      </c>
      <c r="C38" s="58" t="d">
        <f>threshold!B29</f>
        <v>2011-05-26</v>
      </c>
      <c r="D38" s="58" t="d">
        <f>threshold!C29</f>
        <v>2011-05-26</v>
      </c>
      <c r="E38" s="58" t="d">
        <f>threshold!D18</f>
        <v>2011-07-01</v>
      </c>
      <c r="F38" s="58" t="d">
        <f>threshold!E18</f>
        <v>2011-07-01</v>
      </c>
      <c r="G38" s="58" t="d">
        <f>threshold!F18</f>
        <v>2013-06-21</v>
      </c>
      <c r="H38" s="58" t="d">
        <f>threshold!G18</f>
        <v>2013-06-21</v>
      </c>
      <c r="I38" s="58" t="d">
        <f>threshold!H18</f>
        <v>2013-06-21</v>
      </c>
      <c r="J38" s="58"/>
      <c r="K38" s="59"/>
      <c r="L38" s="56"/>
      <c r="N38" s="55" t="s">
        <v>4</v>
      </c>
      <c r="O38" s="56" t="d">
        <f>threshold!B29</f>
        <v>2011-05-26</v>
      </c>
      <c r="P38" s="56" t="d">
        <f>threshold!C29</f>
        <v>2011-05-26</v>
      </c>
      <c r="Q38" s="56" t="d">
        <f>threshold!D29</f>
        <v>2011-07-01</v>
      </c>
      <c r="R38" s="56" t="d">
        <f>threshold!E29</f>
        <v>2011-07-01</v>
      </c>
      <c r="S38" s="58" t="d">
        <f>threshold!F29</f>
        <v>2013-06-21</v>
      </c>
      <c r="T38" s="58" t="d">
        <f>threshold!G29</f>
        <v>2013-06-21</v>
      </c>
      <c r="U38" s="56"/>
      <c r="V38" s="56"/>
      <c r="W38" s="81"/>
    </row>
    <row r="39" spans="1:23" s="54" customFormat="1" x14ac:dyDescent="0.15">
      <c r="B39" s="55" t="s">
        <v>5</v>
      </c>
      <c r="C39" s="56" t="d">
        <f>threshold!B30</f>
        <v>2011-05-13</v>
      </c>
      <c r="D39" s="56" t="d">
        <f>threshold!C30</f>
        <v>2011-05-13</v>
      </c>
      <c r="E39" s="56" t="d">
        <f>threshold!D19</f>
        <v>2011-06-18</v>
      </c>
      <c r="F39" s="56" t="d">
        <f>threshold!E19</f>
        <v>2011-06-18</v>
      </c>
      <c r="G39" s="56" t="d">
        <f>threshold!F19</f>
        <v>2013-06-07</v>
      </c>
      <c r="H39" s="56" t="d">
        <f>threshold!G19</f>
        <v>2013-06-07</v>
      </c>
      <c r="I39" s="56" t="d">
        <f>threshold!H19</f>
        <v>2013-06-07</v>
      </c>
      <c r="J39" s="56"/>
      <c r="K39" s="57"/>
      <c r="L39" s="56"/>
      <c r="N39" s="55" t="s">
        <v>5</v>
      </c>
      <c r="O39" s="56" t="d">
        <f>threshold!B30</f>
        <v>2011-05-13</v>
      </c>
      <c r="P39" s="56" t="d">
        <f>threshold!C30</f>
        <v>2011-05-13</v>
      </c>
      <c r="Q39" s="56" t="d">
        <f>threshold!D30</f>
        <v>2011-06-18</v>
      </c>
      <c r="R39" s="56" t="d">
        <f>threshold!E30</f>
        <v>2011-06-18</v>
      </c>
      <c r="S39" s="56" t="d">
        <f>threshold!F30</f>
        <v>2013-06-07</v>
      </c>
      <c r="T39" s="56" t="d">
        <f>threshold!G30</f>
        <v>2013-06-07</v>
      </c>
      <c r="U39" s="56"/>
      <c r="V39" s="56"/>
      <c r="W39" s="81"/>
    </row>
    <row r="40" spans="1:23" s="16" customFormat="1" x14ac:dyDescent="0.15">
      <c r="B40" s="28" t="s">
        <v>3</v>
      </c>
      <c r="C40" s="32">
        <f>threshold!B31</f>
        <v>13</v>
      </c>
      <c r="D40" s="32">
        <f>threshold!C31</f>
        <v>13</v>
      </c>
      <c r="E40" s="32">
        <f>threshold!D20</f>
        <v>13</v>
      </c>
      <c r="F40" s="32">
        <f>threshold!E20</f>
        <v>13</v>
      </c>
      <c r="G40" s="32">
        <f>threshold!F20</f>
        <v>14</v>
      </c>
      <c r="H40" s="32">
        <f>threshold!G20</f>
        <v>14</v>
      </c>
      <c r="I40" s="32">
        <f>threshold!H20</f>
        <v>14</v>
      </c>
      <c r="J40" s="6">
        <f>AVERAGE(C40:I40)</f>
        <v>13.428571428571429</v>
      </c>
      <c r="K40" s="43">
        <f>STDEV(C40:I40)/SQRT(COUNT(C40:I40))</f>
        <v>0.20203050891044214</v>
      </c>
      <c r="L40" s="17"/>
      <c r="N40" s="28" t="s">
        <v>3</v>
      </c>
      <c r="O40" s="32">
        <f>threshold!B31</f>
        <v>13</v>
      </c>
      <c r="P40" s="32">
        <f>threshold!C31</f>
        <v>13</v>
      </c>
      <c r="Q40" s="32">
        <f>threshold!D31</f>
        <v>13</v>
      </c>
      <c r="R40" s="32">
        <f>threshold!E31</f>
        <v>13</v>
      </c>
      <c r="S40" s="32">
        <f>threshold!F31</f>
        <v>14</v>
      </c>
      <c r="T40" s="32">
        <f>threshold!G31</f>
        <v>14</v>
      </c>
      <c r="U40" s="6">
        <f>AVERAGE(O40:T40)</f>
        <v>13.333333333333334</v>
      </c>
      <c r="V40" s="6">
        <f>STDEV(O40:T40)/2.64</f>
        <v>0.19560521950542512</v>
      </c>
      <c r="W40" s="80">
        <f>STDEV(O40:U40)/SQRT((COUNT(O40:U40))-1)</f>
        <v>0.19245008972987526</v>
      </c>
    </row>
    <row r="41" spans="1:23" x14ac:dyDescent="0.15">
      <c r="A41" t="s">
        <v>7</v>
      </c>
      <c r="B41" s="19">
        <v>20</v>
      </c>
      <c r="C41" s="21"/>
      <c r="D41" s="21"/>
      <c r="E41" s="21"/>
      <c r="F41" s="21"/>
      <c r="G41" s="21"/>
      <c r="H41" s="21"/>
      <c r="I41" s="21"/>
      <c r="J41" s="22"/>
      <c r="K41" s="30"/>
      <c r="L41" s="12"/>
      <c r="M41" s="20" t="s">
        <v>7</v>
      </c>
      <c r="N41" s="19">
        <v>20</v>
      </c>
      <c r="O41" s="21"/>
      <c r="P41" s="21"/>
      <c r="Q41" s="21"/>
      <c r="R41" s="21"/>
      <c r="S41" s="21"/>
      <c r="T41" s="21"/>
      <c r="U41" s="22"/>
      <c r="V41" s="12"/>
      <c r="W41" s="30"/>
    </row>
    <row r="42" spans="1:23" x14ac:dyDescent="0.15">
      <c r="B42" s="19">
        <v>30</v>
      </c>
      <c r="C42" s="21"/>
      <c r="D42" s="21"/>
      <c r="E42" s="21"/>
      <c r="F42" s="21"/>
      <c r="G42" s="21"/>
      <c r="H42" s="21"/>
      <c r="I42" s="21"/>
      <c r="J42" s="22"/>
      <c r="K42" s="30"/>
      <c r="L42" s="12"/>
      <c r="M42" s="20"/>
      <c r="N42" s="19">
        <v>30</v>
      </c>
      <c r="O42" s="21"/>
      <c r="P42" s="21"/>
      <c r="Q42" s="21"/>
      <c r="R42" s="21"/>
      <c r="S42" s="21"/>
      <c r="T42" s="21"/>
      <c r="U42" s="22"/>
      <c r="V42" s="12"/>
      <c r="W42" s="30"/>
    </row>
    <row r="43" spans="1:23" x14ac:dyDescent="0.15">
      <c r="B43" s="19">
        <v>40</v>
      </c>
      <c r="C43" s="21"/>
      <c r="D43" s="21"/>
      <c r="E43" s="21">
        <v>1.8520000000000001</v>
      </c>
      <c r="F43" s="21"/>
      <c r="G43" s="21"/>
      <c r="H43" s="21">
        <v>1.8520000000000001</v>
      </c>
      <c r="I43" s="21">
        <v>2.0030000000000001</v>
      </c>
      <c r="J43" s="22">
        <f t="shared" ref="J43:J49" si="0">AVERAGE(C43:I43)</f>
        <v>1.9023333333333337</v>
      </c>
      <c r="K43" s="30">
        <f t="shared" ref="K43:K49" si="1">STDEV(C43:I43)/SQRT((COUNT(C43:I43))-1)</f>
        <v>6.1645491860043318E-2</v>
      </c>
      <c r="L43" s="12"/>
      <c r="M43" s="20"/>
      <c r="N43" s="19">
        <v>40</v>
      </c>
      <c r="O43" s="21">
        <v>1.9019999999999999</v>
      </c>
      <c r="P43" s="21"/>
      <c r="Q43" s="21">
        <v>2.528</v>
      </c>
      <c r="R43" s="21">
        <v>2.2530000000000001</v>
      </c>
      <c r="S43" s="21"/>
      <c r="T43" s="21"/>
      <c r="U43" s="22">
        <f t="shared" ref="U43:U49" si="2">AVERAGE(O43:T43)</f>
        <v>2.2276666666666665</v>
      </c>
      <c r="V43" s="12">
        <f t="shared" ref="V43:V49" si="3">STDEV(O43:T43)/2.64</f>
        <v>0.11885150036866919</v>
      </c>
      <c r="W43" s="30">
        <f t="shared" ref="W43:W49" si="4">STDEV(O43:U43)/SQRT((COUNT(O43:U43))-1)</f>
        <v>0.1479116352821909</v>
      </c>
    </row>
    <row r="44" spans="1:23" x14ac:dyDescent="0.15">
      <c r="B44" s="19">
        <v>50</v>
      </c>
      <c r="C44" s="21"/>
      <c r="D44" s="21">
        <v>2.028</v>
      </c>
      <c r="E44" s="21">
        <v>1.6020000000000001</v>
      </c>
      <c r="F44" s="21">
        <v>1.827</v>
      </c>
      <c r="G44" s="21">
        <v>2.2530000000000001</v>
      </c>
      <c r="H44" s="21">
        <v>1.802</v>
      </c>
      <c r="I44" s="21">
        <v>1.927</v>
      </c>
      <c r="J44" s="22">
        <f t="shared" si="0"/>
        <v>1.9065000000000001</v>
      </c>
      <c r="K44" s="30">
        <f t="shared" si="1"/>
        <v>9.9036457933430633E-2</v>
      </c>
      <c r="L44" s="12"/>
      <c r="M44" s="20"/>
      <c r="N44" s="19">
        <v>50</v>
      </c>
      <c r="O44" s="21">
        <v>1.877</v>
      </c>
      <c r="P44" s="21">
        <v>2.0529999999999999</v>
      </c>
      <c r="Q44" s="21">
        <v>2.0779999999999998</v>
      </c>
      <c r="R44" s="21">
        <v>2.0779999999999998</v>
      </c>
      <c r="S44" s="21">
        <v>1.952</v>
      </c>
      <c r="T44" s="21">
        <v>2.0529999999999999</v>
      </c>
      <c r="U44" s="22">
        <f t="shared" si="2"/>
        <v>2.0151666666666661</v>
      </c>
      <c r="V44" s="12">
        <f t="shared" si="3"/>
        <v>3.1161529189669544E-2</v>
      </c>
      <c r="W44" s="30">
        <f t="shared" si="4"/>
        <v>3.0658890922415822E-2</v>
      </c>
    </row>
    <row r="45" spans="1:23" x14ac:dyDescent="0.15">
      <c r="B45" s="19">
        <v>60</v>
      </c>
      <c r="C45" s="21">
        <v>2.1280000000000001</v>
      </c>
      <c r="D45" s="21">
        <v>1.827</v>
      </c>
      <c r="E45" s="21">
        <v>1.627</v>
      </c>
      <c r="F45" s="21">
        <v>1.6519999999999999</v>
      </c>
      <c r="G45" s="21">
        <v>2.2029999999999998</v>
      </c>
      <c r="H45" s="21">
        <v>1.7270000000000001</v>
      </c>
      <c r="I45" s="21">
        <v>1.802</v>
      </c>
      <c r="J45" s="22">
        <f t="shared" si="0"/>
        <v>1.8522857142857141</v>
      </c>
      <c r="K45" s="30">
        <f t="shared" si="1"/>
        <v>9.2609009126696798E-2</v>
      </c>
      <c r="L45" s="12"/>
      <c r="M45" s="20"/>
      <c r="N45" s="19">
        <v>60</v>
      </c>
      <c r="O45" s="21">
        <v>1.802</v>
      </c>
      <c r="P45" s="21">
        <v>1.9019999999999999</v>
      </c>
      <c r="Q45" s="21">
        <v>1.9019999999999999</v>
      </c>
      <c r="R45" s="21">
        <v>1.9019999999999999</v>
      </c>
      <c r="S45" s="21">
        <v>1.7270000000000001</v>
      </c>
      <c r="T45" s="21">
        <v>1.7270000000000001</v>
      </c>
      <c r="U45" s="22">
        <f t="shared" si="2"/>
        <v>1.827</v>
      </c>
      <c r="V45" s="12">
        <f t="shared" si="3"/>
        <v>3.2803992567592338E-2</v>
      </c>
      <c r="W45" s="30">
        <f t="shared" si="4"/>
        <v>3.2274861218395109E-2</v>
      </c>
    </row>
    <row r="46" spans="1:23" x14ac:dyDescent="0.15">
      <c r="B46" s="19">
        <v>70</v>
      </c>
      <c r="C46" s="21">
        <v>1.952</v>
      </c>
      <c r="D46" s="21">
        <v>1.6519999999999999</v>
      </c>
      <c r="E46" s="21">
        <v>1.5269999999999999</v>
      </c>
      <c r="F46" s="21">
        <v>1.6020000000000001</v>
      </c>
      <c r="G46" s="21">
        <v>2.0779999999999998</v>
      </c>
      <c r="H46" s="21">
        <v>1.627</v>
      </c>
      <c r="I46" s="21">
        <v>1.6519999999999999</v>
      </c>
      <c r="J46" s="22">
        <f t="shared" si="0"/>
        <v>1.7271428571428571</v>
      </c>
      <c r="K46" s="30">
        <f t="shared" si="1"/>
        <v>8.3450061104906201E-2</v>
      </c>
      <c r="L46" s="12"/>
      <c r="M46" s="20"/>
      <c r="N46" s="19">
        <v>70</v>
      </c>
      <c r="O46" s="21">
        <v>1.6020000000000001</v>
      </c>
      <c r="P46" s="21">
        <v>1.927</v>
      </c>
      <c r="Q46" s="21">
        <v>1.6519999999999999</v>
      </c>
      <c r="R46" s="21">
        <v>1.7270000000000001</v>
      </c>
      <c r="S46" s="21">
        <v>1.702</v>
      </c>
      <c r="T46" s="21">
        <v>1.6519999999999999</v>
      </c>
      <c r="U46" s="22">
        <f t="shared" si="2"/>
        <v>1.710333333333333</v>
      </c>
      <c r="V46" s="12">
        <f t="shared" si="3"/>
        <v>4.3464430500147755E-2</v>
      </c>
      <c r="W46" s="30">
        <f t="shared" si="4"/>
        <v>4.2763345328724049E-2</v>
      </c>
    </row>
    <row r="47" spans="1:23" x14ac:dyDescent="0.15">
      <c r="B47" s="19">
        <v>80</v>
      </c>
      <c r="C47" s="21">
        <v>1.8520000000000001</v>
      </c>
      <c r="D47" s="21">
        <v>1.627</v>
      </c>
      <c r="E47" s="21">
        <v>1.452</v>
      </c>
      <c r="F47" s="21">
        <v>1.427</v>
      </c>
      <c r="G47" s="21">
        <v>1.952</v>
      </c>
      <c r="H47" s="21">
        <v>1.5269999999999999</v>
      </c>
      <c r="I47" s="21">
        <v>1.577</v>
      </c>
      <c r="J47" s="22">
        <f t="shared" si="0"/>
        <v>1.6305714285714286</v>
      </c>
      <c r="K47" s="30">
        <f t="shared" si="1"/>
        <v>8.1528065086971649E-2</v>
      </c>
      <c r="L47" s="12"/>
      <c r="M47" s="20"/>
      <c r="N47" s="19">
        <v>80</v>
      </c>
      <c r="O47" s="21">
        <v>1.502</v>
      </c>
      <c r="P47" s="21">
        <v>1.827</v>
      </c>
      <c r="Q47" s="21">
        <v>1.6519999999999999</v>
      </c>
      <c r="R47" s="21">
        <v>1.6519999999999999</v>
      </c>
      <c r="S47" s="21">
        <v>1.6020000000000001</v>
      </c>
      <c r="T47" s="21">
        <v>1.577</v>
      </c>
      <c r="U47" s="22">
        <f t="shared" si="2"/>
        <v>1.6353333333333333</v>
      </c>
      <c r="V47" s="12">
        <f t="shared" si="3"/>
        <v>4.1349805287406088E-2</v>
      </c>
      <c r="W47" s="30">
        <f t="shared" si="4"/>
        <v>4.0682829210768913E-2</v>
      </c>
    </row>
    <row r="48" spans="1:23" x14ac:dyDescent="0.15">
      <c r="B48" s="19">
        <v>90</v>
      </c>
      <c r="C48" s="21">
        <v>1.7769999999999999</v>
      </c>
      <c r="D48" s="21">
        <v>1.502</v>
      </c>
      <c r="E48" s="21">
        <v>1.327</v>
      </c>
      <c r="F48" s="21">
        <v>1.3520000000000001</v>
      </c>
      <c r="G48" s="21">
        <v>1.9770000000000001</v>
      </c>
      <c r="H48" s="21">
        <v>1.502</v>
      </c>
      <c r="I48" s="21">
        <v>1.4770000000000001</v>
      </c>
      <c r="J48" s="22">
        <f t="shared" si="0"/>
        <v>1.5591428571428574</v>
      </c>
      <c r="K48" s="30">
        <f t="shared" si="1"/>
        <v>9.6053060733067908E-2</v>
      </c>
      <c r="L48" s="12"/>
      <c r="M48" s="20"/>
      <c r="N48" s="19">
        <v>90</v>
      </c>
      <c r="O48" s="21">
        <v>1.427</v>
      </c>
      <c r="P48" s="21">
        <v>1.702</v>
      </c>
      <c r="Q48" s="21">
        <v>1.552</v>
      </c>
      <c r="R48" s="21">
        <v>1.552</v>
      </c>
      <c r="S48" s="21">
        <v>1.577</v>
      </c>
      <c r="T48" s="21">
        <v>1.502</v>
      </c>
      <c r="U48" s="22">
        <f t="shared" si="2"/>
        <v>1.5520000000000003</v>
      </c>
      <c r="V48" s="12">
        <f t="shared" si="3"/>
        <v>3.4405117660198756E-2</v>
      </c>
      <c r="W48" s="30">
        <f t="shared" si="4"/>
        <v>3.385016001931649E-2</v>
      </c>
    </row>
    <row r="49" spans="1:23" s="16" customFormat="1" x14ac:dyDescent="0.15">
      <c r="B49" s="15">
        <v>100</v>
      </c>
      <c r="C49" s="23">
        <v>1.702</v>
      </c>
      <c r="D49" s="23">
        <v>1.4770000000000001</v>
      </c>
      <c r="E49" s="23">
        <v>1.302</v>
      </c>
      <c r="F49" s="23">
        <v>1.327</v>
      </c>
      <c r="G49" s="23">
        <v>1.952</v>
      </c>
      <c r="H49" s="23">
        <v>1.377</v>
      </c>
      <c r="I49" s="23">
        <v>1.4019999999999999</v>
      </c>
      <c r="J49" s="18">
        <f t="shared" si="0"/>
        <v>1.5055714285714286</v>
      </c>
      <c r="K49" s="31">
        <f t="shared" si="1"/>
        <v>9.7080395418453064E-2</v>
      </c>
      <c r="L49" s="17"/>
      <c r="N49" s="15">
        <v>100</v>
      </c>
      <c r="O49" s="23">
        <v>1.3520000000000001</v>
      </c>
      <c r="P49" s="23">
        <v>1.577</v>
      </c>
      <c r="Q49" s="23">
        <v>1.4770000000000001</v>
      </c>
      <c r="R49" s="23">
        <v>1.502</v>
      </c>
      <c r="S49" s="23">
        <v>1.502</v>
      </c>
      <c r="T49" s="23">
        <v>1.427</v>
      </c>
      <c r="U49" s="18">
        <f t="shared" si="2"/>
        <v>1.4728333333333332</v>
      </c>
      <c r="V49" s="17">
        <f t="shared" si="3"/>
        <v>2.8982017502873793E-2</v>
      </c>
      <c r="W49" s="31">
        <f t="shared" si="4"/>
        <v>2.8514534955066385E-2</v>
      </c>
    </row>
    <row r="50" spans="1:23" x14ac:dyDescent="0.15">
      <c r="A50" t="s">
        <v>8</v>
      </c>
      <c r="B50" s="47">
        <v>20</v>
      </c>
      <c r="C50" s="21"/>
      <c r="D50" s="21"/>
      <c r="E50" s="21"/>
      <c r="F50" s="21"/>
      <c r="G50" s="21"/>
      <c r="H50" s="21"/>
      <c r="I50" s="21"/>
      <c r="J50" s="22"/>
      <c r="K50" s="30"/>
      <c r="L50" s="12"/>
      <c r="M50" s="20" t="s">
        <v>8</v>
      </c>
      <c r="N50" s="19">
        <v>20</v>
      </c>
      <c r="O50" s="21"/>
      <c r="P50" s="21"/>
      <c r="Q50" s="21"/>
      <c r="R50" s="21"/>
      <c r="S50" s="21"/>
      <c r="T50" s="21"/>
      <c r="U50" s="22"/>
      <c r="V50" s="12"/>
      <c r="W50" s="30"/>
    </row>
    <row r="51" spans="1:23" x14ac:dyDescent="0.15">
      <c r="B51" s="47">
        <v>30</v>
      </c>
      <c r="C51" s="21"/>
      <c r="D51" s="21"/>
      <c r="E51" s="21"/>
      <c r="F51" s="21"/>
      <c r="G51" s="21"/>
      <c r="H51" s="21"/>
      <c r="I51" s="21"/>
      <c r="J51" s="22"/>
      <c r="K51" s="30"/>
      <c r="L51" s="12"/>
      <c r="M51" s="20"/>
      <c r="N51" s="19">
        <v>30</v>
      </c>
      <c r="O51" s="21"/>
      <c r="P51" s="21"/>
      <c r="Q51" s="21"/>
      <c r="R51" s="21"/>
      <c r="S51" s="21"/>
      <c r="T51" s="21"/>
      <c r="U51" s="22"/>
      <c r="V51" s="12"/>
      <c r="W51" s="30"/>
    </row>
    <row r="52" spans="1:23" x14ac:dyDescent="0.15">
      <c r="B52" s="47">
        <v>40</v>
      </c>
      <c r="C52" s="21"/>
      <c r="D52" s="21"/>
      <c r="E52" s="21">
        <v>3.254</v>
      </c>
      <c r="F52" s="21"/>
      <c r="G52" s="21"/>
      <c r="H52" s="21">
        <v>3.3039999999999998</v>
      </c>
      <c r="I52" s="21">
        <v>2.9790000000000001</v>
      </c>
      <c r="J52" s="22">
        <f t="shared" ref="J52:J58" si="5">AVERAGE(C52:I52)</f>
        <v>3.1789999999999998</v>
      </c>
      <c r="K52" s="30">
        <f t="shared" ref="K52:K58" si="6">STDEV(C52:I52)/SQRT((COUNT(C52:I52))-1)</f>
        <v>0.12374368670764573</v>
      </c>
      <c r="L52" s="12"/>
      <c r="M52" s="20"/>
      <c r="N52" s="19">
        <v>40</v>
      </c>
      <c r="O52" s="21">
        <v>3.0289999999999999</v>
      </c>
      <c r="P52" s="21"/>
      <c r="Q52" s="21">
        <v>3.379</v>
      </c>
      <c r="R52" s="21">
        <v>3.5289999999999999</v>
      </c>
      <c r="S52" s="21"/>
      <c r="T52" s="21"/>
      <c r="U52" s="22">
        <f t="shared" ref="U52:U58" si="7">AVERAGE(O52:T52)</f>
        <v>3.3123333333333331</v>
      </c>
      <c r="V52" s="12">
        <f t="shared" ref="V52:V58" si="8">STDEV(O52:T52)/2.64</f>
        <v>9.7189421201645532E-2</v>
      </c>
      <c r="W52" s="30">
        <f t="shared" ref="W52:W58" si="9">STDEV(O52:U52)/SQRT((COUNT(O52:U52))-1)</f>
        <v>0.12095300587265136</v>
      </c>
    </row>
    <row r="53" spans="1:23" x14ac:dyDescent="0.15">
      <c r="B53" s="47">
        <v>50</v>
      </c>
      <c r="C53" s="21"/>
      <c r="D53" s="21">
        <v>3.3039999999999998</v>
      </c>
      <c r="E53" s="21">
        <v>3.129</v>
      </c>
      <c r="F53" s="21">
        <v>3.3039999999999998</v>
      </c>
      <c r="G53" s="21">
        <v>3.7549999999999999</v>
      </c>
      <c r="H53" s="21">
        <v>3.1539999999999999</v>
      </c>
      <c r="I53" s="21">
        <v>3.129</v>
      </c>
      <c r="J53" s="22">
        <f t="shared" si="5"/>
        <v>3.2958333333333338</v>
      </c>
      <c r="K53" s="30">
        <f t="shared" si="6"/>
        <v>0.10709824150439319</v>
      </c>
      <c r="L53" s="12"/>
      <c r="M53" s="20"/>
      <c r="N53" s="19">
        <v>50</v>
      </c>
      <c r="O53" s="21">
        <v>3.0539999999999998</v>
      </c>
      <c r="P53" s="21">
        <v>3.379</v>
      </c>
      <c r="Q53" s="21">
        <v>3.4039999999999999</v>
      </c>
      <c r="R53" s="21">
        <v>3.3540000000000001</v>
      </c>
      <c r="S53" s="21">
        <v>3.1040000000000001</v>
      </c>
      <c r="T53" s="21"/>
      <c r="U53" s="22">
        <f t="shared" si="7"/>
        <v>3.2589999999999995</v>
      </c>
      <c r="V53" s="12">
        <f t="shared" si="8"/>
        <v>6.2957462646191897E-2</v>
      </c>
      <c r="W53" s="30">
        <f t="shared" si="9"/>
        <v>6.648308055437864E-2</v>
      </c>
    </row>
    <row r="54" spans="1:23" x14ac:dyDescent="0.15">
      <c r="B54" s="47">
        <v>60</v>
      </c>
      <c r="C54" s="21">
        <v>3.504</v>
      </c>
      <c r="D54" s="21">
        <v>3.1040000000000001</v>
      </c>
      <c r="E54" s="21">
        <v>2.8540000000000001</v>
      </c>
      <c r="F54" s="21">
        <v>3.0539999999999998</v>
      </c>
      <c r="G54" s="21">
        <v>3.6549999999999998</v>
      </c>
      <c r="H54" s="21">
        <v>3.2040000000000002</v>
      </c>
      <c r="I54" s="21">
        <v>3.1040000000000001</v>
      </c>
      <c r="J54" s="22">
        <f t="shared" si="5"/>
        <v>3.2112857142857143</v>
      </c>
      <c r="K54" s="30">
        <f t="shared" si="6"/>
        <v>0.11279645243774149</v>
      </c>
      <c r="L54" s="12"/>
      <c r="M54" s="20"/>
      <c r="N54" s="19">
        <v>60</v>
      </c>
      <c r="O54" s="21">
        <v>2.778</v>
      </c>
      <c r="P54" s="21">
        <v>3.2290000000000001</v>
      </c>
      <c r="Q54" s="21">
        <v>3.2040000000000002</v>
      </c>
      <c r="R54" s="21">
        <v>2.9790000000000001</v>
      </c>
      <c r="S54" s="21">
        <v>2.879</v>
      </c>
      <c r="T54" s="21">
        <v>3.2040000000000002</v>
      </c>
      <c r="U54" s="22">
        <f t="shared" si="7"/>
        <v>3.0455000000000001</v>
      </c>
      <c r="V54" s="12">
        <f t="shared" si="8"/>
        <v>7.3374937328188033E-2</v>
      </c>
      <c r="W54" s="30">
        <f t="shared" si="9"/>
        <v>7.2191392992670703E-2</v>
      </c>
    </row>
    <row r="55" spans="1:23" x14ac:dyDescent="0.15">
      <c r="B55" s="47">
        <v>70</v>
      </c>
      <c r="C55" s="21">
        <v>3.2040000000000002</v>
      </c>
      <c r="D55" s="21">
        <v>2.9540000000000002</v>
      </c>
      <c r="E55" s="21">
        <v>2.7029999999999998</v>
      </c>
      <c r="F55" s="21">
        <v>2.7530000000000001</v>
      </c>
      <c r="G55" s="21">
        <v>3.4790000000000001</v>
      </c>
      <c r="H55" s="21">
        <v>2.9790000000000001</v>
      </c>
      <c r="I55" s="21">
        <v>2.879</v>
      </c>
      <c r="J55" s="22">
        <f t="shared" si="5"/>
        <v>2.9929999999999999</v>
      </c>
      <c r="K55" s="30">
        <f t="shared" si="6"/>
        <v>0.1101930124826434</v>
      </c>
      <c r="L55" s="12"/>
      <c r="M55" s="20"/>
      <c r="N55" s="19">
        <v>70</v>
      </c>
      <c r="O55" s="21">
        <v>2.6779999999999999</v>
      </c>
      <c r="P55" s="21">
        <v>3.0790000000000002</v>
      </c>
      <c r="Q55" s="21">
        <v>2.8540000000000001</v>
      </c>
      <c r="R55" s="21">
        <v>2.9289999999999998</v>
      </c>
      <c r="S55" s="21">
        <v>2.8039999999999998</v>
      </c>
      <c r="T55" s="21">
        <v>3.1789999999999998</v>
      </c>
      <c r="U55" s="22">
        <f t="shared" si="7"/>
        <v>2.9205000000000001</v>
      </c>
      <c r="V55" s="12">
        <f t="shared" si="8"/>
        <v>6.960169294749248E-2</v>
      </c>
      <c r="W55" s="30">
        <f t="shared" si="9"/>
        <v>6.8479011383050806E-2</v>
      </c>
    </row>
    <row r="56" spans="1:23" x14ac:dyDescent="0.15">
      <c r="B56" s="47">
        <v>80</v>
      </c>
      <c r="C56" s="21">
        <v>3.1040000000000001</v>
      </c>
      <c r="D56" s="21">
        <v>3.0539999999999998</v>
      </c>
      <c r="E56" s="21">
        <v>2.653</v>
      </c>
      <c r="F56" s="21">
        <v>2.528</v>
      </c>
      <c r="G56" s="21">
        <v>3.379</v>
      </c>
      <c r="H56" s="21">
        <v>2.879</v>
      </c>
      <c r="I56" s="21">
        <v>2.778</v>
      </c>
      <c r="J56" s="22">
        <f t="shared" si="5"/>
        <v>2.9107142857142856</v>
      </c>
      <c r="K56" s="30">
        <f t="shared" si="6"/>
        <v>0.1188705444978122</v>
      </c>
      <c r="L56" s="12"/>
      <c r="M56" s="20"/>
      <c r="N56" s="19">
        <v>80</v>
      </c>
      <c r="O56" s="21">
        <v>2.5030000000000001</v>
      </c>
      <c r="P56" s="21">
        <v>3.0539999999999998</v>
      </c>
      <c r="Q56" s="21">
        <v>2.8290000000000002</v>
      </c>
      <c r="R56" s="21">
        <v>2.8540000000000001</v>
      </c>
      <c r="S56" s="21">
        <v>2.653</v>
      </c>
      <c r="T56" s="21">
        <v>3.1040000000000001</v>
      </c>
      <c r="U56" s="22">
        <f t="shared" si="7"/>
        <v>2.8328333333333338</v>
      </c>
      <c r="V56" s="12">
        <f t="shared" si="8"/>
        <v>8.7045229272418159E-2</v>
      </c>
      <c r="W56" s="30">
        <f t="shared" si="9"/>
        <v>8.5641181898879912E-2</v>
      </c>
    </row>
    <row r="57" spans="1:23" x14ac:dyDescent="0.15">
      <c r="B57" s="47">
        <v>90</v>
      </c>
      <c r="C57" s="21">
        <v>3.0539999999999998</v>
      </c>
      <c r="D57" s="21">
        <v>2.9039999999999999</v>
      </c>
      <c r="E57" s="21">
        <v>2.2530000000000001</v>
      </c>
      <c r="F57" s="21">
        <v>2.3780000000000001</v>
      </c>
      <c r="G57" s="21">
        <v>3.4289999999999998</v>
      </c>
      <c r="H57" s="21">
        <v>2.9039999999999999</v>
      </c>
      <c r="I57" s="21">
        <v>2.9039999999999999</v>
      </c>
      <c r="J57" s="22">
        <f t="shared" si="5"/>
        <v>2.8322857142857143</v>
      </c>
      <c r="K57" s="30">
        <f t="shared" si="6"/>
        <v>0.16352042249036808</v>
      </c>
      <c r="L57" s="12"/>
      <c r="M57" s="20"/>
      <c r="N57" s="19">
        <v>90</v>
      </c>
      <c r="O57" s="21">
        <v>2.6030000000000002</v>
      </c>
      <c r="P57" s="21">
        <v>2.778</v>
      </c>
      <c r="Q57" s="21">
        <v>2.6779999999999999</v>
      </c>
      <c r="R57" s="21">
        <v>2.8290000000000002</v>
      </c>
      <c r="S57" s="21">
        <v>2.5529999999999999</v>
      </c>
      <c r="T57" s="21">
        <v>3.0289999999999999</v>
      </c>
      <c r="U57" s="22">
        <f t="shared" si="7"/>
        <v>2.7450000000000006</v>
      </c>
      <c r="V57" s="12">
        <f t="shared" si="8"/>
        <v>6.5677492779880373E-2</v>
      </c>
      <c r="W57" s="30">
        <f t="shared" si="9"/>
        <v>6.4618108916928221E-2</v>
      </c>
    </row>
    <row r="58" spans="1:23" s="16" customFormat="1" x14ac:dyDescent="0.15">
      <c r="B58" s="153">
        <v>100</v>
      </c>
      <c r="C58" s="23">
        <v>3.0790000000000002</v>
      </c>
      <c r="D58" s="23">
        <v>3.004</v>
      </c>
      <c r="E58" s="23">
        <v>2.0779999999999998</v>
      </c>
      <c r="F58" s="23">
        <v>2.8039999999999998</v>
      </c>
      <c r="G58" s="23">
        <v>3.4039999999999999</v>
      </c>
      <c r="H58" s="23">
        <v>2.879</v>
      </c>
      <c r="I58" s="23">
        <v>2.9540000000000002</v>
      </c>
      <c r="J58" s="18">
        <f t="shared" si="5"/>
        <v>2.8860000000000001</v>
      </c>
      <c r="K58" s="31">
        <f t="shared" si="6"/>
        <v>0.16530762568953367</v>
      </c>
      <c r="L58" s="17"/>
      <c r="N58" s="15">
        <v>100</v>
      </c>
      <c r="O58" s="23">
        <v>2.3530000000000002</v>
      </c>
      <c r="P58" s="23">
        <v>2.7029999999999998</v>
      </c>
      <c r="Q58" s="23">
        <v>2.5529999999999999</v>
      </c>
      <c r="R58" s="23">
        <v>2.9039999999999999</v>
      </c>
      <c r="S58" s="23">
        <v>2.9039999999999999</v>
      </c>
      <c r="T58" s="23">
        <v>2.8540000000000001</v>
      </c>
      <c r="U58" s="18">
        <f t="shared" si="7"/>
        <v>2.7118333333333333</v>
      </c>
      <c r="V58" s="17">
        <f t="shared" si="8"/>
        <v>8.4382995545615083E-2</v>
      </c>
      <c r="W58" s="31">
        <f t="shared" si="9"/>
        <v>8.3021890241425228E-2</v>
      </c>
    </row>
    <row r="59" spans="1:23" x14ac:dyDescent="0.15">
      <c r="A59" t="s">
        <v>9</v>
      </c>
      <c r="B59" s="19">
        <v>20</v>
      </c>
      <c r="C59" s="21"/>
      <c r="D59" s="21"/>
      <c r="E59" s="21"/>
      <c r="F59" s="21"/>
      <c r="G59" s="21"/>
      <c r="H59" s="21"/>
      <c r="I59" s="21"/>
      <c r="J59" s="22"/>
      <c r="K59" s="30"/>
      <c r="L59" s="12"/>
      <c r="M59" s="20" t="s">
        <v>9</v>
      </c>
      <c r="N59" s="19">
        <v>20</v>
      </c>
      <c r="O59" s="21"/>
      <c r="P59" s="21"/>
      <c r="Q59" s="21"/>
      <c r="R59" s="21"/>
      <c r="S59" s="21"/>
      <c r="T59" s="21"/>
      <c r="U59" s="22"/>
      <c r="V59" s="12"/>
      <c r="W59" s="30"/>
    </row>
    <row r="60" spans="1:23" x14ac:dyDescent="0.15">
      <c r="B60" s="19">
        <v>30</v>
      </c>
      <c r="C60" s="21"/>
      <c r="D60" s="21"/>
      <c r="E60" s="21"/>
      <c r="F60" s="21"/>
      <c r="G60" s="21"/>
      <c r="H60" s="21"/>
      <c r="I60" s="21"/>
      <c r="J60" s="22"/>
      <c r="K60" s="30"/>
      <c r="L60" s="12"/>
      <c r="M60" s="20"/>
      <c r="N60" s="19">
        <v>30</v>
      </c>
      <c r="O60" s="21"/>
      <c r="P60" s="21"/>
      <c r="Q60" s="21"/>
      <c r="R60" s="21"/>
      <c r="S60" s="21"/>
      <c r="T60" s="21"/>
      <c r="U60" s="22"/>
      <c r="V60" s="12"/>
      <c r="W60" s="30"/>
    </row>
    <row r="61" spans="1:23" x14ac:dyDescent="0.15">
      <c r="B61" s="19">
        <v>40</v>
      </c>
      <c r="C61" s="21"/>
      <c r="D61" s="21"/>
      <c r="E61" s="21">
        <v>4.5810000000000004</v>
      </c>
      <c r="F61" s="21"/>
      <c r="G61" s="21"/>
      <c r="H61" s="21"/>
      <c r="I61" s="21">
        <v>4.28</v>
      </c>
      <c r="J61" s="22">
        <f t="shared" ref="J61:J67" si="10">AVERAGE(C61:I61)</f>
        <v>4.4305000000000003</v>
      </c>
      <c r="K61" s="30">
        <f t="shared" ref="K61:K67" si="11">STDEV(C61:I61)/SQRT((COUNT(C61:I61))-1)</f>
        <v>0.21283914113715091</v>
      </c>
      <c r="L61" s="12"/>
      <c r="M61" s="20"/>
      <c r="N61" s="19">
        <v>40</v>
      </c>
      <c r="O61" s="21">
        <v>4.9059999999999997</v>
      </c>
      <c r="P61" s="21"/>
      <c r="Q61" s="21"/>
      <c r="R61" s="21"/>
      <c r="S61" s="21"/>
      <c r="T61" s="21"/>
      <c r="U61" s="22">
        <f t="shared" ref="U61:U67" si="12">AVERAGE(O61:T61)</f>
        <v>4.9059999999999997</v>
      </c>
      <c r="V61" s="12" t="e">
        <f t="shared" ref="V61:V67" si="13">STDEV(O61:T61)/2.64</f>
        <v>#DIV/0!</v>
      </c>
      <c r="W61" s="30">
        <f t="shared" ref="W61:W67" si="14">STDEV(O61:U61)/SQRT((COUNT(O61:U61))-1)</f>
        <v>0</v>
      </c>
    </row>
    <row r="62" spans="1:23" x14ac:dyDescent="0.15">
      <c r="B62" s="19">
        <v>50</v>
      </c>
      <c r="C62" s="21"/>
      <c r="D62" s="21">
        <v>5.3570000000000002</v>
      </c>
      <c r="E62" s="21">
        <v>4.38</v>
      </c>
      <c r="F62" s="21">
        <v>4.7060000000000004</v>
      </c>
      <c r="G62" s="21"/>
      <c r="H62" s="21">
        <v>4.7309999999999999</v>
      </c>
      <c r="I62" s="21">
        <v>4.5060000000000002</v>
      </c>
      <c r="J62" s="22">
        <f t="shared" si="10"/>
        <v>4.7359999999999998</v>
      </c>
      <c r="K62" s="30">
        <f t="shared" si="11"/>
        <v>0.18811598815624372</v>
      </c>
      <c r="L62" s="12"/>
      <c r="M62" s="20"/>
      <c r="N62" s="19">
        <v>50</v>
      </c>
      <c r="O62" s="21">
        <v>4.3049999999999997</v>
      </c>
      <c r="P62" s="21">
        <v>4.806</v>
      </c>
      <c r="Q62" s="21">
        <v>4.9560000000000004</v>
      </c>
      <c r="R62" s="21">
        <v>4.6559999999999997</v>
      </c>
      <c r="S62" s="21">
        <v>4.3550000000000004</v>
      </c>
      <c r="T62" s="21">
        <v>4.2549999999999999</v>
      </c>
      <c r="U62" s="22">
        <f t="shared" si="12"/>
        <v>4.5554999999999994</v>
      </c>
      <c r="V62" s="12">
        <f t="shared" si="13"/>
        <v>0.11062960262120122</v>
      </c>
      <c r="W62" s="30">
        <f t="shared" si="14"/>
        <v>0.10884513718530975</v>
      </c>
    </row>
    <row r="63" spans="1:23" x14ac:dyDescent="0.15">
      <c r="B63" s="19">
        <v>60</v>
      </c>
      <c r="C63" s="21">
        <v>4.7809999999999997</v>
      </c>
      <c r="D63" s="21">
        <v>4.6310000000000002</v>
      </c>
      <c r="E63" s="21">
        <v>4.08</v>
      </c>
      <c r="F63" s="21">
        <v>4.0049999999999999</v>
      </c>
      <c r="G63" s="21"/>
      <c r="H63" s="21">
        <v>4.4560000000000004</v>
      </c>
      <c r="I63" s="21">
        <v>4.4560000000000004</v>
      </c>
      <c r="J63" s="22">
        <f t="shared" si="10"/>
        <v>4.4014999999999995</v>
      </c>
      <c r="K63" s="30">
        <f t="shared" si="11"/>
        <v>0.1361184043397512</v>
      </c>
      <c r="L63" s="12"/>
      <c r="M63" s="20"/>
      <c r="N63" s="19">
        <v>60</v>
      </c>
      <c r="O63" s="21">
        <v>4.1050000000000004</v>
      </c>
      <c r="P63" s="21">
        <v>4.9560000000000004</v>
      </c>
      <c r="Q63" s="21">
        <v>4.6059999999999999</v>
      </c>
      <c r="R63" s="21">
        <v>4.431</v>
      </c>
      <c r="S63" s="21">
        <v>4.18</v>
      </c>
      <c r="T63" s="21">
        <v>4.2300000000000004</v>
      </c>
      <c r="U63" s="22">
        <f t="shared" si="12"/>
        <v>4.4180000000000001</v>
      </c>
      <c r="V63" s="12">
        <f t="shared" si="13"/>
        <v>0.12155656552646397</v>
      </c>
      <c r="W63" s="30">
        <f t="shared" si="14"/>
        <v>0.11959584719657562</v>
      </c>
    </row>
    <row r="64" spans="1:23" x14ac:dyDescent="0.15">
      <c r="B64" s="19">
        <v>70</v>
      </c>
      <c r="C64" s="21">
        <v>4.3550000000000004</v>
      </c>
      <c r="D64" s="21">
        <v>4.3550000000000004</v>
      </c>
      <c r="E64" s="21">
        <v>3.93</v>
      </c>
      <c r="F64" s="21">
        <v>3.9550000000000001</v>
      </c>
      <c r="G64" s="21"/>
      <c r="H64" s="21">
        <v>4.4059999999999997</v>
      </c>
      <c r="I64" s="21">
        <v>4.18</v>
      </c>
      <c r="J64" s="22">
        <f t="shared" si="10"/>
        <v>4.1968333333333332</v>
      </c>
      <c r="K64" s="30">
        <f t="shared" si="11"/>
        <v>9.4604615814099333E-2</v>
      </c>
      <c r="L64" s="12"/>
      <c r="M64" s="20"/>
      <c r="N64" s="19">
        <v>70</v>
      </c>
      <c r="O64" s="21">
        <v>4.0549999999999997</v>
      </c>
      <c r="P64" s="21">
        <v>4.5810000000000004</v>
      </c>
      <c r="Q64" s="21">
        <v>4.5060000000000002</v>
      </c>
      <c r="R64" s="21">
        <v>4.2050000000000001</v>
      </c>
      <c r="S64" s="21">
        <v>4.1050000000000004</v>
      </c>
      <c r="T64" s="21">
        <v>3.98</v>
      </c>
      <c r="U64" s="22">
        <f t="shared" si="12"/>
        <v>4.238666666666667</v>
      </c>
      <c r="V64" s="12">
        <f t="shared" si="13"/>
        <v>9.4058656779760275E-2</v>
      </c>
      <c r="W64" s="30">
        <f t="shared" si="14"/>
        <v>9.2541482190020799E-2</v>
      </c>
    </row>
    <row r="65" spans="1:23" x14ac:dyDescent="0.15">
      <c r="B65" s="19">
        <v>80</v>
      </c>
      <c r="C65" s="21">
        <v>4.2549999999999999</v>
      </c>
      <c r="D65" s="21">
        <v>4.431</v>
      </c>
      <c r="E65" s="21">
        <v>3.98</v>
      </c>
      <c r="F65" s="21">
        <v>3.9049999999999998</v>
      </c>
      <c r="G65" s="21"/>
      <c r="H65" s="21">
        <v>3.98</v>
      </c>
      <c r="I65" s="21">
        <v>3.9550000000000001</v>
      </c>
      <c r="J65" s="22">
        <f t="shared" si="10"/>
        <v>4.0843333333333334</v>
      </c>
      <c r="K65" s="30">
        <f t="shared" si="11"/>
        <v>9.3800497511118422E-2</v>
      </c>
      <c r="L65" s="12"/>
      <c r="M65" s="20"/>
      <c r="N65" s="19">
        <v>80</v>
      </c>
      <c r="O65" s="21">
        <v>4.3049999999999997</v>
      </c>
      <c r="P65" s="21">
        <v>4.4560000000000004</v>
      </c>
      <c r="Q65" s="21">
        <v>4.5060000000000002</v>
      </c>
      <c r="R65" s="21">
        <v>4.1550000000000002</v>
      </c>
      <c r="S65" s="21">
        <v>3.78</v>
      </c>
      <c r="T65" s="21">
        <v>3.83</v>
      </c>
      <c r="U65" s="22">
        <f t="shared" si="12"/>
        <v>4.1720000000000006</v>
      </c>
      <c r="V65" s="12">
        <f t="shared" si="13"/>
        <v>0.11746309230247549</v>
      </c>
      <c r="W65" s="30">
        <f t="shared" si="14"/>
        <v>0.11556840206369373</v>
      </c>
    </row>
    <row r="66" spans="1:23" x14ac:dyDescent="0.15">
      <c r="B66" s="19">
        <v>90</v>
      </c>
      <c r="C66" s="21">
        <v>4.13</v>
      </c>
      <c r="D66" s="21">
        <v>4.2300000000000004</v>
      </c>
      <c r="E66" s="21">
        <v>4.0049999999999999</v>
      </c>
      <c r="F66" s="21">
        <v>4.0049999999999999</v>
      </c>
      <c r="G66" s="21"/>
      <c r="H66" s="21">
        <v>4.08</v>
      </c>
      <c r="I66" s="21">
        <v>3.9049999999999998</v>
      </c>
      <c r="J66" s="22">
        <f t="shared" si="10"/>
        <v>4.0591666666666661</v>
      </c>
      <c r="K66" s="30">
        <f t="shared" si="11"/>
        <v>5.0703385817254268E-2</v>
      </c>
      <c r="L66" s="12"/>
      <c r="M66" s="20"/>
      <c r="N66" s="19">
        <v>90</v>
      </c>
      <c r="O66" s="21">
        <v>4.13</v>
      </c>
      <c r="P66" s="21">
        <v>4.2549999999999999</v>
      </c>
      <c r="Q66" s="21">
        <v>4.1050000000000004</v>
      </c>
      <c r="R66" s="21">
        <v>3.98</v>
      </c>
      <c r="S66" s="21">
        <v>3.78</v>
      </c>
      <c r="T66" s="21">
        <v>3.8050000000000002</v>
      </c>
      <c r="U66" s="22">
        <f t="shared" si="12"/>
        <v>4.0091666666666663</v>
      </c>
      <c r="V66" s="12">
        <f t="shared" si="13"/>
        <v>7.1724229183975946E-2</v>
      </c>
      <c r="W66" s="30">
        <f t="shared" si="14"/>
        <v>7.0567310919223594E-2</v>
      </c>
    </row>
    <row r="67" spans="1:23" s="16" customFormat="1" x14ac:dyDescent="0.15">
      <c r="B67" s="15">
        <v>100</v>
      </c>
      <c r="C67" s="23">
        <v>4.0049999999999999</v>
      </c>
      <c r="D67" s="23">
        <v>4.1050000000000004</v>
      </c>
      <c r="E67" s="23">
        <v>3.8050000000000002</v>
      </c>
      <c r="F67" s="23">
        <v>3.8050000000000002</v>
      </c>
      <c r="G67" s="23"/>
      <c r="H67" s="23">
        <v>3.8050000000000002</v>
      </c>
      <c r="I67" s="23">
        <v>3.855</v>
      </c>
      <c r="J67" s="18">
        <f t="shared" si="10"/>
        <v>3.8966666666666665</v>
      </c>
      <c r="K67" s="31">
        <f t="shared" si="11"/>
        <v>5.730037812557031E-2</v>
      </c>
      <c r="L67" s="17"/>
      <c r="N67" s="15">
        <v>100</v>
      </c>
      <c r="O67" s="23">
        <v>4.0049999999999999</v>
      </c>
      <c r="P67" s="23">
        <v>4.2549999999999999</v>
      </c>
      <c r="Q67" s="23">
        <v>4.08</v>
      </c>
      <c r="R67" s="23">
        <v>3.88</v>
      </c>
      <c r="S67" s="23">
        <v>3.73</v>
      </c>
      <c r="T67" s="23">
        <v>3.68</v>
      </c>
      <c r="U67" s="18">
        <f t="shared" si="12"/>
        <v>3.938333333333333</v>
      </c>
      <c r="V67" s="17">
        <f t="shared" si="13"/>
        <v>8.2699610574812177E-2</v>
      </c>
      <c r="W67" s="31">
        <f t="shared" si="14"/>
        <v>8.1365658421537826E-2</v>
      </c>
    </row>
    <row r="68" spans="1:23" x14ac:dyDescent="0.15">
      <c r="A68" t="s">
        <v>10</v>
      </c>
      <c r="B68" s="19">
        <v>20</v>
      </c>
      <c r="C68" s="21"/>
      <c r="D68" s="21"/>
      <c r="E68" s="21"/>
      <c r="F68" s="21"/>
      <c r="G68" s="21"/>
      <c r="H68" s="21"/>
      <c r="I68" s="21"/>
      <c r="J68" s="22"/>
      <c r="K68" s="30"/>
      <c r="L68" s="12"/>
      <c r="M68" s="20" t="s">
        <v>10</v>
      </c>
      <c r="N68" s="19">
        <v>20</v>
      </c>
      <c r="O68" s="21"/>
      <c r="P68" s="21"/>
      <c r="Q68" s="21"/>
      <c r="R68" s="21"/>
      <c r="U68" s="22"/>
      <c r="V68" s="12"/>
      <c r="W68" s="30"/>
    </row>
    <row r="69" spans="1:23" x14ac:dyDescent="0.15">
      <c r="B69" s="19">
        <v>30</v>
      </c>
      <c r="C69" s="21"/>
      <c r="D69" s="21"/>
      <c r="E69" s="21"/>
      <c r="F69" s="21"/>
      <c r="G69" s="21"/>
      <c r="H69" s="21"/>
      <c r="I69" s="21"/>
      <c r="J69" s="22"/>
      <c r="K69" s="30"/>
      <c r="L69" s="12"/>
      <c r="M69" s="20"/>
      <c r="N69" s="19">
        <v>30</v>
      </c>
      <c r="O69" s="21"/>
      <c r="P69" s="21"/>
      <c r="Q69" s="21"/>
      <c r="R69" s="21"/>
      <c r="S69" s="21"/>
      <c r="T69" s="21"/>
      <c r="U69" s="22"/>
      <c r="V69" s="12"/>
      <c r="W69" s="30"/>
    </row>
    <row r="70" spans="1:23" x14ac:dyDescent="0.15">
      <c r="B70" s="19">
        <v>40</v>
      </c>
      <c r="C70" s="21"/>
      <c r="D70" s="21"/>
      <c r="E70" s="21"/>
      <c r="F70" s="21"/>
      <c r="G70" s="21"/>
      <c r="H70" s="21">
        <v>7.484</v>
      </c>
      <c r="I70" s="21"/>
      <c r="J70" s="22">
        <f t="shared" ref="J70:J76" si="15">AVERAGE(C70:I70)</f>
        <v>7.484</v>
      </c>
      <c r="K70" s="30"/>
      <c r="L70" s="12"/>
      <c r="M70" s="20"/>
      <c r="N70" s="19">
        <v>40</v>
      </c>
      <c r="O70" s="21"/>
      <c r="P70" s="21"/>
      <c r="Q70" s="21"/>
      <c r="R70" s="21"/>
      <c r="S70" s="21"/>
      <c r="T70" s="21"/>
      <c r="U70" s="22"/>
      <c r="V70" s="12"/>
      <c r="W70" s="30"/>
    </row>
    <row r="71" spans="1:23" x14ac:dyDescent="0.15">
      <c r="B71" s="19">
        <v>50</v>
      </c>
      <c r="C71" s="21"/>
      <c r="D71" s="21"/>
      <c r="E71" s="21"/>
      <c r="F71" s="21"/>
      <c r="G71" s="21">
        <v>6.1079999999999997</v>
      </c>
      <c r="H71" s="21">
        <v>5.282</v>
      </c>
      <c r="I71" s="21">
        <v>5.782</v>
      </c>
      <c r="J71" s="22">
        <f t="shared" si="15"/>
        <v>5.7240000000000002</v>
      </c>
      <c r="K71" s="30">
        <f t="shared" ref="K71:K76" si="16">STDEV(C71:I71)/SQRT((COUNT(C71:I71))-1)</f>
        <v>0.29418701534908015</v>
      </c>
      <c r="L71" s="12"/>
      <c r="M71" s="20"/>
      <c r="N71" s="19">
        <v>50</v>
      </c>
      <c r="O71" s="21">
        <v>5.5570000000000004</v>
      </c>
      <c r="P71" s="21"/>
      <c r="Q71" s="21">
        <v>6.9589999999999996</v>
      </c>
      <c r="R71" s="21"/>
      <c r="S71" s="21"/>
      <c r="T71" s="21">
        <v>5.532</v>
      </c>
      <c r="U71" s="22">
        <f t="shared" ref="U71:U76" si="17">AVERAGE(O71:T71)</f>
        <v>6.0160000000000009</v>
      </c>
      <c r="V71" s="12">
        <f t="shared" ref="V71:V76" si="18">STDEV(O71:T71)/2.64</f>
        <v>0.30937788408465311</v>
      </c>
      <c r="W71" s="30">
        <f t="shared" ref="W71:W76" si="19">STDEV(O71:U71)/SQRT((COUNT(O71:U71))-1)</f>
        <v>0.38502323162231233</v>
      </c>
    </row>
    <row r="72" spans="1:23" x14ac:dyDescent="0.15">
      <c r="B72" s="19">
        <v>60</v>
      </c>
      <c r="C72" s="21"/>
      <c r="D72" s="21"/>
      <c r="E72" s="21"/>
      <c r="F72" s="21"/>
      <c r="G72" s="21">
        <v>5.5570000000000004</v>
      </c>
      <c r="H72" s="21">
        <v>5.2069999999999999</v>
      </c>
      <c r="I72" s="21">
        <v>5.3319999999999999</v>
      </c>
      <c r="J72" s="22">
        <f t="shared" si="15"/>
        <v>5.3653333333333331</v>
      </c>
      <c r="K72" s="30">
        <f t="shared" si="16"/>
        <v>0.12541597452743697</v>
      </c>
      <c r="L72" s="12"/>
      <c r="M72" s="20"/>
      <c r="N72" s="19">
        <v>60</v>
      </c>
      <c r="O72" s="21"/>
      <c r="P72" s="21"/>
      <c r="Q72" s="21">
        <v>6.5579999999999998</v>
      </c>
      <c r="R72" s="21">
        <v>5.8570000000000002</v>
      </c>
      <c r="S72" s="21">
        <v>5.0309999999999997</v>
      </c>
      <c r="T72" s="21">
        <v>5.3819999999999997</v>
      </c>
      <c r="U72" s="22">
        <f t="shared" si="17"/>
        <v>5.706999999999999</v>
      </c>
      <c r="V72" s="12">
        <f t="shared" si="18"/>
        <v>0.25023921062542392</v>
      </c>
      <c r="W72" s="30">
        <f t="shared" si="19"/>
        <v>0.28606183772044819</v>
      </c>
    </row>
    <row r="73" spans="1:23" x14ac:dyDescent="0.15">
      <c r="B73" s="19">
        <v>70</v>
      </c>
      <c r="C73" s="21">
        <v>5.4320000000000004</v>
      </c>
      <c r="D73" s="21">
        <v>5.3819999999999997</v>
      </c>
      <c r="E73" s="21"/>
      <c r="F73" s="21"/>
      <c r="G73" s="21">
        <v>5.3570000000000002</v>
      </c>
      <c r="H73" s="21">
        <v>4.8559999999999999</v>
      </c>
      <c r="I73" s="21">
        <v>5.1310000000000002</v>
      </c>
      <c r="J73" s="22">
        <f t="shared" si="15"/>
        <v>5.2316000000000003</v>
      </c>
      <c r="K73" s="30">
        <f t="shared" si="16"/>
        <v>0.11981788263861121</v>
      </c>
      <c r="L73" s="12"/>
      <c r="M73" s="20"/>
      <c r="N73" s="19">
        <v>70</v>
      </c>
      <c r="O73" s="21"/>
      <c r="P73" s="21"/>
      <c r="Q73" s="21">
        <v>5.8819999999999997</v>
      </c>
      <c r="R73" s="21">
        <v>5.532</v>
      </c>
      <c r="S73" s="21">
        <v>5.0810000000000004</v>
      </c>
      <c r="T73" s="21">
        <v>5.1559999999999997</v>
      </c>
      <c r="U73" s="22">
        <f t="shared" si="17"/>
        <v>5.41275</v>
      </c>
      <c r="V73" s="12">
        <f t="shared" si="18"/>
        <v>0.14009942213693727</v>
      </c>
      <c r="W73" s="30">
        <f t="shared" si="19"/>
        <v>0.16015514938646205</v>
      </c>
    </row>
    <row r="74" spans="1:23" x14ac:dyDescent="0.15">
      <c r="B74" s="19">
        <v>80</v>
      </c>
      <c r="C74" s="21">
        <v>5.282</v>
      </c>
      <c r="D74" s="21">
        <v>5.3319999999999999</v>
      </c>
      <c r="E74" s="21"/>
      <c r="F74" s="21"/>
      <c r="G74" s="21">
        <v>5.3319999999999999</v>
      </c>
      <c r="H74" s="21">
        <v>4.931</v>
      </c>
      <c r="I74" s="21">
        <v>5.1310000000000002</v>
      </c>
      <c r="J74" s="22">
        <f t="shared" si="15"/>
        <v>5.2016000000000009</v>
      </c>
      <c r="K74" s="30">
        <f t="shared" si="16"/>
        <v>8.612534470177749E-2</v>
      </c>
      <c r="L74" s="12"/>
      <c r="M74" s="20"/>
      <c r="N74" s="19">
        <v>80</v>
      </c>
      <c r="O74" s="21">
        <v>5.4320000000000004</v>
      </c>
      <c r="P74" s="21"/>
      <c r="Q74" s="21">
        <v>6.133</v>
      </c>
      <c r="R74" s="21"/>
      <c r="S74" s="21">
        <v>4.9059999999999997</v>
      </c>
      <c r="T74" s="21">
        <v>4.7809999999999997</v>
      </c>
      <c r="U74" s="22">
        <f t="shared" si="17"/>
        <v>5.3129999999999997</v>
      </c>
      <c r="V74" s="12">
        <f t="shared" si="18"/>
        <v>0.23301192115964794</v>
      </c>
      <c r="W74" s="30">
        <f t="shared" si="19"/>
        <v>0.26636840090371089</v>
      </c>
    </row>
    <row r="75" spans="1:23" x14ac:dyDescent="0.15">
      <c r="B75" s="19">
        <v>90</v>
      </c>
      <c r="C75" s="21">
        <v>5.056</v>
      </c>
      <c r="D75" s="21">
        <v>5.407</v>
      </c>
      <c r="E75" s="21"/>
      <c r="F75" s="21">
        <v>5.7569999999999997</v>
      </c>
      <c r="G75" s="21">
        <v>5.3070000000000004</v>
      </c>
      <c r="H75" s="21">
        <v>4.806</v>
      </c>
      <c r="I75" s="21">
        <v>4.7309999999999999</v>
      </c>
      <c r="J75" s="22">
        <f t="shared" si="15"/>
        <v>5.1773333333333333</v>
      </c>
      <c r="K75" s="30">
        <f t="shared" si="16"/>
        <v>0.17405715536378652</v>
      </c>
      <c r="L75" s="12"/>
      <c r="M75" s="20"/>
      <c r="N75" s="19">
        <v>90</v>
      </c>
      <c r="O75" s="21">
        <v>5.3570000000000002</v>
      </c>
      <c r="P75" s="21">
        <v>6.383</v>
      </c>
      <c r="Q75" s="21">
        <v>5.657</v>
      </c>
      <c r="R75" s="21">
        <v>5.5069999999999997</v>
      </c>
      <c r="S75" s="21">
        <v>5.1559999999999997</v>
      </c>
      <c r="T75" s="21">
        <v>4.9560000000000004</v>
      </c>
      <c r="U75" s="22">
        <f t="shared" si="17"/>
        <v>5.5026666666666664</v>
      </c>
      <c r="V75" s="12">
        <f t="shared" si="18"/>
        <v>0.18856373596795223</v>
      </c>
      <c r="W75" s="30">
        <f t="shared" si="19"/>
        <v>0.18552218595489187</v>
      </c>
    </row>
    <row r="76" spans="1:23" s="16" customFormat="1" x14ac:dyDescent="0.15">
      <c r="B76" s="15">
        <v>100</v>
      </c>
      <c r="C76" s="23">
        <v>5.4820000000000002</v>
      </c>
      <c r="D76" s="23">
        <v>5.4569999999999999</v>
      </c>
      <c r="E76" s="23">
        <v>5.7320000000000002</v>
      </c>
      <c r="F76" s="23">
        <v>5.657</v>
      </c>
      <c r="G76" s="23">
        <v>5.2569999999999997</v>
      </c>
      <c r="J76" s="18">
        <f t="shared" si="15"/>
        <v>5.5170000000000003</v>
      </c>
      <c r="K76" s="31">
        <f t="shared" si="16"/>
        <v>9.2954962212891123E-2</v>
      </c>
      <c r="L76" s="17"/>
      <c r="N76" s="15">
        <v>100</v>
      </c>
      <c r="O76" s="23">
        <v>5.5819999999999999</v>
      </c>
      <c r="P76" s="23">
        <v>6.3330000000000002</v>
      </c>
      <c r="Q76" s="23">
        <v>5.5570000000000004</v>
      </c>
      <c r="R76" s="23">
        <v>5.3070000000000004</v>
      </c>
      <c r="S76" s="23">
        <v>5.0060000000000002</v>
      </c>
      <c r="T76" s="23">
        <v>4.7560000000000002</v>
      </c>
      <c r="U76" s="18">
        <f t="shared" si="17"/>
        <v>5.4235000000000007</v>
      </c>
      <c r="V76" s="17">
        <f t="shared" si="18"/>
        <v>0.20771737455143655</v>
      </c>
      <c r="W76" s="31">
        <f t="shared" si="19"/>
        <v>0.20436687462611067</v>
      </c>
    </row>
    <row r="77" spans="1:23" x14ac:dyDescent="0.15">
      <c r="A77" t="s">
        <v>15</v>
      </c>
      <c r="B77" s="19">
        <v>20</v>
      </c>
      <c r="C77" s="21"/>
      <c r="D77" s="21"/>
      <c r="E77" s="21"/>
      <c r="F77" s="21"/>
      <c r="G77" s="21"/>
      <c r="J77" s="22"/>
      <c r="K77" s="30"/>
      <c r="L77" s="12"/>
      <c r="M77" s="20" t="s">
        <v>15</v>
      </c>
      <c r="N77" s="19">
        <v>20</v>
      </c>
      <c r="O77" s="21"/>
      <c r="P77" s="21"/>
      <c r="Q77" s="21"/>
      <c r="R77" s="21"/>
      <c r="U77" s="22"/>
      <c r="V77" s="12"/>
      <c r="W77" s="30"/>
    </row>
    <row r="78" spans="1:23" x14ac:dyDescent="0.15">
      <c r="B78" s="19">
        <v>30</v>
      </c>
      <c r="C78" s="21"/>
      <c r="D78" s="21"/>
      <c r="E78" s="21"/>
      <c r="F78" s="21"/>
      <c r="G78" s="21"/>
      <c r="H78" s="21"/>
      <c r="I78" s="21"/>
      <c r="J78" s="22"/>
      <c r="K78" s="30"/>
      <c r="L78" s="12"/>
      <c r="M78" s="20"/>
      <c r="N78" s="19">
        <v>30</v>
      </c>
      <c r="O78" s="21"/>
      <c r="P78" s="21"/>
      <c r="Q78" s="21"/>
      <c r="R78" s="21"/>
      <c r="S78" s="21"/>
      <c r="T78" s="21"/>
      <c r="U78" s="22"/>
      <c r="V78" s="12"/>
      <c r="W78" s="30"/>
    </row>
    <row r="79" spans="1:23" x14ac:dyDescent="0.15">
      <c r="B79" s="19">
        <v>40</v>
      </c>
      <c r="C79" s="21"/>
      <c r="D79" s="21"/>
      <c r="E79" s="21"/>
      <c r="F79" s="21"/>
      <c r="G79" s="21"/>
      <c r="H79" s="21"/>
      <c r="I79" s="21"/>
      <c r="J79" s="22"/>
      <c r="K79" s="30"/>
      <c r="L79" s="12"/>
      <c r="M79" s="20"/>
      <c r="N79" s="19">
        <v>40</v>
      </c>
      <c r="O79" s="21"/>
      <c r="P79" s="21"/>
      <c r="Q79" s="21"/>
      <c r="R79" s="21"/>
      <c r="U79" s="22"/>
      <c r="V79" s="12"/>
      <c r="W79" s="30"/>
    </row>
    <row r="80" spans="1:23" x14ac:dyDescent="0.15">
      <c r="B80" s="19">
        <v>50</v>
      </c>
      <c r="C80" s="21"/>
      <c r="D80" s="21"/>
      <c r="E80" s="21"/>
      <c r="F80" s="21"/>
      <c r="G80" s="21"/>
      <c r="J80" s="22"/>
      <c r="K80" s="30"/>
      <c r="L80" s="12"/>
      <c r="M80" s="20"/>
      <c r="N80" s="19">
        <v>50</v>
      </c>
      <c r="O80" s="21"/>
      <c r="P80" s="21"/>
      <c r="Q80" s="21">
        <v>8.6859999999999999</v>
      </c>
      <c r="R80" s="21"/>
      <c r="U80" s="22">
        <f t="shared" ref="U80:U85" si="20">AVERAGE(O80:T80)</f>
        <v>8.6859999999999999</v>
      </c>
      <c r="V80" s="12" t="e">
        <f t="shared" ref="V80:V85" si="21">STDEV(O80:T80)/2.64</f>
        <v>#DIV/0!</v>
      </c>
      <c r="W80" s="30">
        <f t="shared" ref="W80:W85" si="22">STDEV(O80:U80)/SQRT((COUNT(O80:U80))-1)</f>
        <v>0</v>
      </c>
    </row>
    <row r="81" spans="1:23" x14ac:dyDescent="0.15">
      <c r="B81" s="19">
        <v>60</v>
      </c>
      <c r="C81" s="21"/>
      <c r="D81" s="21"/>
      <c r="E81" s="21"/>
      <c r="F81" s="21"/>
      <c r="G81" s="21"/>
      <c r="J81" s="22"/>
      <c r="K81" s="30"/>
      <c r="L81" s="12"/>
      <c r="M81" s="20"/>
      <c r="N81" s="19">
        <v>60</v>
      </c>
      <c r="O81" s="21"/>
      <c r="P81" s="21"/>
      <c r="Q81" s="21">
        <v>8.0850000000000009</v>
      </c>
      <c r="R81" s="21">
        <v>7.234</v>
      </c>
      <c r="U81" s="22">
        <f t="shared" si="20"/>
        <v>7.6595000000000004</v>
      </c>
      <c r="V81" s="12">
        <f t="shared" si="21"/>
        <v>0.22793479954157292</v>
      </c>
      <c r="W81" s="30">
        <f t="shared" si="22"/>
        <v>0.30087393539487628</v>
      </c>
    </row>
    <row r="82" spans="1:23" x14ac:dyDescent="0.15">
      <c r="B82" s="19">
        <v>70</v>
      </c>
      <c r="C82" s="21"/>
      <c r="D82" s="21">
        <v>7.1589999999999998</v>
      </c>
      <c r="E82" s="21"/>
      <c r="F82" s="21"/>
      <c r="G82" s="21">
        <v>6.7080000000000002</v>
      </c>
      <c r="J82" s="22">
        <f>AVERAGE(C82:I82)</f>
        <v>6.9335000000000004</v>
      </c>
      <c r="K82" s="30">
        <f>STDEV(C82:I82)/SQRT((COUNT(C82:I82))-1)</f>
        <v>0.31890515831513266</v>
      </c>
      <c r="L82" s="12"/>
      <c r="M82" s="20"/>
      <c r="N82" s="19">
        <v>70</v>
      </c>
      <c r="O82" s="21"/>
      <c r="P82" s="21"/>
      <c r="Q82" s="21">
        <v>7.4089999999999998</v>
      </c>
      <c r="R82" s="21">
        <v>7.1589999999999998</v>
      </c>
      <c r="U82" s="22">
        <f t="shared" si="20"/>
        <v>7.2839999999999998</v>
      </c>
      <c r="V82" s="12">
        <f t="shared" si="21"/>
        <v>6.6960869430544273E-2</v>
      </c>
      <c r="W82" s="30">
        <f t="shared" si="22"/>
        <v>8.8388347648318433E-2</v>
      </c>
    </row>
    <row r="83" spans="1:23" x14ac:dyDescent="0.15">
      <c r="B83" s="19">
        <v>80</v>
      </c>
      <c r="C83" s="21"/>
      <c r="D83" s="21">
        <v>7.2839999999999998</v>
      </c>
      <c r="E83" s="21"/>
      <c r="F83" s="21"/>
      <c r="G83" s="21">
        <v>6.8090000000000002</v>
      </c>
      <c r="J83" s="22">
        <f>AVERAGE(C83:I83)</f>
        <v>7.0465</v>
      </c>
      <c r="K83" s="30">
        <f>STDEV(C83:I83)/SQRT((COUNT(C83:I83))-1)</f>
        <v>0.3358757210636098</v>
      </c>
      <c r="L83" s="12"/>
      <c r="M83" s="20"/>
      <c r="N83" s="19">
        <v>80</v>
      </c>
      <c r="O83" s="21"/>
      <c r="P83" s="21"/>
      <c r="Q83" s="21">
        <v>7.7850000000000001</v>
      </c>
      <c r="R83" s="21"/>
      <c r="U83" s="22">
        <f t="shared" si="20"/>
        <v>7.7850000000000001</v>
      </c>
      <c r="V83" s="12" t="e">
        <f t="shared" si="21"/>
        <v>#DIV/0!</v>
      </c>
      <c r="W83" s="30">
        <f t="shared" si="22"/>
        <v>0</v>
      </c>
    </row>
    <row r="84" spans="1:23" x14ac:dyDescent="0.15">
      <c r="B84" s="19">
        <v>90</v>
      </c>
      <c r="C84" s="21"/>
      <c r="D84" s="21">
        <v>7.0090000000000003</v>
      </c>
      <c r="E84" s="21"/>
      <c r="F84" s="21"/>
      <c r="G84" s="21">
        <v>6.7329999999999997</v>
      </c>
      <c r="J84" s="22">
        <f>AVERAGE(C84:I84)</f>
        <v>6.8710000000000004</v>
      </c>
      <c r="K84" s="30">
        <f>STDEV(C84:I84)/SQRT((COUNT(C84:I84))-1)</f>
        <v>0.19516147160748762</v>
      </c>
      <c r="L84" s="12"/>
      <c r="M84" s="20"/>
      <c r="N84" s="19">
        <v>90</v>
      </c>
      <c r="O84" s="21"/>
      <c r="P84" s="21"/>
      <c r="Q84" s="21"/>
      <c r="R84" s="21">
        <v>8.0350000000000001</v>
      </c>
      <c r="U84" s="22">
        <f t="shared" si="20"/>
        <v>8.0350000000000001</v>
      </c>
      <c r="V84" s="12" t="e">
        <f t="shared" si="21"/>
        <v>#DIV/0!</v>
      </c>
      <c r="W84" s="30">
        <f t="shared" si="22"/>
        <v>0</v>
      </c>
    </row>
    <row r="85" spans="1:23" s="16" customFormat="1" x14ac:dyDescent="0.15">
      <c r="B85" s="15">
        <v>100</v>
      </c>
      <c r="C85" s="23"/>
      <c r="D85" s="23">
        <v>6.4329999999999998</v>
      </c>
      <c r="E85" s="23">
        <v>6.7329999999999997</v>
      </c>
      <c r="F85" s="23">
        <v>6.6829999999999998</v>
      </c>
      <c r="G85" s="23">
        <v>6.859</v>
      </c>
      <c r="J85" s="18">
        <f>AVERAGE(C85:I85)</f>
        <v>6.6769999999999996</v>
      </c>
      <c r="K85" s="31">
        <f>STDEV(C85:I85)/SQRT((COUNT(C85:I85))-1)</f>
        <v>0.10318914671611548</v>
      </c>
      <c r="L85" s="17"/>
      <c r="N85" s="15">
        <v>100</v>
      </c>
      <c r="O85" s="23"/>
      <c r="P85" s="23">
        <v>8.0350000000000001</v>
      </c>
      <c r="Q85" s="23"/>
      <c r="R85" s="23">
        <v>7.5839999999999996</v>
      </c>
      <c r="U85" s="18">
        <f t="shared" si="20"/>
        <v>7.8094999999999999</v>
      </c>
      <c r="V85" s="17">
        <f t="shared" si="21"/>
        <v>0.120797408452702</v>
      </c>
      <c r="W85" s="31">
        <f t="shared" si="22"/>
        <v>0.15945257915756664</v>
      </c>
    </row>
    <row r="86" spans="1:23" s="20" customFormat="1" x14ac:dyDescent="0.15">
      <c r="A86" s="20" t="s">
        <v>33</v>
      </c>
      <c r="B86" s="20" t="s">
        <v>34</v>
      </c>
      <c r="C86" s="21"/>
      <c r="D86" s="21"/>
      <c r="E86" s="21"/>
      <c r="F86" s="21"/>
      <c r="G86" s="21"/>
      <c r="H86" s="21"/>
      <c r="I86" s="21"/>
      <c r="J86" s="12"/>
      <c r="K86" s="12"/>
      <c r="L86" s="12"/>
      <c r="O86" s="21"/>
      <c r="P86" s="21"/>
      <c r="Q86" s="21"/>
      <c r="R86" s="21"/>
      <c r="S86" s="21"/>
      <c r="T86" s="21"/>
      <c r="U86" s="12"/>
      <c r="V86" s="12"/>
      <c r="W86" s="12"/>
    </row>
    <row r="87" spans="1:23" s="20" customFormat="1" x14ac:dyDescent="0.15"/>
  </sheetData>
  <phoneticPr fontId="0" type="noConversion"/>
  <pageMargins left="0.78740157499999996" right="0.78740157499999996" top="0.984251969" bottom="0.984251969" header="0.5" footer="0.5"/>
  <pageSetup paperSize="9" orientation="portrait"/>
  <headerFooter alignWithMargins="0"/>
  <drawing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33:BB87"/>
  <sheetViews>
    <sheetView topLeftCell="A29" zoomScale="75" workbookViewId="0">
      <selection activeCell="AD37" sqref="AD37:AG40"/>
    </sheetView>
  </sheetViews>
  <sheetFormatPr baseColWidth="10" defaultRowHeight="13" x14ac:dyDescent="0.15"/>
  <cols>
    <col min="1" max="35" width="11.5" customWidth="1"/>
    <col min="36" max="36" width="0" hidden="1" customWidth="1"/>
  </cols>
  <sheetData>
    <row r="33" spans="1:54" x14ac:dyDescent="0.15">
      <c r="A33" s="71"/>
    </row>
    <row r="35" spans="1:54" ht="12" customHeight="1" x14ac:dyDescent="0.15">
      <c r="N35" s="1"/>
      <c r="O35" s="1"/>
      <c r="P35" s="2"/>
      <c r="Q35" s="2"/>
      <c r="R35" s="2"/>
      <c r="S35" s="2"/>
      <c r="AH35" s="1"/>
      <c r="AI35" s="1"/>
    </row>
    <row r="36" spans="1:54" x14ac:dyDescent="0.15">
      <c r="B36" s="74" t="s">
        <v>14</v>
      </c>
      <c r="C36" s="4"/>
      <c r="D36" s="4"/>
      <c r="E36" s="117"/>
      <c r="F36" s="4"/>
      <c r="G36" s="4"/>
      <c r="H36" s="4"/>
      <c r="I36" s="4"/>
      <c r="J36" s="4"/>
      <c r="K36" s="4"/>
      <c r="L36" s="4"/>
      <c r="M36" s="4"/>
      <c r="N36" s="4"/>
      <c r="O36" s="5" t="s">
        <v>0</v>
      </c>
      <c r="P36" s="43" t="s">
        <v>2</v>
      </c>
      <c r="Q36" s="12" t="s">
        <v>1</v>
      </c>
      <c r="R36" s="12"/>
      <c r="S36" s="12"/>
      <c r="T36" s="12"/>
      <c r="V36" s="74" t="s">
        <v>17</v>
      </c>
      <c r="W36" s="4"/>
      <c r="X36" s="4"/>
      <c r="Y36" s="4"/>
      <c r="Z36" s="4"/>
      <c r="AA36" s="4"/>
      <c r="AB36" s="4"/>
      <c r="AC36" s="4"/>
      <c r="AD36" s="4"/>
      <c r="AE36" s="4"/>
      <c r="AF36" s="4"/>
      <c r="AG36" s="4"/>
      <c r="AH36" s="4"/>
      <c r="AI36" s="5" t="s">
        <v>0</v>
      </c>
      <c r="AJ36" s="6" t="s">
        <v>2</v>
      </c>
      <c r="AK36" s="80" t="s">
        <v>2</v>
      </c>
      <c r="AN36" s="74" t="s">
        <v>19</v>
      </c>
      <c r="AO36" s="4"/>
      <c r="AP36" s="4"/>
      <c r="AQ36" s="4"/>
      <c r="AR36" s="4"/>
      <c r="AS36" s="4"/>
      <c r="AT36" s="4"/>
      <c r="AU36" s="4"/>
      <c r="AV36" s="4"/>
      <c r="AW36" s="4"/>
      <c r="AX36" s="4"/>
      <c r="AY36" s="4"/>
      <c r="AZ36" s="4"/>
      <c r="BA36" s="5" t="s">
        <v>0</v>
      </c>
      <c r="BB36" s="43" t="s">
        <v>2</v>
      </c>
    </row>
    <row r="37" spans="1:54" x14ac:dyDescent="0.15">
      <c r="B37" s="53" t="s">
        <v>6</v>
      </c>
      <c r="C37" s="111" t="e">
        <f>threshold!#REF!</f>
        <v>#REF!</v>
      </c>
      <c r="D37" s="110" t="e">
        <f>threshold!#REF!</f>
        <v>#REF!</v>
      </c>
      <c r="E37" s="110" t="e">
        <f>threshold!#REF!</f>
        <v>#REF!</v>
      </c>
      <c r="F37" s="110">
        <f>threshold!M17</f>
        <v>3468</v>
      </c>
      <c r="G37" s="110">
        <f>threshold!N17</f>
        <v>3470</v>
      </c>
      <c r="H37" s="110">
        <f>threshold!O17</f>
        <v>3697</v>
      </c>
      <c r="I37" s="110">
        <f>threshold!P17</f>
        <v>3698</v>
      </c>
      <c r="J37" s="110" t="e">
        <f>threshold!#REF!</f>
        <v>#REF!</v>
      </c>
      <c r="K37" s="110" t="e">
        <f>threshold!#REF!</f>
        <v>#REF!</v>
      </c>
      <c r="L37" s="110">
        <f>threshold!S17</f>
        <v>1556</v>
      </c>
      <c r="M37" s="110" t="e">
        <f>threshold!#REF!</f>
        <v>#REF!</v>
      </c>
      <c r="N37" s="32"/>
      <c r="O37" s="18"/>
      <c r="P37" s="31"/>
      <c r="Q37" s="12"/>
      <c r="R37" s="12"/>
      <c r="S37" s="12"/>
      <c r="T37" s="12"/>
      <c r="V37" s="28" t="s">
        <v>6</v>
      </c>
      <c r="W37" s="111" t="e">
        <f>threshold!#REF!</f>
        <v>#REF!</v>
      </c>
      <c r="X37" s="110" t="e">
        <f>threshold!#REF!</f>
        <v>#REF!</v>
      </c>
      <c r="Y37" s="110" t="e">
        <f>threshold!#REF!</f>
        <v>#REF!</v>
      </c>
      <c r="Z37" s="110">
        <f>threshold!B28</f>
        <v>3473</v>
      </c>
      <c r="AA37" s="110">
        <f>threshold!C28</f>
        <v>3472</v>
      </c>
      <c r="AB37" s="110">
        <f>threshold!D28</f>
        <v>3699</v>
      </c>
      <c r="AC37" s="110">
        <f>threshold!E28</f>
        <v>3695</v>
      </c>
      <c r="AD37" s="110">
        <f>threshold!F28</f>
        <v>1542</v>
      </c>
      <c r="AE37" s="4">
        <f>threshold!G28</f>
        <v>1543</v>
      </c>
      <c r="AF37" s="4">
        <f>threshold!H28</f>
        <v>0</v>
      </c>
      <c r="AG37" s="4" t="e">
        <f>threshold!#REF!</f>
        <v>#REF!</v>
      </c>
      <c r="AH37" s="52"/>
      <c r="AI37" s="9"/>
      <c r="AJ37" s="9"/>
      <c r="AK37" s="44"/>
      <c r="AN37" s="28" t="s">
        <v>6</v>
      </c>
      <c r="AO37" s="28"/>
      <c r="AP37" s="32"/>
      <c r="AQ37" s="32"/>
      <c r="AR37" s="32"/>
      <c r="AS37" s="32"/>
      <c r="AT37" s="32"/>
      <c r="AU37" s="32"/>
      <c r="AV37" s="32"/>
      <c r="AW37" s="32"/>
      <c r="AX37" s="32"/>
      <c r="AY37" s="32"/>
      <c r="AZ37" s="42"/>
      <c r="BA37" s="9"/>
      <c r="BB37" s="29"/>
    </row>
    <row r="38" spans="1:54" s="54" customFormat="1" x14ac:dyDescent="0.15">
      <c r="B38" s="55" t="s">
        <v>4</v>
      </c>
      <c r="C38" s="79" t="e">
        <f>threshold!#REF!</f>
        <v>#REF!</v>
      </c>
      <c r="D38" s="58" t="e">
        <f>threshold!#REF!</f>
        <v>#REF!</v>
      </c>
      <c r="E38" s="58" t="e">
        <f>threshold!#REF!</f>
        <v>#REF!</v>
      </c>
      <c r="F38" s="58" t="d">
        <f>threshold!M18</f>
        <v>2011-05-26</v>
      </c>
      <c r="G38" s="58" t="d">
        <f>threshold!N18</f>
        <v>2011-05-26</v>
      </c>
      <c r="H38" s="58" t="d">
        <f>threshold!O18</f>
        <v>2011-07-01</v>
      </c>
      <c r="I38" s="58" t="d">
        <f>threshold!P18</f>
        <v>2011-07-01</v>
      </c>
      <c r="J38" s="56" t="e">
        <f>threshold!#REF!</f>
        <v>#REF!</v>
      </c>
      <c r="K38" s="56" t="e">
        <f>threshold!#REF!</f>
        <v>#REF!</v>
      </c>
      <c r="L38" s="56" t="d">
        <f>threshold!S18</f>
        <v>2013-06-21</v>
      </c>
      <c r="M38" s="56" t="e">
        <f>threshold!#REF!</f>
        <v>#REF!</v>
      </c>
      <c r="N38" s="59"/>
      <c r="O38" s="58"/>
      <c r="P38" s="59"/>
      <c r="Q38" s="56"/>
      <c r="R38" s="56"/>
      <c r="S38" s="56"/>
      <c r="T38" s="56"/>
      <c r="V38" s="55" t="s">
        <v>4</v>
      </c>
      <c r="W38" s="79" t="e">
        <f>threshold!#REF!</f>
        <v>#REF!</v>
      </c>
      <c r="X38" s="58" t="e">
        <f>threshold!#REF!</f>
        <v>#REF!</v>
      </c>
      <c r="Y38" s="58" t="e">
        <f>threshold!#REF!</f>
        <v>#REF!</v>
      </c>
      <c r="Z38" s="58" t="d">
        <f>threshold!B29</f>
        <v>2011-05-26</v>
      </c>
      <c r="AA38" s="58" t="d">
        <f>threshold!C29</f>
        <v>2011-05-26</v>
      </c>
      <c r="AB38" s="58" t="d">
        <f>threshold!D29</f>
        <v>2011-07-01</v>
      </c>
      <c r="AC38" s="58" t="d">
        <f>threshold!E29</f>
        <v>2011-07-01</v>
      </c>
      <c r="AD38" s="58" t="d">
        <f>threshold!F29</f>
        <v>2013-06-21</v>
      </c>
      <c r="AE38" s="58" t="d">
        <f>threshold!G29</f>
        <v>2013-06-21</v>
      </c>
      <c r="AF38" s="58" t="d">
        <f>threshold!H29</f>
        <v>1899-12-30</v>
      </c>
      <c r="AG38" s="58" t="e">
        <f>threshold!#REF!</f>
        <v>#REF!</v>
      </c>
      <c r="AH38" s="59"/>
      <c r="AI38" s="56"/>
      <c r="AJ38" s="56"/>
      <c r="AK38" s="81"/>
      <c r="AN38" s="55" t="s">
        <v>4</v>
      </c>
      <c r="AO38" s="55" t="e">
        <f>threshold!#REF!</f>
        <v>#REF!</v>
      </c>
      <c r="AP38" s="56" t="e">
        <f>threshold!#REF!</f>
        <v>#REF!</v>
      </c>
      <c r="AQ38" s="56" t="e">
        <f>threshold!#REF!</f>
        <v>#REF!</v>
      </c>
      <c r="AR38" s="56" t="e">
        <f>threshold!#REF!</f>
        <v>#REF!</v>
      </c>
      <c r="AS38" s="56" t="e">
        <f>threshold!#REF!</f>
        <v>#REF!</v>
      </c>
      <c r="AT38" s="56" t="e">
        <f>threshold!#REF!</f>
        <v>#REF!</v>
      </c>
      <c r="AU38" s="56" t="e">
        <f>threshold!#REF!</f>
        <v>#REF!</v>
      </c>
      <c r="AV38" s="56" t="e">
        <f>threshold!#REF!</f>
        <v>#REF!</v>
      </c>
      <c r="AW38" s="56" t="e">
        <f>threshold!#REF!</f>
        <v>#REF!</v>
      </c>
      <c r="AX38" s="56" t="e">
        <f>threshold!#REF!</f>
        <v>#REF!</v>
      </c>
      <c r="AY38" s="56" t="e">
        <f>threshold!#REF!</f>
        <v>#REF!</v>
      </c>
      <c r="AZ38" s="57" t="e">
        <f>threshold!#REF!</f>
        <v>#REF!</v>
      </c>
      <c r="BA38" s="56"/>
      <c r="BB38" s="57"/>
    </row>
    <row r="39" spans="1:54" s="54" customFormat="1" x14ac:dyDescent="0.15">
      <c r="B39" s="55" t="s">
        <v>5</v>
      </c>
      <c r="C39" s="55" t="e">
        <f>threshold!#REF!</f>
        <v>#REF!</v>
      </c>
      <c r="D39" s="56" t="e">
        <f>threshold!#REF!</f>
        <v>#REF!</v>
      </c>
      <c r="E39" s="56" t="e">
        <f>threshold!#REF!</f>
        <v>#REF!</v>
      </c>
      <c r="F39" s="56" t="d">
        <f>threshold!M19</f>
        <v>2011-05-13</v>
      </c>
      <c r="G39" s="56" t="d">
        <f>threshold!N19</f>
        <v>2011-05-13</v>
      </c>
      <c r="H39" s="56" t="d">
        <f>threshold!O19</f>
        <v>2011-06-18</v>
      </c>
      <c r="I39" s="56" t="d">
        <f>threshold!P19</f>
        <v>2011-06-18</v>
      </c>
      <c r="J39" s="56" t="e">
        <f>threshold!#REF!</f>
        <v>#REF!</v>
      </c>
      <c r="K39" s="56" t="e">
        <f>threshold!#REF!</f>
        <v>#REF!</v>
      </c>
      <c r="L39" s="56" t="d">
        <f>threshold!S19</f>
        <v>2013-06-07</v>
      </c>
      <c r="M39" s="56" t="e">
        <f>threshold!#REF!</f>
        <v>#REF!</v>
      </c>
      <c r="N39" s="57"/>
      <c r="O39" s="56"/>
      <c r="P39" s="57"/>
      <c r="Q39" s="56"/>
      <c r="R39" s="56"/>
      <c r="S39" s="56"/>
      <c r="T39" s="56"/>
      <c r="V39" s="55" t="s">
        <v>5</v>
      </c>
      <c r="W39" s="55" t="e">
        <f>threshold!#REF!</f>
        <v>#REF!</v>
      </c>
      <c r="X39" s="56" t="e">
        <f>threshold!#REF!</f>
        <v>#REF!</v>
      </c>
      <c r="Y39" s="56" t="e">
        <f>threshold!#REF!</f>
        <v>#REF!</v>
      </c>
      <c r="Z39" s="56" t="d">
        <f>threshold!B30</f>
        <v>2011-05-13</v>
      </c>
      <c r="AA39" s="56" t="d">
        <f>threshold!C30</f>
        <v>2011-05-13</v>
      </c>
      <c r="AB39" s="56" t="d">
        <f>threshold!D30</f>
        <v>2011-06-18</v>
      </c>
      <c r="AC39" s="56" t="d">
        <f>threshold!E30</f>
        <v>2011-06-18</v>
      </c>
      <c r="AD39" s="56" t="d">
        <f>threshold!F30</f>
        <v>2013-06-07</v>
      </c>
      <c r="AE39" s="56" t="d">
        <f>threshold!G30</f>
        <v>2013-06-07</v>
      </c>
      <c r="AF39" s="56" t="d">
        <f>threshold!H30</f>
        <v>1899-12-30</v>
      </c>
      <c r="AG39" s="56" t="e">
        <f>threshold!#REF!</f>
        <v>#REF!</v>
      </c>
      <c r="AH39" s="57"/>
      <c r="AI39" s="56"/>
      <c r="AJ39" s="56"/>
      <c r="AK39" s="81"/>
      <c r="AN39" s="55" t="s">
        <v>5</v>
      </c>
      <c r="AO39" s="55" t="e">
        <f>threshold!#REF!</f>
        <v>#REF!</v>
      </c>
      <c r="AP39" s="56" t="e">
        <f>threshold!#REF!</f>
        <v>#REF!</v>
      </c>
      <c r="AQ39" s="56" t="e">
        <f>threshold!#REF!</f>
        <v>#REF!</v>
      </c>
      <c r="AR39" s="56" t="e">
        <f>threshold!#REF!</f>
        <v>#REF!</v>
      </c>
      <c r="AS39" s="56" t="e">
        <f>threshold!#REF!</f>
        <v>#REF!</v>
      </c>
      <c r="AT39" s="56" t="e">
        <f>threshold!#REF!</f>
        <v>#REF!</v>
      </c>
      <c r="AU39" s="56" t="e">
        <f>threshold!#REF!</f>
        <v>#REF!</v>
      </c>
      <c r="AV39" s="56" t="e">
        <f>threshold!#REF!</f>
        <v>#REF!</v>
      </c>
      <c r="AW39" s="56" t="e">
        <f>threshold!#REF!</f>
        <v>#REF!</v>
      </c>
      <c r="AX39" s="56" t="e">
        <f>threshold!#REF!</f>
        <v>#REF!</v>
      </c>
      <c r="AY39" s="56" t="e">
        <f>threshold!#REF!</f>
        <v>#REF!</v>
      </c>
      <c r="AZ39" s="57" t="e">
        <f>threshold!#REF!</f>
        <v>#REF!</v>
      </c>
      <c r="BA39" s="56"/>
      <c r="BB39" s="57"/>
    </row>
    <row r="40" spans="1:54" x14ac:dyDescent="0.15">
      <c r="B40" s="28" t="s">
        <v>3</v>
      </c>
      <c r="C40" s="28" t="e">
        <f>threshold!#REF!</f>
        <v>#REF!</v>
      </c>
      <c r="D40" s="32" t="e">
        <f>threshold!#REF!</f>
        <v>#REF!</v>
      </c>
      <c r="E40" s="32" t="e">
        <f>threshold!#REF!</f>
        <v>#REF!</v>
      </c>
      <c r="F40" s="32">
        <f>threshold!M20</f>
        <v>13</v>
      </c>
      <c r="G40" s="32">
        <f>threshold!N20</f>
        <v>13</v>
      </c>
      <c r="H40" s="32">
        <f>threshold!O20</f>
        <v>13</v>
      </c>
      <c r="I40" s="32">
        <f>threshold!P20</f>
        <v>13</v>
      </c>
      <c r="J40" s="32" t="e">
        <f>threshold!#REF!</f>
        <v>#REF!</v>
      </c>
      <c r="K40" s="32" t="e">
        <f>threshold!#REF!</f>
        <v>#REF!</v>
      </c>
      <c r="L40" s="32">
        <f>threshold!S20</f>
        <v>14</v>
      </c>
      <c r="M40" s="32" t="e">
        <f>threshold!#REF!</f>
        <v>#REF!</v>
      </c>
      <c r="N40" s="42"/>
      <c r="O40" s="6" t="e">
        <f>AVERAGE(C40:N40)</f>
        <v>#REF!</v>
      </c>
      <c r="P40" s="43" t="e">
        <f>STDEV(C40:N40)/SQRT(COUNT(C40:N40))</f>
        <v>#REF!</v>
      </c>
      <c r="Q40" s="6" t="s">
        <v>18</v>
      </c>
      <c r="R40" s="6" t="s">
        <v>20</v>
      </c>
      <c r="S40" s="6" t="s">
        <v>22</v>
      </c>
      <c r="T40" s="12"/>
      <c r="V40" s="28" t="s">
        <v>3</v>
      </c>
      <c r="W40" s="28" t="e">
        <f>threshold!#REF!</f>
        <v>#REF!</v>
      </c>
      <c r="X40" s="32" t="e">
        <f>threshold!#REF!</f>
        <v>#REF!</v>
      </c>
      <c r="Y40" s="32" t="e">
        <f>threshold!#REF!</f>
        <v>#REF!</v>
      </c>
      <c r="Z40" s="32">
        <f>threshold!B31</f>
        <v>13</v>
      </c>
      <c r="AA40" s="32">
        <f>threshold!C31</f>
        <v>13</v>
      </c>
      <c r="AB40" s="32">
        <f>threshold!D31</f>
        <v>13</v>
      </c>
      <c r="AC40" s="32">
        <f>threshold!E31</f>
        <v>13</v>
      </c>
      <c r="AD40" s="32">
        <f>threshold!F31</f>
        <v>14</v>
      </c>
      <c r="AE40" s="32">
        <f>threshold!G31</f>
        <v>14</v>
      </c>
      <c r="AF40" s="32">
        <f>threshold!H31</f>
        <v>0</v>
      </c>
      <c r="AG40" s="32" t="e">
        <f>threshold!#REF!</f>
        <v>#REF!</v>
      </c>
      <c r="AH40" s="42"/>
      <c r="AI40" s="6" t="e">
        <f>AVERAGE(W40:AH40)</f>
        <v>#REF!</v>
      </c>
      <c r="AJ40" s="6" t="e">
        <f>STDEV(W40:AH40)/2.64</f>
        <v>#REF!</v>
      </c>
      <c r="AK40" s="80" t="e">
        <f>STDEV(W40:AI40)/SQRT((COUNT(W40:AI40))-1)</f>
        <v>#REF!</v>
      </c>
      <c r="AN40" s="28" t="s">
        <v>3</v>
      </c>
      <c r="AO40" s="28" t="e">
        <f>threshold!#REF!</f>
        <v>#REF!</v>
      </c>
      <c r="AP40" s="32" t="e">
        <f>threshold!#REF!</f>
        <v>#REF!</v>
      </c>
      <c r="AQ40" s="32" t="e">
        <f>threshold!#REF!</f>
        <v>#REF!</v>
      </c>
      <c r="AR40" s="32" t="e">
        <f>threshold!#REF!</f>
        <v>#REF!</v>
      </c>
      <c r="AS40" s="32" t="e">
        <f>threshold!#REF!</f>
        <v>#REF!</v>
      </c>
      <c r="AT40" s="32" t="e">
        <f>threshold!#REF!</f>
        <v>#REF!</v>
      </c>
      <c r="AU40" s="32" t="e">
        <f>threshold!#REF!</f>
        <v>#REF!</v>
      </c>
      <c r="AV40" s="32" t="e">
        <f>threshold!#REF!</f>
        <v>#REF!</v>
      </c>
      <c r="AW40" s="32" t="e">
        <f>threshold!#REF!</f>
        <v>#REF!</v>
      </c>
      <c r="AX40" s="32" t="e">
        <f>threshold!#REF!</f>
        <v>#REF!</v>
      </c>
      <c r="AY40" s="32" t="e">
        <f>threshold!#REF!</f>
        <v>#REF!</v>
      </c>
      <c r="AZ40" s="42" t="e">
        <f>threshold!#REF!</f>
        <v>#REF!</v>
      </c>
      <c r="BA40" s="6" t="e">
        <f t="shared" ref="BA40:BA85" si="0">AVERAGE(AO40:AZ40)</f>
        <v>#REF!</v>
      </c>
      <c r="BB40" s="43" t="e">
        <f t="shared" ref="BB40:BB85" si="1">STDEV(AO40:AZ40)/2.64</f>
        <v>#REF!</v>
      </c>
    </row>
    <row r="41" spans="1:54" x14ac:dyDescent="0.15">
      <c r="A41" t="s">
        <v>7</v>
      </c>
      <c r="B41" s="19">
        <v>20</v>
      </c>
      <c r="C41" s="21"/>
      <c r="D41" s="21"/>
      <c r="F41" s="21"/>
      <c r="G41" s="21"/>
      <c r="H41" s="21"/>
      <c r="I41" s="21"/>
      <c r="J41" s="21"/>
      <c r="K41" s="21"/>
      <c r="L41" s="21"/>
      <c r="M41" s="21"/>
      <c r="N41" s="21"/>
      <c r="O41" s="22"/>
      <c r="P41" s="30"/>
      <c r="Q41" s="37"/>
      <c r="R41" s="24"/>
      <c r="S41" s="92"/>
      <c r="T41" s="12"/>
      <c r="U41" s="20" t="s">
        <v>7</v>
      </c>
      <c r="V41" s="19">
        <v>20</v>
      </c>
      <c r="W41" s="21"/>
      <c r="X41" s="21"/>
      <c r="Y41" s="21"/>
      <c r="Z41" s="21"/>
      <c r="AA41" s="21"/>
      <c r="AB41" s="21"/>
      <c r="AC41" s="21"/>
      <c r="AD41" s="21"/>
      <c r="AE41" s="21"/>
      <c r="AF41" s="21"/>
      <c r="AG41" s="21"/>
      <c r="AH41" s="21"/>
      <c r="AI41" s="22"/>
      <c r="AJ41" s="12"/>
      <c r="AK41" s="30"/>
      <c r="AM41" s="20" t="s">
        <v>7</v>
      </c>
      <c r="AN41" s="19">
        <v>20</v>
      </c>
      <c r="AO41" s="21"/>
      <c r="AP41" s="21"/>
      <c r="AQ41" s="21"/>
      <c r="AR41" s="21"/>
      <c r="AS41" s="21"/>
      <c r="AT41" s="21"/>
      <c r="AU41" s="21"/>
      <c r="AV41" s="21"/>
      <c r="AW41" s="21"/>
      <c r="AX41" s="21"/>
      <c r="AY41" s="21"/>
      <c r="AZ41" s="21"/>
      <c r="BA41" s="22" t="e">
        <f t="shared" si="0"/>
        <v>#DIV/0!</v>
      </c>
      <c r="BB41" s="30" t="e">
        <f t="shared" si="1"/>
        <v>#DIV/0!</v>
      </c>
    </row>
    <row r="42" spans="1:54" x14ac:dyDescent="0.15">
      <c r="B42" s="19">
        <v>30</v>
      </c>
      <c r="C42" s="21"/>
      <c r="D42" s="21"/>
      <c r="E42" s="21"/>
      <c r="F42" s="21"/>
      <c r="G42" s="21"/>
      <c r="H42" s="21"/>
      <c r="I42" s="21"/>
      <c r="J42" s="21"/>
      <c r="K42" s="21"/>
      <c r="L42" s="21"/>
      <c r="M42" s="21"/>
      <c r="N42" s="21"/>
      <c r="O42" s="22"/>
      <c r="P42" s="30"/>
      <c r="Q42" s="37"/>
      <c r="R42" s="24"/>
      <c r="S42" s="92"/>
      <c r="T42" s="12"/>
      <c r="U42" s="20"/>
      <c r="V42" s="19">
        <v>30</v>
      </c>
      <c r="W42" s="21"/>
      <c r="X42" s="21"/>
      <c r="Y42" s="21"/>
      <c r="Z42" s="21"/>
      <c r="AA42" s="21"/>
      <c r="AB42" s="21"/>
      <c r="AC42" s="21"/>
      <c r="AD42" s="21"/>
      <c r="AE42" s="21"/>
      <c r="AF42" s="21"/>
      <c r="AG42" s="21"/>
      <c r="AH42" s="21"/>
      <c r="AI42" s="22" t="e">
        <f t="shared" ref="AI42:AI85" si="2">AVERAGE(W42:AH42)</f>
        <v>#DIV/0!</v>
      </c>
      <c r="AJ42" s="12"/>
      <c r="AK42" s="30" t="e">
        <f t="shared" ref="AK42:AK85" si="3">STDEV(W42:AI42)/SQRT((COUNT(W42:AI42))-1)</f>
        <v>#DIV/0!</v>
      </c>
      <c r="AM42" s="20"/>
      <c r="AN42" s="19">
        <v>30</v>
      </c>
      <c r="AO42" s="21"/>
      <c r="AP42" s="21"/>
      <c r="AQ42" s="21"/>
      <c r="AR42" s="21"/>
      <c r="AS42" s="21"/>
      <c r="AT42" s="21"/>
      <c r="AU42" s="21"/>
      <c r="AV42" s="21"/>
      <c r="AW42" s="21"/>
      <c r="AX42" s="21"/>
      <c r="AY42" s="21"/>
      <c r="AZ42" s="21"/>
      <c r="BA42" s="22" t="e">
        <f t="shared" si="0"/>
        <v>#DIV/0!</v>
      </c>
      <c r="BB42" s="30" t="e">
        <f t="shared" si="1"/>
        <v>#DIV/0!</v>
      </c>
    </row>
    <row r="43" spans="1:54" x14ac:dyDescent="0.15">
      <c r="B43" s="19">
        <v>40</v>
      </c>
      <c r="C43" s="21"/>
      <c r="D43" s="21"/>
      <c r="E43" s="21"/>
      <c r="F43" s="21"/>
      <c r="G43" s="21"/>
      <c r="H43" s="21"/>
      <c r="I43" s="21"/>
      <c r="J43" s="21"/>
      <c r="K43" s="21"/>
      <c r="L43" s="21"/>
      <c r="M43" s="21"/>
      <c r="N43" s="21"/>
      <c r="O43" s="22"/>
      <c r="P43" s="30"/>
      <c r="Q43" s="37"/>
      <c r="R43" s="24"/>
      <c r="S43" s="92"/>
      <c r="T43" s="12"/>
      <c r="U43" s="20"/>
      <c r="V43" s="19">
        <v>40</v>
      </c>
      <c r="W43" s="21"/>
      <c r="X43" s="21"/>
      <c r="Y43" s="21"/>
      <c r="Z43" s="21"/>
      <c r="AA43" s="21"/>
      <c r="AB43" s="21"/>
      <c r="AC43" s="21"/>
      <c r="AD43" s="21"/>
      <c r="AE43" s="21"/>
      <c r="AF43" s="21"/>
      <c r="AG43" s="21"/>
      <c r="AH43" s="21"/>
      <c r="AI43" s="22" t="e">
        <f t="shared" si="2"/>
        <v>#DIV/0!</v>
      </c>
      <c r="AJ43" s="12" t="e">
        <f t="shared" ref="AJ43:AJ49" si="4">STDEV(W43:AH43)/2.64</f>
        <v>#DIV/0!</v>
      </c>
      <c r="AK43" s="30" t="e">
        <f t="shared" si="3"/>
        <v>#DIV/0!</v>
      </c>
      <c r="AM43" s="20"/>
      <c r="AN43" s="19">
        <v>40</v>
      </c>
      <c r="AO43" s="21"/>
      <c r="AP43" s="21"/>
      <c r="AQ43" s="21"/>
      <c r="AR43" s="21"/>
      <c r="AS43" s="21"/>
      <c r="AT43" s="21"/>
      <c r="AU43" s="21"/>
      <c r="AV43" s="21"/>
      <c r="AW43" s="21"/>
      <c r="AX43" s="21"/>
      <c r="AY43" s="21"/>
      <c r="AZ43" s="21"/>
      <c r="BA43" s="22" t="e">
        <f t="shared" si="0"/>
        <v>#DIV/0!</v>
      </c>
      <c r="BB43" s="30" t="e">
        <f t="shared" si="1"/>
        <v>#DIV/0!</v>
      </c>
    </row>
    <row r="44" spans="1:54" x14ac:dyDescent="0.15">
      <c r="B44" s="19">
        <v>50</v>
      </c>
      <c r="C44" s="21"/>
      <c r="D44" s="21"/>
      <c r="E44" s="21"/>
      <c r="F44" s="21"/>
      <c r="G44" s="21"/>
      <c r="H44" s="21"/>
      <c r="I44" s="21"/>
      <c r="J44" s="21"/>
      <c r="K44" s="21"/>
      <c r="L44" s="21"/>
      <c r="M44" s="21"/>
      <c r="N44" s="21"/>
      <c r="O44" s="22" t="e">
        <f t="shared" ref="O44:O85" si="5">AVERAGE(C44:N44)</f>
        <v>#DIV/0!</v>
      </c>
      <c r="P44" s="30" t="e">
        <f t="shared" ref="P44:P85" si="6">STDEV(C44:N44)/SQRT((COUNT(C44:N44))-1)</f>
        <v>#DIV/0!</v>
      </c>
      <c r="Q44" s="37" t="e">
        <f t="shared" ref="Q44:Q85" si="7">TTEST(C44:N44,W44:AH44,2,2)</f>
        <v>#DIV/0!</v>
      </c>
      <c r="R44" s="24"/>
      <c r="S44" s="92"/>
      <c r="T44" s="12"/>
      <c r="U44" s="20"/>
      <c r="V44" s="19">
        <v>50</v>
      </c>
      <c r="W44" s="21"/>
      <c r="X44" s="21"/>
      <c r="Y44" s="21"/>
      <c r="Z44" s="21"/>
      <c r="AA44" s="21"/>
      <c r="AB44" s="21"/>
      <c r="AC44" s="21"/>
      <c r="AD44" s="21"/>
      <c r="AE44" s="21"/>
      <c r="AF44" s="21"/>
      <c r="AG44" s="21"/>
      <c r="AH44" s="21"/>
      <c r="AI44" s="22" t="e">
        <f t="shared" si="2"/>
        <v>#DIV/0!</v>
      </c>
      <c r="AJ44" s="12" t="e">
        <f t="shared" si="4"/>
        <v>#DIV/0!</v>
      </c>
      <c r="AK44" s="30" t="e">
        <f t="shared" si="3"/>
        <v>#DIV/0!</v>
      </c>
      <c r="AM44" s="20"/>
      <c r="AN44" s="19">
        <v>50</v>
      </c>
      <c r="AO44" s="21"/>
      <c r="AP44" s="21"/>
      <c r="AQ44" s="21"/>
      <c r="AR44" s="21"/>
      <c r="AS44" s="21"/>
      <c r="AT44" s="21"/>
      <c r="AU44" s="21"/>
      <c r="AV44" s="21"/>
      <c r="AW44" s="21"/>
      <c r="AX44" s="21"/>
      <c r="AY44" s="21"/>
      <c r="AZ44" s="21"/>
      <c r="BA44" s="22" t="e">
        <f t="shared" si="0"/>
        <v>#DIV/0!</v>
      </c>
      <c r="BB44" s="30" t="e">
        <f t="shared" si="1"/>
        <v>#DIV/0!</v>
      </c>
    </row>
    <row r="45" spans="1:54" x14ac:dyDescent="0.15">
      <c r="B45" s="19">
        <v>60</v>
      </c>
      <c r="C45" s="21"/>
      <c r="D45" s="21"/>
      <c r="E45" s="21"/>
      <c r="F45" s="21"/>
      <c r="G45" s="21"/>
      <c r="H45" s="21"/>
      <c r="I45" s="21"/>
      <c r="J45" s="21"/>
      <c r="K45" s="21"/>
      <c r="L45" s="21"/>
      <c r="M45" s="21"/>
      <c r="N45" s="21"/>
      <c r="O45" s="22" t="e">
        <f t="shared" si="5"/>
        <v>#DIV/0!</v>
      </c>
      <c r="P45" s="30" t="e">
        <f t="shared" si="6"/>
        <v>#DIV/0!</v>
      </c>
      <c r="Q45" s="37" t="e">
        <f t="shared" si="7"/>
        <v>#DIV/0!</v>
      </c>
      <c r="R45" s="24"/>
      <c r="S45" s="92"/>
      <c r="T45" s="12"/>
      <c r="U45" s="20"/>
      <c r="V45" s="19">
        <v>60</v>
      </c>
      <c r="W45" s="21"/>
      <c r="X45" s="21"/>
      <c r="Y45" s="21"/>
      <c r="Z45" s="21"/>
      <c r="AA45" s="21"/>
      <c r="AB45" s="21"/>
      <c r="AC45" s="21"/>
      <c r="AD45" s="21"/>
      <c r="AE45" s="21"/>
      <c r="AF45" s="21"/>
      <c r="AG45" s="21"/>
      <c r="AH45" s="21"/>
      <c r="AI45" s="22" t="e">
        <f t="shared" si="2"/>
        <v>#DIV/0!</v>
      </c>
      <c r="AJ45" s="12" t="e">
        <f t="shared" si="4"/>
        <v>#DIV/0!</v>
      </c>
      <c r="AK45" s="30" t="e">
        <f t="shared" si="3"/>
        <v>#DIV/0!</v>
      </c>
      <c r="AM45" s="20"/>
      <c r="AN45" s="19">
        <v>60</v>
      </c>
      <c r="AO45" s="21"/>
      <c r="AP45" s="21"/>
      <c r="AQ45" s="21"/>
      <c r="AR45" s="21"/>
      <c r="AS45" s="21"/>
      <c r="AT45" s="21"/>
      <c r="AU45" s="21"/>
      <c r="AV45" s="21"/>
      <c r="AW45" s="21"/>
      <c r="AX45" s="21"/>
      <c r="AY45" s="21"/>
      <c r="AZ45" s="21"/>
      <c r="BA45" s="22" t="e">
        <f t="shared" si="0"/>
        <v>#DIV/0!</v>
      </c>
      <c r="BB45" s="30" t="e">
        <f t="shared" si="1"/>
        <v>#DIV/0!</v>
      </c>
    </row>
    <row r="46" spans="1:54" x14ac:dyDescent="0.15">
      <c r="B46" s="19">
        <v>70</v>
      </c>
      <c r="C46" s="21"/>
      <c r="D46" s="21"/>
      <c r="E46" s="21"/>
      <c r="F46" s="21"/>
      <c r="G46" s="21"/>
      <c r="H46" s="21"/>
      <c r="I46" s="21"/>
      <c r="J46" s="21"/>
      <c r="K46" s="21"/>
      <c r="L46" s="21"/>
      <c r="M46" s="21"/>
      <c r="N46" s="21"/>
      <c r="O46" s="22" t="e">
        <f t="shared" si="5"/>
        <v>#DIV/0!</v>
      </c>
      <c r="P46" s="30" t="e">
        <f t="shared" si="6"/>
        <v>#DIV/0!</v>
      </c>
      <c r="Q46" s="37" t="e">
        <f t="shared" si="7"/>
        <v>#DIV/0!</v>
      </c>
      <c r="R46" s="24"/>
      <c r="S46" s="92"/>
      <c r="T46" s="12"/>
      <c r="U46" s="20"/>
      <c r="V46" s="19">
        <v>70</v>
      </c>
      <c r="W46" s="21"/>
      <c r="X46" s="21"/>
      <c r="Y46" s="21"/>
      <c r="Z46" s="21"/>
      <c r="AA46" s="21"/>
      <c r="AB46" s="21"/>
      <c r="AC46" s="21"/>
      <c r="AD46" s="21"/>
      <c r="AE46" s="21"/>
      <c r="AF46" s="21"/>
      <c r="AG46" s="21"/>
      <c r="AH46" s="21"/>
      <c r="AI46" s="22" t="e">
        <f t="shared" si="2"/>
        <v>#DIV/0!</v>
      </c>
      <c r="AJ46" s="12" t="e">
        <f t="shared" si="4"/>
        <v>#DIV/0!</v>
      </c>
      <c r="AK46" s="30" t="e">
        <f t="shared" si="3"/>
        <v>#DIV/0!</v>
      </c>
      <c r="AM46" s="20"/>
      <c r="AN46" s="19">
        <v>70</v>
      </c>
      <c r="AO46" s="21"/>
      <c r="AP46" s="21"/>
      <c r="AQ46" s="21"/>
      <c r="AR46" s="21"/>
      <c r="AS46" s="21"/>
      <c r="AT46" s="21"/>
      <c r="AU46" s="21"/>
      <c r="AV46" s="21"/>
      <c r="AW46" s="21"/>
      <c r="AX46" s="21"/>
      <c r="AY46" s="21"/>
      <c r="AZ46" s="21"/>
      <c r="BA46" s="22" t="e">
        <f t="shared" si="0"/>
        <v>#DIV/0!</v>
      </c>
      <c r="BB46" s="30" t="e">
        <f t="shared" si="1"/>
        <v>#DIV/0!</v>
      </c>
    </row>
    <row r="47" spans="1:54" x14ac:dyDescent="0.15">
      <c r="B47" s="19">
        <v>80</v>
      </c>
      <c r="C47" s="21"/>
      <c r="D47" s="21"/>
      <c r="E47" s="21"/>
      <c r="F47" s="21"/>
      <c r="G47" s="21"/>
      <c r="H47" s="21"/>
      <c r="I47" s="21"/>
      <c r="J47" s="21"/>
      <c r="K47" s="21"/>
      <c r="L47" s="21"/>
      <c r="M47" s="21"/>
      <c r="N47" s="21"/>
      <c r="O47" s="22" t="e">
        <f t="shared" si="5"/>
        <v>#DIV/0!</v>
      </c>
      <c r="P47" s="30" t="e">
        <f t="shared" si="6"/>
        <v>#DIV/0!</v>
      </c>
      <c r="Q47" s="37" t="e">
        <f t="shared" si="7"/>
        <v>#DIV/0!</v>
      </c>
      <c r="R47" s="24"/>
      <c r="S47" s="92"/>
      <c r="T47" s="12"/>
      <c r="U47" s="20"/>
      <c r="V47" s="19">
        <v>80</v>
      </c>
      <c r="W47" s="21"/>
      <c r="X47" s="21"/>
      <c r="Y47" s="21"/>
      <c r="Z47" s="21"/>
      <c r="AA47" s="21"/>
      <c r="AB47" s="21"/>
      <c r="AC47" s="21"/>
      <c r="AD47" s="21"/>
      <c r="AE47" s="21"/>
      <c r="AF47" s="21"/>
      <c r="AG47" s="21"/>
      <c r="AH47" s="21"/>
      <c r="AI47" s="22" t="e">
        <f t="shared" si="2"/>
        <v>#DIV/0!</v>
      </c>
      <c r="AJ47" s="12" t="e">
        <f t="shared" si="4"/>
        <v>#DIV/0!</v>
      </c>
      <c r="AK47" s="30" t="e">
        <f t="shared" si="3"/>
        <v>#DIV/0!</v>
      </c>
      <c r="AM47" s="20"/>
      <c r="AN47" s="19">
        <v>80</v>
      </c>
      <c r="AO47" s="21"/>
      <c r="AP47" s="21"/>
      <c r="AQ47" s="21"/>
      <c r="AR47" s="21"/>
      <c r="AS47" s="21"/>
      <c r="AT47" s="21"/>
      <c r="AU47" s="21"/>
      <c r="AV47" s="21"/>
      <c r="AW47" s="21"/>
      <c r="AX47" s="21"/>
      <c r="AY47" s="21"/>
      <c r="AZ47" s="21"/>
      <c r="BA47" s="22" t="e">
        <f t="shared" si="0"/>
        <v>#DIV/0!</v>
      </c>
      <c r="BB47" s="30" t="e">
        <f t="shared" si="1"/>
        <v>#DIV/0!</v>
      </c>
    </row>
    <row r="48" spans="1:54" x14ac:dyDescent="0.15">
      <c r="B48" s="19">
        <v>90</v>
      </c>
      <c r="C48" s="21"/>
      <c r="D48" s="21"/>
      <c r="E48" s="21"/>
      <c r="F48" s="21"/>
      <c r="G48" s="21"/>
      <c r="H48" s="21"/>
      <c r="I48" s="21"/>
      <c r="J48" s="21"/>
      <c r="K48" s="21"/>
      <c r="L48" s="21"/>
      <c r="M48" s="21"/>
      <c r="N48" s="21"/>
      <c r="O48" s="22" t="e">
        <f t="shared" si="5"/>
        <v>#DIV/0!</v>
      </c>
      <c r="P48" s="30" t="e">
        <f t="shared" si="6"/>
        <v>#DIV/0!</v>
      </c>
      <c r="Q48" s="37" t="e">
        <f t="shared" si="7"/>
        <v>#DIV/0!</v>
      </c>
      <c r="R48" s="24"/>
      <c r="S48" s="92"/>
      <c r="T48" s="12"/>
      <c r="U48" s="20"/>
      <c r="V48" s="19">
        <v>90</v>
      </c>
      <c r="W48" s="21"/>
      <c r="X48" s="21"/>
      <c r="Y48" s="21"/>
      <c r="Z48" s="21"/>
      <c r="AA48" s="21"/>
      <c r="AB48" s="21"/>
      <c r="AC48" s="21"/>
      <c r="AD48" s="21"/>
      <c r="AE48" s="21"/>
      <c r="AF48" s="21"/>
      <c r="AG48" s="21"/>
      <c r="AH48" s="21"/>
      <c r="AI48" s="22" t="e">
        <f t="shared" si="2"/>
        <v>#DIV/0!</v>
      </c>
      <c r="AJ48" s="12" t="e">
        <f t="shared" si="4"/>
        <v>#DIV/0!</v>
      </c>
      <c r="AK48" s="30" t="e">
        <f t="shared" si="3"/>
        <v>#DIV/0!</v>
      </c>
      <c r="AM48" s="20"/>
      <c r="AN48" s="19">
        <v>90</v>
      </c>
      <c r="AO48" s="21"/>
      <c r="AP48" s="21"/>
      <c r="AQ48" s="21"/>
      <c r="AR48" s="21"/>
      <c r="AS48" s="21"/>
      <c r="AT48" s="21"/>
      <c r="AU48" s="21"/>
      <c r="AV48" s="21"/>
      <c r="AW48" s="21"/>
      <c r="AX48" s="21"/>
      <c r="AY48" s="21"/>
      <c r="AZ48" s="21"/>
      <c r="BA48" s="22" t="e">
        <f t="shared" si="0"/>
        <v>#DIV/0!</v>
      </c>
      <c r="BB48" s="30" t="e">
        <f t="shared" si="1"/>
        <v>#DIV/0!</v>
      </c>
    </row>
    <row r="49" spans="1:54" x14ac:dyDescent="0.15">
      <c r="B49" s="19">
        <v>100</v>
      </c>
      <c r="C49" s="21"/>
      <c r="D49" s="21"/>
      <c r="E49" s="21"/>
      <c r="F49" s="21"/>
      <c r="G49" s="21"/>
      <c r="H49" s="21"/>
      <c r="I49" s="21"/>
      <c r="J49" s="21"/>
      <c r="K49" s="21"/>
      <c r="L49" s="21"/>
      <c r="M49" s="21"/>
      <c r="N49" s="21"/>
      <c r="O49" s="18" t="e">
        <f t="shared" si="5"/>
        <v>#DIV/0!</v>
      </c>
      <c r="P49" s="31" t="e">
        <f t="shared" si="6"/>
        <v>#DIV/0!</v>
      </c>
      <c r="Q49" s="76" t="e">
        <f t="shared" si="7"/>
        <v>#DIV/0!</v>
      </c>
      <c r="R49" s="78"/>
      <c r="S49" s="41"/>
      <c r="T49" s="12"/>
      <c r="U49" s="20"/>
      <c r="V49" s="19">
        <v>100</v>
      </c>
      <c r="W49" s="21"/>
      <c r="X49" s="21"/>
      <c r="Y49" s="21"/>
      <c r="Z49" s="21"/>
      <c r="AA49" s="21"/>
      <c r="AB49" s="21"/>
      <c r="AC49" s="21"/>
      <c r="AD49" s="21"/>
      <c r="AE49" s="21"/>
      <c r="AF49" s="21"/>
      <c r="AG49" s="21"/>
      <c r="AH49" s="21"/>
      <c r="AI49" s="18" t="e">
        <f t="shared" si="2"/>
        <v>#DIV/0!</v>
      </c>
      <c r="AJ49" s="17" t="e">
        <f t="shared" si="4"/>
        <v>#DIV/0!</v>
      </c>
      <c r="AK49" s="31" t="e">
        <f t="shared" si="3"/>
        <v>#DIV/0!</v>
      </c>
      <c r="AM49" s="20"/>
      <c r="AN49" s="19">
        <v>100</v>
      </c>
      <c r="AO49" s="21"/>
      <c r="AP49" s="21"/>
      <c r="AQ49" s="21"/>
      <c r="AR49" s="21"/>
      <c r="AS49" s="21"/>
      <c r="AT49" s="21"/>
      <c r="AU49" s="21"/>
      <c r="AV49" s="21"/>
      <c r="AW49" s="21"/>
      <c r="AX49" s="21"/>
      <c r="AY49" s="21"/>
      <c r="AZ49" s="21"/>
      <c r="BA49" s="18" t="e">
        <f t="shared" si="0"/>
        <v>#DIV/0!</v>
      </c>
      <c r="BB49" s="31" t="e">
        <f t="shared" si="1"/>
        <v>#DIV/0!</v>
      </c>
    </row>
    <row r="50" spans="1:54" x14ac:dyDescent="0.15">
      <c r="A50" t="s">
        <v>8</v>
      </c>
      <c r="B50" s="47">
        <v>20</v>
      </c>
      <c r="C50" s="21"/>
      <c r="D50" s="21"/>
      <c r="E50" s="21"/>
      <c r="F50" s="21"/>
      <c r="G50" s="21"/>
      <c r="H50" s="21"/>
      <c r="I50" s="21"/>
      <c r="J50" s="21"/>
      <c r="K50" s="21"/>
      <c r="L50" s="21"/>
      <c r="M50" s="21"/>
      <c r="N50" s="21"/>
      <c r="O50" s="22"/>
      <c r="P50" s="30"/>
      <c r="Q50" s="37"/>
      <c r="R50" s="24"/>
      <c r="S50" s="92"/>
      <c r="T50" s="12"/>
      <c r="U50" s="20" t="s">
        <v>8</v>
      </c>
      <c r="V50" s="19">
        <v>20</v>
      </c>
      <c r="W50" s="21"/>
      <c r="X50" s="21"/>
      <c r="Y50" s="21"/>
      <c r="Z50" s="21"/>
      <c r="AA50" s="21"/>
      <c r="AB50" s="21"/>
      <c r="AC50" s="21"/>
      <c r="AD50" s="21"/>
      <c r="AE50" s="21"/>
      <c r="AF50" s="21"/>
      <c r="AG50" s="21"/>
      <c r="AH50" s="21"/>
      <c r="AI50" s="22"/>
      <c r="AJ50" s="12"/>
      <c r="AK50" s="30"/>
      <c r="AM50" s="20" t="s">
        <v>8</v>
      </c>
      <c r="AN50" s="19">
        <v>20</v>
      </c>
      <c r="AO50" s="21"/>
      <c r="AP50" s="21"/>
      <c r="AQ50" s="21"/>
      <c r="AR50" s="21"/>
      <c r="AS50" s="21"/>
      <c r="AT50" s="21"/>
      <c r="AU50" s="21"/>
      <c r="AV50" s="21"/>
      <c r="AW50" s="21"/>
      <c r="AX50" s="21"/>
      <c r="AY50" s="21"/>
      <c r="AZ50" s="21"/>
      <c r="BA50" s="22" t="e">
        <f t="shared" si="0"/>
        <v>#DIV/0!</v>
      </c>
      <c r="BB50" s="30" t="e">
        <f t="shared" si="1"/>
        <v>#DIV/0!</v>
      </c>
    </row>
    <row r="51" spans="1:54" x14ac:dyDescent="0.15">
      <c r="B51" s="47">
        <v>30</v>
      </c>
      <c r="C51" s="21"/>
      <c r="D51" s="21"/>
      <c r="E51" s="21"/>
      <c r="F51" s="21"/>
      <c r="G51" s="21"/>
      <c r="H51" s="21"/>
      <c r="I51" s="21"/>
      <c r="J51" s="21"/>
      <c r="K51" s="21"/>
      <c r="L51" s="21"/>
      <c r="M51" s="21"/>
      <c r="N51" s="21"/>
      <c r="O51" s="22"/>
      <c r="P51" s="30"/>
      <c r="Q51" s="37"/>
      <c r="R51" s="24"/>
      <c r="S51" s="92"/>
      <c r="T51" s="12"/>
      <c r="U51" s="20"/>
      <c r="V51" s="19">
        <v>30</v>
      </c>
      <c r="W51" s="21"/>
      <c r="X51" s="21"/>
      <c r="Y51" s="21"/>
      <c r="Z51" s="21"/>
      <c r="AA51" s="21"/>
      <c r="AB51" s="21"/>
      <c r="AC51" s="21"/>
      <c r="AD51" s="21"/>
      <c r="AE51" s="21"/>
      <c r="AF51" s="21"/>
      <c r="AG51" s="21"/>
      <c r="AH51" s="21"/>
      <c r="AI51" s="22" t="e">
        <f t="shared" si="2"/>
        <v>#DIV/0!</v>
      </c>
      <c r="AJ51" s="12"/>
      <c r="AK51" s="30" t="e">
        <f t="shared" si="3"/>
        <v>#DIV/0!</v>
      </c>
      <c r="AM51" s="20"/>
      <c r="AN51" s="19">
        <v>30</v>
      </c>
      <c r="AO51" s="21"/>
      <c r="AP51" s="21"/>
      <c r="AQ51" s="21"/>
      <c r="AR51" s="21"/>
      <c r="AS51" s="21"/>
      <c r="AT51" s="21"/>
      <c r="AU51" s="21"/>
      <c r="AV51" s="21"/>
      <c r="AW51" s="21"/>
      <c r="AX51" s="21"/>
      <c r="AY51" s="21"/>
      <c r="AZ51" s="21"/>
      <c r="BA51" s="22" t="e">
        <f t="shared" si="0"/>
        <v>#DIV/0!</v>
      </c>
      <c r="BB51" s="30" t="e">
        <f t="shared" si="1"/>
        <v>#DIV/0!</v>
      </c>
    </row>
    <row r="52" spans="1:54" x14ac:dyDescent="0.15">
      <c r="B52" s="47">
        <v>40</v>
      </c>
      <c r="C52" s="21"/>
      <c r="D52" s="21"/>
      <c r="E52" s="21"/>
      <c r="F52" s="21"/>
      <c r="G52" s="21"/>
      <c r="H52" s="21"/>
      <c r="I52" s="21"/>
      <c r="J52" s="21"/>
      <c r="K52" s="21"/>
      <c r="L52" s="21"/>
      <c r="M52" s="21"/>
      <c r="N52" s="21"/>
      <c r="O52" s="22"/>
      <c r="P52" s="30"/>
      <c r="Q52" s="37"/>
      <c r="R52" s="24"/>
      <c r="S52" s="92"/>
      <c r="T52" s="12"/>
      <c r="U52" s="20"/>
      <c r="V52" s="19">
        <v>40</v>
      </c>
      <c r="W52" s="21"/>
      <c r="X52" s="21"/>
      <c r="Y52" s="21"/>
      <c r="Z52" s="21"/>
      <c r="AA52" s="21"/>
      <c r="AB52" s="21"/>
      <c r="AC52" s="21"/>
      <c r="AD52" s="21"/>
      <c r="AE52" s="21"/>
      <c r="AF52" s="21"/>
      <c r="AG52" s="21"/>
      <c r="AH52" s="21"/>
      <c r="AI52" s="22" t="e">
        <f t="shared" si="2"/>
        <v>#DIV/0!</v>
      </c>
      <c r="AJ52" s="12" t="e">
        <f t="shared" ref="AJ52:AJ58" si="8">STDEV(W52:AH52)/2.64</f>
        <v>#DIV/0!</v>
      </c>
      <c r="AK52" s="30" t="e">
        <f t="shared" si="3"/>
        <v>#DIV/0!</v>
      </c>
      <c r="AM52" s="20"/>
      <c r="AN52" s="19">
        <v>40</v>
      </c>
      <c r="AO52" s="21"/>
      <c r="AP52" s="21"/>
      <c r="AQ52" s="21"/>
      <c r="AR52" s="21"/>
      <c r="AS52" s="21"/>
      <c r="AT52" s="21"/>
      <c r="AU52" s="21"/>
      <c r="AV52" s="21"/>
      <c r="AW52" s="21"/>
      <c r="AX52" s="21"/>
      <c r="AY52" s="21"/>
      <c r="AZ52" s="21"/>
      <c r="BA52" s="22" t="e">
        <f t="shared" si="0"/>
        <v>#DIV/0!</v>
      </c>
      <c r="BB52" s="30" t="e">
        <f t="shared" si="1"/>
        <v>#DIV/0!</v>
      </c>
    </row>
    <row r="53" spans="1:54" x14ac:dyDescent="0.15">
      <c r="B53" s="47">
        <v>50</v>
      </c>
      <c r="C53" s="21"/>
      <c r="D53" s="21"/>
      <c r="E53" s="21"/>
      <c r="F53" s="21"/>
      <c r="G53" s="21"/>
      <c r="H53" s="21"/>
      <c r="I53" s="21"/>
      <c r="J53" s="21"/>
      <c r="K53" s="21"/>
      <c r="L53" s="21"/>
      <c r="M53" s="21"/>
      <c r="N53" s="21"/>
      <c r="O53" s="22" t="e">
        <f t="shared" si="5"/>
        <v>#DIV/0!</v>
      </c>
      <c r="P53" s="30" t="e">
        <f t="shared" si="6"/>
        <v>#DIV/0!</v>
      </c>
      <c r="Q53" s="37" t="e">
        <f t="shared" si="7"/>
        <v>#DIV/0!</v>
      </c>
      <c r="R53" s="24"/>
      <c r="S53" s="92"/>
      <c r="T53" s="12"/>
      <c r="U53" s="20"/>
      <c r="V53" s="19">
        <v>50</v>
      </c>
      <c r="W53" s="21"/>
      <c r="X53" s="21"/>
      <c r="Y53" s="21"/>
      <c r="Z53" s="21"/>
      <c r="AA53" s="21"/>
      <c r="AB53" s="21"/>
      <c r="AC53" s="21"/>
      <c r="AD53" s="21"/>
      <c r="AE53" s="21"/>
      <c r="AF53" s="21"/>
      <c r="AG53" s="21"/>
      <c r="AH53" s="21"/>
      <c r="AI53" s="22" t="e">
        <f t="shared" si="2"/>
        <v>#DIV/0!</v>
      </c>
      <c r="AJ53" s="12" t="e">
        <f t="shared" si="8"/>
        <v>#DIV/0!</v>
      </c>
      <c r="AK53" s="30" t="e">
        <f t="shared" si="3"/>
        <v>#DIV/0!</v>
      </c>
      <c r="AM53" s="20"/>
      <c r="AN53" s="19">
        <v>50</v>
      </c>
      <c r="AO53" s="21"/>
      <c r="AP53" s="21"/>
      <c r="AQ53" s="21"/>
      <c r="AR53" s="21"/>
      <c r="AS53" s="21"/>
      <c r="AT53" s="21"/>
      <c r="AU53" s="21"/>
      <c r="AV53" s="21"/>
      <c r="AW53" s="21"/>
      <c r="AX53" s="21"/>
      <c r="AY53" s="21"/>
      <c r="AZ53" s="21"/>
      <c r="BA53" s="22" t="e">
        <f t="shared" si="0"/>
        <v>#DIV/0!</v>
      </c>
      <c r="BB53" s="30" t="e">
        <f t="shared" si="1"/>
        <v>#DIV/0!</v>
      </c>
    </row>
    <row r="54" spans="1:54" x14ac:dyDescent="0.15">
      <c r="B54" s="47">
        <v>60</v>
      </c>
      <c r="C54" s="21"/>
      <c r="D54" s="21"/>
      <c r="E54" s="21"/>
      <c r="F54" s="21"/>
      <c r="G54" s="21"/>
      <c r="H54" s="21"/>
      <c r="I54" s="21"/>
      <c r="J54" s="21"/>
      <c r="K54" s="21"/>
      <c r="L54" s="21"/>
      <c r="M54" s="21"/>
      <c r="N54" s="21"/>
      <c r="O54" s="22" t="e">
        <f t="shared" si="5"/>
        <v>#DIV/0!</v>
      </c>
      <c r="P54" s="30" t="e">
        <f t="shared" si="6"/>
        <v>#DIV/0!</v>
      </c>
      <c r="Q54" s="37" t="e">
        <f t="shared" si="7"/>
        <v>#DIV/0!</v>
      </c>
      <c r="R54" s="24"/>
      <c r="S54" s="92"/>
      <c r="T54" s="12"/>
      <c r="U54" s="20"/>
      <c r="V54" s="19">
        <v>60</v>
      </c>
      <c r="W54" s="21"/>
      <c r="X54" s="21"/>
      <c r="Y54" s="21"/>
      <c r="Z54" s="21"/>
      <c r="AA54" s="21"/>
      <c r="AB54" s="21"/>
      <c r="AC54" s="21"/>
      <c r="AD54" s="21"/>
      <c r="AE54" s="21"/>
      <c r="AF54" s="21"/>
      <c r="AG54" s="21"/>
      <c r="AH54" s="21"/>
      <c r="AI54" s="22" t="e">
        <f t="shared" si="2"/>
        <v>#DIV/0!</v>
      </c>
      <c r="AJ54" s="12" t="e">
        <f t="shared" si="8"/>
        <v>#DIV/0!</v>
      </c>
      <c r="AK54" s="30" t="e">
        <f t="shared" si="3"/>
        <v>#DIV/0!</v>
      </c>
      <c r="AM54" s="20"/>
      <c r="AN54" s="19">
        <v>60</v>
      </c>
      <c r="AO54" s="21"/>
      <c r="AP54" s="21"/>
      <c r="AQ54" s="21"/>
      <c r="AR54" s="21"/>
      <c r="AS54" s="21"/>
      <c r="AT54" s="21"/>
      <c r="AU54" s="21"/>
      <c r="AV54" s="21"/>
      <c r="AW54" s="21"/>
      <c r="AX54" s="21"/>
      <c r="AY54" s="21"/>
      <c r="AZ54" s="21"/>
      <c r="BA54" s="22" t="e">
        <f t="shared" si="0"/>
        <v>#DIV/0!</v>
      </c>
      <c r="BB54" s="30" t="e">
        <f t="shared" si="1"/>
        <v>#DIV/0!</v>
      </c>
    </row>
    <row r="55" spans="1:54" x14ac:dyDescent="0.15">
      <c r="B55" s="47">
        <v>70</v>
      </c>
      <c r="C55" s="21"/>
      <c r="D55" s="21"/>
      <c r="E55" s="21"/>
      <c r="F55" s="21"/>
      <c r="G55" s="21"/>
      <c r="H55" s="21"/>
      <c r="I55" s="21"/>
      <c r="J55" s="21"/>
      <c r="K55" s="21"/>
      <c r="L55" s="21"/>
      <c r="M55" s="21"/>
      <c r="N55" s="21"/>
      <c r="O55" s="22" t="e">
        <f t="shared" si="5"/>
        <v>#DIV/0!</v>
      </c>
      <c r="P55" s="30" t="e">
        <f t="shared" si="6"/>
        <v>#DIV/0!</v>
      </c>
      <c r="Q55" s="37" t="e">
        <f t="shared" si="7"/>
        <v>#DIV/0!</v>
      </c>
      <c r="R55" s="24"/>
      <c r="S55" s="92"/>
      <c r="T55" s="12"/>
      <c r="U55" s="20"/>
      <c r="V55" s="19">
        <v>70</v>
      </c>
      <c r="W55" s="21"/>
      <c r="X55" s="21"/>
      <c r="Y55" s="21"/>
      <c r="Z55" s="21"/>
      <c r="AA55" s="21"/>
      <c r="AB55" s="21"/>
      <c r="AC55" s="21"/>
      <c r="AD55" s="21"/>
      <c r="AE55" s="21"/>
      <c r="AF55" s="21"/>
      <c r="AG55" s="21"/>
      <c r="AH55" s="21"/>
      <c r="AI55" s="22" t="e">
        <f t="shared" si="2"/>
        <v>#DIV/0!</v>
      </c>
      <c r="AJ55" s="12" t="e">
        <f t="shared" si="8"/>
        <v>#DIV/0!</v>
      </c>
      <c r="AK55" s="30" t="e">
        <f t="shared" si="3"/>
        <v>#DIV/0!</v>
      </c>
      <c r="AM55" s="20"/>
      <c r="AN55" s="19">
        <v>70</v>
      </c>
      <c r="AO55" s="21"/>
      <c r="AP55" s="21"/>
      <c r="AQ55" s="21"/>
      <c r="AR55" s="21"/>
      <c r="AS55" s="21"/>
      <c r="AT55" s="21"/>
      <c r="AU55" s="21"/>
      <c r="AV55" s="21"/>
      <c r="AW55" s="21"/>
      <c r="AX55" s="21"/>
      <c r="AY55" s="21"/>
      <c r="AZ55" s="21"/>
      <c r="BA55" s="22" t="e">
        <f t="shared" si="0"/>
        <v>#DIV/0!</v>
      </c>
      <c r="BB55" s="30" t="e">
        <f t="shared" si="1"/>
        <v>#DIV/0!</v>
      </c>
    </row>
    <row r="56" spans="1:54" x14ac:dyDescent="0.15">
      <c r="B56" s="47">
        <v>80</v>
      </c>
      <c r="C56" s="21"/>
      <c r="D56" s="21"/>
      <c r="E56" s="21"/>
      <c r="F56" s="21"/>
      <c r="G56" s="21"/>
      <c r="H56" s="21"/>
      <c r="I56" s="21"/>
      <c r="J56" s="21"/>
      <c r="K56" s="21"/>
      <c r="L56" s="21"/>
      <c r="M56" s="21"/>
      <c r="N56" s="21"/>
      <c r="O56" s="22" t="e">
        <f t="shared" si="5"/>
        <v>#DIV/0!</v>
      </c>
      <c r="P56" s="30" t="e">
        <f t="shared" si="6"/>
        <v>#DIV/0!</v>
      </c>
      <c r="Q56" s="37" t="e">
        <f t="shared" si="7"/>
        <v>#DIV/0!</v>
      </c>
      <c r="R56" s="24"/>
      <c r="S56" s="92"/>
      <c r="T56" s="12"/>
      <c r="U56" s="20"/>
      <c r="V56" s="19">
        <v>80</v>
      </c>
      <c r="W56" s="21"/>
      <c r="X56" s="21"/>
      <c r="Y56" s="21"/>
      <c r="Z56" s="21"/>
      <c r="AA56" s="21"/>
      <c r="AB56" s="21"/>
      <c r="AC56" s="21"/>
      <c r="AD56" s="21"/>
      <c r="AE56" s="21"/>
      <c r="AF56" s="21"/>
      <c r="AG56" s="21"/>
      <c r="AH56" s="21"/>
      <c r="AI56" s="22" t="e">
        <f t="shared" si="2"/>
        <v>#DIV/0!</v>
      </c>
      <c r="AJ56" s="12" t="e">
        <f t="shared" si="8"/>
        <v>#DIV/0!</v>
      </c>
      <c r="AK56" s="30" t="e">
        <f t="shared" si="3"/>
        <v>#DIV/0!</v>
      </c>
      <c r="AM56" s="20"/>
      <c r="AN56" s="19">
        <v>80</v>
      </c>
      <c r="AO56" s="21"/>
      <c r="AP56" s="21"/>
      <c r="AQ56" s="21"/>
      <c r="AR56" s="21"/>
      <c r="AS56" s="21"/>
      <c r="AT56" s="21"/>
      <c r="AU56" s="21"/>
      <c r="AV56" s="21"/>
      <c r="AW56" s="21"/>
      <c r="AX56" s="21"/>
      <c r="AY56" s="21"/>
      <c r="AZ56" s="21"/>
      <c r="BA56" s="22" t="e">
        <f t="shared" si="0"/>
        <v>#DIV/0!</v>
      </c>
      <c r="BB56" s="30" t="e">
        <f t="shared" si="1"/>
        <v>#DIV/0!</v>
      </c>
    </row>
    <row r="57" spans="1:54" x14ac:dyDescent="0.15">
      <c r="B57" s="47">
        <v>90</v>
      </c>
      <c r="C57" s="21"/>
      <c r="D57" s="21"/>
      <c r="E57" s="21"/>
      <c r="F57" s="21"/>
      <c r="G57" s="21"/>
      <c r="H57" s="21"/>
      <c r="I57" s="21"/>
      <c r="J57" s="21"/>
      <c r="K57" s="21"/>
      <c r="L57" s="21"/>
      <c r="M57" s="21"/>
      <c r="N57" s="21"/>
      <c r="O57" s="22" t="e">
        <f t="shared" si="5"/>
        <v>#DIV/0!</v>
      </c>
      <c r="P57" s="30" t="e">
        <f t="shared" si="6"/>
        <v>#DIV/0!</v>
      </c>
      <c r="Q57" s="37" t="e">
        <f t="shared" si="7"/>
        <v>#DIV/0!</v>
      </c>
      <c r="R57" s="24"/>
      <c r="S57" s="92"/>
      <c r="T57" s="12"/>
      <c r="U57" s="20"/>
      <c r="V57" s="19">
        <v>90</v>
      </c>
      <c r="W57" s="21"/>
      <c r="X57" s="21"/>
      <c r="Y57" s="21"/>
      <c r="Z57" s="21"/>
      <c r="AA57" s="21"/>
      <c r="AB57" s="21"/>
      <c r="AC57" s="21"/>
      <c r="AD57" s="21"/>
      <c r="AE57" s="21"/>
      <c r="AF57" s="21"/>
      <c r="AG57" s="21"/>
      <c r="AH57" s="21"/>
      <c r="AI57" s="22" t="e">
        <f t="shared" si="2"/>
        <v>#DIV/0!</v>
      </c>
      <c r="AJ57" s="12" t="e">
        <f t="shared" si="8"/>
        <v>#DIV/0!</v>
      </c>
      <c r="AK57" s="30" t="e">
        <f t="shared" si="3"/>
        <v>#DIV/0!</v>
      </c>
      <c r="AM57" s="20"/>
      <c r="AN57" s="19">
        <v>90</v>
      </c>
      <c r="AO57" s="21"/>
      <c r="AP57" s="21"/>
      <c r="AQ57" s="21"/>
      <c r="AR57" s="21"/>
      <c r="AS57" s="21"/>
      <c r="AT57" s="21"/>
      <c r="AU57" s="21"/>
      <c r="AV57" s="21"/>
      <c r="AW57" s="21"/>
      <c r="AX57" s="21"/>
      <c r="AY57" s="21"/>
      <c r="AZ57" s="21"/>
      <c r="BA57" s="22" t="e">
        <f t="shared" si="0"/>
        <v>#DIV/0!</v>
      </c>
      <c r="BB57" s="30" t="e">
        <f t="shared" si="1"/>
        <v>#DIV/0!</v>
      </c>
    </row>
    <row r="58" spans="1:54" x14ac:dyDescent="0.15">
      <c r="B58" s="47">
        <v>100</v>
      </c>
      <c r="C58" s="21"/>
      <c r="D58" s="21"/>
      <c r="E58" s="21"/>
      <c r="F58" s="21"/>
      <c r="G58" s="21"/>
      <c r="H58" s="21"/>
      <c r="I58" s="21"/>
      <c r="J58" s="21"/>
      <c r="K58" s="21"/>
      <c r="L58" s="21"/>
      <c r="M58" s="21"/>
      <c r="N58" s="21"/>
      <c r="O58" s="18" t="e">
        <f t="shared" si="5"/>
        <v>#DIV/0!</v>
      </c>
      <c r="P58" s="31" t="e">
        <f t="shared" si="6"/>
        <v>#DIV/0!</v>
      </c>
      <c r="Q58" s="76" t="e">
        <f t="shared" si="7"/>
        <v>#DIV/0!</v>
      </c>
      <c r="R58" s="78"/>
      <c r="S58" s="41"/>
      <c r="T58" s="12"/>
      <c r="U58" s="20"/>
      <c r="V58" s="19">
        <v>100</v>
      </c>
      <c r="W58" s="21"/>
      <c r="X58" s="21"/>
      <c r="Y58" s="21"/>
      <c r="Z58" s="21"/>
      <c r="AA58" s="21"/>
      <c r="AB58" s="21"/>
      <c r="AC58" s="21"/>
      <c r="AD58" s="21"/>
      <c r="AE58" s="21"/>
      <c r="AF58" s="21"/>
      <c r="AG58" s="21"/>
      <c r="AH58" s="21"/>
      <c r="AI58" s="18" t="e">
        <f t="shared" si="2"/>
        <v>#DIV/0!</v>
      </c>
      <c r="AJ58" s="17" t="e">
        <f t="shared" si="8"/>
        <v>#DIV/0!</v>
      </c>
      <c r="AK58" s="31" t="e">
        <f t="shared" si="3"/>
        <v>#DIV/0!</v>
      </c>
      <c r="AM58" s="20"/>
      <c r="AN58" s="19">
        <v>100</v>
      </c>
      <c r="AO58" s="21"/>
      <c r="AP58" s="21"/>
      <c r="AQ58" s="21"/>
      <c r="AR58" s="21"/>
      <c r="AS58" s="21"/>
      <c r="AT58" s="21"/>
      <c r="AU58" s="21"/>
      <c r="AV58" s="21"/>
      <c r="AW58" s="21"/>
      <c r="AX58" s="21"/>
      <c r="AY58" s="21"/>
      <c r="AZ58" s="21"/>
      <c r="BA58" s="18" t="e">
        <f t="shared" si="0"/>
        <v>#DIV/0!</v>
      </c>
      <c r="BB58" s="31" t="e">
        <f t="shared" si="1"/>
        <v>#DIV/0!</v>
      </c>
    </row>
    <row r="59" spans="1:54" x14ac:dyDescent="0.15">
      <c r="A59" t="s">
        <v>9</v>
      </c>
      <c r="B59" s="19">
        <v>20</v>
      </c>
      <c r="C59" s="21"/>
      <c r="D59" s="21"/>
      <c r="E59" s="21"/>
      <c r="F59" s="21"/>
      <c r="G59" s="21"/>
      <c r="H59" s="21"/>
      <c r="I59" s="21"/>
      <c r="J59" s="21"/>
      <c r="K59" s="21"/>
      <c r="L59" s="21"/>
      <c r="M59" s="21"/>
      <c r="N59" s="21"/>
      <c r="O59" s="22"/>
      <c r="P59" s="30"/>
      <c r="Q59" s="37"/>
      <c r="R59" s="24"/>
      <c r="S59" s="92"/>
      <c r="T59" s="12"/>
      <c r="U59" s="20" t="s">
        <v>9</v>
      </c>
      <c r="V59" s="19">
        <v>20</v>
      </c>
      <c r="W59" s="21"/>
      <c r="X59" s="21"/>
      <c r="Y59" s="21"/>
      <c r="Z59" s="21"/>
      <c r="AA59" s="21"/>
      <c r="AB59" s="21"/>
      <c r="AC59" s="21"/>
      <c r="AD59" s="21"/>
      <c r="AE59" s="21"/>
      <c r="AF59" s="21"/>
      <c r="AG59" s="21"/>
      <c r="AH59" s="21"/>
      <c r="AI59" s="22"/>
      <c r="AJ59" s="12"/>
      <c r="AK59" s="30"/>
      <c r="AM59" s="20" t="s">
        <v>9</v>
      </c>
      <c r="AN59" s="19">
        <v>20</v>
      </c>
      <c r="AO59" s="21"/>
      <c r="AP59" s="21"/>
      <c r="AQ59" s="21"/>
      <c r="AR59" s="21"/>
      <c r="AS59" s="21"/>
      <c r="AT59" s="21"/>
      <c r="AU59" s="21"/>
      <c r="AV59" s="21"/>
      <c r="AW59" s="21"/>
      <c r="AX59" s="21"/>
      <c r="AY59" s="21"/>
      <c r="AZ59" s="21"/>
      <c r="BA59" s="22" t="e">
        <f t="shared" si="0"/>
        <v>#DIV/0!</v>
      </c>
      <c r="BB59" s="30" t="e">
        <f t="shared" si="1"/>
        <v>#DIV/0!</v>
      </c>
    </row>
    <row r="60" spans="1:54" x14ac:dyDescent="0.15">
      <c r="B60" s="19">
        <v>30</v>
      </c>
      <c r="C60" s="21"/>
      <c r="D60" s="21"/>
      <c r="E60" s="21"/>
      <c r="F60" s="21"/>
      <c r="G60" s="21"/>
      <c r="H60" s="21"/>
      <c r="I60" s="21"/>
      <c r="J60" s="21"/>
      <c r="K60" s="21"/>
      <c r="L60" s="21"/>
      <c r="M60" s="21"/>
      <c r="N60" s="21"/>
      <c r="O60" s="22"/>
      <c r="P60" s="30"/>
      <c r="Q60" s="37"/>
      <c r="R60" s="24"/>
      <c r="S60" s="92"/>
      <c r="T60" s="12"/>
      <c r="U60" s="20"/>
      <c r="V60" s="19">
        <v>30</v>
      </c>
      <c r="W60" s="21"/>
      <c r="X60" s="21"/>
      <c r="Y60" s="21"/>
      <c r="Z60" s="21"/>
      <c r="AA60" s="21"/>
      <c r="AB60" s="21"/>
      <c r="AC60" s="21"/>
      <c r="AD60" s="21"/>
      <c r="AE60" s="21"/>
      <c r="AF60" s="21"/>
      <c r="AG60" s="21"/>
      <c r="AH60" s="21"/>
      <c r="AI60" s="22" t="e">
        <f t="shared" si="2"/>
        <v>#DIV/0!</v>
      </c>
      <c r="AJ60" s="12" t="e">
        <f t="shared" ref="AJ60:AJ67" si="9">STDEV(W60:AH60)/2.64</f>
        <v>#DIV/0!</v>
      </c>
      <c r="AK60" s="30" t="e">
        <f t="shared" si="3"/>
        <v>#DIV/0!</v>
      </c>
      <c r="AM60" s="20"/>
      <c r="AN60" s="19">
        <v>30</v>
      </c>
      <c r="AO60" s="21"/>
      <c r="AP60" s="21"/>
      <c r="AQ60" s="21"/>
      <c r="AR60" s="21"/>
      <c r="AS60" s="21"/>
      <c r="AT60" s="21"/>
      <c r="AU60" s="21"/>
      <c r="AV60" s="21"/>
      <c r="AW60" s="21"/>
      <c r="AX60" s="21"/>
      <c r="AY60" s="21"/>
      <c r="AZ60" s="21"/>
      <c r="BA60" s="22" t="e">
        <f t="shared" si="0"/>
        <v>#DIV/0!</v>
      </c>
      <c r="BB60" s="30" t="e">
        <f t="shared" si="1"/>
        <v>#DIV/0!</v>
      </c>
    </row>
    <row r="61" spans="1:54" x14ac:dyDescent="0.15">
      <c r="B61" s="19">
        <v>40</v>
      </c>
      <c r="C61" s="21"/>
      <c r="D61" s="21"/>
      <c r="E61" s="21"/>
      <c r="F61" s="21"/>
      <c r="G61" s="21"/>
      <c r="H61" s="21"/>
      <c r="I61" s="21"/>
      <c r="J61" s="21"/>
      <c r="K61" s="21"/>
      <c r="L61" s="21"/>
      <c r="M61" s="21"/>
      <c r="N61" s="21"/>
      <c r="O61" s="22"/>
      <c r="P61" s="30"/>
      <c r="Q61" s="37"/>
      <c r="R61" s="24"/>
      <c r="S61" s="92"/>
      <c r="T61" s="12"/>
      <c r="U61" s="20"/>
      <c r="V61" s="19">
        <v>40</v>
      </c>
      <c r="W61" s="21"/>
      <c r="X61" s="21"/>
      <c r="Y61" s="21"/>
      <c r="Z61" s="21"/>
      <c r="AA61" s="21"/>
      <c r="AB61" s="21"/>
      <c r="AC61" s="21"/>
      <c r="AD61" s="21"/>
      <c r="AE61" s="21"/>
      <c r="AF61" s="21"/>
      <c r="AG61" s="21"/>
      <c r="AH61" s="21"/>
      <c r="AI61" s="22" t="e">
        <f t="shared" si="2"/>
        <v>#DIV/0!</v>
      </c>
      <c r="AJ61" s="12" t="e">
        <f t="shared" si="9"/>
        <v>#DIV/0!</v>
      </c>
      <c r="AK61" s="30" t="e">
        <f t="shared" si="3"/>
        <v>#DIV/0!</v>
      </c>
      <c r="AM61" s="20"/>
      <c r="AN61" s="19">
        <v>40</v>
      </c>
      <c r="AO61" s="21"/>
      <c r="AP61" s="21"/>
      <c r="AQ61" s="21"/>
      <c r="AR61" s="21"/>
      <c r="AS61" s="21"/>
      <c r="AT61" s="21"/>
      <c r="AU61" s="21"/>
      <c r="AV61" s="21"/>
      <c r="AW61" s="21"/>
      <c r="AX61" s="21"/>
      <c r="AY61" s="21"/>
      <c r="AZ61" s="21"/>
      <c r="BA61" s="22" t="e">
        <f t="shared" si="0"/>
        <v>#DIV/0!</v>
      </c>
      <c r="BB61" s="30" t="e">
        <f t="shared" si="1"/>
        <v>#DIV/0!</v>
      </c>
    </row>
    <row r="62" spans="1:54" x14ac:dyDescent="0.15">
      <c r="B62" s="19">
        <v>50</v>
      </c>
      <c r="C62" s="21"/>
      <c r="D62" s="21"/>
      <c r="E62" s="21"/>
      <c r="F62" s="21"/>
      <c r="G62" s="21"/>
      <c r="H62" s="21"/>
      <c r="I62" s="21"/>
      <c r="J62" s="21"/>
      <c r="K62" s="21"/>
      <c r="L62" s="21"/>
      <c r="M62" s="21"/>
      <c r="N62" s="21"/>
      <c r="O62" s="22" t="e">
        <f t="shared" si="5"/>
        <v>#DIV/0!</v>
      </c>
      <c r="P62" s="30" t="e">
        <f t="shared" si="6"/>
        <v>#DIV/0!</v>
      </c>
      <c r="Q62" s="37" t="e">
        <f t="shared" si="7"/>
        <v>#DIV/0!</v>
      </c>
      <c r="R62" s="24"/>
      <c r="S62" s="92"/>
      <c r="T62" s="12"/>
      <c r="U62" s="20"/>
      <c r="V62" s="19">
        <v>50</v>
      </c>
      <c r="W62" s="21"/>
      <c r="X62" s="21"/>
      <c r="Y62" s="21"/>
      <c r="Z62" s="21"/>
      <c r="AA62" s="21"/>
      <c r="AB62" s="21"/>
      <c r="AC62" s="21"/>
      <c r="AD62" s="21"/>
      <c r="AE62" s="21"/>
      <c r="AF62" s="21"/>
      <c r="AG62" s="21"/>
      <c r="AH62" s="21"/>
      <c r="AI62" s="22" t="e">
        <f t="shared" si="2"/>
        <v>#DIV/0!</v>
      </c>
      <c r="AJ62" s="12" t="e">
        <f t="shared" si="9"/>
        <v>#DIV/0!</v>
      </c>
      <c r="AK62" s="30" t="e">
        <f t="shared" si="3"/>
        <v>#DIV/0!</v>
      </c>
      <c r="AM62" s="20"/>
      <c r="AN62" s="19">
        <v>50</v>
      </c>
      <c r="AO62" s="21"/>
      <c r="AP62" s="21"/>
      <c r="AQ62" s="21"/>
      <c r="AR62" s="21"/>
      <c r="AS62" s="21"/>
      <c r="AT62" s="21"/>
      <c r="AU62" s="21"/>
      <c r="AV62" s="21"/>
      <c r="AW62" s="21"/>
      <c r="AX62" s="21"/>
      <c r="AY62" s="21"/>
      <c r="AZ62" s="21"/>
      <c r="BA62" s="22" t="e">
        <f t="shared" si="0"/>
        <v>#DIV/0!</v>
      </c>
      <c r="BB62" s="30" t="e">
        <f t="shared" si="1"/>
        <v>#DIV/0!</v>
      </c>
    </row>
    <row r="63" spans="1:54" x14ac:dyDescent="0.15">
      <c r="B63" s="19">
        <v>60</v>
      </c>
      <c r="C63" s="21"/>
      <c r="D63" s="21"/>
      <c r="E63" s="21"/>
      <c r="F63" s="21"/>
      <c r="G63" s="21"/>
      <c r="H63" s="21"/>
      <c r="I63" s="21"/>
      <c r="J63" s="21"/>
      <c r="K63" s="21"/>
      <c r="L63" s="21"/>
      <c r="M63" s="21"/>
      <c r="N63" s="21"/>
      <c r="O63" s="22" t="e">
        <f t="shared" si="5"/>
        <v>#DIV/0!</v>
      </c>
      <c r="P63" s="30" t="e">
        <f t="shared" si="6"/>
        <v>#DIV/0!</v>
      </c>
      <c r="Q63" s="37" t="e">
        <f t="shared" si="7"/>
        <v>#DIV/0!</v>
      </c>
      <c r="R63" s="24"/>
      <c r="S63" s="92"/>
      <c r="T63" s="12"/>
      <c r="U63" s="20"/>
      <c r="V63" s="19">
        <v>60</v>
      </c>
      <c r="W63" s="21"/>
      <c r="X63" s="21"/>
      <c r="Y63" s="21"/>
      <c r="Z63" s="21"/>
      <c r="AA63" s="21"/>
      <c r="AB63" s="21"/>
      <c r="AC63" s="21"/>
      <c r="AD63" s="21"/>
      <c r="AE63" s="21"/>
      <c r="AF63" s="21"/>
      <c r="AG63" s="21"/>
      <c r="AH63" s="21"/>
      <c r="AI63" s="22" t="e">
        <f t="shared" si="2"/>
        <v>#DIV/0!</v>
      </c>
      <c r="AJ63" s="12" t="e">
        <f t="shared" si="9"/>
        <v>#DIV/0!</v>
      </c>
      <c r="AK63" s="30" t="e">
        <f t="shared" si="3"/>
        <v>#DIV/0!</v>
      </c>
      <c r="AM63" s="20"/>
      <c r="AN63" s="19">
        <v>60</v>
      </c>
      <c r="AO63" s="21"/>
      <c r="AP63" s="21"/>
      <c r="AQ63" s="21"/>
      <c r="AR63" s="21"/>
      <c r="AS63" s="21"/>
      <c r="AT63" s="21"/>
      <c r="AU63" s="21"/>
      <c r="AV63" s="21"/>
      <c r="AW63" s="21"/>
      <c r="AX63" s="21"/>
      <c r="AY63" s="21"/>
      <c r="AZ63" s="21"/>
      <c r="BA63" s="22" t="e">
        <f t="shared" si="0"/>
        <v>#DIV/0!</v>
      </c>
      <c r="BB63" s="30" t="e">
        <f t="shared" si="1"/>
        <v>#DIV/0!</v>
      </c>
    </row>
    <row r="64" spans="1:54" x14ac:dyDescent="0.15">
      <c r="B64" s="19">
        <v>70</v>
      </c>
      <c r="C64" s="21"/>
      <c r="D64" s="21"/>
      <c r="E64" s="21"/>
      <c r="F64" s="21"/>
      <c r="G64" s="21"/>
      <c r="H64" s="21"/>
      <c r="I64" s="21"/>
      <c r="J64" s="21"/>
      <c r="K64" s="21"/>
      <c r="L64" s="21"/>
      <c r="M64" s="21"/>
      <c r="N64" s="21"/>
      <c r="O64" s="22" t="e">
        <f t="shared" si="5"/>
        <v>#DIV/0!</v>
      </c>
      <c r="P64" s="30" t="e">
        <f t="shared" si="6"/>
        <v>#DIV/0!</v>
      </c>
      <c r="Q64" s="37" t="e">
        <f t="shared" si="7"/>
        <v>#DIV/0!</v>
      </c>
      <c r="R64" s="24"/>
      <c r="S64" s="92"/>
      <c r="T64" s="12"/>
      <c r="U64" s="20"/>
      <c r="V64" s="19">
        <v>70</v>
      </c>
      <c r="W64" s="21"/>
      <c r="X64" s="21"/>
      <c r="Y64" s="21"/>
      <c r="Z64" s="21"/>
      <c r="AA64" s="21"/>
      <c r="AB64" s="21"/>
      <c r="AC64" s="21"/>
      <c r="AD64" s="21"/>
      <c r="AE64" s="21"/>
      <c r="AF64" s="21"/>
      <c r="AG64" s="21"/>
      <c r="AH64" s="21"/>
      <c r="AI64" s="22" t="e">
        <f t="shared" si="2"/>
        <v>#DIV/0!</v>
      </c>
      <c r="AJ64" s="12" t="e">
        <f t="shared" si="9"/>
        <v>#DIV/0!</v>
      </c>
      <c r="AK64" s="30" t="e">
        <f t="shared" si="3"/>
        <v>#DIV/0!</v>
      </c>
      <c r="AM64" s="20"/>
      <c r="AN64" s="19">
        <v>70</v>
      </c>
      <c r="AO64" s="21"/>
      <c r="AP64" s="21"/>
      <c r="AQ64" s="21"/>
      <c r="AR64" s="21"/>
      <c r="AS64" s="21"/>
      <c r="AT64" s="21"/>
      <c r="AU64" s="21"/>
      <c r="AV64" s="21"/>
      <c r="AW64" s="21"/>
      <c r="AX64" s="21"/>
      <c r="AY64" s="21"/>
      <c r="AZ64" s="21"/>
      <c r="BA64" s="22" t="e">
        <f t="shared" si="0"/>
        <v>#DIV/0!</v>
      </c>
      <c r="BB64" s="30" t="e">
        <f t="shared" si="1"/>
        <v>#DIV/0!</v>
      </c>
    </row>
    <row r="65" spans="1:54" x14ac:dyDescent="0.15">
      <c r="B65" s="19">
        <v>80</v>
      </c>
      <c r="C65" s="21"/>
      <c r="D65" s="21"/>
      <c r="E65" s="21"/>
      <c r="F65" s="21"/>
      <c r="G65" s="21"/>
      <c r="H65" s="21"/>
      <c r="I65" s="21"/>
      <c r="J65" s="21"/>
      <c r="K65" s="21"/>
      <c r="L65" s="21"/>
      <c r="M65" s="21"/>
      <c r="N65" s="21"/>
      <c r="O65" s="22" t="e">
        <f t="shared" si="5"/>
        <v>#DIV/0!</v>
      </c>
      <c r="P65" s="30" t="e">
        <f t="shared" si="6"/>
        <v>#DIV/0!</v>
      </c>
      <c r="Q65" s="37" t="e">
        <f t="shared" si="7"/>
        <v>#DIV/0!</v>
      </c>
      <c r="R65" s="24"/>
      <c r="S65" s="92"/>
      <c r="T65" s="12"/>
      <c r="U65" s="20"/>
      <c r="V65" s="19">
        <v>80</v>
      </c>
      <c r="W65" s="21"/>
      <c r="X65" s="21"/>
      <c r="Y65" s="21"/>
      <c r="Z65" s="21"/>
      <c r="AA65" s="21"/>
      <c r="AB65" s="21"/>
      <c r="AC65" s="21"/>
      <c r="AD65" s="21"/>
      <c r="AE65" s="21"/>
      <c r="AF65" s="21"/>
      <c r="AG65" s="21"/>
      <c r="AH65" s="21"/>
      <c r="AI65" s="22" t="e">
        <f t="shared" si="2"/>
        <v>#DIV/0!</v>
      </c>
      <c r="AJ65" s="12" t="e">
        <f t="shared" si="9"/>
        <v>#DIV/0!</v>
      </c>
      <c r="AK65" s="30" t="e">
        <f t="shared" si="3"/>
        <v>#DIV/0!</v>
      </c>
      <c r="AM65" s="20"/>
      <c r="AN65" s="19">
        <v>80</v>
      </c>
      <c r="AO65" s="21"/>
      <c r="AP65" s="21"/>
      <c r="AQ65" s="21"/>
      <c r="AR65" s="21"/>
      <c r="AS65" s="21"/>
      <c r="AT65" s="21"/>
      <c r="AU65" s="21"/>
      <c r="AV65" s="21"/>
      <c r="AW65" s="21"/>
      <c r="AX65" s="21"/>
      <c r="AY65" s="21"/>
      <c r="AZ65" s="21"/>
      <c r="BA65" s="22" t="e">
        <f t="shared" si="0"/>
        <v>#DIV/0!</v>
      </c>
      <c r="BB65" s="30" t="e">
        <f t="shared" si="1"/>
        <v>#DIV/0!</v>
      </c>
    </row>
    <row r="66" spans="1:54" x14ac:dyDescent="0.15">
      <c r="B66" s="19">
        <v>90</v>
      </c>
      <c r="C66" s="21"/>
      <c r="D66" s="21"/>
      <c r="E66" s="21"/>
      <c r="F66" s="21"/>
      <c r="G66" s="21"/>
      <c r="H66" s="21"/>
      <c r="I66" s="21"/>
      <c r="J66" s="21"/>
      <c r="K66" s="21"/>
      <c r="L66" s="21"/>
      <c r="M66" s="21"/>
      <c r="N66" s="21"/>
      <c r="O66" s="22" t="e">
        <f t="shared" si="5"/>
        <v>#DIV/0!</v>
      </c>
      <c r="P66" s="30" t="e">
        <f t="shared" si="6"/>
        <v>#DIV/0!</v>
      </c>
      <c r="Q66" s="37" t="e">
        <f t="shared" si="7"/>
        <v>#DIV/0!</v>
      </c>
      <c r="R66" s="24"/>
      <c r="S66" s="92"/>
      <c r="T66" s="12"/>
      <c r="U66" s="20"/>
      <c r="V66" s="19">
        <v>90</v>
      </c>
      <c r="W66" s="21"/>
      <c r="X66" s="21"/>
      <c r="Y66" s="21"/>
      <c r="Z66" s="21"/>
      <c r="AA66" s="21"/>
      <c r="AB66" s="21"/>
      <c r="AC66" s="21"/>
      <c r="AD66" s="21"/>
      <c r="AE66" s="21"/>
      <c r="AF66" s="21"/>
      <c r="AG66" s="21"/>
      <c r="AH66" s="21"/>
      <c r="AI66" s="22" t="e">
        <f t="shared" si="2"/>
        <v>#DIV/0!</v>
      </c>
      <c r="AJ66" s="12" t="e">
        <f t="shared" si="9"/>
        <v>#DIV/0!</v>
      </c>
      <c r="AK66" s="30" t="e">
        <f t="shared" si="3"/>
        <v>#DIV/0!</v>
      </c>
      <c r="AM66" s="20"/>
      <c r="AN66" s="19">
        <v>90</v>
      </c>
      <c r="AO66" s="21"/>
      <c r="AP66" s="21"/>
      <c r="AQ66" s="21"/>
      <c r="AR66" s="21"/>
      <c r="AS66" s="21"/>
      <c r="AT66" s="21"/>
      <c r="AU66" s="21"/>
      <c r="AV66" s="21"/>
      <c r="AW66" s="21"/>
      <c r="AX66" s="21"/>
      <c r="AY66" s="21"/>
      <c r="AZ66" s="21"/>
      <c r="BA66" s="22" t="e">
        <f t="shared" si="0"/>
        <v>#DIV/0!</v>
      </c>
      <c r="BB66" s="30" t="e">
        <f t="shared" si="1"/>
        <v>#DIV/0!</v>
      </c>
    </row>
    <row r="67" spans="1:54" x14ac:dyDescent="0.15">
      <c r="B67" s="19">
        <v>100</v>
      </c>
      <c r="C67" s="21"/>
      <c r="D67" s="21"/>
      <c r="E67" s="21"/>
      <c r="F67" s="21"/>
      <c r="G67" s="21"/>
      <c r="H67" s="21"/>
      <c r="I67" s="21"/>
      <c r="J67" s="21"/>
      <c r="K67" s="21"/>
      <c r="L67" s="21"/>
      <c r="M67" s="21"/>
      <c r="N67" s="21"/>
      <c r="O67" s="18" t="e">
        <f t="shared" si="5"/>
        <v>#DIV/0!</v>
      </c>
      <c r="P67" s="31" t="e">
        <f t="shared" si="6"/>
        <v>#DIV/0!</v>
      </c>
      <c r="Q67" s="76" t="e">
        <f t="shared" si="7"/>
        <v>#DIV/0!</v>
      </c>
      <c r="R67" s="78"/>
      <c r="S67" s="41"/>
      <c r="T67" s="12"/>
      <c r="U67" s="20"/>
      <c r="V67" s="19">
        <v>100</v>
      </c>
      <c r="W67" s="21"/>
      <c r="X67" s="21"/>
      <c r="Y67" s="21"/>
      <c r="Z67" s="21"/>
      <c r="AA67" s="21"/>
      <c r="AB67" s="21"/>
      <c r="AC67" s="21"/>
      <c r="AD67" s="21"/>
      <c r="AE67" s="21"/>
      <c r="AF67" s="21"/>
      <c r="AG67" s="21"/>
      <c r="AH67" s="21"/>
      <c r="AI67" s="18" t="e">
        <f t="shared" si="2"/>
        <v>#DIV/0!</v>
      </c>
      <c r="AJ67" s="17" t="e">
        <f t="shared" si="9"/>
        <v>#DIV/0!</v>
      </c>
      <c r="AK67" s="31" t="e">
        <f t="shared" si="3"/>
        <v>#DIV/0!</v>
      </c>
      <c r="AM67" s="20"/>
      <c r="AN67" s="19">
        <v>100</v>
      </c>
      <c r="AO67" s="21"/>
      <c r="AP67" s="21"/>
      <c r="AQ67" s="21"/>
      <c r="AR67" s="21"/>
      <c r="AS67" s="21"/>
      <c r="AT67" s="21"/>
      <c r="AU67" s="21"/>
      <c r="AV67" s="21"/>
      <c r="AW67" s="21"/>
      <c r="AX67" s="21"/>
      <c r="AY67" s="21"/>
      <c r="AZ67" s="21"/>
      <c r="BA67" s="18" t="e">
        <f t="shared" si="0"/>
        <v>#DIV/0!</v>
      </c>
      <c r="BB67" s="31" t="e">
        <f t="shared" si="1"/>
        <v>#DIV/0!</v>
      </c>
    </row>
    <row r="68" spans="1:54" x14ac:dyDescent="0.15">
      <c r="A68" t="s">
        <v>10</v>
      </c>
      <c r="B68" s="19">
        <v>20</v>
      </c>
      <c r="C68" s="21"/>
      <c r="D68" s="21"/>
      <c r="E68" s="21"/>
      <c r="F68" s="21"/>
      <c r="G68" s="21"/>
      <c r="H68" s="21"/>
      <c r="I68" s="21"/>
      <c r="J68" s="21"/>
      <c r="K68" s="21"/>
      <c r="L68" s="21"/>
      <c r="M68" s="21"/>
      <c r="N68" s="21"/>
      <c r="O68" s="22"/>
      <c r="P68" s="30"/>
      <c r="Q68" s="37"/>
      <c r="R68" s="24"/>
      <c r="S68" s="92"/>
      <c r="T68" s="12"/>
      <c r="U68" s="20" t="s">
        <v>10</v>
      </c>
      <c r="V68" s="19">
        <v>20</v>
      </c>
      <c r="W68" s="21"/>
      <c r="X68" s="21"/>
      <c r="Y68" s="21"/>
      <c r="Z68" s="21"/>
      <c r="AA68" s="21"/>
      <c r="AB68" s="21"/>
      <c r="AC68" s="21"/>
      <c r="AD68" s="21"/>
      <c r="AE68" s="21"/>
      <c r="AF68" s="21"/>
      <c r="AG68" s="21"/>
      <c r="AH68" s="21"/>
      <c r="AI68" s="22"/>
      <c r="AJ68" s="12"/>
      <c r="AK68" s="30"/>
      <c r="AM68" s="20" t="s">
        <v>10</v>
      </c>
      <c r="AN68" s="19">
        <v>20</v>
      </c>
      <c r="AO68" s="21"/>
      <c r="AP68" s="21"/>
      <c r="AQ68" s="21"/>
      <c r="AR68" s="21"/>
      <c r="AS68" s="21"/>
      <c r="AT68" s="21"/>
      <c r="AU68" s="21"/>
      <c r="AV68" s="21"/>
      <c r="AW68" s="21"/>
      <c r="AX68" s="21"/>
      <c r="AY68" s="21"/>
      <c r="AZ68" s="21"/>
      <c r="BA68" s="22" t="e">
        <f t="shared" si="0"/>
        <v>#DIV/0!</v>
      </c>
      <c r="BB68" s="30" t="e">
        <f t="shared" si="1"/>
        <v>#DIV/0!</v>
      </c>
    </row>
    <row r="69" spans="1:54" x14ac:dyDescent="0.15">
      <c r="B69" s="19">
        <v>30</v>
      </c>
      <c r="C69" s="21"/>
      <c r="D69" s="21"/>
      <c r="F69" s="21"/>
      <c r="G69" s="21"/>
      <c r="H69" s="21"/>
      <c r="I69" s="21"/>
      <c r="J69" s="21"/>
      <c r="K69" s="21"/>
      <c r="L69" s="21"/>
      <c r="M69" s="21"/>
      <c r="N69" s="21"/>
      <c r="O69" s="22"/>
      <c r="P69" s="30"/>
      <c r="Q69" s="37"/>
      <c r="R69" s="24"/>
      <c r="S69" s="92"/>
      <c r="T69" s="12"/>
      <c r="U69" s="20"/>
      <c r="V69" s="19">
        <v>30</v>
      </c>
      <c r="W69" s="21"/>
      <c r="X69" s="21"/>
      <c r="Y69" s="21"/>
      <c r="Z69" s="21"/>
      <c r="AA69" s="21"/>
      <c r="AB69" s="21"/>
      <c r="AC69" s="21"/>
      <c r="AD69" s="21"/>
      <c r="AE69" s="21"/>
      <c r="AF69" s="21"/>
      <c r="AG69" s="21"/>
      <c r="AH69" s="21"/>
      <c r="AI69" s="22" t="e">
        <f t="shared" si="2"/>
        <v>#DIV/0!</v>
      </c>
      <c r="AJ69" s="12"/>
      <c r="AK69" s="30" t="e">
        <f t="shared" si="3"/>
        <v>#DIV/0!</v>
      </c>
      <c r="AM69" s="20"/>
      <c r="AN69" s="19">
        <v>30</v>
      </c>
      <c r="AO69" s="21"/>
      <c r="AP69" s="21"/>
      <c r="AQ69" s="21"/>
      <c r="AR69" s="21"/>
      <c r="AS69" s="21"/>
      <c r="AT69" s="21"/>
      <c r="AU69" s="21"/>
      <c r="AV69" s="21"/>
      <c r="AW69" s="21"/>
      <c r="AX69" s="21"/>
      <c r="AY69" s="21"/>
      <c r="AZ69" s="21"/>
      <c r="BA69" s="22" t="e">
        <f t="shared" si="0"/>
        <v>#DIV/0!</v>
      </c>
      <c r="BB69" s="30" t="e">
        <f t="shared" si="1"/>
        <v>#DIV/0!</v>
      </c>
    </row>
    <row r="70" spans="1:54" x14ac:dyDescent="0.15">
      <c r="B70" s="19">
        <v>40</v>
      </c>
      <c r="C70" s="21"/>
      <c r="D70" s="21"/>
      <c r="E70" s="21"/>
      <c r="F70" s="21"/>
      <c r="G70" s="21"/>
      <c r="H70" s="21"/>
      <c r="I70" s="21"/>
      <c r="J70" s="21"/>
      <c r="K70" s="21"/>
      <c r="L70" s="21"/>
      <c r="M70" s="21"/>
      <c r="N70" s="21"/>
      <c r="O70" s="22"/>
      <c r="P70" s="30"/>
      <c r="Q70" s="37"/>
      <c r="R70" s="24"/>
      <c r="S70" s="92"/>
      <c r="T70" s="12"/>
      <c r="U70" s="20"/>
      <c r="V70" s="19">
        <v>40</v>
      </c>
      <c r="W70" s="21"/>
      <c r="X70" s="21"/>
      <c r="Y70" s="21"/>
      <c r="Z70" s="21"/>
      <c r="AA70" s="21"/>
      <c r="AB70" s="21"/>
      <c r="AC70" s="21"/>
      <c r="AD70" s="21"/>
      <c r="AE70" s="21"/>
      <c r="AF70" s="21"/>
      <c r="AG70" s="21"/>
      <c r="AH70" s="21"/>
      <c r="AI70" s="22" t="e">
        <f t="shared" si="2"/>
        <v>#DIV/0!</v>
      </c>
      <c r="AJ70" s="12" t="e">
        <f t="shared" ref="AJ70:AJ76" si="10">STDEV(W70:AH70)/2.64</f>
        <v>#DIV/0!</v>
      </c>
      <c r="AK70" s="30" t="e">
        <f t="shared" si="3"/>
        <v>#DIV/0!</v>
      </c>
      <c r="AM70" s="20"/>
      <c r="AN70" s="19">
        <v>40</v>
      </c>
      <c r="AO70" s="21"/>
      <c r="AP70" s="21"/>
      <c r="AQ70" s="21"/>
      <c r="AR70" s="21"/>
      <c r="AS70" s="21"/>
      <c r="AT70" s="21"/>
      <c r="AU70" s="21"/>
      <c r="AV70" s="21"/>
      <c r="AW70" s="21"/>
      <c r="AX70" s="21"/>
      <c r="AY70" s="21"/>
      <c r="AZ70" s="21"/>
      <c r="BA70" s="22" t="e">
        <f t="shared" si="0"/>
        <v>#DIV/0!</v>
      </c>
      <c r="BB70" s="30" t="e">
        <f t="shared" si="1"/>
        <v>#DIV/0!</v>
      </c>
    </row>
    <row r="71" spans="1:54" x14ac:dyDescent="0.15">
      <c r="B71" s="19">
        <v>50</v>
      </c>
      <c r="C71" s="21"/>
      <c r="D71" s="21"/>
      <c r="E71" s="21"/>
      <c r="F71" s="21"/>
      <c r="G71" s="21"/>
      <c r="H71" s="21"/>
      <c r="I71" s="21"/>
      <c r="J71" s="21"/>
      <c r="K71" s="21"/>
      <c r="L71" s="21"/>
      <c r="M71" s="21"/>
      <c r="N71" s="21"/>
      <c r="O71" s="22" t="e">
        <f t="shared" si="5"/>
        <v>#DIV/0!</v>
      </c>
      <c r="P71" s="30" t="e">
        <f t="shared" si="6"/>
        <v>#DIV/0!</v>
      </c>
      <c r="Q71" s="37" t="e">
        <f t="shared" si="7"/>
        <v>#DIV/0!</v>
      </c>
      <c r="R71" s="24"/>
      <c r="S71" s="92"/>
      <c r="T71" s="12"/>
      <c r="U71" s="20"/>
      <c r="V71" s="19">
        <v>50</v>
      </c>
      <c r="W71" s="21"/>
      <c r="X71" s="21"/>
      <c r="Y71" s="21"/>
      <c r="Z71" s="21"/>
      <c r="AA71" s="21"/>
      <c r="AB71" s="21"/>
      <c r="AC71" s="21"/>
      <c r="AD71" s="21"/>
      <c r="AE71" s="21"/>
      <c r="AF71" s="21"/>
      <c r="AG71" s="21"/>
      <c r="AH71" s="21"/>
      <c r="AI71" s="22" t="e">
        <f t="shared" si="2"/>
        <v>#DIV/0!</v>
      </c>
      <c r="AJ71" s="12" t="e">
        <f t="shared" si="10"/>
        <v>#DIV/0!</v>
      </c>
      <c r="AK71" s="30" t="e">
        <f t="shared" si="3"/>
        <v>#DIV/0!</v>
      </c>
      <c r="AM71" s="20"/>
      <c r="AN71" s="19">
        <v>50</v>
      </c>
      <c r="AO71" s="21"/>
      <c r="AP71" s="21"/>
      <c r="AQ71" s="21"/>
      <c r="AR71" s="21"/>
      <c r="AS71" s="21"/>
      <c r="AT71" s="21"/>
      <c r="AU71" s="21"/>
      <c r="AV71" s="21"/>
      <c r="AW71" s="21"/>
      <c r="AX71" s="21"/>
      <c r="AY71" s="21"/>
      <c r="AZ71" s="21"/>
      <c r="BA71" s="22" t="e">
        <f t="shared" si="0"/>
        <v>#DIV/0!</v>
      </c>
      <c r="BB71" s="30" t="e">
        <f t="shared" si="1"/>
        <v>#DIV/0!</v>
      </c>
    </row>
    <row r="72" spans="1:54" x14ac:dyDescent="0.15">
      <c r="B72" s="19">
        <v>60</v>
      </c>
      <c r="C72" s="21"/>
      <c r="D72" s="21"/>
      <c r="E72" s="21"/>
      <c r="F72" s="21"/>
      <c r="G72" s="21"/>
      <c r="H72" s="21"/>
      <c r="I72" s="21"/>
      <c r="J72" s="21"/>
      <c r="K72" s="21"/>
      <c r="L72" s="21"/>
      <c r="M72" s="21"/>
      <c r="N72" s="21"/>
      <c r="O72" s="22" t="e">
        <f t="shared" si="5"/>
        <v>#DIV/0!</v>
      </c>
      <c r="P72" s="30" t="e">
        <f t="shared" si="6"/>
        <v>#DIV/0!</v>
      </c>
      <c r="Q72" s="37" t="e">
        <f t="shared" si="7"/>
        <v>#DIV/0!</v>
      </c>
      <c r="R72" s="24"/>
      <c r="S72" s="92"/>
      <c r="T72" s="12"/>
      <c r="U72" s="20"/>
      <c r="V72" s="19">
        <v>60</v>
      </c>
      <c r="W72" s="21"/>
      <c r="X72" s="21"/>
      <c r="Y72" s="21"/>
      <c r="Z72" s="21"/>
      <c r="AA72" s="21"/>
      <c r="AB72" s="21"/>
      <c r="AC72" s="21"/>
      <c r="AD72" s="21"/>
      <c r="AE72" s="21"/>
      <c r="AF72" s="21"/>
      <c r="AG72" s="21"/>
      <c r="AH72" s="21"/>
      <c r="AI72" s="22" t="e">
        <f t="shared" si="2"/>
        <v>#DIV/0!</v>
      </c>
      <c r="AJ72" s="12" t="e">
        <f t="shared" si="10"/>
        <v>#DIV/0!</v>
      </c>
      <c r="AK72" s="30" t="e">
        <f t="shared" si="3"/>
        <v>#DIV/0!</v>
      </c>
      <c r="AM72" s="20"/>
      <c r="AN72" s="19">
        <v>60</v>
      </c>
      <c r="AO72" s="21"/>
      <c r="AP72" s="21"/>
      <c r="AQ72" s="21"/>
      <c r="AR72" s="21"/>
      <c r="AS72" s="21"/>
      <c r="AT72" s="21"/>
      <c r="AU72" s="21"/>
      <c r="AV72" s="21"/>
      <c r="AW72" s="21"/>
      <c r="AX72" s="21"/>
      <c r="AY72" s="21"/>
      <c r="AZ72" s="21"/>
      <c r="BA72" s="22" t="e">
        <f t="shared" si="0"/>
        <v>#DIV/0!</v>
      </c>
      <c r="BB72" s="30" t="e">
        <f t="shared" si="1"/>
        <v>#DIV/0!</v>
      </c>
    </row>
    <row r="73" spans="1:54" x14ac:dyDescent="0.15">
      <c r="B73" s="19">
        <v>70</v>
      </c>
      <c r="C73" s="21"/>
      <c r="D73" s="21"/>
      <c r="E73" s="21"/>
      <c r="F73" s="21"/>
      <c r="G73" s="21"/>
      <c r="H73" s="21"/>
      <c r="I73" s="21"/>
      <c r="J73" s="21"/>
      <c r="K73" s="21"/>
      <c r="L73" s="21"/>
      <c r="M73" s="21"/>
      <c r="N73" s="21"/>
      <c r="O73" s="22" t="e">
        <f t="shared" si="5"/>
        <v>#DIV/0!</v>
      </c>
      <c r="P73" s="30" t="e">
        <f t="shared" si="6"/>
        <v>#DIV/0!</v>
      </c>
      <c r="Q73" s="37" t="e">
        <f t="shared" si="7"/>
        <v>#DIV/0!</v>
      </c>
      <c r="R73" s="24"/>
      <c r="S73" s="92"/>
      <c r="T73" s="12"/>
      <c r="U73" s="20"/>
      <c r="V73" s="19">
        <v>70</v>
      </c>
      <c r="W73" s="21"/>
      <c r="X73" s="21"/>
      <c r="Y73" s="21"/>
      <c r="Z73" s="21"/>
      <c r="AA73" s="21"/>
      <c r="AB73" s="21"/>
      <c r="AC73" s="21"/>
      <c r="AD73" s="21"/>
      <c r="AE73" s="21"/>
      <c r="AF73" s="21"/>
      <c r="AG73" s="21"/>
      <c r="AH73" s="21"/>
      <c r="AI73" s="22" t="e">
        <f t="shared" si="2"/>
        <v>#DIV/0!</v>
      </c>
      <c r="AJ73" s="12" t="e">
        <f t="shared" si="10"/>
        <v>#DIV/0!</v>
      </c>
      <c r="AK73" s="30" t="e">
        <f t="shared" si="3"/>
        <v>#DIV/0!</v>
      </c>
      <c r="AM73" s="20"/>
      <c r="AN73" s="19">
        <v>70</v>
      </c>
      <c r="AO73" s="21"/>
      <c r="AP73" s="21"/>
      <c r="AQ73" s="21"/>
      <c r="AR73" s="21"/>
      <c r="AS73" s="21"/>
      <c r="AT73" s="21"/>
      <c r="AU73" s="21"/>
      <c r="AV73" s="21"/>
      <c r="AW73" s="21"/>
      <c r="AX73" s="21"/>
      <c r="AY73" s="21"/>
      <c r="AZ73" s="21"/>
      <c r="BA73" s="22" t="e">
        <f t="shared" si="0"/>
        <v>#DIV/0!</v>
      </c>
      <c r="BB73" s="30" t="e">
        <f t="shared" si="1"/>
        <v>#DIV/0!</v>
      </c>
    </row>
    <row r="74" spans="1:54" x14ac:dyDescent="0.15">
      <c r="B74" s="19">
        <v>80</v>
      </c>
      <c r="C74" s="21"/>
      <c r="D74" s="21"/>
      <c r="E74" s="21"/>
      <c r="F74" s="21"/>
      <c r="G74" s="21"/>
      <c r="H74" s="21"/>
      <c r="I74" s="21"/>
      <c r="J74" s="21"/>
      <c r="K74" s="21"/>
      <c r="L74" s="21"/>
      <c r="M74" s="21"/>
      <c r="N74" s="21"/>
      <c r="O74" s="22" t="e">
        <f t="shared" si="5"/>
        <v>#DIV/0!</v>
      </c>
      <c r="P74" s="30" t="e">
        <f t="shared" si="6"/>
        <v>#DIV/0!</v>
      </c>
      <c r="Q74" s="37" t="e">
        <f t="shared" si="7"/>
        <v>#DIV/0!</v>
      </c>
      <c r="R74" s="24"/>
      <c r="S74" s="92"/>
      <c r="T74" s="12"/>
      <c r="U74" s="20"/>
      <c r="V74" s="19">
        <v>80</v>
      </c>
      <c r="W74" s="21"/>
      <c r="X74" s="21"/>
      <c r="Y74" s="21"/>
      <c r="Z74" s="21"/>
      <c r="AA74" s="21"/>
      <c r="AB74" s="21"/>
      <c r="AC74" s="21"/>
      <c r="AD74" s="21"/>
      <c r="AE74" s="21"/>
      <c r="AF74" s="21"/>
      <c r="AG74" s="21"/>
      <c r="AH74" s="21"/>
      <c r="AI74" s="22" t="e">
        <f t="shared" si="2"/>
        <v>#DIV/0!</v>
      </c>
      <c r="AJ74" s="12" t="e">
        <f t="shared" si="10"/>
        <v>#DIV/0!</v>
      </c>
      <c r="AK74" s="30" t="e">
        <f t="shared" si="3"/>
        <v>#DIV/0!</v>
      </c>
      <c r="AM74" s="20"/>
      <c r="AN74" s="19">
        <v>80</v>
      </c>
      <c r="AO74" s="21"/>
      <c r="AP74" s="21"/>
      <c r="AQ74" s="21"/>
      <c r="AR74" s="21"/>
      <c r="AS74" s="21"/>
      <c r="AT74" s="21"/>
      <c r="AU74" s="21"/>
      <c r="AV74" s="21"/>
      <c r="AW74" s="21"/>
      <c r="AX74" s="21"/>
      <c r="AY74" s="21"/>
      <c r="AZ74" s="21"/>
      <c r="BA74" s="22" t="e">
        <f t="shared" si="0"/>
        <v>#DIV/0!</v>
      </c>
      <c r="BB74" s="30" t="e">
        <f t="shared" si="1"/>
        <v>#DIV/0!</v>
      </c>
    </row>
    <row r="75" spans="1:54" x14ac:dyDescent="0.15">
      <c r="B75" s="19">
        <v>90</v>
      </c>
      <c r="C75" s="21"/>
      <c r="D75" s="21"/>
      <c r="E75" s="21"/>
      <c r="F75" s="21"/>
      <c r="G75" s="21"/>
      <c r="H75" s="21"/>
      <c r="I75" s="21"/>
      <c r="J75" s="21"/>
      <c r="K75" s="21"/>
      <c r="L75" s="21"/>
      <c r="M75" s="21"/>
      <c r="N75" s="21"/>
      <c r="O75" s="22" t="e">
        <f t="shared" si="5"/>
        <v>#DIV/0!</v>
      </c>
      <c r="P75" s="30" t="e">
        <f t="shared" si="6"/>
        <v>#DIV/0!</v>
      </c>
      <c r="Q75" s="37" t="e">
        <f t="shared" si="7"/>
        <v>#DIV/0!</v>
      </c>
      <c r="R75" s="24"/>
      <c r="S75" s="92"/>
      <c r="T75" s="12"/>
      <c r="U75" s="20"/>
      <c r="V75" s="19">
        <v>90</v>
      </c>
      <c r="W75" s="21"/>
      <c r="X75" s="21"/>
      <c r="Y75" s="21"/>
      <c r="Z75" s="21"/>
      <c r="AA75" s="21"/>
      <c r="AB75" s="21"/>
      <c r="AC75" s="21"/>
      <c r="AD75" s="21"/>
      <c r="AE75" s="21"/>
      <c r="AF75" s="21"/>
      <c r="AG75" s="21"/>
      <c r="AH75" s="21"/>
      <c r="AI75" s="22" t="e">
        <f t="shared" si="2"/>
        <v>#DIV/0!</v>
      </c>
      <c r="AJ75" s="12" t="e">
        <f t="shared" si="10"/>
        <v>#DIV/0!</v>
      </c>
      <c r="AK75" s="30" t="e">
        <f t="shared" si="3"/>
        <v>#DIV/0!</v>
      </c>
      <c r="AM75" s="20"/>
      <c r="AN75" s="19">
        <v>90</v>
      </c>
      <c r="AO75" s="21"/>
      <c r="AP75" s="21"/>
      <c r="AQ75" s="21"/>
      <c r="AR75" s="21"/>
      <c r="AS75" s="21"/>
      <c r="AT75" s="21"/>
      <c r="AU75" s="21"/>
      <c r="AV75" s="21"/>
      <c r="AW75" s="21"/>
      <c r="AX75" s="21"/>
      <c r="AY75" s="21"/>
      <c r="AZ75" s="21"/>
      <c r="BA75" s="22" t="e">
        <f t="shared" si="0"/>
        <v>#DIV/0!</v>
      </c>
      <c r="BB75" s="30" t="e">
        <f t="shared" si="1"/>
        <v>#DIV/0!</v>
      </c>
    </row>
    <row r="76" spans="1:54" x14ac:dyDescent="0.15">
      <c r="B76" s="19">
        <v>100</v>
      </c>
      <c r="C76" s="21"/>
      <c r="D76" s="21"/>
      <c r="E76" s="21"/>
      <c r="F76" s="21"/>
      <c r="G76" s="21"/>
      <c r="H76" s="21"/>
      <c r="I76" s="21"/>
      <c r="J76" s="21"/>
      <c r="K76" s="21"/>
      <c r="L76" s="21"/>
      <c r="M76" s="21"/>
      <c r="N76" s="21"/>
      <c r="O76" s="18" t="e">
        <f t="shared" si="5"/>
        <v>#DIV/0!</v>
      </c>
      <c r="P76" s="31" t="e">
        <f t="shared" si="6"/>
        <v>#DIV/0!</v>
      </c>
      <c r="Q76" s="76" t="e">
        <f t="shared" si="7"/>
        <v>#DIV/0!</v>
      </c>
      <c r="R76" s="78"/>
      <c r="S76" s="41"/>
      <c r="T76" s="12"/>
      <c r="U76" s="20"/>
      <c r="V76" s="19">
        <v>100</v>
      </c>
      <c r="W76" s="21"/>
      <c r="X76" s="21"/>
      <c r="Y76" s="21"/>
      <c r="Z76" s="21"/>
      <c r="AA76" s="21"/>
      <c r="AB76" s="21"/>
      <c r="AC76" s="21"/>
      <c r="AD76" s="21"/>
      <c r="AE76" s="21"/>
      <c r="AF76" s="21"/>
      <c r="AG76" s="21"/>
      <c r="AH76" s="21"/>
      <c r="AI76" s="18" t="e">
        <f t="shared" si="2"/>
        <v>#DIV/0!</v>
      </c>
      <c r="AJ76" s="17" t="e">
        <f t="shared" si="10"/>
        <v>#DIV/0!</v>
      </c>
      <c r="AK76" s="31" t="e">
        <f t="shared" si="3"/>
        <v>#DIV/0!</v>
      </c>
      <c r="AM76" s="20"/>
      <c r="AN76" s="19">
        <v>100</v>
      </c>
      <c r="AO76" s="21"/>
      <c r="AP76" s="21"/>
      <c r="AQ76" s="21"/>
      <c r="AR76" s="21"/>
      <c r="AS76" s="21"/>
      <c r="AT76" s="21"/>
      <c r="AU76" s="21"/>
      <c r="AV76" s="21"/>
      <c r="AW76" s="21"/>
      <c r="AX76" s="21"/>
      <c r="AY76" s="21"/>
      <c r="AZ76" s="21"/>
      <c r="BA76" s="18" t="e">
        <f t="shared" si="0"/>
        <v>#DIV/0!</v>
      </c>
      <c r="BB76" s="31" t="e">
        <f t="shared" si="1"/>
        <v>#DIV/0!</v>
      </c>
    </row>
    <row r="77" spans="1:54" x14ac:dyDescent="0.15">
      <c r="A77" t="s">
        <v>15</v>
      </c>
      <c r="B77" s="19">
        <v>20</v>
      </c>
      <c r="C77" s="21"/>
      <c r="D77" s="21"/>
      <c r="E77" s="21"/>
      <c r="F77" s="21"/>
      <c r="G77" s="21"/>
      <c r="H77" s="21"/>
      <c r="I77" s="21"/>
      <c r="J77" s="21"/>
      <c r="K77" s="21"/>
      <c r="L77" s="21"/>
      <c r="M77" s="21"/>
      <c r="N77" s="21"/>
      <c r="O77" s="22"/>
      <c r="P77" s="30"/>
      <c r="Q77" s="37"/>
      <c r="R77" s="24"/>
      <c r="S77" s="92"/>
      <c r="T77" s="12"/>
      <c r="U77" s="20" t="s">
        <v>15</v>
      </c>
      <c r="V77" s="19">
        <v>20</v>
      </c>
      <c r="W77" s="21"/>
      <c r="X77" s="21"/>
      <c r="Y77" s="21"/>
      <c r="Z77" s="21"/>
      <c r="AA77" s="21"/>
      <c r="AB77" s="21"/>
      <c r="AC77" s="21"/>
      <c r="AD77" s="21"/>
      <c r="AE77" s="21"/>
      <c r="AF77" s="21"/>
      <c r="AG77" s="21"/>
      <c r="AH77" s="21"/>
      <c r="AI77" s="22"/>
      <c r="AJ77" s="12"/>
      <c r="AK77" s="30"/>
      <c r="AM77" s="20" t="s">
        <v>15</v>
      </c>
      <c r="AN77" s="19">
        <v>20</v>
      </c>
      <c r="AO77" s="21"/>
      <c r="AP77" s="21"/>
      <c r="AQ77" s="21"/>
      <c r="AR77" s="21"/>
      <c r="AS77" s="21"/>
      <c r="AT77" s="21"/>
      <c r="AU77" s="21"/>
      <c r="AV77" s="21"/>
      <c r="AW77" s="21"/>
      <c r="AX77" s="21"/>
      <c r="AY77" s="21"/>
      <c r="AZ77" s="21"/>
      <c r="BA77" s="22" t="e">
        <f t="shared" si="0"/>
        <v>#DIV/0!</v>
      </c>
      <c r="BB77" s="30" t="e">
        <f t="shared" si="1"/>
        <v>#DIV/0!</v>
      </c>
    </row>
    <row r="78" spans="1:54" x14ac:dyDescent="0.15">
      <c r="B78" s="19">
        <v>30</v>
      </c>
      <c r="C78" s="21"/>
      <c r="D78" s="21"/>
      <c r="E78" s="21"/>
      <c r="F78" s="21"/>
      <c r="G78" s="21"/>
      <c r="H78" s="21"/>
      <c r="I78" s="21"/>
      <c r="J78" s="21"/>
      <c r="K78" s="21"/>
      <c r="L78" s="21"/>
      <c r="M78" s="21"/>
      <c r="N78" s="21"/>
      <c r="O78" s="22"/>
      <c r="P78" s="30"/>
      <c r="Q78" s="37"/>
      <c r="R78" s="24"/>
      <c r="S78" s="92"/>
      <c r="T78" s="12"/>
      <c r="U78" s="20"/>
      <c r="V78" s="19">
        <v>30</v>
      </c>
      <c r="W78" s="21"/>
      <c r="X78" s="21"/>
      <c r="Y78" s="21"/>
      <c r="Z78" s="21"/>
      <c r="AA78" s="21"/>
      <c r="AB78" s="21"/>
      <c r="AC78" s="21"/>
      <c r="AD78" s="21"/>
      <c r="AE78" s="21"/>
      <c r="AF78" s="21"/>
      <c r="AG78" s="21"/>
      <c r="AH78" s="21"/>
      <c r="AI78" s="22"/>
      <c r="AJ78" s="12"/>
      <c r="AK78" s="30"/>
      <c r="AM78" s="20"/>
      <c r="AN78" s="19">
        <v>30</v>
      </c>
      <c r="AO78" s="21"/>
      <c r="AP78" s="21"/>
      <c r="AQ78" s="21"/>
      <c r="AR78" s="21"/>
      <c r="AS78" s="21"/>
      <c r="AT78" s="21"/>
      <c r="AU78" s="21"/>
      <c r="AV78" s="21"/>
      <c r="AW78" s="21"/>
      <c r="AX78" s="21"/>
      <c r="AY78" s="21"/>
      <c r="AZ78" s="21"/>
      <c r="BA78" s="22" t="e">
        <f t="shared" si="0"/>
        <v>#DIV/0!</v>
      </c>
      <c r="BB78" s="30" t="e">
        <f t="shared" si="1"/>
        <v>#DIV/0!</v>
      </c>
    </row>
    <row r="79" spans="1:54" x14ac:dyDescent="0.15">
      <c r="B79" s="19">
        <v>40</v>
      </c>
      <c r="C79" s="21"/>
      <c r="D79" s="21"/>
      <c r="E79" s="21"/>
      <c r="F79" s="21"/>
      <c r="G79" s="21"/>
      <c r="H79" s="21"/>
      <c r="I79" s="21"/>
      <c r="J79" s="21"/>
      <c r="K79" s="21"/>
      <c r="L79" s="21"/>
      <c r="M79" s="21"/>
      <c r="N79" s="21"/>
      <c r="O79" s="22"/>
      <c r="P79" s="30"/>
      <c r="Q79" s="37"/>
      <c r="R79" s="24"/>
      <c r="S79" s="92"/>
      <c r="T79" s="12"/>
      <c r="U79" s="20"/>
      <c r="V79" s="19">
        <v>40</v>
      </c>
      <c r="W79" s="21"/>
      <c r="X79" s="21"/>
      <c r="Y79" s="21"/>
      <c r="Z79" s="21"/>
      <c r="AA79" s="21"/>
      <c r="AB79" s="21"/>
      <c r="AC79" s="21"/>
      <c r="AD79" s="21"/>
      <c r="AE79" s="21"/>
      <c r="AF79" s="21"/>
      <c r="AG79" s="21"/>
      <c r="AH79" s="21"/>
      <c r="AI79" s="22" t="e">
        <f t="shared" si="2"/>
        <v>#DIV/0!</v>
      </c>
      <c r="AJ79" s="12"/>
      <c r="AK79" s="30" t="e">
        <f t="shared" si="3"/>
        <v>#DIV/0!</v>
      </c>
      <c r="AM79" s="20"/>
      <c r="AN79" s="19">
        <v>40</v>
      </c>
      <c r="AO79" s="21"/>
      <c r="AP79" s="21"/>
      <c r="AQ79" s="21"/>
      <c r="AR79" s="21"/>
      <c r="AS79" s="21"/>
      <c r="AT79" s="21"/>
      <c r="AU79" s="21"/>
      <c r="AV79" s="21"/>
      <c r="AW79" s="21"/>
      <c r="AX79" s="21"/>
      <c r="AY79" s="21"/>
      <c r="AZ79" s="21"/>
      <c r="BA79" s="22" t="e">
        <f t="shared" si="0"/>
        <v>#DIV/0!</v>
      </c>
      <c r="BB79" s="30" t="e">
        <f t="shared" si="1"/>
        <v>#DIV/0!</v>
      </c>
    </row>
    <row r="80" spans="1:54" x14ac:dyDescent="0.15">
      <c r="B80" s="19">
        <v>50</v>
      </c>
      <c r="C80" s="21"/>
      <c r="D80" s="21"/>
      <c r="E80" s="21"/>
      <c r="F80" s="21"/>
      <c r="G80" s="21"/>
      <c r="H80" s="21"/>
      <c r="I80" s="21"/>
      <c r="J80" s="21"/>
      <c r="K80" s="21"/>
      <c r="L80" s="21"/>
      <c r="M80" s="21"/>
      <c r="N80" s="21"/>
      <c r="O80" s="22" t="e">
        <f t="shared" si="5"/>
        <v>#DIV/0!</v>
      </c>
      <c r="P80" s="30" t="e">
        <f t="shared" si="6"/>
        <v>#DIV/0!</v>
      </c>
      <c r="Q80" s="37" t="e">
        <f t="shared" si="7"/>
        <v>#DIV/0!</v>
      </c>
      <c r="R80" s="24"/>
      <c r="S80" s="92"/>
      <c r="T80" s="12"/>
      <c r="U80" s="20"/>
      <c r="V80" s="19">
        <v>50</v>
      </c>
      <c r="W80" s="21"/>
      <c r="X80" s="21"/>
      <c r="Y80" s="21"/>
      <c r="Z80" s="21"/>
      <c r="AA80" s="21"/>
      <c r="AB80" s="21"/>
      <c r="AC80" s="21"/>
      <c r="AD80" s="21"/>
      <c r="AE80" s="21"/>
      <c r="AF80" s="21"/>
      <c r="AG80" s="21"/>
      <c r="AH80" s="21"/>
      <c r="AI80" s="22" t="e">
        <f t="shared" si="2"/>
        <v>#DIV/0!</v>
      </c>
      <c r="AJ80" s="12" t="e">
        <f t="shared" ref="AJ80:AJ85" si="11">STDEV(W80:AH80)/2.64</f>
        <v>#DIV/0!</v>
      </c>
      <c r="AK80" s="30" t="e">
        <f t="shared" si="3"/>
        <v>#DIV/0!</v>
      </c>
      <c r="AM80" s="20"/>
      <c r="AN80" s="19">
        <v>50</v>
      </c>
      <c r="AO80" s="21"/>
      <c r="AP80" s="21"/>
      <c r="AQ80" s="21"/>
      <c r="AR80" s="21"/>
      <c r="AS80" s="21"/>
      <c r="AT80" s="21"/>
      <c r="AU80" s="21"/>
      <c r="AV80" s="21"/>
      <c r="AW80" s="21"/>
      <c r="AX80" s="21"/>
      <c r="AY80" s="21"/>
      <c r="AZ80" s="21"/>
      <c r="BA80" s="22" t="e">
        <f t="shared" si="0"/>
        <v>#DIV/0!</v>
      </c>
      <c r="BB80" s="30" t="e">
        <f t="shared" si="1"/>
        <v>#DIV/0!</v>
      </c>
    </row>
    <row r="81" spans="2:54" x14ac:dyDescent="0.15">
      <c r="B81" s="19">
        <v>60</v>
      </c>
      <c r="C81" s="21"/>
      <c r="D81" s="21"/>
      <c r="E81" s="21"/>
      <c r="F81" s="21"/>
      <c r="G81" s="21"/>
      <c r="H81" s="21"/>
      <c r="I81" s="21"/>
      <c r="J81" s="21"/>
      <c r="K81" s="21"/>
      <c r="L81" s="21"/>
      <c r="M81" s="21"/>
      <c r="N81" s="21"/>
      <c r="O81" s="22" t="e">
        <f t="shared" si="5"/>
        <v>#DIV/0!</v>
      </c>
      <c r="P81" s="30" t="e">
        <f t="shared" si="6"/>
        <v>#DIV/0!</v>
      </c>
      <c r="Q81" s="37" t="e">
        <f t="shared" si="7"/>
        <v>#DIV/0!</v>
      </c>
      <c r="R81" s="24"/>
      <c r="S81" s="92"/>
      <c r="T81" s="12"/>
      <c r="U81" s="20"/>
      <c r="V81" s="19">
        <v>60</v>
      </c>
      <c r="W81" s="21"/>
      <c r="X81" s="21"/>
      <c r="Y81" s="21"/>
      <c r="Z81" s="21"/>
      <c r="AA81" s="21"/>
      <c r="AB81" s="21"/>
      <c r="AC81" s="21"/>
      <c r="AD81" s="21"/>
      <c r="AE81" s="21"/>
      <c r="AF81" s="21"/>
      <c r="AG81" s="21"/>
      <c r="AH81" s="21"/>
      <c r="AI81" s="22" t="e">
        <f t="shared" si="2"/>
        <v>#DIV/0!</v>
      </c>
      <c r="AJ81" s="12" t="e">
        <f t="shared" si="11"/>
        <v>#DIV/0!</v>
      </c>
      <c r="AK81" s="30" t="e">
        <f t="shared" si="3"/>
        <v>#DIV/0!</v>
      </c>
      <c r="AM81" s="20"/>
      <c r="AN81" s="19">
        <v>60</v>
      </c>
      <c r="AO81" s="21"/>
      <c r="AP81" s="21"/>
      <c r="AQ81" s="21"/>
      <c r="AR81" s="21"/>
      <c r="AS81" s="21"/>
      <c r="AT81" s="21"/>
      <c r="AU81" s="21"/>
      <c r="AV81" s="21"/>
      <c r="AW81" s="21"/>
      <c r="AX81" s="21"/>
      <c r="AY81" s="21"/>
      <c r="AZ81" s="21"/>
      <c r="BA81" s="22" t="e">
        <f t="shared" si="0"/>
        <v>#DIV/0!</v>
      </c>
      <c r="BB81" s="30" t="e">
        <f t="shared" si="1"/>
        <v>#DIV/0!</v>
      </c>
    </row>
    <row r="82" spans="2:54" x14ac:dyDescent="0.15">
      <c r="B82" s="19">
        <v>70</v>
      </c>
      <c r="C82" s="21"/>
      <c r="D82" s="21"/>
      <c r="E82" s="21"/>
      <c r="F82" s="21"/>
      <c r="G82" s="21"/>
      <c r="H82" s="21"/>
      <c r="I82" s="21"/>
      <c r="J82" s="21"/>
      <c r="K82" s="21"/>
      <c r="L82" s="21"/>
      <c r="M82" s="21"/>
      <c r="N82" s="21"/>
      <c r="O82" s="22" t="e">
        <f t="shared" si="5"/>
        <v>#DIV/0!</v>
      </c>
      <c r="P82" s="30" t="e">
        <f t="shared" si="6"/>
        <v>#DIV/0!</v>
      </c>
      <c r="Q82" s="37" t="e">
        <f t="shared" si="7"/>
        <v>#DIV/0!</v>
      </c>
      <c r="R82" s="24"/>
      <c r="S82" s="92"/>
      <c r="T82" s="12"/>
      <c r="U82" s="20"/>
      <c r="V82" s="19">
        <v>70</v>
      </c>
      <c r="W82" s="21"/>
      <c r="X82" s="21"/>
      <c r="Y82" s="21"/>
      <c r="Z82" s="21"/>
      <c r="AA82" s="21"/>
      <c r="AB82" s="21"/>
      <c r="AC82" s="21"/>
      <c r="AD82" s="21"/>
      <c r="AE82" s="21"/>
      <c r="AF82" s="21"/>
      <c r="AG82" s="21"/>
      <c r="AH82" s="21"/>
      <c r="AI82" s="22" t="e">
        <f t="shared" si="2"/>
        <v>#DIV/0!</v>
      </c>
      <c r="AJ82" s="12" t="e">
        <f t="shared" si="11"/>
        <v>#DIV/0!</v>
      </c>
      <c r="AK82" s="30" t="e">
        <f t="shared" si="3"/>
        <v>#DIV/0!</v>
      </c>
      <c r="AM82" s="20"/>
      <c r="AN82" s="19">
        <v>70</v>
      </c>
      <c r="AO82" s="21"/>
      <c r="AP82" s="21"/>
      <c r="AQ82" s="21"/>
      <c r="AR82" s="21"/>
      <c r="AS82" s="21"/>
      <c r="AT82" s="21"/>
      <c r="AU82" s="21"/>
      <c r="AV82" s="21"/>
      <c r="AW82" s="21"/>
      <c r="AX82" s="21"/>
      <c r="AY82" s="21"/>
      <c r="AZ82" s="21"/>
      <c r="BA82" s="22" t="e">
        <f t="shared" si="0"/>
        <v>#DIV/0!</v>
      </c>
      <c r="BB82" s="30" t="e">
        <f t="shared" si="1"/>
        <v>#DIV/0!</v>
      </c>
    </row>
    <row r="83" spans="2:54" x14ac:dyDescent="0.15">
      <c r="B83" s="19">
        <v>80</v>
      </c>
      <c r="C83" s="21"/>
      <c r="D83" s="21"/>
      <c r="E83" s="21"/>
      <c r="F83" s="21"/>
      <c r="G83" s="21"/>
      <c r="H83" s="21"/>
      <c r="I83" s="21"/>
      <c r="J83" s="21"/>
      <c r="K83" s="21"/>
      <c r="L83" s="21"/>
      <c r="M83" s="21"/>
      <c r="N83" s="21"/>
      <c r="O83" s="22" t="e">
        <f t="shared" si="5"/>
        <v>#DIV/0!</v>
      </c>
      <c r="P83" s="30" t="e">
        <f t="shared" si="6"/>
        <v>#DIV/0!</v>
      </c>
      <c r="Q83" s="37" t="e">
        <f t="shared" si="7"/>
        <v>#DIV/0!</v>
      </c>
      <c r="R83" s="24"/>
      <c r="S83" s="92"/>
      <c r="T83" s="12"/>
      <c r="U83" s="20"/>
      <c r="V83" s="19">
        <v>80</v>
      </c>
      <c r="W83" s="21"/>
      <c r="X83" s="21"/>
      <c r="Y83" s="21"/>
      <c r="Z83" s="21"/>
      <c r="AA83" s="21"/>
      <c r="AB83" s="21"/>
      <c r="AC83" s="21"/>
      <c r="AD83" s="21"/>
      <c r="AE83" s="21"/>
      <c r="AF83" s="21"/>
      <c r="AG83" s="21"/>
      <c r="AH83" s="21"/>
      <c r="AI83" s="22" t="e">
        <f t="shared" si="2"/>
        <v>#DIV/0!</v>
      </c>
      <c r="AJ83" s="12" t="e">
        <f t="shared" si="11"/>
        <v>#DIV/0!</v>
      </c>
      <c r="AK83" s="30" t="e">
        <f t="shared" si="3"/>
        <v>#DIV/0!</v>
      </c>
      <c r="AM83" s="20"/>
      <c r="AN83" s="19">
        <v>80</v>
      </c>
      <c r="AO83" s="21"/>
      <c r="AP83" s="21"/>
      <c r="AQ83" s="21"/>
      <c r="AR83" s="21"/>
      <c r="AS83" s="21"/>
      <c r="AT83" s="21"/>
      <c r="AU83" s="21"/>
      <c r="AV83" s="21"/>
      <c r="AW83" s="21"/>
      <c r="AX83" s="21"/>
      <c r="AY83" s="21"/>
      <c r="AZ83" s="21"/>
      <c r="BA83" s="22" t="e">
        <f t="shared" si="0"/>
        <v>#DIV/0!</v>
      </c>
      <c r="BB83" s="30" t="e">
        <f t="shared" si="1"/>
        <v>#DIV/0!</v>
      </c>
    </row>
    <row r="84" spans="2:54" x14ac:dyDescent="0.15">
      <c r="B84" s="19">
        <v>90</v>
      </c>
      <c r="C84" s="21"/>
      <c r="D84" s="21"/>
      <c r="E84" s="21"/>
      <c r="F84" s="21"/>
      <c r="G84" s="21"/>
      <c r="H84" s="21"/>
      <c r="I84" s="21"/>
      <c r="J84" s="21"/>
      <c r="K84" s="21"/>
      <c r="L84" s="21"/>
      <c r="M84" s="21"/>
      <c r="N84" s="21"/>
      <c r="O84" s="22" t="e">
        <f t="shared" si="5"/>
        <v>#DIV/0!</v>
      </c>
      <c r="P84" s="30" t="e">
        <f t="shared" si="6"/>
        <v>#DIV/0!</v>
      </c>
      <c r="Q84" s="37" t="e">
        <f t="shared" si="7"/>
        <v>#DIV/0!</v>
      </c>
      <c r="R84" s="24"/>
      <c r="S84" s="92"/>
      <c r="T84" s="12"/>
      <c r="U84" s="20"/>
      <c r="V84" s="19">
        <v>90</v>
      </c>
      <c r="W84" s="21"/>
      <c r="X84" s="21"/>
      <c r="Y84" s="21"/>
      <c r="Z84" s="21"/>
      <c r="AA84" s="21"/>
      <c r="AB84" s="21"/>
      <c r="AC84" s="21"/>
      <c r="AD84" s="21"/>
      <c r="AE84" s="21"/>
      <c r="AF84" s="21"/>
      <c r="AG84" s="21"/>
      <c r="AH84" s="21"/>
      <c r="AI84" s="22" t="e">
        <f t="shared" si="2"/>
        <v>#DIV/0!</v>
      </c>
      <c r="AJ84" s="12" t="e">
        <f t="shared" si="11"/>
        <v>#DIV/0!</v>
      </c>
      <c r="AK84" s="30" t="e">
        <f t="shared" si="3"/>
        <v>#DIV/0!</v>
      </c>
      <c r="AM84" s="20"/>
      <c r="AN84" s="19">
        <v>90</v>
      </c>
      <c r="AO84" s="21"/>
      <c r="AP84" s="21"/>
      <c r="AQ84" s="21"/>
      <c r="AR84" s="21"/>
      <c r="AS84" s="21"/>
      <c r="AT84" s="21"/>
      <c r="AU84" s="21"/>
      <c r="AV84" s="21"/>
      <c r="AW84" s="21"/>
      <c r="AX84" s="21"/>
      <c r="AY84" s="21"/>
      <c r="AZ84" s="21"/>
      <c r="BA84" s="22" t="e">
        <f t="shared" si="0"/>
        <v>#DIV/0!</v>
      </c>
      <c r="BB84" s="30" t="e">
        <f t="shared" si="1"/>
        <v>#DIV/0!</v>
      </c>
    </row>
    <row r="85" spans="2:54" x14ac:dyDescent="0.15">
      <c r="B85" s="15">
        <v>100</v>
      </c>
      <c r="C85" s="21"/>
      <c r="D85" s="21"/>
      <c r="E85" s="21"/>
      <c r="F85" s="21"/>
      <c r="G85" s="21"/>
      <c r="H85" s="21"/>
      <c r="I85" s="21"/>
      <c r="J85" s="21"/>
      <c r="K85" s="21"/>
      <c r="L85" s="21"/>
      <c r="M85" s="21"/>
      <c r="N85" s="21"/>
      <c r="O85" s="22" t="e">
        <f t="shared" si="5"/>
        <v>#DIV/0!</v>
      </c>
      <c r="P85" s="30" t="e">
        <f t="shared" si="6"/>
        <v>#DIV/0!</v>
      </c>
      <c r="Q85" s="37" t="e">
        <f t="shared" si="7"/>
        <v>#DIV/0!</v>
      </c>
      <c r="R85" s="24"/>
      <c r="S85" s="92"/>
      <c r="T85" s="12"/>
      <c r="U85" s="20"/>
      <c r="V85" s="19">
        <v>100</v>
      </c>
      <c r="W85" s="21"/>
      <c r="X85" s="21"/>
      <c r="Y85" s="21"/>
      <c r="Z85" s="21"/>
      <c r="AA85" s="21"/>
      <c r="AB85" s="21"/>
      <c r="AC85" s="21"/>
      <c r="AD85" s="21"/>
      <c r="AE85" s="21"/>
      <c r="AF85" s="21"/>
      <c r="AG85" s="21"/>
      <c r="AH85" s="21"/>
      <c r="AI85" s="22" t="e">
        <f t="shared" si="2"/>
        <v>#DIV/0!</v>
      </c>
      <c r="AJ85" s="12" t="e">
        <f t="shared" si="11"/>
        <v>#DIV/0!</v>
      </c>
      <c r="AK85" s="30" t="e">
        <f t="shared" si="3"/>
        <v>#DIV/0!</v>
      </c>
      <c r="AM85" s="20"/>
      <c r="AN85" s="15">
        <v>100</v>
      </c>
      <c r="AO85" s="23"/>
      <c r="AP85" s="23"/>
      <c r="AQ85" s="23"/>
      <c r="AR85" s="23"/>
      <c r="AS85" s="23"/>
      <c r="AT85" s="23"/>
      <c r="AU85" s="23"/>
      <c r="AV85" s="23"/>
      <c r="AW85" s="23"/>
      <c r="AX85" s="23"/>
      <c r="AY85" s="23"/>
      <c r="AZ85" s="23"/>
      <c r="BA85" s="18" t="e">
        <f t="shared" si="0"/>
        <v>#DIV/0!</v>
      </c>
      <c r="BB85" s="31" t="e">
        <f t="shared" si="1"/>
        <v>#DIV/0!</v>
      </c>
    </row>
    <row r="86" spans="2:54" s="20" customFormat="1" x14ac:dyDescent="0.15">
      <c r="C86" s="21"/>
      <c r="D86" s="21"/>
      <c r="F86" s="21"/>
      <c r="G86" s="21"/>
      <c r="H86" s="21"/>
      <c r="I86" s="21"/>
      <c r="J86" s="21"/>
      <c r="K86" s="21"/>
      <c r="L86" s="21"/>
      <c r="M86" s="21"/>
      <c r="N86" s="21"/>
      <c r="O86" s="12"/>
      <c r="P86" s="12"/>
      <c r="Q86" s="24"/>
      <c r="R86" s="24"/>
      <c r="S86" s="24"/>
      <c r="T86" s="12"/>
      <c r="W86" s="21"/>
      <c r="X86" s="21"/>
      <c r="Y86" s="21"/>
      <c r="Z86" s="21"/>
      <c r="AA86" s="21"/>
      <c r="AB86" s="21"/>
      <c r="AC86" s="21"/>
      <c r="AD86" s="21"/>
      <c r="AE86" s="21"/>
      <c r="AF86" s="21"/>
      <c r="AG86" s="21"/>
      <c r="AH86" s="21"/>
      <c r="AI86" s="12"/>
      <c r="AJ86" s="12"/>
      <c r="AK86" s="12"/>
    </row>
    <row r="87" spans="2:54" s="20" customFormat="1" x14ac:dyDescent="0.15"/>
  </sheetData>
  <phoneticPr fontId="0" type="noConversion"/>
  <conditionalFormatting sqref="Q41:S86">
    <cfRule type="cellIs" dxfId="3" priority="1" stopIfTrue="1" operator="lessThan">
      <formula>0.05</formula>
    </cfRule>
  </conditionalFormatting>
  <pageMargins left="0.78740157499999996" right="0.78740157499999996" top="0.984251969" bottom="0.984251969" header="0.5" footer="0.5"/>
  <pageSetup paperSize="9" orientation="portrait"/>
  <headerFooter alignWithMargins="0"/>
  <drawing r:id="rId1"/>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31:W119"/>
  <sheetViews>
    <sheetView zoomScale="75" workbookViewId="0">
      <selection activeCell="G57" sqref="G57"/>
    </sheetView>
  </sheetViews>
  <sheetFormatPr baseColWidth="10" defaultRowHeight="13" x14ac:dyDescent="0.15"/>
  <cols>
    <col min="1" max="14" width="11.5" customWidth="1"/>
  </cols>
  <sheetData>
    <row r="31" spans="2:22" x14ac:dyDescent="0.15">
      <c r="G31" s="1"/>
      <c r="R31" s="1"/>
    </row>
    <row r="32" spans="2:22" x14ac:dyDescent="0.15">
      <c r="B32" s="74" t="s">
        <v>14</v>
      </c>
      <c r="C32" s="4"/>
      <c r="D32" s="4"/>
      <c r="E32" s="4"/>
      <c r="F32" s="4"/>
      <c r="G32" s="4"/>
      <c r="H32" s="4"/>
      <c r="I32" s="4"/>
      <c r="J32" s="5" t="s">
        <v>0</v>
      </c>
      <c r="K32" s="43" t="s">
        <v>2</v>
      </c>
      <c r="N32" s="74" t="s">
        <v>17</v>
      </c>
      <c r="O32" s="4"/>
      <c r="P32" s="4"/>
      <c r="Q32" s="4"/>
      <c r="R32" s="4"/>
      <c r="S32" s="4"/>
      <c r="T32" s="52"/>
      <c r="U32" s="6" t="s">
        <v>0</v>
      </c>
      <c r="V32" s="43" t="s">
        <v>2</v>
      </c>
    </row>
    <row r="33" spans="1:23" x14ac:dyDescent="0.15">
      <c r="B33" s="53" t="s">
        <v>6</v>
      </c>
      <c r="C33" s="139">
        <f>threshold!B17</f>
        <v>3468</v>
      </c>
      <c r="D33" s="139">
        <f>threshold!C17</f>
        <v>3470</v>
      </c>
      <c r="E33" s="139">
        <f>threshold!D17</f>
        <v>3697</v>
      </c>
      <c r="F33" s="139">
        <f>threshold!E17</f>
        <v>3698</v>
      </c>
      <c r="G33" s="110">
        <f>threshold!F17</f>
        <v>1539</v>
      </c>
      <c r="H33" s="110">
        <f>threshold!G17</f>
        <v>1550</v>
      </c>
      <c r="I33" s="143">
        <f>threshold!H17</f>
        <v>1556</v>
      </c>
      <c r="J33" s="17"/>
      <c r="K33" s="31"/>
      <c r="N33" s="53" t="s">
        <v>6</v>
      </c>
      <c r="O33" s="110">
        <f>threshold!B28</f>
        <v>3473</v>
      </c>
      <c r="P33" s="110">
        <f>threshold!C28</f>
        <v>3472</v>
      </c>
      <c r="Q33" s="110">
        <f>threshold!D28</f>
        <v>3699</v>
      </c>
      <c r="R33" s="110">
        <f>threshold!E28</f>
        <v>3695</v>
      </c>
      <c r="S33" s="110">
        <f>threshold!F28</f>
        <v>1542</v>
      </c>
      <c r="T33" s="143">
        <f>threshold!G28</f>
        <v>1543</v>
      </c>
      <c r="U33" s="12"/>
      <c r="V33" s="30"/>
    </row>
    <row r="34" spans="1:23" s="60" customFormat="1" x14ac:dyDescent="0.15">
      <c r="B34" s="135" t="s">
        <v>4</v>
      </c>
      <c r="C34" s="11" t="d">
        <f>threshold!B18</f>
        <v>2011-05-26</v>
      </c>
      <c r="D34" s="11" t="d">
        <f>threshold!C18</f>
        <v>2011-05-26</v>
      </c>
      <c r="E34" s="11" t="d">
        <f>threshold!D18</f>
        <v>2011-07-01</v>
      </c>
      <c r="F34" s="11" t="d">
        <f>threshold!E18</f>
        <v>2011-07-01</v>
      </c>
      <c r="G34" s="58" t="d">
        <f>threshold!F18</f>
        <v>2013-06-21</v>
      </c>
      <c r="H34" s="58" t="d">
        <f>threshold!G18</f>
        <v>2013-06-21</v>
      </c>
      <c r="I34" s="59" t="d">
        <f>threshold!H18</f>
        <v>2013-06-21</v>
      </c>
      <c r="J34" s="64"/>
      <c r="K34" s="65"/>
      <c r="N34" s="135" t="s">
        <v>4</v>
      </c>
      <c r="O34" s="56" t="d">
        <f>threshold!B29</f>
        <v>2011-05-26</v>
      </c>
      <c r="P34" s="56" t="d">
        <f>threshold!C29</f>
        <v>2011-05-26</v>
      </c>
      <c r="Q34" s="56" t="d">
        <f>threshold!D29</f>
        <v>2011-07-01</v>
      </c>
      <c r="R34" s="56" t="d">
        <f>threshold!E29</f>
        <v>2011-07-01</v>
      </c>
      <c r="S34" s="56" t="d">
        <f>threshold!F29</f>
        <v>2013-06-21</v>
      </c>
      <c r="T34" s="57" t="d">
        <f>threshold!G29</f>
        <v>2013-06-21</v>
      </c>
      <c r="U34" s="64"/>
      <c r="V34" s="65"/>
    </row>
    <row r="35" spans="1:23" s="60" customFormat="1" x14ac:dyDescent="0.15">
      <c r="B35" s="135" t="s">
        <v>5</v>
      </c>
      <c r="C35" s="115" t="d">
        <f>threshold!B19</f>
        <v>2011-05-13</v>
      </c>
      <c r="D35" s="115" t="d">
        <f>threshold!C19</f>
        <v>2011-05-13</v>
      </c>
      <c r="E35" s="115" t="d">
        <f>threshold!D19</f>
        <v>2011-06-18</v>
      </c>
      <c r="F35" s="115" t="d">
        <f>threshold!E19</f>
        <v>2011-06-18</v>
      </c>
      <c r="G35" s="82" t="d">
        <f>threshold!F19</f>
        <v>2013-06-07</v>
      </c>
      <c r="H35" s="82" t="d">
        <f>threshold!G19</f>
        <v>2013-06-07</v>
      </c>
      <c r="I35" s="82" t="d">
        <f>threshold!H19</f>
        <v>2013-06-07</v>
      </c>
      <c r="J35" s="124"/>
      <c r="K35" s="125"/>
      <c r="N35" s="135" t="s">
        <v>5</v>
      </c>
      <c r="O35" s="56" t="d">
        <f>threshold!B30</f>
        <v>2011-05-13</v>
      </c>
      <c r="P35" s="56" t="d">
        <f>threshold!C30</f>
        <v>2011-05-13</v>
      </c>
      <c r="Q35" s="56" t="d">
        <f>threshold!D30</f>
        <v>2011-06-18</v>
      </c>
      <c r="R35" s="56" t="d">
        <f>threshold!E30</f>
        <v>2011-06-18</v>
      </c>
      <c r="S35" s="56" t="d">
        <f>threshold!F30</f>
        <v>2013-06-07</v>
      </c>
      <c r="T35" s="57" t="d">
        <f>threshold!G30</f>
        <v>2013-06-07</v>
      </c>
      <c r="U35" s="62"/>
      <c r="V35" s="63"/>
    </row>
    <row r="36" spans="1:23" x14ac:dyDescent="0.15">
      <c r="B36" s="15" t="s">
        <v>3</v>
      </c>
      <c r="C36" s="105">
        <f>threshold!B20</f>
        <v>13</v>
      </c>
      <c r="D36" s="105">
        <f>threshold!C20</f>
        <v>13</v>
      </c>
      <c r="E36" s="105">
        <f>threshold!D20</f>
        <v>13</v>
      </c>
      <c r="F36" s="105">
        <f>threshold!E20</f>
        <v>13</v>
      </c>
      <c r="G36" s="16">
        <f>threshold!F20</f>
        <v>14</v>
      </c>
      <c r="H36" s="16">
        <f>threshold!G20</f>
        <v>14</v>
      </c>
      <c r="I36" s="42">
        <f>threshold!H20</f>
        <v>14</v>
      </c>
      <c r="J36" s="12">
        <f t="shared" ref="J36:J76" si="0">AVERAGE(C36:I36)</f>
        <v>13.428571428571429</v>
      </c>
      <c r="K36" s="30">
        <f t="shared" ref="K36:K76" si="1">STDEV(C36:I36)/SQRT((COUNT(C36:I36))-1)</f>
        <v>0.21821789023599242</v>
      </c>
      <c r="N36" s="15" t="s">
        <v>3</v>
      </c>
      <c r="O36" s="32">
        <f>threshold!B31</f>
        <v>13</v>
      </c>
      <c r="P36" s="32">
        <f>threshold!C31</f>
        <v>13</v>
      </c>
      <c r="Q36" s="32">
        <f>threshold!D31</f>
        <v>13</v>
      </c>
      <c r="R36" s="32">
        <f>threshold!E31</f>
        <v>13</v>
      </c>
      <c r="S36" s="32">
        <f>threshold!F31</f>
        <v>14</v>
      </c>
      <c r="T36" s="42">
        <f>threshold!G31</f>
        <v>14</v>
      </c>
      <c r="U36" s="12">
        <f t="shared" ref="U36:U76" si="2">AVERAGE(O36:T36)</f>
        <v>13.333333333333334</v>
      </c>
      <c r="V36" s="31">
        <f t="shared" ref="V36:V76" si="3">STDEV(O36:T36)/SQRT(COUNT(O36:T36))</f>
        <v>0.21081851067789201</v>
      </c>
    </row>
    <row r="37" spans="1:23" x14ac:dyDescent="0.15">
      <c r="A37" t="s">
        <v>7</v>
      </c>
      <c r="B37" s="25">
        <v>10</v>
      </c>
      <c r="C37" s="69">
        <v>0</v>
      </c>
      <c r="D37" s="69">
        <v>0</v>
      </c>
      <c r="E37" s="69">
        <v>0</v>
      </c>
      <c r="F37" s="69">
        <v>0</v>
      </c>
      <c r="G37" s="69">
        <v>0</v>
      </c>
      <c r="H37" s="69">
        <v>0</v>
      </c>
      <c r="I37" s="69">
        <v>0</v>
      </c>
      <c r="J37" s="8">
        <f t="shared" si="0"/>
        <v>0</v>
      </c>
      <c r="K37" s="29">
        <f t="shared" si="1"/>
        <v>0</v>
      </c>
      <c r="L37" s="20"/>
      <c r="M37" t="s">
        <v>7</v>
      </c>
      <c r="N37" s="3">
        <v>10</v>
      </c>
      <c r="O37" s="69">
        <v>0</v>
      </c>
      <c r="P37" s="69">
        <v>0</v>
      </c>
      <c r="Q37" s="69">
        <v>0</v>
      </c>
      <c r="R37" s="69">
        <v>0</v>
      </c>
      <c r="S37" s="69">
        <v>0</v>
      </c>
      <c r="T37" s="69">
        <v>0</v>
      </c>
      <c r="U37" s="8">
        <f t="shared" si="2"/>
        <v>0</v>
      </c>
      <c r="V37" s="30">
        <f t="shared" si="3"/>
        <v>0</v>
      </c>
      <c r="W37" s="24"/>
    </row>
    <row r="38" spans="1:23" x14ac:dyDescent="0.15">
      <c r="B38" s="19">
        <v>20</v>
      </c>
      <c r="C38" s="69">
        <v>0</v>
      </c>
      <c r="D38" s="69">
        <v>0</v>
      </c>
      <c r="E38" s="69">
        <v>0</v>
      </c>
      <c r="F38" s="69">
        <v>0</v>
      </c>
      <c r="G38" s="69">
        <v>0</v>
      </c>
      <c r="H38" s="69">
        <v>0</v>
      </c>
      <c r="I38" s="69">
        <v>0</v>
      </c>
      <c r="J38" s="12">
        <f t="shared" si="0"/>
        <v>0</v>
      </c>
      <c r="K38" s="30">
        <f t="shared" si="1"/>
        <v>0</v>
      </c>
      <c r="L38" s="20"/>
      <c r="N38" s="19">
        <v>20</v>
      </c>
      <c r="O38" s="69">
        <v>0</v>
      </c>
      <c r="P38" s="69">
        <v>0</v>
      </c>
      <c r="Q38" s="69">
        <v>0</v>
      </c>
      <c r="R38" s="69">
        <v>0</v>
      </c>
      <c r="S38" s="69">
        <v>0</v>
      </c>
      <c r="T38" s="69">
        <v>0</v>
      </c>
      <c r="U38" s="22">
        <f t="shared" si="2"/>
        <v>0</v>
      </c>
      <c r="V38" s="30">
        <f t="shared" si="3"/>
        <v>0</v>
      </c>
      <c r="W38" s="24"/>
    </row>
    <row r="39" spans="1:23" x14ac:dyDescent="0.15">
      <c r="B39" s="19">
        <v>30</v>
      </c>
      <c r="C39" s="69">
        <v>0</v>
      </c>
      <c r="D39" s="69">
        <v>0</v>
      </c>
      <c r="E39" s="69">
        <v>0</v>
      </c>
      <c r="F39" s="69">
        <v>0</v>
      </c>
      <c r="G39" s="69">
        <v>0</v>
      </c>
      <c r="H39" s="69">
        <v>0</v>
      </c>
      <c r="I39" s="69">
        <v>0</v>
      </c>
      <c r="J39" s="22">
        <f t="shared" si="0"/>
        <v>0</v>
      </c>
      <c r="K39" s="30">
        <f t="shared" si="1"/>
        <v>0</v>
      </c>
      <c r="L39" s="20"/>
      <c r="N39" s="19">
        <v>30</v>
      </c>
      <c r="O39" s="69">
        <v>0</v>
      </c>
      <c r="P39" s="69">
        <v>0</v>
      </c>
      <c r="Q39" s="69">
        <v>0</v>
      </c>
      <c r="R39" s="69">
        <v>0</v>
      </c>
      <c r="S39" s="69">
        <v>0</v>
      </c>
      <c r="T39" s="69">
        <v>0</v>
      </c>
      <c r="U39" s="22">
        <f t="shared" si="2"/>
        <v>0</v>
      </c>
      <c r="V39" s="30">
        <f t="shared" si="3"/>
        <v>0</v>
      </c>
      <c r="W39" s="12"/>
    </row>
    <row r="40" spans="1:23" x14ac:dyDescent="0.15">
      <c r="B40" s="19">
        <v>40</v>
      </c>
      <c r="C40" s="69">
        <v>0</v>
      </c>
      <c r="D40" s="69">
        <v>0</v>
      </c>
      <c r="E40" s="69">
        <v>0.40149000000000001</v>
      </c>
      <c r="F40" s="69">
        <v>0</v>
      </c>
      <c r="G40" s="69">
        <v>0</v>
      </c>
      <c r="H40" s="69">
        <v>0.41552600000000001</v>
      </c>
      <c r="I40" s="69">
        <v>0.32421</v>
      </c>
      <c r="J40" s="22">
        <f t="shared" si="0"/>
        <v>0.16303228571428571</v>
      </c>
      <c r="K40" s="30">
        <f t="shared" si="1"/>
        <v>8.3817181608318858E-2</v>
      </c>
      <c r="L40" s="20"/>
      <c r="N40" s="19">
        <v>40</v>
      </c>
      <c r="O40" s="69">
        <v>0.13693</v>
      </c>
      <c r="P40" s="69">
        <v>0</v>
      </c>
      <c r="Q40" s="69">
        <v>0.273065</v>
      </c>
      <c r="R40" s="69">
        <v>0.31165199999999998</v>
      </c>
      <c r="S40" s="69">
        <v>0</v>
      </c>
      <c r="T40" s="69">
        <v>0</v>
      </c>
      <c r="U40" s="22">
        <f t="shared" si="2"/>
        <v>0.12027449999999999</v>
      </c>
      <c r="V40" s="30">
        <f t="shared" si="3"/>
        <v>5.8777987979486572E-2</v>
      </c>
      <c r="W40" s="24"/>
    </row>
    <row r="41" spans="1:23" x14ac:dyDescent="0.15">
      <c r="B41" s="19">
        <v>50</v>
      </c>
      <c r="C41" s="69">
        <v>0</v>
      </c>
      <c r="D41" s="69">
        <v>0.94393400000000005</v>
      </c>
      <c r="E41" s="69">
        <v>0.650837</v>
      </c>
      <c r="F41" s="69">
        <v>0.67415700000000001</v>
      </c>
      <c r="G41" s="69">
        <v>0.43537799999999999</v>
      </c>
      <c r="H41" s="69">
        <v>1.059769</v>
      </c>
      <c r="I41" s="69">
        <v>1.0269969999999999</v>
      </c>
      <c r="J41" s="22">
        <f t="shared" si="0"/>
        <v>0.68443885714285713</v>
      </c>
      <c r="K41" s="30">
        <f t="shared" si="1"/>
        <v>0.1543156206231294</v>
      </c>
      <c r="L41" s="20"/>
      <c r="N41" s="19">
        <v>50</v>
      </c>
      <c r="O41" s="69">
        <v>0.49008200000000002</v>
      </c>
      <c r="P41" s="69">
        <v>0.30755199999999999</v>
      </c>
      <c r="Q41" s="69">
        <v>1.3535919999999999</v>
      </c>
      <c r="R41" s="69">
        <v>1.0524039999999999</v>
      </c>
      <c r="S41" s="69">
        <v>0.81399900000000003</v>
      </c>
      <c r="T41" s="69">
        <v>0.63424800000000003</v>
      </c>
      <c r="U41" s="22">
        <f t="shared" si="2"/>
        <v>0.77531283333333334</v>
      </c>
      <c r="V41" s="30">
        <f t="shared" si="3"/>
        <v>0.15628382742357291</v>
      </c>
      <c r="W41" s="24"/>
    </row>
    <row r="42" spans="1:23" x14ac:dyDescent="0.15">
      <c r="B42" s="19">
        <v>60</v>
      </c>
      <c r="C42" s="69">
        <v>0.44650299999999998</v>
      </c>
      <c r="D42" s="69">
        <v>1.896852</v>
      </c>
      <c r="E42" s="69">
        <v>1.1466449999999999</v>
      </c>
      <c r="F42" s="69">
        <v>1.6043339999999999</v>
      </c>
      <c r="G42" s="69">
        <v>1.121278</v>
      </c>
      <c r="H42" s="69">
        <v>2.0681409999999998</v>
      </c>
      <c r="I42" s="69">
        <v>2.0127489999999999</v>
      </c>
      <c r="J42" s="22">
        <f t="shared" si="0"/>
        <v>1.4709288571428571</v>
      </c>
      <c r="K42" s="30">
        <f t="shared" si="1"/>
        <v>0.24303080195904608</v>
      </c>
      <c r="L42" s="20"/>
      <c r="N42" s="19">
        <v>60</v>
      </c>
      <c r="O42" s="69">
        <v>0.90437400000000001</v>
      </c>
      <c r="P42" s="69">
        <v>0.95006800000000002</v>
      </c>
      <c r="Q42" s="69">
        <v>2.6306180000000001</v>
      </c>
      <c r="R42" s="69">
        <v>2.4484949999999999</v>
      </c>
      <c r="S42" s="69">
        <v>1.655367</v>
      </c>
      <c r="T42" s="69">
        <v>1.6460030000000001</v>
      </c>
      <c r="U42" s="22">
        <f t="shared" si="2"/>
        <v>1.7058208333333333</v>
      </c>
      <c r="V42" s="30">
        <f t="shared" si="3"/>
        <v>0.29588386525475574</v>
      </c>
      <c r="W42" s="24"/>
    </row>
    <row r="43" spans="1:23" x14ac:dyDescent="0.15">
      <c r="B43" s="19">
        <v>70</v>
      </c>
      <c r="C43" s="69">
        <v>1.2190300000000001</v>
      </c>
      <c r="D43" s="69">
        <v>3.1706629999999998</v>
      </c>
      <c r="E43" s="69">
        <v>1.7599020000000001</v>
      </c>
      <c r="F43" s="69">
        <v>2.6749100000000001</v>
      </c>
      <c r="G43" s="69">
        <v>1.79348</v>
      </c>
      <c r="H43" s="69">
        <v>3.7180939999999998</v>
      </c>
      <c r="I43" s="69">
        <v>3.7726820000000001</v>
      </c>
      <c r="J43" s="22">
        <f t="shared" si="0"/>
        <v>2.5869658571428573</v>
      </c>
      <c r="K43" s="30">
        <f t="shared" si="1"/>
        <v>0.41562246197630587</v>
      </c>
      <c r="L43" s="20"/>
      <c r="N43" s="19">
        <v>70</v>
      </c>
      <c r="O43" s="69">
        <v>1.3319559999999999</v>
      </c>
      <c r="P43" s="69">
        <v>1.5917760000000001</v>
      </c>
      <c r="Q43" s="69">
        <v>2.9117039999999998</v>
      </c>
      <c r="R43" s="69">
        <v>3.5028969999999999</v>
      </c>
      <c r="S43" s="69">
        <v>3.1758850000000001</v>
      </c>
      <c r="T43" s="69">
        <v>3.3674819999999999</v>
      </c>
      <c r="U43" s="22">
        <f t="shared" si="2"/>
        <v>2.6469499999999999</v>
      </c>
      <c r="V43" s="30">
        <f t="shared" si="3"/>
        <v>0.38489305592099271</v>
      </c>
      <c r="W43" s="24"/>
    </row>
    <row r="44" spans="1:23" x14ac:dyDescent="0.15">
      <c r="B44" s="19">
        <v>80</v>
      </c>
      <c r="C44" s="69">
        <v>2.709228</v>
      </c>
      <c r="D44" s="69">
        <v>4.0188480000000002</v>
      </c>
      <c r="E44" s="69">
        <v>2.2675809999999998</v>
      </c>
      <c r="F44" s="69">
        <v>3.628638</v>
      </c>
      <c r="G44" s="69">
        <v>2.0379659999999999</v>
      </c>
      <c r="H44" s="69">
        <v>5.2476130000000003</v>
      </c>
      <c r="I44" s="69">
        <v>5.0059329999999997</v>
      </c>
      <c r="J44" s="22">
        <f t="shared" si="0"/>
        <v>3.5594010000000003</v>
      </c>
      <c r="K44" s="30">
        <f t="shared" si="1"/>
        <v>0.5234701889394785</v>
      </c>
      <c r="L44" s="20"/>
      <c r="N44" s="19">
        <v>80</v>
      </c>
      <c r="O44" s="69">
        <v>1.836403</v>
      </c>
      <c r="P44" s="69">
        <v>2.0636939999999999</v>
      </c>
      <c r="Q44" s="69">
        <v>5.3962060000000003</v>
      </c>
      <c r="R44" s="69">
        <v>4.6175269999999999</v>
      </c>
      <c r="S44" s="69">
        <v>4.5243840000000004</v>
      </c>
      <c r="T44" s="69">
        <v>4.3584480000000001</v>
      </c>
      <c r="U44" s="22">
        <f t="shared" si="2"/>
        <v>3.7994436666666669</v>
      </c>
      <c r="V44" s="30">
        <f t="shared" si="3"/>
        <v>0.60341500879934262</v>
      </c>
      <c r="W44" s="24"/>
    </row>
    <row r="45" spans="1:23" x14ac:dyDescent="0.15">
      <c r="B45" s="19">
        <v>90</v>
      </c>
      <c r="C45" s="69">
        <v>3.4097949999999999</v>
      </c>
      <c r="D45" s="69">
        <v>4.3996019999999998</v>
      </c>
      <c r="E45" s="69">
        <v>2.3109760000000001</v>
      </c>
      <c r="F45" s="69">
        <v>4.3172030000000001</v>
      </c>
      <c r="G45" s="69">
        <v>2.6789450000000001</v>
      </c>
      <c r="H45" s="69">
        <v>6.0293400000000004</v>
      </c>
      <c r="I45" s="69">
        <v>6.0657730000000001</v>
      </c>
      <c r="J45" s="22">
        <f t="shared" si="0"/>
        <v>4.1730905714285713</v>
      </c>
      <c r="K45" s="30">
        <f t="shared" si="1"/>
        <v>0.60970271287064604</v>
      </c>
      <c r="L45" s="20"/>
      <c r="N45" s="19">
        <v>90</v>
      </c>
      <c r="O45" s="69">
        <v>2.0519590000000001</v>
      </c>
      <c r="P45" s="69">
        <v>2.3201860000000001</v>
      </c>
      <c r="Q45" s="69">
        <v>6.0180509999999998</v>
      </c>
      <c r="R45" s="69">
        <v>5.0285640000000003</v>
      </c>
      <c r="S45" s="69">
        <v>6.0074560000000004</v>
      </c>
      <c r="T45" s="69">
        <v>5.5357760000000003</v>
      </c>
      <c r="U45" s="22">
        <f t="shared" si="2"/>
        <v>4.4936653333333334</v>
      </c>
      <c r="V45" s="30">
        <f t="shared" si="3"/>
        <v>0.74550580813913014</v>
      </c>
      <c r="W45" s="24"/>
    </row>
    <row r="46" spans="1:23" x14ac:dyDescent="0.15">
      <c r="B46" s="15">
        <v>100</v>
      </c>
      <c r="C46" s="99">
        <v>4.006729</v>
      </c>
      <c r="D46" s="99">
        <v>4.5302170000000004</v>
      </c>
      <c r="E46" s="99">
        <v>2.674404</v>
      </c>
      <c r="F46" s="99">
        <v>4.384735</v>
      </c>
      <c r="G46" s="99">
        <v>3.3005499999999999</v>
      </c>
      <c r="H46" s="99">
        <v>6.8897830000000004</v>
      </c>
      <c r="I46" s="99">
        <v>6.3406500000000001</v>
      </c>
      <c r="J46" s="18">
        <f t="shared" si="0"/>
        <v>4.5895811428571429</v>
      </c>
      <c r="K46" s="31">
        <f t="shared" si="1"/>
        <v>0.62520836895414422</v>
      </c>
      <c r="L46" s="20"/>
      <c r="N46" s="15">
        <v>100</v>
      </c>
      <c r="O46" s="99">
        <v>2.0767799999999998</v>
      </c>
      <c r="P46" s="99">
        <v>2.6656019999999998</v>
      </c>
      <c r="Q46" s="99">
        <v>6.890727</v>
      </c>
      <c r="R46" s="69">
        <v>4.9976240000000001</v>
      </c>
      <c r="S46" s="99">
        <v>6.1065519999999998</v>
      </c>
      <c r="T46" s="99">
        <v>5.8917229999999998</v>
      </c>
      <c r="U46" s="22">
        <f t="shared" si="2"/>
        <v>4.7715013333333332</v>
      </c>
      <c r="V46" s="30">
        <f t="shared" si="3"/>
        <v>0.80157845983474618</v>
      </c>
      <c r="W46" s="24"/>
    </row>
    <row r="47" spans="1:23" x14ac:dyDescent="0.15">
      <c r="A47" t="s">
        <v>8</v>
      </c>
      <c r="B47" s="19">
        <v>10</v>
      </c>
      <c r="C47" s="69">
        <v>0</v>
      </c>
      <c r="D47" s="69">
        <v>0</v>
      </c>
      <c r="E47" s="69">
        <v>0</v>
      </c>
      <c r="F47" s="69">
        <v>0</v>
      </c>
      <c r="G47" s="69">
        <v>0</v>
      </c>
      <c r="H47" s="69">
        <v>0</v>
      </c>
      <c r="I47" s="69">
        <v>0</v>
      </c>
      <c r="J47" s="8">
        <f t="shared" si="0"/>
        <v>0</v>
      </c>
      <c r="K47" s="29">
        <f t="shared" si="1"/>
        <v>0</v>
      </c>
      <c r="L47" s="20"/>
      <c r="M47" t="s">
        <v>8</v>
      </c>
      <c r="N47" s="3">
        <v>10</v>
      </c>
      <c r="O47" s="69">
        <v>0</v>
      </c>
      <c r="P47" s="69">
        <v>0</v>
      </c>
      <c r="Q47" s="69">
        <v>0</v>
      </c>
      <c r="R47" s="68">
        <v>0</v>
      </c>
      <c r="S47" s="69">
        <v>0</v>
      </c>
      <c r="T47" s="69">
        <v>0</v>
      </c>
      <c r="U47" s="8">
        <f t="shared" si="2"/>
        <v>0</v>
      </c>
      <c r="V47" s="29">
        <f t="shared" si="3"/>
        <v>0</v>
      </c>
      <c r="W47" s="24"/>
    </row>
    <row r="48" spans="1:23" x14ac:dyDescent="0.15">
      <c r="B48" s="19">
        <v>20</v>
      </c>
      <c r="C48" s="69">
        <v>0</v>
      </c>
      <c r="D48" s="69">
        <v>0</v>
      </c>
      <c r="E48" s="69">
        <v>0</v>
      </c>
      <c r="F48" s="69">
        <v>0</v>
      </c>
      <c r="G48" s="69">
        <v>0</v>
      </c>
      <c r="H48" s="69">
        <v>0</v>
      </c>
      <c r="I48" s="69">
        <v>0</v>
      </c>
      <c r="J48" s="22">
        <f t="shared" si="0"/>
        <v>0</v>
      </c>
      <c r="K48" s="30">
        <f t="shared" si="1"/>
        <v>0</v>
      </c>
      <c r="L48" s="20"/>
      <c r="N48" s="19">
        <v>20</v>
      </c>
      <c r="O48" s="69">
        <v>0</v>
      </c>
      <c r="P48" s="69">
        <v>0</v>
      </c>
      <c r="Q48" s="69">
        <v>0</v>
      </c>
      <c r="R48" s="69">
        <v>0</v>
      </c>
      <c r="S48" s="69">
        <v>0</v>
      </c>
      <c r="T48" s="69">
        <v>0</v>
      </c>
      <c r="U48" s="22">
        <f t="shared" si="2"/>
        <v>0</v>
      </c>
      <c r="V48" s="30">
        <f t="shared" si="3"/>
        <v>0</v>
      </c>
      <c r="W48" s="24"/>
    </row>
    <row r="49" spans="1:23" x14ac:dyDescent="0.15">
      <c r="B49" s="19">
        <v>30</v>
      </c>
      <c r="C49" s="69">
        <v>0</v>
      </c>
      <c r="D49" s="69">
        <v>0</v>
      </c>
      <c r="E49" s="69">
        <v>0</v>
      </c>
      <c r="F49" s="69">
        <v>0</v>
      </c>
      <c r="G49" s="69">
        <v>0</v>
      </c>
      <c r="H49" s="69">
        <v>0</v>
      </c>
      <c r="I49" s="69">
        <v>0</v>
      </c>
      <c r="J49" s="22">
        <f t="shared" si="0"/>
        <v>0</v>
      </c>
      <c r="K49" s="30">
        <f t="shared" si="1"/>
        <v>0</v>
      </c>
      <c r="L49" s="20"/>
      <c r="N49" s="19">
        <v>30</v>
      </c>
      <c r="O49" s="69">
        <v>0</v>
      </c>
      <c r="P49" s="69">
        <v>0</v>
      </c>
      <c r="Q49" s="69">
        <v>0</v>
      </c>
      <c r="R49" s="69">
        <v>0</v>
      </c>
      <c r="S49" s="69">
        <v>0</v>
      </c>
      <c r="T49" s="69">
        <v>0</v>
      </c>
      <c r="U49" s="22">
        <f t="shared" si="2"/>
        <v>0</v>
      </c>
      <c r="V49" s="30">
        <f t="shared" si="3"/>
        <v>0</v>
      </c>
      <c r="W49" s="24"/>
    </row>
    <row r="50" spans="1:23" x14ac:dyDescent="0.15">
      <c r="B50" s="19">
        <v>40</v>
      </c>
      <c r="C50" s="69">
        <v>0</v>
      </c>
      <c r="D50" s="69">
        <v>0</v>
      </c>
      <c r="E50" s="69">
        <v>0.41293999999999997</v>
      </c>
      <c r="F50" s="69">
        <v>0</v>
      </c>
      <c r="G50" s="69">
        <v>0</v>
      </c>
      <c r="H50" s="69">
        <v>0.32314700000000002</v>
      </c>
      <c r="I50" s="69">
        <v>0.24657799999999999</v>
      </c>
      <c r="J50" s="22">
        <f t="shared" si="0"/>
        <v>0.14038071428571428</v>
      </c>
      <c r="K50" s="30">
        <f t="shared" si="1"/>
        <v>7.4123943254492619E-2</v>
      </c>
      <c r="L50" s="20"/>
      <c r="N50" s="19">
        <v>40</v>
      </c>
      <c r="O50" s="69">
        <v>0.205015</v>
      </c>
      <c r="P50" s="69">
        <v>0</v>
      </c>
      <c r="Q50" s="69">
        <v>0.35299700000000001</v>
      </c>
      <c r="R50" s="69">
        <v>0.257413</v>
      </c>
      <c r="S50" s="69">
        <v>0</v>
      </c>
      <c r="T50" s="69">
        <v>0</v>
      </c>
      <c r="U50" s="22">
        <f t="shared" si="2"/>
        <v>0.13590416666666666</v>
      </c>
      <c r="V50" s="30">
        <f t="shared" si="3"/>
        <v>6.3791281979811154E-2</v>
      </c>
      <c r="W50" s="24"/>
    </row>
    <row r="51" spans="1:23" x14ac:dyDescent="0.15">
      <c r="B51" s="19">
        <v>50</v>
      </c>
      <c r="C51" s="69">
        <v>0</v>
      </c>
      <c r="D51" s="69">
        <v>0.89312000000000002</v>
      </c>
      <c r="E51" s="69">
        <v>0.77340799999999998</v>
      </c>
      <c r="F51" s="69">
        <v>0.83168500000000001</v>
      </c>
      <c r="G51" s="69">
        <v>0.54769800000000002</v>
      </c>
      <c r="H51" s="69">
        <v>1.108193</v>
      </c>
      <c r="I51" s="69">
        <v>1.175251</v>
      </c>
      <c r="J51" s="22">
        <f t="shared" si="0"/>
        <v>0.76133642857142869</v>
      </c>
      <c r="K51" s="30">
        <f t="shared" si="1"/>
        <v>0.16153524239256717</v>
      </c>
      <c r="L51" s="20"/>
      <c r="N51" s="19">
        <v>50</v>
      </c>
      <c r="O51" s="69">
        <v>1.235177</v>
      </c>
      <c r="P51" s="69">
        <v>0.31903999999999999</v>
      </c>
      <c r="Q51" s="69">
        <v>1.5796920000000001</v>
      </c>
      <c r="R51" s="69">
        <v>0.73139600000000005</v>
      </c>
      <c r="S51" s="69">
        <v>0.74975700000000001</v>
      </c>
      <c r="T51" s="69">
        <v>0.44426399999999999</v>
      </c>
      <c r="U51" s="22">
        <f t="shared" si="2"/>
        <v>0.84322100000000011</v>
      </c>
      <c r="V51" s="30">
        <f t="shared" si="3"/>
        <v>0.19589042841241625</v>
      </c>
      <c r="W51" s="24"/>
    </row>
    <row r="52" spans="1:23" x14ac:dyDescent="0.15">
      <c r="B52" s="19">
        <v>60</v>
      </c>
      <c r="C52" s="69">
        <v>0.49285099999999998</v>
      </c>
      <c r="D52" s="69">
        <v>0.85053599999999996</v>
      </c>
      <c r="E52" s="69">
        <v>0.92620499999999995</v>
      </c>
      <c r="F52" s="69">
        <v>1.0544469999999999</v>
      </c>
      <c r="G52" s="69">
        <v>1.6086590000000001</v>
      </c>
      <c r="H52" s="69">
        <v>1.519846</v>
      </c>
      <c r="I52" s="69">
        <v>1.6662509999999999</v>
      </c>
      <c r="J52" s="22">
        <f t="shared" si="0"/>
        <v>1.1598278571428573</v>
      </c>
      <c r="K52" s="30">
        <f t="shared" si="1"/>
        <v>0.18209667784028416</v>
      </c>
      <c r="L52" s="20"/>
      <c r="N52" s="19">
        <v>60</v>
      </c>
      <c r="O52" s="69">
        <v>2.344922</v>
      </c>
      <c r="P52" s="69">
        <v>1.068978</v>
      </c>
      <c r="Q52" s="69">
        <v>2.021512</v>
      </c>
      <c r="R52" s="69">
        <v>0.71271600000000002</v>
      </c>
      <c r="S52" s="69">
        <v>0.88727299999999998</v>
      </c>
      <c r="T52" s="69">
        <v>0.17108799999999999</v>
      </c>
      <c r="U52" s="22">
        <f t="shared" si="2"/>
        <v>1.2010815000000001</v>
      </c>
      <c r="V52" s="30">
        <f t="shared" si="3"/>
        <v>0.33649130131339694</v>
      </c>
      <c r="W52" s="24"/>
    </row>
    <row r="53" spans="1:23" x14ac:dyDescent="0.15">
      <c r="B53" s="19">
        <v>70</v>
      </c>
      <c r="C53" s="69">
        <v>0.52319400000000005</v>
      </c>
      <c r="D53" s="69">
        <v>1.105864</v>
      </c>
      <c r="E53" s="69">
        <v>1.2758339999999999</v>
      </c>
      <c r="F53" s="69">
        <v>1.219768</v>
      </c>
      <c r="G53" s="69">
        <v>1.746945</v>
      </c>
      <c r="H53" s="69">
        <v>1.6146210000000001</v>
      </c>
      <c r="I53" s="69">
        <v>1.6154809999999999</v>
      </c>
      <c r="J53" s="22">
        <f t="shared" si="0"/>
        <v>1.3002438571428574</v>
      </c>
      <c r="K53" s="30">
        <f t="shared" si="1"/>
        <v>0.17049043385308343</v>
      </c>
      <c r="L53" s="20"/>
      <c r="N53" s="19">
        <v>70</v>
      </c>
      <c r="O53" s="69">
        <v>2.5735220000000001</v>
      </c>
      <c r="P53" s="69">
        <v>1.2229680000000001</v>
      </c>
      <c r="Q53" s="69">
        <v>1.1540319999999999</v>
      </c>
      <c r="R53" s="69">
        <v>0.61492100000000005</v>
      </c>
      <c r="S53" s="69">
        <v>0.94376800000000005</v>
      </c>
      <c r="T53" s="69">
        <v>0.24504799999999999</v>
      </c>
      <c r="U53" s="22">
        <f t="shared" si="2"/>
        <v>1.1257098333333333</v>
      </c>
      <c r="V53" s="30">
        <f t="shared" si="3"/>
        <v>0.32537131064476837</v>
      </c>
      <c r="W53" s="24"/>
    </row>
    <row r="54" spans="1:23" x14ac:dyDescent="0.15">
      <c r="B54" s="19">
        <v>80</v>
      </c>
      <c r="C54" s="69">
        <v>0.79059599999999997</v>
      </c>
      <c r="D54" s="69">
        <v>1.0934010000000001</v>
      </c>
      <c r="E54" s="69">
        <v>0.90331600000000001</v>
      </c>
      <c r="F54" s="69">
        <v>0.77700000000000002</v>
      </c>
      <c r="G54" s="69">
        <v>1.8595600000000001</v>
      </c>
      <c r="H54" s="69">
        <v>1.333442</v>
      </c>
      <c r="I54" s="69">
        <v>1.0612779999999999</v>
      </c>
      <c r="J54" s="22">
        <f t="shared" si="0"/>
        <v>1.1169418571428571</v>
      </c>
      <c r="K54" s="30">
        <f t="shared" si="1"/>
        <v>0.15542993656100218</v>
      </c>
      <c r="L54" s="20"/>
      <c r="N54" s="19">
        <v>80</v>
      </c>
      <c r="O54" s="69">
        <v>3.236183</v>
      </c>
      <c r="P54" s="69">
        <v>1.655921</v>
      </c>
      <c r="Q54" s="69">
        <v>2.9877310000000001</v>
      </c>
      <c r="R54" s="69">
        <v>0.76554599999999995</v>
      </c>
      <c r="S54" s="69">
        <v>0.51356599999999997</v>
      </c>
      <c r="T54" s="69">
        <v>7.1938000000000002E-2</v>
      </c>
      <c r="U54" s="22">
        <f t="shared" si="2"/>
        <v>1.5384808333333335</v>
      </c>
      <c r="V54" s="30">
        <f t="shared" si="3"/>
        <v>0.54144674835736273</v>
      </c>
      <c r="W54" s="38"/>
    </row>
    <row r="55" spans="1:23" x14ac:dyDescent="0.15">
      <c r="B55" s="19">
        <v>90</v>
      </c>
      <c r="C55" s="69">
        <v>0.58983600000000003</v>
      </c>
      <c r="D55" s="69">
        <v>0.72993300000000005</v>
      </c>
      <c r="E55" s="69">
        <v>0.67601800000000001</v>
      </c>
      <c r="F55" s="69">
        <v>0.11297599999999999</v>
      </c>
      <c r="G55" s="69">
        <v>2.3212709999999999</v>
      </c>
      <c r="H55" s="69">
        <v>1.24135</v>
      </c>
      <c r="I55" s="69">
        <v>0.77404200000000001</v>
      </c>
      <c r="J55" s="22">
        <f t="shared" si="0"/>
        <v>0.92077514285714279</v>
      </c>
      <c r="K55" s="30">
        <f t="shared" si="1"/>
        <v>0.28597175725278551</v>
      </c>
      <c r="L55" s="20"/>
      <c r="N55" s="19">
        <v>90</v>
      </c>
      <c r="O55" s="69">
        <v>3.4878209999999998</v>
      </c>
      <c r="P55" s="69">
        <v>1.3847799999999999</v>
      </c>
      <c r="Q55" s="69">
        <v>1.487832</v>
      </c>
      <c r="R55" s="69">
        <v>0.97472099999999995</v>
      </c>
      <c r="S55" s="69">
        <v>0.373137</v>
      </c>
      <c r="T55" s="69">
        <v>0.14031299999999999</v>
      </c>
      <c r="U55" s="22">
        <f t="shared" si="2"/>
        <v>1.3081006666666666</v>
      </c>
      <c r="V55" s="30">
        <f t="shared" si="3"/>
        <v>0.48779746133141966</v>
      </c>
      <c r="W55" s="24"/>
    </row>
    <row r="56" spans="1:23" x14ac:dyDescent="0.15">
      <c r="B56" s="15">
        <v>100</v>
      </c>
      <c r="C56" s="99">
        <v>0.284522</v>
      </c>
      <c r="D56" s="99">
        <v>1.0938410000000001</v>
      </c>
      <c r="E56" s="99">
        <v>0.94084900000000005</v>
      </c>
      <c r="F56" s="99">
        <v>0.69905499999999998</v>
      </c>
      <c r="G56" s="99">
        <v>2.0871529999999998</v>
      </c>
      <c r="H56" s="99">
        <v>1.3733690000000001</v>
      </c>
      <c r="I56" s="99">
        <v>0.76707099999999995</v>
      </c>
      <c r="J56" s="18">
        <f t="shared" si="0"/>
        <v>1.0351228571428572</v>
      </c>
      <c r="K56" s="31">
        <f t="shared" si="1"/>
        <v>0.23462193611004026</v>
      </c>
      <c r="L56" s="20"/>
      <c r="N56" s="15">
        <v>100</v>
      </c>
      <c r="O56" s="99">
        <v>3.5308600000000001</v>
      </c>
      <c r="P56" s="99">
        <v>0.76207100000000005</v>
      </c>
      <c r="Q56" s="99">
        <v>0.87532100000000002</v>
      </c>
      <c r="R56" s="99">
        <v>1.0696099999999999</v>
      </c>
      <c r="S56" s="99">
        <v>1.0075460000000001</v>
      </c>
      <c r="T56" s="99">
        <v>5.9970999999999997E-2</v>
      </c>
      <c r="U56" s="18">
        <f t="shared" si="2"/>
        <v>1.2175631666666669</v>
      </c>
      <c r="V56" s="31">
        <f t="shared" si="3"/>
        <v>0.48586562023529484</v>
      </c>
      <c r="W56" s="24"/>
    </row>
    <row r="57" spans="1:23" x14ac:dyDescent="0.15">
      <c r="A57" t="s">
        <v>9</v>
      </c>
      <c r="B57" s="3">
        <v>10</v>
      </c>
      <c r="C57" s="69">
        <v>0</v>
      </c>
      <c r="D57" s="69">
        <v>0</v>
      </c>
      <c r="E57" s="69">
        <v>0</v>
      </c>
      <c r="F57" s="69">
        <v>0</v>
      </c>
      <c r="G57" s="69">
        <v>0</v>
      </c>
      <c r="H57" s="69">
        <v>0</v>
      </c>
      <c r="I57" s="69">
        <v>0</v>
      </c>
      <c r="J57" s="8">
        <f t="shared" si="0"/>
        <v>0</v>
      </c>
      <c r="K57" s="29">
        <f t="shared" si="1"/>
        <v>0</v>
      </c>
      <c r="L57" s="20"/>
      <c r="M57" t="s">
        <v>9</v>
      </c>
      <c r="N57" s="3">
        <v>10</v>
      </c>
      <c r="O57" s="69">
        <v>0</v>
      </c>
      <c r="P57" s="69">
        <v>0</v>
      </c>
      <c r="Q57" s="69">
        <v>0</v>
      </c>
      <c r="R57" s="69">
        <v>0</v>
      </c>
      <c r="S57" s="69">
        <v>0</v>
      </c>
      <c r="T57" s="69">
        <v>0</v>
      </c>
      <c r="U57" s="22">
        <f t="shared" si="2"/>
        <v>0</v>
      </c>
      <c r="V57" s="30">
        <f t="shared" si="3"/>
        <v>0</v>
      </c>
      <c r="W57" s="38"/>
    </row>
    <row r="58" spans="1:23" x14ac:dyDescent="0.15">
      <c r="B58" s="19">
        <v>20</v>
      </c>
      <c r="C58" s="69">
        <v>0</v>
      </c>
      <c r="D58" s="69">
        <v>0</v>
      </c>
      <c r="E58" s="69">
        <v>0</v>
      </c>
      <c r="F58" s="69">
        <v>0</v>
      </c>
      <c r="G58" s="69">
        <v>0</v>
      </c>
      <c r="H58" s="69">
        <v>0</v>
      </c>
      <c r="I58" s="102">
        <v>0</v>
      </c>
      <c r="J58" s="22">
        <f t="shared" si="0"/>
        <v>0</v>
      </c>
      <c r="K58" s="30">
        <f t="shared" si="1"/>
        <v>0</v>
      </c>
      <c r="L58" s="20"/>
      <c r="N58" s="19">
        <v>20</v>
      </c>
      <c r="O58" s="69">
        <v>0</v>
      </c>
      <c r="P58" s="69">
        <v>0</v>
      </c>
      <c r="Q58" s="69">
        <v>0</v>
      </c>
      <c r="R58" s="69">
        <v>0</v>
      </c>
      <c r="S58" s="69">
        <v>0</v>
      </c>
      <c r="T58" s="69">
        <v>0</v>
      </c>
      <c r="U58" s="22">
        <f t="shared" si="2"/>
        <v>0</v>
      </c>
      <c r="V58" s="30">
        <f t="shared" si="3"/>
        <v>0</v>
      </c>
      <c r="W58" s="38"/>
    </row>
    <row r="59" spans="1:23" x14ac:dyDescent="0.15">
      <c r="B59" s="19">
        <v>30</v>
      </c>
      <c r="C59" s="69">
        <v>0</v>
      </c>
      <c r="D59" s="69">
        <v>0</v>
      </c>
      <c r="E59" s="69">
        <v>0</v>
      </c>
      <c r="F59" s="69">
        <v>0</v>
      </c>
      <c r="G59" s="69">
        <v>0</v>
      </c>
      <c r="H59" s="69">
        <v>0</v>
      </c>
      <c r="I59" s="102">
        <v>0</v>
      </c>
      <c r="J59" s="22">
        <f t="shared" si="0"/>
        <v>0</v>
      </c>
      <c r="K59" s="30">
        <f t="shared" si="1"/>
        <v>0</v>
      </c>
      <c r="L59" s="20"/>
      <c r="N59" s="19">
        <v>30</v>
      </c>
      <c r="O59" s="69">
        <v>0</v>
      </c>
      <c r="P59" s="69">
        <v>0</v>
      </c>
      <c r="Q59" s="69">
        <v>0</v>
      </c>
      <c r="R59" s="69">
        <v>0</v>
      </c>
      <c r="S59" s="69">
        <v>0</v>
      </c>
      <c r="T59" s="69">
        <v>0</v>
      </c>
      <c r="U59" s="22">
        <f t="shared" si="2"/>
        <v>0</v>
      </c>
      <c r="V59" s="30">
        <f t="shared" si="3"/>
        <v>0</v>
      </c>
      <c r="W59" s="24"/>
    </row>
    <row r="60" spans="1:23" x14ac:dyDescent="0.15">
      <c r="B60" s="19">
        <v>40</v>
      </c>
      <c r="C60" s="69">
        <v>0</v>
      </c>
      <c r="D60" s="69">
        <v>0</v>
      </c>
      <c r="E60" s="69">
        <v>0.247755</v>
      </c>
      <c r="F60" s="69">
        <v>0</v>
      </c>
      <c r="G60" s="69">
        <v>0</v>
      </c>
      <c r="H60" s="69">
        <v>0</v>
      </c>
      <c r="I60" s="102">
        <v>0.229987</v>
      </c>
      <c r="J60" s="22">
        <f t="shared" si="0"/>
        <v>6.8248857142857139E-2</v>
      </c>
      <c r="K60" s="30">
        <f t="shared" si="1"/>
        <v>4.7630293431356725E-2</v>
      </c>
      <c r="L60" s="20"/>
      <c r="N60" s="19">
        <v>40</v>
      </c>
      <c r="O60" s="69">
        <v>0.210031</v>
      </c>
      <c r="P60" s="69">
        <v>0</v>
      </c>
      <c r="Q60" s="69">
        <v>0</v>
      </c>
      <c r="R60" s="69">
        <v>0</v>
      </c>
      <c r="S60" s="69">
        <v>0</v>
      </c>
      <c r="T60" s="69">
        <v>0</v>
      </c>
      <c r="U60" s="22">
        <f t="shared" si="2"/>
        <v>3.5005166666666664E-2</v>
      </c>
      <c r="V60" s="30">
        <f t="shared" si="3"/>
        <v>3.5005166666666664E-2</v>
      </c>
      <c r="W60" s="24"/>
    </row>
    <row r="61" spans="1:23" x14ac:dyDescent="0.15">
      <c r="B61" s="19">
        <v>50</v>
      </c>
      <c r="C61" s="69">
        <v>0</v>
      </c>
      <c r="D61" s="69">
        <v>0.26724799999999999</v>
      </c>
      <c r="E61" s="69">
        <v>0.60317100000000001</v>
      </c>
      <c r="F61" s="69">
        <v>0.286802</v>
      </c>
      <c r="G61" s="102">
        <v>9.7596000000000002E-2</v>
      </c>
      <c r="H61" s="69">
        <v>0.46342800000000001</v>
      </c>
      <c r="I61" s="102">
        <v>0.438942</v>
      </c>
      <c r="J61" s="22">
        <f t="shared" si="0"/>
        <v>0.30816957142857143</v>
      </c>
      <c r="K61" s="30">
        <f t="shared" si="1"/>
        <v>8.6550131977515779E-2</v>
      </c>
      <c r="L61" s="20"/>
      <c r="N61" s="19">
        <v>50</v>
      </c>
      <c r="O61" s="69">
        <v>0.447326</v>
      </c>
      <c r="P61" s="69">
        <v>0.184721</v>
      </c>
      <c r="Q61" s="69">
        <v>0.44021100000000002</v>
      </c>
      <c r="R61" s="69">
        <v>0.46775699999999998</v>
      </c>
      <c r="S61" s="69">
        <v>0.33681</v>
      </c>
      <c r="T61" s="69">
        <v>0.35303200000000001</v>
      </c>
      <c r="U61" s="22">
        <f t="shared" si="2"/>
        <v>0.37164283333333331</v>
      </c>
      <c r="V61" s="30">
        <f t="shared" si="3"/>
        <v>4.3269284487895604E-2</v>
      </c>
      <c r="W61" s="24"/>
    </row>
    <row r="62" spans="1:23" x14ac:dyDescent="0.15">
      <c r="B62" s="19">
        <v>60</v>
      </c>
      <c r="C62" s="69">
        <v>0.29871900000000001</v>
      </c>
      <c r="D62" s="69">
        <v>0.40431099999999998</v>
      </c>
      <c r="E62" s="69">
        <v>0.96564700000000003</v>
      </c>
      <c r="F62" s="69">
        <v>0.45623000000000002</v>
      </c>
      <c r="G62" s="102">
        <v>0.70224699999999995</v>
      </c>
      <c r="H62" s="69">
        <v>0.29892600000000003</v>
      </c>
      <c r="I62" s="102">
        <v>0.71179899999999996</v>
      </c>
      <c r="J62" s="22">
        <f t="shared" si="0"/>
        <v>0.54826842857142855</v>
      </c>
      <c r="K62" s="30">
        <f t="shared" si="1"/>
        <v>0.10250987726118484</v>
      </c>
      <c r="L62" s="20"/>
      <c r="N62" s="19">
        <v>60</v>
      </c>
      <c r="O62" s="69">
        <v>0.49323299999999998</v>
      </c>
      <c r="P62" s="69">
        <v>0.44203999999999999</v>
      </c>
      <c r="Q62" s="69">
        <v>0.74696799999999997</v>
      </c>
      <c r="R62" s="69">
        <v>0.91781000000000001</v>
      </c>
      <c r="S62" s="69">
        <v>0.59043100000000004</v>
      </c>
      <c r="T62" s="69">
        <v>0.61985299999999999</v>
      </c>
      <c r="U62" s="22">
        <f t="shared" si="2"/>
        <v>0.63505583333333326</v>
      </c>
      <c r="V62" s="30">
        <f t="shared" si="3"/>
        <v>7.1195875741701484E-2</v>
      </c>
      <c r="W62" s="24"/>
    </row>
    <row r="63" spans="1:23" x14ac:dyDescent="0.15">
      <c r="B63" s="19">
        <v>70</v>
      </c>
      <c r="C63" s="69">
        <v>0.81405400000000006</v>
      </c>
      <c r="D63" s="69">
        <v>0.43262200000000001</v>
      </c>
      <c r="E63" s="69">
        <v>1.1686939999999999</v>
      </c>
      <c r="F63" s="69">
        <v>1.005403</v>
      </c>
      <c r="G63" s="102">
        <v>0.88639299999999999</v>
      </c>
      <c r="H63" s="69">
        <v>0.64118900000000001</v>
      </c>
      <c r="I63" s="102">
        <v>1.3329409999999999</v>
      </c>
      <c r="J63" s="22">
        <f t="shared" si="0"/>
        <v>0.89732800000000001</v>
      </c>
      <c r="K63" s="30">
        <f t="shared" si="1"/>
        <v>0.1251323060257955</v>
      </c>
      <c r="L63" s="20"/>
      <c r="N63" s="19">
        <v>70</v>
      </c>
      <c r="O63" s="69">
        <v>0.88693900000000003</v>
      </c>
      <c r="P63" s="69">
        <v>0.63821899999999998</v>
      </c>
      <c r="Q63" s="69">
        <v>0.91814700000000005</v>
      </c>
      <c r="R63" s="69">
        <v>1.4311689999999999</v>
      </c>
      <c r="S63" s="69">
        <v>1.1819850000000001</v>
      </c>
      <c r="T63" s="69">
        <v>1.071734</v>
      </c>
      <c r="U63" s="22">
        <f t="shared" si="2"/>
        <v>1.0213655000000001</v>
      </c>
      <c r="V63" s="30">
        <f t="shared" si="3"/>
        <v>0.11132539412184127</v>
      </c>
      <c r="W63" s="38"/>
    </row>
    <row r="64" spans="1:23" x14ac:dyDescent="0.15">
      <c r="A64" s="90"/>
      <c r="B64" s="19">
        <v>80</v>
      </c>
      <c r="C64" s="69">
        <v>0.87797099999999995</v>
      </c>
      <c r="D64" s="69">
        <v>0.64999899999999999</v>
      </c>
      <c r="E64" s="69">
        <v>1.187767</v>
      </c>
      <c r="F64" s="69">
        <v>1.059391</v>
      </c>
      <c r="G64" s="102">
        <v>1.189322</v>
      </c>
      <c r="H64" s="69">
        <v>0.77700199999999997</v>
      </c>
      <c r="I64" s="102">
        <v>1.6573869999999999</v>
      </c>
      <c r="J64" s="22">
        <f t="shared" si="0"/>
        <v>1.0569769999999998</v>
      </c>
      <c r="K64" s="30">
        <f t="shared" si="1"/>
        <v>0.13654257168513018</v>
      </c>
      <c r="L64" s="20"/>
      <c r="N64" s="19">
        <v>80</v>
      </c>
      <c r="O64" s="69">
        <v>1.3716269999999999</v>
      </c>
      <c r="P64" s="69">
        <v>0.799072</v>
      </c>
      <c r="Q64" s="69">
        <v>1.858719</v>
      </c>
      <c r="R64" s="69">
        <v>1.845545</v>
      </c>
      <c r="S64" s="69">
        <v>1.350257</v>
      </c>
      <c r="T64" s="69">
        <v>0.95204100000000003</v>
      </c>
      <c r="U64" s="22">
        <f t="shared" si="2"/>
        <v>1.3628768333333332</v>
      </c>
      <c r="V64" s="30">
        <f t="shared" si="3"/>
        <v>0.17941811605008329</v>
      </c>
      <c r="W64" s="38"/>
    </row>
    <row r="65" spans="1:23" x14ac:dyDescent="0.15">
      <c r="B65" s="19">
        <v>90</v>
      </c>
      <c r="C65" s="69">
        <v>1.1227130000000001</v>
      </c>
      <c r="D65" s="69">
        <v>0.96404599999999996</v>
      </c>
      <c r="E65" s="69">
        <v>1.2660290000000001</v>
      </c>
      <c r="F65" s="69">
        <v>1.3728670000000001</v>
      </c>
      <c r="G65" s="102">
        <v>1.521261</v>
      </c>
      <c r="H65" s="69">
        <v>0.880332</v>
      </c>
      <c r="I65" s="102">
        <v>1.999152</v>
      </c>
      <c r="J65" s="22">
        <f t="shared" si="0"/>
        <v>1.3037714285714286</v>
      </c>
      <c r="K65" s="30">
        <f t="shared" si="1"/>
        <v>0.15496872558588815</v>
      </c>
      <c r="L65" s="20"/>
      <c r="N65" s="19">
        <v>90</v>
      </c>
      <c r="O65" s="69">
        <v>1.5048159999999999</v>
      </c>
      <c r="P65" s="69">
        <v>0.27430199999999999</v>
      </c>
      <c r="Q65" s="69">
        <v>1.706375</v>
      </c>
      <c r="R65" s="69">
        <v>2.1443370000000002</v>
      </c>
      <c r="S65" s="69">
        <v>1.9090549999999999</v>
      </c>
      <c r="T65" s="69">
        <v>1.2412160000000001</v>
      </c>
      <c r="U65" s="22">
        <f t="shared" si="2"/>
        <v>1.4633501666666666</v>
      </c>
      <c r="V65" s="30">
        <f t="shared" si="3"/>
        <v>0.2699602119593944</v>
      </c>
      <c r="W65" s="24"/>
    </row>
    <row r="66" spans="1:23" x14ac:dyDescent="0.15">
      <c r="B66" s="19">
        <v>100</v>
      </c>
      <c r="C66" s="99">
        <v>1.4089320000000001</v>
      </c>
      <c r="D66" s="99">
        <v>1.194931</v>
      </c>
      <c r="E66" s="99">
        <v>1.6424399999999999</v>
      </c>
      <c r="F66" s="99">
        <v>1.2298990000000001</v>
      </c>
      <c r="G66" s="123">
        <v>1.8624799999999999</v>
      </c>
      <c r="H66" s="99">
        <v>1.246407</v>
      </c>
      <c r="I66" s="123">
        <v>2.1554920000000002</v>
      </c>
      <c r="J66" s="18">
        <f t="shared" si="0"/>
        <v>1.5343687142857143</v>
      </c>
      <c r="K66" s="31">
        <f t="shared" si="1"/>
        <v>0.15015793922543191</v>
      </c>
      <c r="L66" s="20"/>
      <c r="N66" s="15">
        <v>100</v>
      </c>
      <c r="O66" s="99">
        <v>1.4277880000000001</v>
      </c>
      <c r="P66" s="99">
        <v>0.94727600000000001</v>
      </c>
      <c r="Q66" s="99">
        <v>1.852036</v>
      </c>
      <c r="R66" s="69">
        <v>2.0922550000000002</v>
      </c>
      <c r="S66" s="99">
        <v>2.4421210000000002</v>
      </c>
      <c r="T66" s="99">
        <v>1.509887</v>
      </c>
      <c r="U66" s="22">
        <f t="shared" si="2"/>
        <v>1.7118938333333336</v>
      </c>
      <c r="V66" s="30">
        <f t="shared" si="3"/>
        <v>0.21631069284887675</v>
      </c>
      <c r="W66" s="24"/>
    </row>
    <row r="67" spans="1:23" x14ac:dyDescent="0.15">
      <c r="A67" t="s">
        <v>10</v>
      </c>
      <c r="B67" s="3">
        <v>10</v>
      </c>
      <c r="C67" s="69">
        <v>0</v>
      </c>
      <c r="D67" s="69">
        <v>0</v>
      </c>
      <c r="E67" s="69">
        <v>0</v>
      </c>
      <c r="F67" s="69">
        <v>0</v>
      </c>
      <c r="G67" s="69">
        <v>0</v>
      </c>
      <c r="H67" s="69">
        <v>0</v>
      </c>
      <c r="I67" s="69">
        <v>0</v>
      </c>
      <c r="J67" s="8">
        <f t="shared" si="0"/>
        <v>0</v>
      </c>
      <c r="K67" s="29">
        <f t="shared" si="1"/>
        <v>0</v>
      </c>
      <c r="L67" s="20"/>
      <c r="M67" t="s">
        <v>10</v>
      </c>
      <c r="N67" s="154">
        <v>10</v>
      </c>
      <c r="O67" s="69">
        <v>0</v>
      </c>
      <c r="P67" s="69">
        <v>0</v>
      </c>
      <c r="Q67" s="69">
        <v>0</v>
      </c>
      <c r="R67" s="118">
        <v>0</v>
      </c>
      <c r="S67" s="69">
        <v>0</v>
      </c>
      <c r="T67" s="69">
        <v>0</v>
      </c>
      <c r="U67" s="8">
        <f t="shared" si="2"/>
        <v>0</v>
      </c>
      <c r="V67" s="29">
        <f t="shared" si="3"/>
        <v>0</v>
      </c>
      <c r="W67" s="38"/>
    </row>
    <row r="68" spans="1:23" x14ac:dyDescent="0.15">
      <c r="B68" s="19">
        <v>20</v>
      </c>
      <c r="C68" s="69">
        <v>0</v>
      </c>
      <c r="D68" s="69">
        <v>0</v>
      </c>
      <c r="E68" s="69">
        <v>0</v>
      </c>
      <c r="F68" s="69">
        <v>0</v>
      </c>
      <c r="G68" s="69">
        <v>0</v>
      </c>
      <c r="H68" s="69">
        <v>0</v>
      </c>
      <c r="I68" s="69">
        <v>0</v>
      </c>
      <c r="J68" s="22">
        <f t="shared" si="0"/>
        <v>0</v>
      </c>
      <c r="K68" s="30">
        <f t="shared" si="1"/>
        <v>0</v>
      </c>
      <c r="L68" s="20"/>
      <c r="N68" s="155">
        <v>20</v>
      </c>
      <c r="O68" s="69">
        <v>0</v>
      </c>
      <c r="P68" s="69">
        <v>0</v>
      </c>
      <c r="Q68" s="69">
        <v>0</v>
      </c>
      <c r="R68" s="119">
        <v>0</v>
      </c>
      <c r="S68" s="69">
        <v>0</v>
      </c>
      <c r="T68" s="69">
        <v>0</v>
      </c>
      <c r="U68" s="22">
        <f t="shared" si="2"/>
        <v>0</v>
      </c>
      <c r="V68" s="30">
        <f t="shared" si="3"/>
        <v>0</v>
      </c>
      <c r="W68" s="38"/>
    </row>
    <row r="69" spans="1:23" x14ac:dyDescent="0.15">
      <c r="B69" s="19">
        <v>30</v>
      </c>
      <c r="C69" s="150">
        <v>0</v>
      </c>
      <c r="D69" s="150">
        <v>0</v>
      </c>
      <c r="E69" s="69">
        <v>0</v>
      </c>
      <c r="F69" s="69">
        <v>0</v>
      </c>
      <c r="G69" s="69">
        <v>0</v>
      </c>
      <c r="H69" s="69">
        <v>0</v>
      </c>
      <c r="I69" s="69">
        <v>0</v>
      </c>
      <c r="J69" s="22">
        <f t="shared" si="0"/>
        <v>0</v>
      </c>
      <c r="K69" s="30">
        <f t="shared" si="1"/>
        <v>0</v>
      </c>
      <c r="L69" s="20"/>
      <c r="N69" s="155">
        <v>30</v>
      </c>
      <c r="O69" s="69">
        <v>0</v>
      </c>
      <c r="P69" s="69">
        <v>0</v>
      </c>
      <c r="Q69" s="119">
        <v>0</v>
      </c>
      <c r="R69" s="119">
        <v>0</v>
      </c>
      <c r="S69" s="69">
        <v>0</v>
      </c>
      <c r="T69" s="69">
        <v>0</v>
      </c>
      <c r="U69" s="22">
        <f t="shared" si="2"/>
        <v>0</v>
      </c>
      <c r="V69" s="30">
        <f t="shared" si="3"/>
        <v>0</v>
      </c>
      <c r="W69" s="38"/>
    </row>
    <row r="70" spans="1:23" x14ac:dyDescent="0.15">
      <c r="B70" s="19">
        <v>40</v>
      </c>
      <c r="C70" s="150">
        <v>0</v>
      </c>
      <c r="D70" s="150">
        <v>0</v>
      </c>
      <c r="E70" s="69">
        <v>0</v>
      </c>
      <c r="F70" s="69">
        <v>0</v>
      </c>
      <c r="G70" s="69">
        <v>0</v>
      </c>
      <c r="H70" s="69">
        <v>0</v>
      </c>
      <c r="I70" s="69">
        <v>0</v>
      </c>
      <c r="J70" s="22">
        <f t="shared" si="0"/>
        <v>0</v>
      </c>
      <c r="K70" s="30">
        <f t="shared" si="1"/>
        <v>0</v>
      </c>
      <c r="L70" s="20"/>
      <c r="N70" s="155">
        <v>40</v>
      </c>
      <c r="O70" s="69">
        <v>0</v>
      </c>
      <c r="P70" s="69">
        <v>0</v>
      </c>
      <c r="Q70" s="119">
        <v>0</v>
      </c>
      <c r="R70" s="119">
        <v>0</v>
      </c>
      <c r="S70" s="69">
        <v>0</v>
      </c>
      <c r="T70" s="69">
        <v>0</v>
      </c>
      <c r="U70" s="22">
        <f t="shared" si="2"/>
        <v>0</v>
      </c>
      <c r="V70" s="30">
        <f t="shared" si="3"/>
        <v>0</v>
      </c>
      <c r="W70" s="38"/>
    </row>
    <row r="71" spans="1:23" x14ac:dyDescent="0.15">
      <c r="B71" s="19">
        <v>50</v>
      </c>
      <c r="C71" s="150">
        <v>0</v>
      </c>
      <c r="D71" s="150">
        <v>0</v>
      </c>
      <c r="E71" s="69">
        <v>0</v>
      </c>
      <c r="F71" s="102">
        <v>0</v>
      </c>
      <c r="G71" s="69">
        <v>3.6268000000000002E-2</v>
      </c>
      <c r="H71" s="69">
        <v>0.259517</v>
      </c>
      <c r="I71" s="69">
        <v>0</v>
      </c>
      <c r="J71" s="22">
        <f t="shared" si="0"/>
        <v>4.2255000000000001E-2</v>
      </c>
      <c r="K71" s="30">
        <f t="shared" si="1"/>
        <v>3.9498961286624015E-2</v>
      </c>
      <c r="L71" s="20"/>
      <c r="N71" s="155">
        <v>50</v>
      </c>
      <c r="O71" s="69">
        <v>0.206509</v>
      </c>
      <c r="P71" s="69">
        <v>0</v>
      </c>
      <c r="Q71" s="119">
        <v>0.588978</v>
      </c>
      <c r="R71" s="119">
        <v>0</v>
      </c>
      <c r="S71" s="69">
        <v>0</v>
      </c>
      <c r="T71" s="69">
        <v>0.33797700000000003</v>
      </c>
      <c r="U71" s="22">
        <f t="shared" si="2"/>
        <v>0.18891066666666667</v>
      </c>
      <c r="V71" s="30">
        <f t="shared" si="3"/>
        <v>9.8259191972275284E-2</v>
      </c>
      <c r="W71" s="24"/>
    </row>
    <row r="72" spans="1:23" x14ac:dyDescent="0.15">
      <c r="B72" s="19">
        <v>60</v>
      </c>
      <c r="C72" s="150">
        <v>0</v>
      </c>
      <c r="D72" s="150">
        <v>0</v>
      </c>
      <c r="E72" s="69">
        <v>0</v>
      </c>
      <c r="F72" s="102">
        <v>0</v>
      </c>
      <c r="G72" s="69">
        <v>0</v>
      </c>
      <c r="H72" s="69">
        <v>0.675396</v>
      </c>
      <c r="I72" s="69">
        <v>0.427923</v>
      </c>
      <c r="J72" s="22">
        <f t="shared" si="0"/>
        <v>0.15761699999999998</v>
      </c>
      <c r="K72" s="30">
        <f t="shared" si="1"/>
        <v>0.11369745671957662</v>
      </c>
      <c r="L72" s="20"/>
      <c r="N72" s="155">
        <v>60</v>
      </c>
      <c r="O72" s="69">
        <v>0</v>
      </c>
      <c r="P72" s="69">
        <v>0</v>
      </c>
      <c r="Q72" s="119">
        <v>0.89215500000000003</v>
      </c>
      <c r="R72" s="119">
        <v>0.22440299999999999</v>
      </c>
      <c r="S72" s="69">
        <v>0.453961</v>
      </c>
      <c r="T72" s="69">
        <v>0.52510400000000002</v>
      </c>
      <c r="U72" s="22">
        <f t="shared" si="2"/>
        <v>0.34927049999999998</v>
      </c>
      <c r="V72" s="30">
        <f t="shared" si="3"/>
        <v>0.1409695898352431</v>
      </c>
      <c r="W72" s="24"/>
    </row>
    <row r="73" spans="1:23" x14ac:dyDescent="0.15">
      <c r="B73" s="19">
        <v>70</v>
      </c>
      <c r="C73" s="150">
        <v>0.23877000000000001</v>
      </c>
      <c r="D73" s="150">
        <v>0.40272999999999998</v>
      </c>
      <c r="E73" s="69">
        <v>0</v>
      </c>
      <c r="F73" s="102">
        <v>0</v>
      </c>
      <c r="G73" s="69">
        <v>0.19623299999999999</v>
      </c>
      <c r="H73" s="69">
        <v>0.82027499999999998</v>
      </c>
      <c r="I73" s="69">
        <v>0.68387100000000001</v>
      </c>
      <c r="J73" s="22">
        <f t="shared" si="0"/>
        <v>0.33455414285714286</v>
      </c>
      <c r="K73" s="30">
        <f t="shared" si="1"/>
        <v>0.13067721628701698</v>
      </c>
      <c r="L73" s="20"/>
      <c r="N73" s="155">
        <v>70</v>
      </c>
      <c r="O73" s="69">
        <v>0</v>
      </c>
      <c r="P73" s="69">
        <v>7.7115000000000003E-2</v>
      </c>
      <c r="Q73" s="119">
        <v>1.067401</v>
      </c>
      <c r="R73" s="119">
        <v>0.332233</v>
      </c>
      <c r="S73" s="69">
        <v>0.58611199999999997</v>
      </c>
      <c r="T73" s="69">
        <v>0.51406300000000005</v>
      </c>
      <c r="U73" s="22">
        <f t="shared" si="2"/>
        <v>0.42948733333333333</v>
      </c>
      <c r="V73" s="30">
        <f t="shared" si="3"/>
        <v>0.15881878686785697</v>
      </c>
      <c r="W73" s="38"/>
    </row>
    <row r="74" spans="1:23" x14ac:dyDescent="0.15">
      <c r="B74" s="19">
        <v>80</v>
      </c>
      <c r="C74" s="150">
        <v>0.396235</v>
      </c>
      <c r="D74" s="150">
        <v>0.39111200000000002</v>
      </c>
      <c r="E74" s="69">
        <v>0</v>
      </c>
      <c r="F74" s="102">
        <v>0</v>
      </c>
      <c r="G74" s="69">
        <v>0.13238</v>
      </c>
      <c r="H74" s="69">
        <v>1.0735380000000001</v>
      </c>
      <c r="I74" s="69">
        <v>0.583511</v>
      </c>
      <c r="J74" s="22">
        <f t="shared" si="0"/>
        <v>0.36811085714285718</v>
      </c>
      <c r="K74" s="30">
        <f t="shared" si="1"/>
        <v>0.15562820177062106</v>
      </c>
      <c r="L74" s="20"/>
      <c r="N74" s="155">
        <v>80</v>
      </c>
      <c r="O74" s="69">
        <v>0.311774</v>
      </c>
      <c r="P74" s="69">
        <v>0</v>
      </c>
      <c r="Q74" s="119">
        <v>1.20458</v>
      </c>
      <c r="R74" s="119">
        <v>0</v>
      </c>
      <c r="S74" s="69">
        <v>0.73964399999999997</v>
      </c>
      <c r="T74" s="69">
        <v>0.59526400000000002</v>
      </c>
      <c r="U74" s="22">
        <f t="shared" si="2"/>
        <v>0.47521033333333335</v>
      </c>
      <c r="V74" s="30">
        <f t="shared" si="3"/>
        <v>0.19102175395028817</v>
      </c>
      <c r="W74" s="38"/>
    </row>
    <row r="75" spans="1:23" x14ac:dyDescent="0.15">
      <c r="B75" s="19">
        <v>90</v>
      </c>
      <c r="C75" s="150">
        <v>0.21821499999999999</v>
      </c>
      <c r="D75" s="150">
        <v>0.23550099999999999</v>
      </c>
      <c r="E75" s="69">
        <v>0</v>
      </c>
      <c r="F75" s="102">
        <v>0.27370499999999998</v>
      </c>
      <c r="G75" s="69">
        <v>0.37784000000000001</v>
      </c>
      <c r="H75" s="69">
        <v>0.94862999999999997</v>
      </c>
      <c r="I75" s="69">
        <v>0.524675</v>
      </c>
      <c r="J75" s="22">
        <f t="shared" si="0"/>
        <v>0.36836657142857149</v>
      </c>
      <c r="K75" s="30">
        <f t="shared" si="1"/>
        <v>0.12316218031451617</v>
      </c>
      <c r="L75" s="20"/>
      <c r="N75" s="155">
        <v>90</v>
      </c>
      <c r="O75" s="69">
        <v>0.25483800000000001</v>
      </c>
      <c r="P75" s="69">
        <v>0.26923900000000001</v>
      </c>
      <c r="Q75" s="119">
        <v>1.5435700000000001</v>
      </c>
      <c r="R75" s="119">
        <v>0.412497</v>
      </c>
      <c r="S75" s="69">
        <v>0.82788600000000001</v>
      </c>
      <c r="T75" s="69">
        <v>0.80963200000000002</v>
      </c>
      <c r="U75" s="22">
        <f t="shared" si="2"/>
        <v>0.68627700000000003</v>
      </c>
      <c r="V75" s="30">
        <f t="shared" si="3"/>
        <v>0.20043591206168626</v>
      </c>
      <c r="W75" s="24"/>
    </row>
    <row r="76" spans="1:23" x14ac:dyDescent="0.15">
      <c r="B76" s="15">
        <v>100</v>
      </c>
      <c r="C76" s="151">
        <v>0.30884400000000001</v>
      </c>
      <c r="D76" s="151">
        <v>0.135323</v>
      </c>
      <c r="E76" s="99">
        <v>0.63742299999999996</v>
      </c>
      <c r="F76" s="123">
        <v>0.40698499999999999</v>
      </c>
      <c r="G76" s="99">
        <v>0.32053500000000001</v>
      </c>
      <c r="H76" s="99">
        <v>1.198116</v>
      </c>
      <c r="I76" s="99">
        <v>0.51806600000000003</v>
      </c>
      <c r="J76" s="18">
        <f t="shared" si="0"/>
        <v>0.50361314285714287</v>
      </c>
      <c r="K76" s="31">
        <f t="shared" si="1"/>
        <v>0.14111416125554921</v>
      </c>
      <c r="L76" s="20"/>
      <c r="N76" s="156">
        <v>100</v>
      </c>
      <c r="O76" s="99">
        <v>0.61711700000000003</v>
      </c>
      <c r="P76" s="99">
        <v>0.40165400000000001</v>
      </c>
      <c r="Q76" s="103">
        <v>1.453622</v>
      </c>
      <c r="R76" s="103">
        <v>0.57348900000000003</v>
      </c>
      <c r="S76" s="99">
        <v>0.78989699999999996</v>
      </c>
      <c r="T76" s="99">
        <v>0.73016899999999996</v>
      </c>
      <c r="U76" s="18">
        <f t="shared" si="2"/>
        <v>0.76099133333333324</v>
      </c>
      <c r="V76" s="31">
        <f t="shared" si="3"/>
        <v>0.14905290583428576</v>
      </c>
      <c r="W76" s="24"/>
    </row>
    <row r="77" spans="1:23" s="20" customFormat="1" x14ac:dyDescent="0.15">
      <c r="C77" s="12"/>
      <c r="D77" s="12"/>
      <c r="E77" s="12"/>
      <c r="F77" s="12"/>
      <c r="G77" s="12"/>
      <c r="H77" s="12"/>
      <c r="I77" s="12"/>
      <c r="L77" s="12"/>
      <c r="M77" s="12"/>
      <c r="N77" s="12"/>
      <c r="O77" s="12"/>
      <c r="P77" s="12"/>
      <c r="U77" s="12"/>
      <c r="V77" s="12"/>
    </row>
    <row r="78" spans="1:23" s="20" customFormat="1" x14ac:dyDescent="0.15">
      <c r="I78" s="12"/>
      <c r="J78" s="12"/>
      <c r="K78" s="12"/>
      <c r="L78" s="12"/>
      <c r="M78" s="12"/>
      <c r="N78" s="12"/>
    </row>
    <row r="79" spans="1:23" s="20" customFormat="1" x14ac:dyDescent="0.15">
      <c r="I79" s="12"/>
      <c r="M79" s="12"/>
      <c r="N79" s="12"/>
    </row>
    <row r="80" spans="1:23" s="20" customFormat="1" x14ac:dyDescent="0.15">
      <c r="I80" s="12"/>
      <c r="M80" s="12"/>
      <c r="N80" s="12"/>
    </row>
    <row r="81" spans="12:12" x14ac:dyDescent="0.15">
      <c r="L81" s="1"/>
    </row>
    <row r="82" spans="12:12" x14ac:dyDescent="0.15">
      <c r="L82" s="1"/>
    </row>
    <row r="83" spans="12:12" x14ac:dyDescent="0.15">
      <c r="L83" s="1"/>
    </row>
    <row r="84" spans="12:12" x14ac:dyDescent="0.15">
      <c r="L84" s="1"/>
    </row>
    <row r="85" spans="12:12" x14ac:dyDescent="0.15">
      <c r="L85" s="1"/>
    </row>
    <row r="86" spans="12:12" x14ac:dyDescent="0.15">
      <c r="L86" s="1"/>
    </row>
    <row r="87" spans="12:12" x14ac:dyDescent="0.15">
      <c r="L87" s="1"/>
    </row>
    <row r="88" spans="12:12" x14ac:dyDescent="0.15">
      <c r="L88" s="1"/>
    </row>
    <row r="89" spans="12:12" x14ac:dyDescent="0.15">
      <c r="L89" s="1"/>
    </row>
    <row r="99" spans="1:2" x14ac:dyDescent="0.15">
      <c r="A99" s="20"/>
      <c r="B99" s="20"/>
    </row>
    <row r="100" spans="1:2" x14ac:dyDescent="0.15">
      <c r="A100" s="20"/>
      <c r="B100" s="20"/>
    </row>
    <row r="101" spans="1:2" x14ac:dyDescent="0.15">
      <c r="A101" s="20"/>
      <c r="B101" s="14"/>
    </row>
    <row r="102" spans="1:2" x14ac:dyDescent="0.15">
      <c r="A102" s="20"/>
      <c r="B102" s="14"/>
    </row>
    <row r="103" spans="1:2" x14ac:dyDescent="0.15">
      <c r="A103" s="20"/>
      <c r="B103" s="20"/>
    </row>
    <row r="104" spans="1:2" x14ac:dyDescent="0.15">
      <c r="A104" s="20"/>
      <c r="B104" s="20"/>
    </row>
    <row r="105" spans="1:2" x14ac:dyDescent="0.15">
      <c r="A105" s="20"/>
      <c r="B105" s="20"/>
    </row>
    <row r="106" spans="1:2" x14ac:dyDescent="0.15">
      <c r="A106" s="20"/>
      <c r="B106" s="20"/>
    </row>
    <row r="107" spans="1:2" x14ac:dyDescent="0.15">
      <c r="A107" s="20"/>
      <c r="B107" s="20"/>
    </row>
    <row r="108" spans="1:2" x14ac:dyDescent="0.15">
      <c r="A108" s="20"/>
      <c r="B108" s="20"/>
    </row>
    <row r="109" spans="1:2" x14ac:dyDescent="0.15">
      <c r="A109" s="20"/>
      <c r="B109" s="20"/>
    </row>
    <row r="110" spans="1:2" x14ac:dyDescent="0.15">
      <c r="A110" s="20"/>
      <c r="B110" s="20"/>
    </row>
    <row r="111" spans="1:2" x14ac:dyDescent="0.15">
      <c r="A111" s="20"/>
      <c r="B111" s="20"/>
    </row>
    <row r="112" spans="1:2" x14ac:dyDescent="0.15">
      <c r="A112" s="20"/>
      <c r="B112" s="20"/>
    </row>
    <row r="113" spans="1:2" x14ac:dyDescent="0.15">
      <c r="A113" s="20"/>
      <c r="B113" s="20"/>
    </row>
    <row r="114" spans="1:2" x14ac:dyDescent="0.15">
      <c r="A114" s="20"/>
      <c r="B114" s="20"/>
    </row>
    <row r="115" spans="1:2" x14ac:dyDescent="0.15">
      <c r="A115" s="20"/>
      <c r="B115" s="20"/>
    </row>
    <row r="116" spans="1:2" x14ac:dyDescent="0.15">
      <c r="A116" s="20"/>
      <c r="B116" s="20"/>
    </row>
    <row r="117" spans="1:2" x14ac:dyDescent="0.15">
      <c r="A117" s="20"/>
      <c r="B117" s="20"/>
    </row>
    <row r="118" spans="1:2" x14ac:dyDescent="0.15">
      <c r="A118" s="20"/>
      <c r="B118" s="20"/>
    </row>
    <row r="119" spans="1:2" x14ac:dyDescent="0.15">
      <c r="A119" s="20"/>
      <c r="B119" s="20"/>
    </row>
  </sheetData>
  <phoneticPr fontId="0" type="noConversion"/>
  <pageMargins left="0.78740157499999996" right="0.78740157499999996" top="0.984251969" bottom="0.984251969" header="0.5" footer="0.5"/>
  <pageSetup orientation="portrait" horizontalDpi="300" verticalDpi="300"/>
  <headerFooter alignWithMargins="0"/>
  <drawing r:id="rId1"/>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30:BA139"/>
  <sheetViews>
    <sheetView topLeftCell="B22" zoomScale="75" workbookViewId="0">
      <selection activeCell="AD33" sqref="AD33:AF36"/>
    </sheetView>
  </sheetViews>
  <sheetFormatPr baseColWidth="10" defaultRowHeight="13" x14ac:dyDescent="0.15"/>
  <cols>
    <col min="1" max="2" width="11.5" customWidth="1"/>
    <col min="3" max="5" width="10.1640625" style="1" bestFit="1" customWidth="1"/>
    <col min="6" max="22" width="11.5" customWidth="1"/>
    <col min="23" max="23" width="8.83203125" customWidth="1"/>
  </cols>
  <sheetData>
    <row r="30" spans="1:53" x14ac:dyDescent="0.15">
      <c r="A30" t="s">
        <v>11</v>
      </c>
    </row>
    <row r="31" spans="1:53" x14ac:dyDescent="0.15">
      <c r="J31" s="1"/>
      <c r="K31" s="1"/>
      <c r="N31" s="2"/>
      <c r="AC31" s="1"/>
      <c r="AD31" s="1"/>
      <c r="AE31" s="1"/>
      <c r="AF31" s="1"/>
    </row>
    <row r="32" spans="1:53" x14ac:dyDescent="0.15">
      <c r="B32" s="74" t="s">
        <v>14</v>
      </c>
      <c r="C32" s="4"/>
      <c r="D32" s="9"/>
      <c r="E32" s="117"/>
      <c r="F32" s="4"/>
      <c r="G32" s="4"/>
      <c r="H32" s="4"/>
      <c r="I32" s="4"/>
      <c r="J32" s="4"/>
      <c r="K32" s="4"/>
      <c r="L32" s="4"/>
      <c r="M32" s="4"/>
      <c r="N32" s="4"/>
      <c r="O32" s="5" t="s">
        <v>0</v>
      </c>
      <c r="P32" s="43" t="s">
        <v>2</v>
      </c>
      <c r="Q32" s="12" t="s">
        <v>1</v>
      </c>
      <c r="R32" s="12"/>
      <c r="S32" s="12"/>
      <c r="V32" s="74" t="s">
        <v>17</v>
      </c>
      <c r="W32" s="4"/>
      <c r="X32" s="4"/>
      <c r="Y32" s="4"/>
      <c r="Z32" s="4"/>
      <c r="AA32" s="4"/>
      <c r="AB32" s="4"/>
      <c r="AC32" s="4"/>
      <c r="AD32" s="4"/>
      <c r="AE32" s="4"/>
      <c r="AF32" s="4"/>
      <c r="AG32" s="4"/>
      <c r="AH32" s="4"/>
      <c r="AI32" s="5" t="s">
        <v>0</v>
      </c>
      <c r="AJ32" s="43" t="s">
        <v>2</v>
      </c>
      <c r="AM32" s="74" t="s">
        <v>19</v>
      </c>
      <c r="AN32" s="4"/>
      <c r="AO32" s="4"/>
      <c r="AP32" s="4"/>
      <c r="AQ32" s="4"/>
      <c r="AR32" s="4"/>
      <c r="AS32" s="4"/>
      <c r="AT32" s="4"/>
      <c r="AU32" s="4"/>
      <c r="AV32" s="4"/>
      <c r="AW32" s="4"/>
      <c r="AX32" s="4"/>
      <c r="AY32" s="4"/>
      <c r="AZ32" s="5" t="s">
        <v>0</v>
      </c>
      <c r="BA32" s="43" t="s">
        <v>2</v>
      </c>
    </row>
    <row r="33" spans="1:53" x14ac:dyDescent="0.15">
      <c r="B33" s="28" t="s">
        <v>6</v>
      </c>
      <c r="C33" s="138" t="e">
        <f>threshold!#REF!</f>
        <v>#REF!</v>
      </c>
      <c r="D33" s="139" t="e">
        <f>threshold!#REF!</f>
        <v>#REF!</v>
      </c>
      <c r="E33" s="139" t="e">
        <f>threshold!#REF!</f>
        <v>#REF!</v>
      </c>
      <c r="F33" s="139">
        <f>threshold!B17</f>
        <v>3468</v>
      </c>
      <c r="G33" s="139">
        <f>threshold!C17</f>
        <v>3470</v>
      </c>
      <c r="H33" s="139">
        <f>threshold!D17</f>
        <v>3697</v>
      </c>
      <c r="I33" s="139">
        <f>threshold!E17</f>
        <v>3698</v>
      </c>
      <c r="J33" s="110">
        <f>threshold!F17</f>
        <v>1539</v>
      </c>
      <c r="K33" s="110">
        <f>threshold!G17</f>
        <v>1550</v>
      </c>
      <c r="L33" s="110">
        <f>threshold!H17</f>
        <v>1556</v>
      </c>
      <c r="M33" s="110" t="e">
        <f>threshold!#REF!</f>
        <v>#REF!</v>
      </c>
      <c r="N33" s="42"/>
      <c r="O33" s="17"/>
      <c r="P33" s="31"/>
      <c r="Q33" s="12"/>
      <c r="R33" s="12"/>
      <c r="S33" s="12"/>
      <c r="V33" s="28" t="s">
        <v>6</v>
      </c>
      <c r="W33" s="111" t="e">
        <f>threshold!#REF!</f>
        <v>#REF!</v>
      </c>
      <c r="X33" s="110" t="e">
        <f>threshold!#REF!</f>
        <v>#REF!</v>
      </c>
      <c r="Y33" s="110" t="e">
        <f>threshold!#REF!</f>
        <v>#REF!</v>
      </c>
      <c r="Z33" s="110">
        <f>threshold!B28</f>
        <v>3473</v>
      </c>
      <c r="AA33" s="110">
        <f>threshold!C28</f>
        <v>3472</v>
      </c>
      <c r="AB33" s="110">
        <f>threshold!D28</f>
        <v>3699</v>
      </c>
      <c r="AC33" s="110">
        <f>threshold!E28</f>
        <v>3695</v>
      </c>
      <c r="AD33" s="110">
        <f>threshold!F28</f>
        <v>1542</v>
      </c>
      <c r="AE33" s="110">
        <f>threshold!G28</f>
        <v>1543</v>
      </c>
      <c r="AF33" s="110">
        <f>threshold!H28</f>
        <v>0</v>
      </c>
      <c r="AG33" s="32"/>
      <c r="AH33" s="42"/>
      <c r="AI33" s="12"/>
      <c r="AJ33" s="30"/>
      <c r="AM33" s="53" t="s">
        <v>6</v>
      </c>
      <c r="AN33" s="32" t="e">
        <f>threshold!#REF!</f>
        <v>#REF!</v>
      </c>
      <c r="AO33" s="32" t="e">
        <f>threshold!#REF!</f>
        <v>#REF!</v>
      </c>
      <c r="AP33" s="32" t="e">
        <f>threshold!#REF!</f>
        <v>#REF!</v>
      </c>
      <c r="AQ33" s="32" t="e">
        <f>threshold!#REF!</f>
        <v>#REF!</v>
      </c>
      <c r="AR33" s="32" t="e">
        <f>threshold!#REF!</f>
        <v>#REF!</v>
      </c>
      <c r="AS33" s="32" t="e">
        <f>threshold!#REF!</f>
        <v>#REF!</v>
      </c>
      <c r="AT33" s="32" t="e">
        <f>threshold!#REF!</f>
        <v>#REF!</v>
      </c>
      <c r="AU33" s="32" t="e">
        <f>threshold!#REF!</f>
        <v>#REF!</v>
      </c>
      <c r="AV33" s="32" t="e">
        <f>threshold!#REF!</f>
        <v>#REF!</v>
      </c>
      <c r="AW33" s="32" t="e">
        <f>threshold!#REF!</f>
        <v>#REF!</v>
      </c>
      <c r="AX33" s="32" t="e">
        <f>threshold!#REF!</f>
        <v>#REF!</v>
      </c>
      <c r="AY33" s="42" t="e">
        <f>threshold!#REF!</f>
        <v>#REF!</v>
      </c>
      <c r="AZ33" s="12"/>
      <c r="BA33" s="30"/>
    </row>
    <row r="34" spans="1:53" s="60" customFormat="1" x14ac:dyDescent="0.15">
      <c r="B34" s="61" t="s">
        <v>4</v>
      </c>
      <c r="C34" s="106" t="e">
        <f>threshold!#REF!</f>
        <v>#REF!</v>
      </c>
      <c r="D34" s="11" t="e">
        <f>threshold!#REF!</f>
        <v>#REF!</v>
      </c>
      <c r="E34" s="11" t="e">
        <f>threshold!#REF!</f>
        <v>#REF!</v>
      </c>
      <c r="F34" s="11" t="d">
        <f>threshold!B18</f>
        <v>2011-05-26</v>
      </c>
      <c r="G34" s="11" t="d">
        <f>threshold!C18</f>
        <v>2011-05-26</v>
      </c>
      <c r="H34" s="11" t="d">
        <f>threshold!D18</f>
        <v>2011-07-01</v>
      </c>
      <c r="I34" s="11" t="d">
        <f>threshold!E18</f>
        <v>2011-07-01</v>
      </c>
      <c r="J34" s="58" t="d">
        <f>threshold!F18</f>
        <v>2013-06-21</v>
      </c>
      <c r="K34" s="58" t="d">
        <f>threshold!G18</f>
        <v>2013-06-21</v>
      </c>
      <c r="L34" s="58" t="d">
        <f>threshold!H18</f>
        <v>2013-06-21</v>
      </c>
      <c r="M34" s="58" t="e">
        <f>threshold!#REF!</f>
        <v>#REF!</v>
      </c>
      <c r="N34" s="59"/>
      <c r="O34" s="64"/>
      <c r="P34" s="65"/>
      <c r="Q34" s="62"/>
      <c r="R34" s="62"/>
      <c r="S34" s="62"/>
      <c r="V34" s="61" t="s">
        <v>4</v>
      </c>
      <c r="W34" s="55" t="e">
        <f>threshold!#REF!</f>
        <v>#REF!</v>
      </c>
      <c r="X34" s="56" t="e">
        <f>threshold!#REF!</f>
        <v>#REF!</v>
      </c>
      <c r="Y34" s="56" t="e">
        <f>threshold!#REF!</f>
        <v>#REF!</v>
      </c>
      <c r="Z34" s="56" t="d">
        <f>threshold!B29</f>
        <v>2011-05-26</v>
      </c>
      <c r="AA34" s="56" t="d">
        <f>threshold!C29</f>
        <v>2011-05-26</v>
      </c>
      <c r="AB34" s="56" t="d">
        <f>threshold!D29</f>
        <v>2011-07-01</v>
      </c>
      <c r="AC34" s="56" t="d">
        <f>threshold!E29</f>
        <v>2011-07-01</v>
      </c>
      <c r="AD34" s="56" t="d">
        <f>threshold!F29</f>
        <v>2013-06-21</v>
      </c>
      <c r="AE34" s="56" t="d">
        <f>threshold!G29</f>
        <v>2013-06-21</v>
      </c>
      <c r="AF34" s="56" t="d">
        <f>threshold!H29</f>
        <v>1899-12-30</v>
      </c>
      <c r="AG34" s="56"/>
      <c r="AH34" s="57"/>
      <c r="AI34" s="64"/>
      <c r="AJ34" s="65"/>
      <c r="AM34" s="135" t="s">
        <v>4</v>
      </c>
      <c r="AN34" s="56" t="e">
        <f>threshold!#REF!</f>
        <v>#REF!</v>
      </c>
      <c r="AO34" s="56" t="e">
        <f>threshold!#REF!</f>
        <v>#REF!</v>
      </c>
      <c r="AP34" s="56" t="e">
        <f>threshold!#REF!</f>
        <v>#REF!</v>
      </c>
      <c r="AQ34" s="56" t="e">
        <f>threshold!#REF!</f>
        <v>#REF!</v>
      </c>
      <c r="AR34" s="56" t="e">
        <f>threshold!#REF!</f>
        <v>#REF!</v>
      </c>
      <c r="AS34" s="56" t="e">
        <f>threshold!#REF!</f>
        <v>#REF!</v>
      </c>
      <c r="AT34" s="56" t="e">
        <f>threshold!#REF!</f>
        <v>#REF!</v>
      </c>
      <c r="AU34" s="56" t="e">
        <f>threshold!#REF!</f>
        <v>#REF!</v>
      </c>
      <c r="AV34" s="56" t="e">
        <f>threshold!#REF!</f>
        <v>#REF!</v>
      </c>
      <c r="AW34" s="56" t="e">
        <f>threshold!#REF!</f>
        <v>#REF!</v>
      </c>
      <c r="AX34" s="56" t="e">
        <f>threshold!#REF!</f>
        <v>#REF!</v>
      </c>
      <c r="AY34" s="57" t="e">
        <f>threshold!#REF!</f>
        <v>#REF!</v>
      </c>
      <c r="AZ34" s="64"/>
      <c r="BA34" s="65"/>
    </row>
    <row r="35" spans="1:53" s="60" customFormat="1" x14ac:dyDescent="0.15">
      <c r="B35" s="61" t="s">
        <v>5</v>
      </c>
      <c r="C35" s="114" t="e">
        <f>threshold!#REF!</f>
        <v>#REF!</v>
      </c>
      <c r="D35" s="115" t="e">
        <f>threshold!#REF!</f>
        <v>#REF!</v>
      </c>
      <c r="E35" s="115" t="e">
        <f>threshold!#REF!</f>
        <v>#REF!</v>
      </c>
      <c r="F35" s="115" t="d">
        <f>threshold!B19</f>
        <v>2011-05-13</v>
      </c>
      <c r="G35" s="115" t="d">
        <f>threshold!C19</f>
        <v>2011-05-13</v>
      </c>
      <c r="H35" s="115" t="d">
        <f>threshold!D19</f>
        <v>2011-06-18</v>
      </c>
      <c r="I35" s="115" t="d">
        <f>threshold!E19</f>
        <v>2011-06-18</v>
      </c>
      <c r="J35" s="82" t="d">
        <f>threshold!F19</f>
        <v>2013-06-07</v>
      </c>
      <c r="K35" s="82" t="d">
        <f>threshold!G19</f>
        <v>2013-06-07</v>
      </c>
      <c r="L35" s="82" t="d">
        <f>threshold!H19</f>
        <v>2013-06-07</v>
      </c>
      <c r="M35" s="82" t="e">
        <f>threshold!#REF!</f>
        <v>#REF!</v>
      </c>
      <c r="N35" s="83"/>
      <c r="O35" s="62"/>
      <c r="P35" s="63"/>
      <c r="Q35" s="62"/>
      <c r="R35" s="62"/>
      <c r="S35" s="62"/>
      <c r="V35" s="61" t="s">
        <v>5</v>
      </c>
      <c r="W35" s="55" t="e">
        <f>threshold!#REF!</f>
        <v>#REF!</v>
      </c>
      <c r="X35" s="56" t="e">
        <f>threshold!#REF!</f>
        <v>#REF!</v>
      </c>
      <c r="Y35" s="56" t="e">
        <f>threshold!#REF!</f>
        <v>#REF!</v>
      </c>
      <c r="Z35" s="56" t="d">
        <f>threshold!B30</f>
        <v>2011-05-13</v>
      </c>
      <c r="AA35" s="56" t="d">
        <f>threshold!C30</f>
        <v>2011-05-13</v>
      </c>
      <c r="AB35" s="56" t="d">
        <f>threshold!D30</f>
        <v>2011-06-18</v>
      </c>
      <c r="AC35" s="56" t="d">
        <f>threshold!E30</f>
        <v>2011-06-18</v>
      </c>
      <c r="AD35" s="56" t="d">
        <f>threshold!F30</f>
        <v>2013-06-07</v>
      </c>
      <c r="AE35" s="56" t="d">
        <f>threshold!G30</f>
        <v>2013-06-07</v>
      </c>
      <c r="AF35" s="56" t="d">
        <f>threshold!H30</f>
        <v>1899-12-30</v>
      </c>
      <c r="AG35" s="56"/>
      <c r="AH35" s="57"/>
      <c r="AI35" s="62"/>
      <c r="AJ35" s="63"/>
      <c r="AM35" s="135" t="s">
        <v>5</v>
      </c>
      <c r="AN35" s="56" t="e">
        <f>threshold!#REF!</f>
        <v>#REF!</v>
      </c>
      <c r="AO35" s="56" t="e">
        <f>threshold!#REF!</f>
        <v>#REF!</v>
      </c>
      <c r="AP35" s="56" t="e">
        <f>threshold!#REF!</f>
        <v>#REF!</v>
      </c>
      <c r="AQ35" s="56" t="e">
        <f>threshold!#REF!</f>
        <v>#REF!</v>
      </c>
      <c r="AR35" s="56" t="e">
        <f>threshold!#REF!</f>
        <v>#REF!</v>
      </c>
      <c r="AS35" s="56" t="e">
        <f>threshold!#REF!</f>
        <v>#REF!</v>
      </c>
      <c r="AT35" s="56" t="e">
        <f>threshold!#REF!</f>
        <v>#REF!</v>
      </c>
      <c r="AU35" s="56" t="e">
        <f>threshold!#REF!</f>
        <v>#REF!</v>
      </c>
      <c r="AV35" s="56" t="e">
        <f>threshold!#REF!</f>
        <v>#REF!</v>
      </c>
      <c r="AW35" s="56" t="e">
        <f>threshold!#REF!</f>
        <v>#REF!</v>
      </c>
      <c r="AX35" s="56" t="e">
        <f>threshold!#REF!</f>
        <v>#REF!</v>
      </c>
      <c r="AY35" s="57" t="e">
        <f>threshold!#REF!</f>
        <v>#REF!</v>
      </c>
      <c r="AZ35" s="62"/>
      <c r="BA35" s="63"/>
    </row>
    <row r="36" spans="1:53" x14ac:dyDescent="0.15">
      <c r="B36" s="27" t="s">
        <v>3</v>
      </c>
      <c r="C36" s="104" t="e">
        <f>threshold!#REF!</f>
        <v>#REF!</v>
      </c>
      <c r="D36" s="105" t="e">
        <f>threshold!#REF!</f>
        <v>#REF!</v>
      </c>
      <c r="E36" s="105" t="e">
        <f>threshold!#REF!</f>
        <v>#REF!</v>
      </c>
      <c r="F36" s="105">
        <f>threshold!B20</f>
        <v>13</v>
      </c>
      <c r="G36" s="105">
        <f>threshold!C20</f>
        <v>13</v>
      </c>
      <c r="H36" s="105">
        <f>threshold!D20</f>
        <v>13</v>
      </c>
      <c r="I36" s="105">
        <f>threshold!E20</f>
        <v>13</v>
      </c>
      <c r="J36" s="16">
        <f>threshold!F20</f>
        <v>14</v>
      </c>
      <c r="K36" s="16">
        <f>threshold!G20</f>
        <v>14</v>
      </c>
      <c r="L36" s="16">
        <f>threshold!H20</f>
        <v>14</v>
      </c>
      <c r="M36" s="16" t="e">
        <f>threshold!#REF!</f>
        <v>#REF!</v>
      </c>
      <c r="N36" s="42"/>
      <c r="O36" s="12" t="e">
        <f t="shared" ref="O36:O67" si="0">AVERAGE(C36:N36)</f>
        <v>#REF!</v>
      </c>
      <c r="P36" s="30" t="e">
        <f t="shared" ref="P36:P67" si="1">STDEV(C36:N36)/SQRT((COUNT(C36:N36))-1)</f>
        <v>#REF!</v>
      </c>
      <c r="Q36" s="12" t="s">
        <v>18</v>
      </c>
      <c r="R36" s="12" t="s">
        <v>20</v>
      </c>
      <c r="S36" s="12" t="s">
        <v>21</v>
      </c>
      <c r="V36" s="27" t="s">
        <v>3</v>
      </c>
      <c r="W36" s="28" t="e">
        <f>threshold!#REF!</f>
        <v>#REF!</v>
      </c>
      <c r="X36" s="32" t="e">
        <f>threshold!#REF!</f>
        <v>#REF!</v>
      </c>
      <c r="Y36" s="32" t="e">
        <f>threshold!#REF!</f>
        <v>#REF!</v>
      </c>
      <c r="Z36" s="32">
        <f>threshold!B31</f>
        <v>13</v>
      </c>
      <c r="AA36" s="32">
        <f>threshold!C31</f>
        <v>13</v>
      </c>
      <c r="AB36" s="32">
        <f>threshold!D31</f>
        <v>13</v>
      </c>
      <c r="AC36" s="32">
        <f>threshold!E31</f>
        <v>13</v>
      </c>
      <c r="AD36" s="32">
        <f>threshold!F31</f>
        <v>14</v>
      </c>
      <c r="AE36" s="32">
        <f>threshold!G31</f>
        <v>14</v>
      </c>
      <c r="AF36" s="32">
        <f>threshold!H31</f>
        <v>0</v>
      </c>
      <c r="AG36" s="32"/>
      <c r="AH36" s="42"/>
      <c r="AI36" s="12" t="e">
        <f t="shared" ref="AI36:AI67" si="2">AVERAGE(W36:AH36)</f>
        <v>#REF!</v>
      </c>
      <c r="AJ36" s="31" t="e">
        <f t="shared" ref="AJ36:AJ67" si="3">STDEV(W36:AH36)/SQRT(COUNT(W36:AH36))</f>
        <v>#REF!</v>
      </c>
      <c r="AM36" s="15" t="s">
        <v>3</v>
      </c>
      <c r="AN36" s="32" t="e">
        <f>threshold!#REF!</f>
        <v>#REF!</v>
      </c>
      <c r="AO36" s="32" t="e">
        <f>threshold!#REF!</f>
        <v>#REF!</v>
      </c>
      <c r="AP36" s="32" t="e">
        <f>threshold!#REF!</f>
        <v>#REF!</v>
      </c>
      <c r="AQ36" s="32" t="e">
        <f>threshold!#REF!</f>
        <v>#REF!</v>
      </c>
      <c r="AR36" s="32" t="e">
        <f>threshold!#REF!</f>
        <v>#REF!</v>
      </c>
      <c r="AS36" s="32" t="e">
        <f>threshold!#REF!</f>
        <v>#REF!</v>
      </c>
      <c r="AT36" s="32" t="e">
        <f>threshold!#REF!</f>
        <v>#REF!</v>
      </c>
      <c r="AU36" s="32" t="e">
        <f>threshold!#REF!</f>
        <v>#REF!</v>
      </c>
      <c r="AV36" s="32" t="e">
        <f>threshold!#REF!</f>
        <v>#REF!</v>
      </c>
      <c r="AW36" s="32" t="e">
        <f>threshold!#REF!</f>
        <v>#REF!</v>
      </c>
      <c r="AX36" s="32" t="e">
        <f>threshold!#REF!</f>
        <v>#REF!</v>
      </c>
      <c r="AY36" s="42" t="e">
        <f>threshold!#REF!</f>
        <v>#REF!</v>
      </c>
      <c r="AZ36" s="12" t="e">
        <f t="shared" ref="AZ36:AZ67" si="4">AVERAGE(AN36:AY36)</f>
        <v>#REF!</v>
      </c>
      <c r="BA36" s="31" t="e">
        <f t="shared" ref="BA36:BA67" si="5">STDEV(AN36:AY36)/SQRT(COUNT(AN36:AY36))</f>
        <v>#REF!</v>
      </c>
    </row>
    <row r="37" spans="1:53" x14ac:dyDescent="0.15">
      <c r="A37" t="s">
        <v>7</v>
      </c>
      <c r="B37" s="25">
        <v>10</v>
      </c>
      <c r="C37" s="97"/>
      <c r="D37" s="69"/>
      <c r="E37" s="69"/>
      <c r="F37" s="69"/>
      <c r="G37" s="69"/>
      <c r="H37" s="69"/>
      <c r="I37" s="69"/>
      <c r="J37" s="69"/>
      <c r="K37" s="69"/>
      <c r="L37" s="21"/>
      <c r="M37" s="21"/>
      <c r="N37" s="21"/>
      <c r="O37" s="8" t="e">
        <f t="shared" si="0"/>
        <v>#DIV/0!</v>
      </c>
      <c r="P37" s="9" t="e">
        <f t="shared" si="1"/>
        <v>#DIV/0!</v>
      </c>
      <c r="Q37" s="131"/>
      <c r="R37" s="127" t="e">
        <f t="shared" ref="R37:R68" si="6">TTEST(C37:N37,AN37:AY37,2,2)</f>
        <v>#DIV/0!</v>
      </c>
      <c r="S37" s="128" t="e">
        <f t="shared" ref="S37:S68" si="7">TTEST(W37:AH37,AN37:AY37,2,2)</f>
        <v>#DIV/0!</v>
      </c>
      <c r="T37" s="20"/>
      <c r="U37" t="s">
        <v>7</v>
      </c>
      <c r="V37" s="3">
        <v>10</v>
      </c>
      <c r="W37" s="97"/>
      <c r="X37" s="69"/>
      <c r="Y37" s="69"/>
      <c r="Z37" s="69"/>
      <c r="AA37" s="69"/>
      <c r="AB37" s="69"/>
      <c r="AC37" s="69"/>
      <c r="AD37" s="1"/>
      <c r="AE37" s="69"/>
      <c r="AF37" s="69"/>
      <c r="AG37" s="69"/>
      <c r="AH37" s="120"/>
      <c r="AI37" s="8" t="e">
        <f t="shared" si="2"/>
        <v>#DIV/0!</v>
      </c>
      <c r="AJ37" s="30" t="e">
        <f t="shared" si="3"/>
        <v>#DIV/0!</v>
      </c>
      <c r="AK37" s="24"/>
      <c r="AL37" t="s">
        <v>7</v>
      </c>
      <c r="AM37" s="3">
        <v>10</v>
      </c>
      <c r="AN37" s="97"/>
      <c r="AO37" s="69"/>
      <c r="AP37" s="69"/>
      <c r="AQ37" s="69"/>
      <c r="AR37" s="69"/>
      <c r="AS37" s="69"/>
      <c r="AT37" s="69"/>
      <c r="AU37" s="69"/>
      <c r="AV37" s="69"/>
      <c r="AW37" s="69"/>
      <c r="AX37" s="69"/>
      <c r="AY37" s="120"/>
      <c r="AZ37" s="8" t="e">
        <f t="shared" si="4"/>
        <v>#DIV/0!</v>
      </c>
      <c r="BA37" s="30" t="e">
        <f t="shared" si="5"/>
        <v>#DIV/0!</v>
      </c>
    </row>
    <row r="38" spans="1:53" x14ac:dyDescent="0.15">
      <c r="B38" s="19">
        <v>20</v>
      </c>
      <c r="C38" s="97"/>
      <c r="D38" s="69"/>
      <c r="E38" s="69"/>
      <c r="F38" s="69"/>
      <c r="G38" s="69"/>
      <c r="H38" s="69"/>
      <c r="I38" s="69"/>
      <c r="J38" s="69"/>
      <c r="K38" s="69"/>
      <c r="L38" s="21"/>
      <c r="M38" s="21"/>
      <c r="N38" s="34"/>
      <c r="O38" s="12" t="e">
        <f t="shared" si="0"/>
        <v>#DIV/0!</v>
      </c>
      <c r="P38" s="12" t="e">
        <f t="shared" si="1"/>
        <v>#DIV/0!</v>
      </c>
      <c r="Q38" s="126"/>
      <c r="R38" s="129" t="e">
        <f t="shared" si="6"/>
        <v>#DIV/0!</v>
      </c>
      <c r="S38" s="130" t="e">
        <f t="shared" si="7"/>
        <v>#DIV/0!</v>
      </c>
      <c r="T38" s="20"/>
      <c r="V38" s="19">
        <v>20</v>
      </c>
      <c r="W38" s="97"/>
      <c r="X38" s="69"/>
      <c r="Y38" s="69"/>
      <c r="Z38" s="69"/>
      <c r="AA38" s="69"/>
      <c r="AB38" s="69"/>
      <c r="AC38" s="69"/>
      <c r="AD38" s="1"/>
      <c r="AE38" s="69"/>
      <c r="AF38" s="69"/>
      <c r="AG38" s="69"/>
      <c r="AH38" s="120"/>
      <c r="AI38" s="22" t="e">
        <f t="shared" si="2"/>
        <v>#DIV/0!</v>
      </c>
      <c r="AJ38" s="30" t="e">
        <f t="shared" si="3"/>
        <v>#DIV/0!</v>
      </c>
      <c r="AK38" s="24"/>
      <c r="AM38" s="19">
        <v>20</v>
      </c>
      <c r="AN38" s="97"/>
      <c r="AO38" s="69"/>
      <c r="AP38" s="69"/>
      <c r="AQ38" s="69"/>
      <c r="AR38" s="69"/>
      <c r="AS38" s="69"/>
      <c r="AT38" s="69"/>
      <c r="AU38" s="69"/>
      <c r="AV38" s="69"/>
      <c r="AW38" s="69"/>
      <c r="AX38" s="69"/>
      <c r="AY38" s="120"/>
      <c r="AZ38" s="22" t="e">
        <f t="shared" si="4"/>
        <v>#DIV/0!</v>
      </c>
      <c r="BA38" s="30" t="e">
        <f t="shared" si="5"/>
        <v>#DIV/0!</v>
      </c>
    </row>
    <row r="39" spans="1:53" x14ac:dyDescent="0.15">
      <c r="B39" s="19">
        <v>30</v>
      </c>
      <c r="C39" s="97"/>
      <c r="D39" s="69"/>
      <c r="E39" s="69"/>
      <c r="F39" s="69"/>
      <c r="G39" s="69"/>
      <c r="H39" s="69"/>
      <c r="I39" s="69"/>
      <c r="J39" s="69"/>
      <c r="K39" s="69"/>
      <c r="L39" s="21"/>
      <c r="M39" s="21"/>
      <c r="N39" s="34"/>
      <c r="O39" s="22" t="e">
        <f t="shared" si="0"/>
        <v>#DIV/0!</v>
      </c>
      <c r="P39" s="12" t="e">
        <f t="shared" si="1"/>
        <v>#DIV/0!</v>
      </c>
      <c r="Q39" s="126" t="e">
        <f t="shared" ref="Q39:Q46" si="8">TTEST(C39:N39,W39:AH39,2,2)</f>
        <v>#DIV/0!</v>
      </c>
      <c r="R39" s="129" t="e">
        <f t="shared" si="6"/>
        <v>#DIV/0!</v>
      </c>
      <c r="S39" s="130" t="e">
        <f t="shared" si="7"/>
        <v>#DIV/0!</v>
      </c>
      <c r="T39" s="20"/>
      <c r="V39" s="19">
        <v>30</v>
      </c>
      <c r="W39" s="97"/>
      <c r="X39" s="69"/>
      <c r="Y39" s="69"/>
      <c r="Z39" s="69"/>
      <c r="AA39" s="69"/>
      <c r="AB39" s="69"/>
      <c r="AC39" s="69"/>
      <c r="AD39" s="1"/>
      <c r="AE39" s="69"/>
      <c r="AF39" s="69"/>
      <c r="AG39" s="69"/>
      <c r="AH39" s="120"/>
      <c r="AI39" s="22" t="e">
        <f t="shared" si="2"/>
        <v>#DIV/0!</v>
      </c>
      <c r="AJ39" s="30" t="e">
        <f t="shared" si="3"/>
        <v>#DIV/0!</v>
      </c>
      <c r="AK39" s="12"/>
      <c r="AM39" s="19">
        <v>30</v>
      </c>
      <c r="AN39" s="97"/>
      <c r="AO39" s="69"/>
      <c r="AP39" s="69"/>
      <c r="AQ39" s="69"/>
      <c r="AR39" s="69"/>
      <c r="AS39" s="69"/>
      <c r="AT39" s="69"/>
      <c r="AU39" s="69"/>
      <c r="AV39" s="69"/>
      <c r="AW39" s="69"/>
      <c r="AX39" s="69"/>
      <c r="AY39" s="120"/>
      <c r="AZ39" s="22" t="e">
        <f t="shared" si="4"/>
        <v>#DIV/0!</v>
      </c>
      <c r="BA39" s="30" t="e">
        <f t="shared" si="5"/>
        <v>#DIV/0!</v>
      </c>
    </row>
    <row r="40" spans="1:53" x14ac:dyDescent="0.15">
      <c r="B40" s="19">
        <v>40</v>
      </c>
      <c r="C40" s="97"/>
      <c r="D40" s="69"/>
      <c r="E40" s="69"/>
      <c r="F40" s="69"/>
      <c r="G40" s="69"/>
      <c r="H40" s="69"/>
      <c r="I40" s="69"/>
      <c r="J40" s="69"/>
      <c r="K40" s="69"/>
      <c r="L40" s="21"/>
      <c r="M40" s="21"/>
      <c r="N40" s="34"/>
      <c r="O40" s="22" t="e">
        <f t="shared" si="0"/>
        <v>#DIV/0!</v>
      </c>
      <c r="P40" s="12" t="e">
        <f t="shared" si="1"/>
        <v>#DIV/0!</v>
      </c>
      <c r="Q40" s="126" t="e">
        <f t="shared" si="8"/>
        <v>#DIV/0!</v>
      </c>
      <c r="R40" s="129" t="e">
        <f t="shared" si="6"/>
        <v>#DIV/0!</v>
      </c>
      <c r="S40" s="130" t="e">
        <f t="shared" si="7"/>
        <v>#DIV/0!</v>
      </c>
      <c r="T40" s="20"/>
      <c r="V40" s="19">
        <v>40</v>
      </c>
      <c r="W40" s="97"/>
      <c r="X40" s="69"/>
      <c r="Y40" s="69"/>
      <c r="Z40" s="69"/>
      <c r="AA40" s="69"/>
      <c r="AB40" s="69"/>
      <c r="AC40" s="69"/>
      <c r="AD40" s="1"/>
      <c r="AE40" s="69"/>
      <c r="AF40" s="69"/>
      <c r="AG40" s="69"/>
      <c r="AH40" s="120"/>
      <c r="AI40" s="22" t="e">
        <f t="shared" si="2"/>
        <v>#DIV/0!</v>
      </c>
      <c r="AJ40" s="30" t="e">
        <f t="shared" si="3"/>
        <v>#DIV/0!</v>
      </c>
      <c r="AK40" s="24"/>
      <c r="AM40" s="19">
        <v>40</v>
      </c>
      <c r="AN40" s="97"/>
      <c r="AO40" s="69"/>
      <c r="AP40" s="69"/>
      <c r="AQ40" s="69"/>
      <c r="AR40" s="69"/>
      <c r="AS40" s="69"/>
      <c r="AT40" s="69"/>
      <c r="AU40" s="69"/>
      <c r="AV40" s="69"/>
      <c r="AW40" s="69"/>
      <c r="AX40" s="69"/>
      <c r="AY40" s="120"/>
      <c r="AZ40" s="22" t="e">
        <f t="shared" si="4"/>
        <v>#DIV/0!</v>
      </c>
      <c r="BA40" s="30" t="e">
        <f t="shared" si="5"/>
        <v>#DIV/0!</v>
      </c>
    </row>
    <row r="41" spans="1:53" x14ac:dyDescent="0.15">
      <c r="B41" s="19">
        <v>50</v>
      </c>
      <c r="C41" s="97"/>
      <c r="D41" s="69"/>
      <c r="E41" s="69"/>
      <c r="F41" s="69"/>
      <c r="G41" s="69"/>
      <c r="H41" s="69"/>
      <c r="I41" s="69"/>
      <c r="J41" s="69"/>
      <c r="K41" s="69"/>
      <c r="L41" s="21"/>
      <c r="M41" s="21"/>
      <c r="N41" s="34"/>
      <c r="O41" s="22" t="e">
        <f t="shared" si="0"/>
        <v>#DIV/0!</v>
      </c>
      <c r="P41" s="12" t="e">
        <f t="shared" si="1"/>
        <v>#DIV/0!</v>
      </c>
      <c r="Q41" s="126" t="e">
        <f t="shared" si="8"/>
        <v>#DIV/0!</v>
      </c>
      <c r="R41" s="129" t="e">
        <f t="shared" si="6"/>
        <v>#DIV/0!</v>
      </c>
      <c r="S41" s="130" t="e">
        <f t="shared" si="7"/>
        <v>#DIV/0!</v>
      </c>
      <c r="T41" s="20"/>
      <c r="V41" s="19">
        <v>50</v>
      </c>
      <c r="W41" s="97"/>
      <c r="X41" s="69"/>
      <c r="Y41" s="69"/>
      <c r="Z41" s="69"/>
      <c r="AA41" s="69"/>
      <c r="AB41" s="69"/>
      <c r="AC41" s="69"/>
      <c r="AD41" s="1"/>
      <c r="AE41" s="69"/>
      <c r="AF41" s="69"/>
      <c r="AG41" s="69"/>
      <c r="AH41" s="120"/>
      <c r="AI41" s="22" t="e">
        <f t="shared" si="2"/>
        <v>#DIV/0!</v>
      </c>
      <c r="AJ41" s="30" t="e">
        <f t="shared" si="3"/>
        <v>#DIV/0!</v>
      </c>
      <c r="AK41" s="24"/>
      <c r="AM41" s="19">
        <v>50</v>
      </c>
      <c r="AN41" s="97"/>
      <c r="AO41" s="69"/>
      <c r="AP41" s="69"/>
      <c r="AQ41" s="69"/>
      <c r="AR41" s="69"/>
      <c r="AS41" s="69"/>
      <c r="AT41" s="69"/>
      <c r="AU41" s="69"/>
      <c r="AV41" s="69"/>
      <c r="AW41" s="69"/>
      <c r="AX41" s="69"/>
      <c r="AY41" s="120"/>
      <c r="AZ41" s="22" t="e">
        <f t="shared" si="4"/>
        <v>#DIV/0!</v>
      </c>
      <c r="BA41" s="30" t="e">
        <f t="shared" si="5"/>
        <v>#DIV/0!</v>
      </c>
    </row>
    <row r="42" spans="1:53" x14ac:dyDescent="0.15">
      <c r="B42" s="19">
        <v>60</v>
      </c>
      <c r="C42" s="97"/>
      <c r="D42" s="69"/>
      <c r="E42" s="69"/>
      <c r="F42" s="69"/>
      <c r="G42" s="69"/>
      <c r="H42" s="69"/>
      <c r="I42" s="69"/>
      <c r="J42" s="69"/>
      <c r="K42" s="69"/>
      <c r="L42" s="21"/>
      <c r="M42" s="21"/>
      <c r="N42" s="34"/>
      <c r="O42" s="22" t="e">
        <f t="shared" si="0"/>
        <v>#DIV/0!</v>
      </c>
      <c r="P42" s="12" t="e">
        <f t="shared" si="1"/>
        <v>#DIV/0!</v>
      </c>
      <c r="Q42" s="126" t="e">
        <f t="shared" si="8"/>
        <v>#DIV/0!</v>
      </c>
      <c r="R42" s="129" t="e">
        <f t="shared" si="6"/>
        <v>#DIV/0!</v>
      </c>
      <c r="S42" s="130" t="e">
        <f t="shared" si="7"/>
        <v>#DIV/0!</v>
      </c>
      <c r="T42" s="20"/>
      <c r="V42" s="19">
        <v>60</v>
      </c>
      <c r="W42" s="97"/>
      <c r="X42" s="69"/>
      <c r="Y42" s="69"/>
      <c r="Z42" s="69"/>
      <c r="AA42" s="69"/>
      <c r="AB42" s="69"/>
      <c r="AC42" s="69"/>
      <c r="AD42" s="1"/>
      <c r="AE42" s="69"/>
      <c r="AF42" s="69"/>
      <c r="AG42" s="69"/>
      <c r="AH42" s="120"/>
      <c r="AI42" s="22" t="e">
        <f t="shared" si="2"/>
        <v>#DIV/0!</v>
      </c>
      <c r="AJ42" s="30" t="e">
        <f t="shared" si="3"/>
        <v>#DIV/0!</v>
      </c>
      <c r="AK42" s="24"/>
      <c r="AM42" s="19">
        <v>60</v>
      </c>
      <c r="AN42" s="97"/>
      <c r="AO42" s="69"/>
      <c r="AP42" s="69"/>
      <c r="AQ42" s="69"/>
      <c r="AR42" s="69"/>
      <c r="AS42" s="69"/>
      <c r="AT42" s="69"/>
      <c r="AU42" s="69"/>
      <c r="AV42" s="69"/>
      <c r="AW42" s="69"/>
      <c r="AX42" s="69"/>
      <c r="AY42" s="120"/>
      <c r="AZ42" s="22" t="e">
        <f t="shared" si="4"/>
        <v>#DIV/0!</v>
      </c>
      <c r="BA42" s="30" t="e">
        <f t="shared" si="5"/>
        <v>#DIV/0!</v>
      </c>
    </row>
    <row r="43" spans="1:53" x14ac:dyDescent="0.15">
      <c r="B43" s="19">
        <v>70</v>
      </c>
      <c r="C43" s="97"/>
      <c r="D43" s="69"/>
      <c r="E43" s="69"/>
      <c r="F43" s="69"/>
      <c r="G43" s="69"/>
      <c r="H43" s="69"/>
      <c r="I43" s="69"/>
      <c r="J43" s="69"/>
      <c r="K43" s="69"/>
      <c r="L43" s="21"/>
      <c r="M43" s="21"/>
      <c r="N43" s="34"/>
      <c r="O43" s="22" t="e">
        <f t="shared" si="0"/>
        <v>#DIV/0!</v>
      </c>
      <c r="P43" s="12" t="e">
        <f t="shared" si="1"/>
        <v>#DIV/0!</v>
      </c>
      <c r="Q43" s="126" t="e">
        <f t="shared" si="8"/>
        <v>#DIV/0!</v>
      </c>
      <c r="R43" s="129" t="e">
        <f t="shared" si="6"/>
        <v>#DIV/0!</v>
      </c>
      <c r="S43" s="130" t="e">
        <f t="shared" si="7"/>
        <v>#DIV/0!</v>
      </c>
      <c r="T43" s="20"/>
      <c r="V43" s="19">
        <v>70</v>
      </c>
      <c r="W43" s="97"/>
      <c r="X43" s="69"/>
      <c r="Y43" s="69"/>
      <c r="Z43" s="69"/>
      <c r="AA43" s="69"/>
      <c r="AB43" s="69"/>
      <c r="AC43" s="69"/>
      <c r="AD43" s="1"/>
      <c r="AE43" s="69"/>
      <c r="AF43" s="69"/>
      <c r="AG43" s="69"/>
      <c r="AH43" s="120"/>
      <c r="AI43" s="22" t="e">
        <f t="shared" si="2"/>
        <v>#DIV/0!</v>
      </c>
      <c r="AJ43" s="30" t="e">
        <f t="shared" si="3"/>
        <v>#DIV/0!</v>
      </c>
      <c r="AK43" s="24"/>
      <c r="AM43" s="19">
        <v>70</v>
      </c>
      <c r="AN43" s="97"/>
      <c r="AO43" s="69"/>
      <c r="AP43" s="69"/>
      <c r="AQ43" s="69"/>
      <c r="AR43" s="69"/>
      <c r="AS43" s="69"/>
      <c r="AT43" s="69"/>
      <c r="AU43" s="69"/>
      <c r="AV43" s="69"/>
      <c r="AW43" s="69"/>
      <c r="AX43" s="69"/>
      <c r="AY43" s="120"/>
      <c r="AZ43" s="22" t="e">
        <f t="shared" si="4"/>
        <v>#DIV/0!</v>
      </c>
      <c r="BA43" s="30" t="e">
        <f t="shared" si="5"/>
        <v>#DIV/0!</v>
      </c>
    </row>
    <row r="44" spans="1:53" x14ac:dyDescent="0.15">
      <c r="B44" s="19">
        <v>80</v>
      </c>
      <c r="C44" s="97"/>
      <c r="D44" s="69"/>
      <c r="E44" s="69"/>
      <c r="F44" s="69"/>
      <c r="G44" s="69"/>
      <c r="H44" s="69"/>
      <c r="I44" s="69"/>
      <c r="J44" s="69"/>
      <c r="K44" s="69"/>
      <c r="L44" s="21"/>
      <c r="M44" s="21"/>
      <c r="N44" s="34"/>
      <c r="O44" s="22" t="e">
        <f t="shared" si="0"/>
        <v>#DIV/0!</v>
      </c>
      <c r="P44" s="12" t="e">
        <f t="shared" si="1"/>
        <v>#DIV/0!</v>
      </c>
      <c r="Q44" s="126" t="e">
        <f t="shared" si="8"/>
        <v>#DIV/0!</v>
      </c>
      <c r="R44" s="129" t="e">
        <f t="shared" si="6"/>
        <v>#DIV/0!</v>
      </c>
      <c r="S44" s="130" t="e">
        <f t="shared" si="7"/>
        <v>#DIV/0!</v>
      </c>
      <c r="T44" s="20"/>
      <c r="V44" s="19">
        <v>80</v>
      </c>
      <c r="W44" s="97"/>
      <c r="X44" s="69"/>
      <c r="Y44" s="69"/>
      <c r="Z44" s="69"/>
      <c r="AA44" s="69"/>
      <c r="AB44" s="69"/>
      <c r="AC44" s="69"/>
      <c r="AD44" s="1"/>
      <c r="AE44" s="69"/>
      <c r="AF44" s="69"/>
      <c r="AG44" s="69"/>
      <c r="AH44" s="120"/>
      <c r="AI44" s="22" t="e">
        <f t="shared" si="2"/>
        <v>#DIV/0!</v>
      </c>
      <c r="AJ44" s="30" t="e">
        <f t="shared" si="3"/>
        <v>#DIV/0!</v>
      </c>
      <c r="AK44" s="24"/>
      <c r="AM44" s="19">
        <v>80</v>
      </c>
      <c r="AN44" s="97"/>
      <c r="AO44" s="69"/>
      <c r="AP44" s="69"/>
      <c r="AQ44" s="69"/>
      <c r="AR44" s="69"/>
      <c r="AS44" s="69"/>
      <c r="AT44" s="69"/>
      <c r="AU44" s="69"/>
      <c r="AV44" s="69"/>
      <c r="AW44" s="69"/>
      <c r="AX44" s="69"/>
      <c r="AY44" s="120"/>
      <c r="AZ44" s="22" t="e">
        <f t="shared" si="4"/>
        <v>#DIV/0!</v>
      </c>
      <c r="BA44" s="30" t="e">
        <f t="shared" si="5"/>
        <v>#DIV/0!</v>
      </c>
    </row>
    <row r="45" spans="1:53" x14ac:dyDescent="0.15">
      <c r="B45" s="19">
        <v>90</v>
      </c>
      <c r="C45" s="97"/>
      <c r="D45" s="69"/>
      <c r="E45" s="69"/>
      <c r="F45" s="69"/>
      <c r="G45" s="69"/>
      <c r="H45" s="69"/>
      <c r="I45" s="69"/>
      <c r="J45" s="69"/>
      <c r="K45" s="69"/>
      <c r="L45" s="21"/>
      <c r="M45" s="21"/>
      <c r="N45" s="34"/>
      <c r="O45" s="22" t="e">
        <f t="shared" si="0"/>
        <v>#DIV/0!</v>
      </c>
      <c r="P45" s="12" t="e">
        <f t="shared" si="1"/>
        <v>#DIV/0!</v>
      </c>
      <c r="Q45" s="126" t="e">
        <f t="shared" si="8"/>
        <v>#DIV/0!</v>
      </c>
      <c r="R45" s="129" t="e">
        <f t="shared" si="6"/>
        <v>#DIV/0!</v>
      </c>
      <c r="S45" s="130" t="e">
        <f t="shared" si="7"/>
        <v>#DIV/0!</v>
      </c>
      <c r="T45" s="20"/>
      <c r="V45" s="19">
        <v>90</v>
      </c>
      <c r="W45" s="97"/>
      <c r="X45" s="69"/>
      <c r="Y45" s="69"/>
      <c r="Z45" s="69"/>
      <c r="AA45" s="69"/>
      <c r="AB45" s="69"/>
      <c r="AC45" s="69"/>
      <c r="AD45" s="1"/>
      <c r="AE45" s="69"/>
      <c r="AF45" s="69"/>
      <c r="AG45" s="69"/>
      <c r="AH45" s="120"/>
      <c r="AI45" s="22" t="e">
        <f t="shared" si="2"/>
        <v>#DIV/0!</v>
      </c>
      <c r="AJ45" s="30" t="e">
        <f t="shared" si="3"/>
        <v>#DIV/0!</v>
      </c>
      <c r="AK45" s="24"/>
      <c r="AM45" s="19">
        <v>90</v>
      </c>
      <c r="AN45" s="97"/>
      <c r="AO45" s="69"/>
      <c r="AP45" s="69"/>
      <c r="AQ45" s="69"/>
      <c r="AR45" s="69"/>
      <c r="AS45" s="69"/>
      <c r="AT45" s="69"/>
      <c r="AU45" s="69"/>
      <c r="AV45" s="69"/>
      <c r="AW45" s="69"/>
      <c r="AX45" s="69"/>
      <c r="AY45" s="120"/>
      <c r="AZ45" s="22" t="e">
        <f t="shared" si="4"/>
        <v>#DIV/0!</v>
      </c>
      <c r="BA45" s="30" t="e">
        <f t="shared" si="5"/>
        <v>#DIV/0!</v>
      </c>
    </row>
    <row r="46" spans="1:53" x14ac:dyDescent="0.15">
      <c r="B46" s="15">
        <v>100</v>
      </c>
      <c r="C46" s="98"/>
      <c r="D46" s="99"/>
      <c r="E46" s="99"/>
      <c r="F46" s="99"/>
      <c r="G46" s="99"/>
      <c r="H46" s="99"/>
      <c r="I46" s="99"/>
      <c r="J46" s="99"/>
      <c r="K46" s="99"/>
      <c r="L46" s="23"/>
      <c r="M46" s="23"/>
      <c r="N46" s="35"/>
      <c r="O46" s="18" t="e">
        <f t="shared" si="0"/>
        <v>#DIV/0!</v>
      </c>
      <c r="P46" s="17" t="e">
        <f t="shared" si="1"/>
        <v>#DIV/0!</v>
      </c>
      <c r="Q46" s="126" t="e">
        <f t="shared" si="8"/>
        <v>#DIV/0!</v>
      </c>
      <c r="R46" s="129" t="e">
        <f t="shared" si="6"/>
        <v>#DIV/0!</v>
      </c>
      <c r="S46" s="130" t="e">
        <f t="shared" si="7"/>
        <v>#DIV/0!</v>
      </c>
      <c r="T46" s="20"/>
      <c r="V46" s="15">
        <v>100</v>
      </c>
      <c r="W46" s="98"/>
      <c r="X46" s="99"/>
      <c r="Y46" s="99"/>
      <c r="Z46" s="99"/>
      <c r="AA46" s="99"/>
      <c r="AB46" s="99"/>
      <c r="AC46" s="69"/>
      <c r="AD46" s="17"/>
      <c r="AE46" s="99"/>
      <c r="AF46" s="69"/>
      <c r="AG46" s="69"/>
      <c r="AH46" s="120"/>
      <c r="AI46" s="22" t="e">
        <f t="shared" si="2"/>
        <v>#DIV/0!</v>
      </c>
      <c r="AJ46" s="30" t="e">
        <f t="shared" si="3"/>
        <v>#DIV/0!</v>
      </c>
      <c r="AK46" s="24"/>
      <c r="AM46" s="15">
        <v>100</v>
      </c>
      <c r="AN46" s="98"/>
      <c r="AO46" s="99"/>
      <c r="AP46" s="99"/>
      <c r="AQ46" s="99"/>
      <c r="AR46" s="99"/>
      <c r="AS46" s="99"/>
      <c r="AT46" s="69"/>
      <c r="AU46" s="69"/>
      <c r="AV46" s="69"/>
      <c r="AW46" s="69"/>
      <c r="AX46" s="69"/>
      <c r="AY46" s="120"/>
      <c r="AZ46" s="22" t="e">
        <f t="shared" si="4"/>
        <v>#DIV/0!</v>
      </c>
      <c r="BA46" s="30" t="e">
        <f t="shared" si="5"/>
        <v>#DIV/0!</v>
      </c>
    </row>
    <row r="47" spans="1:53" x14ac:dyDescent="0.15">
      <c r="A47" t="s">
        <v>8</v>
      </c>
      <c r="B47" s="19">
        <v>10</v>
      </c>
      <c r="C47" s="97"/>
      <c r="D47" s="69"/>
      <c r="E47" s="69"/>
      <c r="F47" s="69"/>
      <c r="G47" s="69"/>
      <c r="H47" s="69"/>
      <c r="I47" s="69"/>
      <c r="J47" s="69"/>
      <c r="K47" s="69"/>
      <c r="L47" s="21"/>
      <c r="M47" s="21"/>
      <c r="N47" s="21"/>
      <c r="O47" s="8" t="e">
        <f t="shared" si="0"/>
        <v>#DIV/0!</v>
      </c>
      <c r="P47" s="9" t="e">
        <f t="shared" si="1"/>
        <v>#DIV/0!</v>
      </c>
      <c r="Q47" s="131"/>
      <c r="R47" s="127" t="e">
        <f t="shared" si="6"/>
        <v>#DIV/0!</v>
      </c>
      <c r="S47" s="128" t="e">
        <f t="shared" si="7"/>
        <v>#DIV/0!</v>
      </c>
      <c r="T47" s="20"/>
      <c r="U47" t="s">
        <v>8</v>
      </c>
      <c r="V47" s="3">
        <v>10</v>
      </c>
      <c r="W47" s="97"/>
      <c r="X47" s="69"/>
      <c r="Y47" s="69"/>
      <c r="Z47" s="69"/>
      <c r="AA47" s="69"/>
      <c r="AB47" s="69"/>
      <c r="AC47" s="68"/>
      <c r="AD47" s="1"/>
      <c r="AE47" s="69"/>
      <c r="AF47" s="68"/>
      <c r="AG47" s="68"/>
      <c r="AH47" s="122"/>
      <c r="AI47" s="8" t="e">
        <f t="shared" si="2"/>
        <v>#DIV/0!</v>
      </c>
      <c r="AJ47" s="29" t="e">
        <f t="shared" si="3"/>
        <v>#DIV/0!</v>
      </c>
      <c r="AK47" s="24"/>
      <c r="AL47" t="s">
        <v>8</v>
      </c>
      <c r="AM47" s="3">
        <v>10</v>
      </c>
      <c r="AN47" s="97"/>
      <c r="AO47" s="69"/>
      <c r="AP47" s="69"/>
      <c r="AQ47" s="69"/>
      <c r="AR47" s="69"/>
      <c r="AS47" s="69"/>
      <c r="AT47" s="68"/>
      <c r="AU47" s="68"/>
      <c r="AV47" s="68"/>
      <c r="AW47" s="68"/>
      <c r="AX47" s="68"/>
      <c r="AY47" s="122"/>
      <c r="AZ47" s="8" t="e">
        <f t="shared" si="4"/>
        <v>#DIV/0!</v>
      </c>
      <c r="BA47" s="29" t="e">
        <f t="shared" si="5"/>
        <v>#DIV/0!</v>
      </c>
    </row>
    <row r="48" spans="1:53" x14ac:dyDescent="0.15">
      <c r="B48" s="19">
        <v>20</v>
      </c>
      <c r="C48" s="97"/>
      <c r="D48" s="69"/>
      <c r="E48" s="69"/>
      <c r="F48" s="69"/>
      <c r="G48" s="69"/>
      <c r="H48" s="69"/>
      <c r="I48" s="69"/>
      <c r="J48" s="69"/>
      <c r="K48" s="69"/>
      <c r="L48" s="21"/>
      <c r="M48" s="21"/>
      <c r="N48" s="21"/>
      <c r="O48" s="22" t="e">
        <f t="shared" si="0"/>
        <v>#DIV/0!</v>
      </c>
      <c r="P48" s="12" t="e">
        <f t="shared" si="1"/>
        <v>#DIV/0!</v>
      </c>
      <c r="Q48" s="126"/>
      <c r="R48" s="129" t="e">
        <f t="shared" si="6"/>
        <v>#DIV/0!</v>
      </c>
      <c r="S48" s="130" t="e">
        <f t="shared" si="7"/>
        <v>#DIV/0!</v>
      </c>
      <c r="T48" s="20"/>
      <c r="V48" s="19">
        <v>20</v>
      </c>
      <c r="W48" s="97"/>
      <c r="X48" s="69"/>
      <c r="Y48" s="69"/>
      <c r="Z48" s="69"/>
      <c r="AA48" s="69"/>
      <c r="AB48" s="69"/>
      <c r="AC48" s="69"/>
      <c r="AD48" s="1"/>
      <c r="AE48" s="69"/>
      <c r="AF48" s="69"/>
      <c r="AG48" s="69"/>
      <c r="AH48" s="120"/>
      <c r="AI48" s="22" t="e">
        <f t="shared" si="2"/>
        <v>#DIV/0!</v>
      </c>
      <c r="AJ48" s="30" t="e">
        <f t="shared" si="3"/>
        <v>#DIV/0!</v>
      </c>
      <c r="AK48" s="24"/>
      <c r="AM48" s="19">
        <v>20</v>
      </c>
      <c r="AN48" s="97"/>
      <c r="AO48" s="69"/>
      <c r="AP48" s="69"/>
      <c r="AQ48" s="69"/>
      <c r="AR48" s="69"/>
      <c r="AS48" s="69"/>
      <c r="AT48" s="69"/>
      <c r="AU48" s="69"/>
      <c r="AV48" s="69"/>
      <c r="AW48" s="69"/>
      <c r="AX48" s="69"/>
      <c r="AY48" s="120"/>
      <c r="AZ48" s="22" t="e">
        <f t="shared" si="4"/>
        <v>#DIV/0!</v>
      </c>
      <c r="BA48" s="30" t="e">
        <f t="shared" si="5"/>
        <v>#DIV/0!</v>
      </c>
    </row>
    <row r="49" spans="1:53" x14ac:dyDescent="0.15">
      <c r="B49" s="19">
        <v>30</v>
      </c>
      <c r="C49" s="97"/>
      <c r="D49" s="69"/>
      <c r="E49" s="69"/>
      <c r="F49" s="69"/>
      <c r="G49" s="69"/>
      <c r="H49" s="69"/>
      <c r="I49" s="69"/>
      <c r="J49" s="69"/>
      <c r="K49" s="69"/>
      <c r="L49" s="21"/>
      <c r="M49" s="21"/>
      <c r="N49" s="21"/>
      <c r="O49" s="22" t="e">
        <f t="shared" si="0"/>
        <v>#DIV/0!</v>
      </c>
      <c r="P49" s="12" t="e">
        <f t="shared" si="1"/>
        <v>#DIV/0!</v>
      </c>
      <c r="Q49" s="126" t="e">
        <f t="shared" ref="Q49:Q56" si="9">TTEST(C49:N49,W49:AH49,2,2)</f>
        <v>#DIV/0!</v>
      </c>
      <c r="R49" s="129" t="e">
        <f t="shared" si="6"/>
        <v>#DIV/0!</v>
      </c>
      <c r="S49" s="130" t="e">
        <f t="shared" si="7"/>
        <v>#DIV/0!</v>
      </c>
      <c r="T49" s="20"/>
      <c r="V49" s="19">
        <v>30</v>
      </c>
      <c r="W49" s="97"/>
      <c r="X49" s="69"/>
      <c r="Y49" s="69"/>
      <c r="Z49" s="69"/>
      <c r="AA49" s="69"/>
      <c r="AB49" s="69"/>
      <c r="AC49" s="69"/>
      <c r="AD49" s="1"/>
      <c r="AE49" s="69"/>
      <c r="AF49" s="69"/>
      <c r="AG49" s="69"/>
      <c r="AH49" s="120"/>
      <c r="AI49" s="22" t="e">
        <f t="shared" si="2"/>
        <v>#DIV/0!</v>
      </c>
      <c r="AJ49" s="30" t="e">
        <f t="shared" si="3"/>
        <v>#DIV/0!</v>
      </c>
      <c r="AK49" s="24"/>
      <c r="AM49" s="19">
        <v>30</v>
      </c>
      <c r="AN49" s="97"/>
      <c r="AO49" s="69"/>
      <c r="AP49" s="69"/>
      <c r="AQ49" s="69"/>
      <c r="AR49" s="69"/>
      <c r="AS49" s="69"/>
      <c r="AT49" s="69"/>
      <c r="AU49" s="69"/>
      <c r="AV49" s="69"/>
      <c r="AW49" s="69"/>
      <c r="AX49" s="69"/>
      <c r="AY49" s="120"/>
      <c r="AZ49" s="22" t="e">
        <f t="shared" si="4"/>
        <v>#DIV/0!</v>
      </c>
      <c r="BA49" s="30" t="e">
        <f t="shared" si="5"/>
        <v>#DIV/0!</v>
      </c>
    </row>
    <row r="50" spans="1:53" x14ac:dyDescent="0.15">
      <c r="B50" s="19">
        <v>40</v>
      </c>
      <c r="C50" s="97"/>
      <c r="D50" s="69"/>
      <c r="E50" s="69"/>
      <c r="F50" s="69"/>
      <c r="G50" s="69"/>
      <c r="H50" s="69"/>
      <c r="I50" s="69"/>
      <c r="J50" s="69"/>
      <c r="K50" s="69"/>
      <c r="L50" s="21"/>
      <c r="M50" s="21"/>
      <c r="N50" s="21"/>
      <c r="O50" s="22" t="e">
        <f t="shared" si="0"/>
        <v>#DIV/0!</v>
      </c>
      <c r="P50" s="12" t="e">
        <f t="shared" si="1"/>
        <v>#DIV/0!</v>
      </c>
      <c r="Q50" s="126" t="e">
        <f t="shared" si="9"/>
        <v>#DIV/0!</v>
      </c>
      <c r="R50" s="129" t="e">
        <f t="shared" si="6"/>
        <v>#DIV/0!</v>
      </c>
      <c r="S50" s="130" t="e">
        <f t="shared" si="7"/>
        <v>#DIV/0!</v>
      </c>
      <c r="T50" s="20"/>
      <c r="V50" s="19">
        <v>40</v>
      </c>
      <c r="W50" s="97"/>
      <c r="X50" s="69"/>
      <c r="Y50" s="69"/>
      <c r="Z50" s="69"/>
      <c r="AA50" s="69"/>
      <c r="AB50" s="69"/>
      <c r="AC50" s="69"/>
      <c r="AD50" s="1"/>
      <c r="AE50" s="69"/>
      <c r="AF50" s="69"/>
      <c r="AG50" s="69"/>
      <c r="AH50" s="120"/>
      <c r="AI50" s="22" t="e">
        <f t="shared" si="2"/>
        <v>#DIV/0!</v>
      </c>
      <c r="AJ50" s="30" t="e">
        <f t="shared" si="3"/>
        <v>#DIV/0!</v>
      </c>
      <c r="AK50" s="24"/>
      <c r="AM50" s="19">
        <v>40</v>
      </c>
      <c r="AN50" s="97"/>
      <c r="AO50" s="69"/>
      <c r="AP50" s="69"/>
      <c r="AQ50" s="69"/>
      <c r="AR50" s="69"/>
      <c r="AS50" s="69"/>
      <c r="AT50" s="69"/>
      <c r="AU50" s="69"/>
      <c r="AV50" s="69"/>
      <c r="AW50" s="69"/>
      <c r="AX50" s="69"/>
      <c r="AY50" s="120"/>
      <c r="AZ50" s="22" t="e">
        <f t="shared" si="4"/>
        <v>#DIV/0!</v>
      </c>
      <c r="BA50" s="30" t="e">
        <f t="shared" si="5"/>
        <v>#DIV/0!</v>
      </c>
    </row>
    <row r="51" spans="1:53" x14ac:dyDescent="0.15">
      <c r="B51" s="19">
        <v>50</v>
      </c>
      <c r="C51" s="97"/>
      <c r="D51" s="69"/>
      <c r="E51" s="69"/>
      <c r="F51" s="69"/>
      <c r="G51" s="69"/>
      <c r="H51" s="69"/>
      <c r="I51" s="69"/>
      <c r="J51" s="69"/>
      <c r="K51" s="69"/>
      <c r="L51" s="21"/>
      <c r="M51" s="21"/>
      <c r="N51" s="21"/>
      <c r="O51" s="22" t="e">
        <f t="shared" si="0"/>
        <v>#DIV/0!</v>
      </c>
      <c r="P51" s="12" t="e">
        <f t="shared" si="1"/>
        <v>#DIV/0!</v>
      </c>
      <c r="Q51" s="126" t="e">
        <f t="shared" si="9"/>
        <v>#DIV/0!</v>
      </c>
      <c r="R51" s="129" t="e">
        <f t="shared" si="6"/>
        <v>#DIV/0!</v>
      </c>
      <c r="S51" s="130" t="e">
        <f t="shared" si="7"/>
        <v>#DIV/0!</v>
      </c>
      <c r="T51" s="20"/>
      <c r="V51" s="19">
        <v>50</v>
      </c>
      <c r="W51" s="97"/>
      <c r="X51" s="69"/>
      <c r="Y51" s="69"/>
      <c r="Z51" s="69"/>
      <c r="AA51" s="69"/>
      <c r="AB51" s="69"/>
      <c r="AC51" s="69"/>
      <c r="AD51" s="1"/>
      <c r="AE51" s="69"/>
      <c r="AF51" s="69"/>
      <c r="AG51" s="69"/>
      <c r="AH51" s="120"/>
      <c r="AI51" s="22" t="e">
        <f t="shared" si="2"/>
        <v>#DIV/0!</v>
      </c>
      <c r="AJ51" s="30" t="e">
        <f t="shared" si="3"/>
        <v>#DIV/0!</v>
      </c>
      <c r="AK51" s="24"/>
      <c r="AM51" s="19">
        <v>50</v>
      </c>
      <c r="AN51" s="97"/>
      <c r="AO51" s="69"/>
      <c r="AP51" s="69"/>
      <c r="AQ51" s="69"/>
      <c r="AR51" s="69"/>
      <c r="AS51" s="69"/>
      <c r="AT51" s="69"/>
      <c r="AU51" s="69"/>
      <c r="AV51" s="69"/>
      <c r="AW51" s="69"/>
      <c r="AX51" s="69"/>
      <c r="AY51" s="120"/>
      <c r="AZ51" s="22" t="e">
        <f t="shared" si="4"/>
        <v>#DIV/0!</v>
      </c>
      <c r="BA51" s="30" t="e">
        <f t="shared" si="5"/>
        <v>#DIV/0!</v>
      </c>
    </row>
    <row r="52" spans="1:53" x14ac:dyDescent="0.15">
      <c r="B52" s="19">
        <v>60</v>
      </c>
      <c r="C52" s="97"/>
      <c r="D52" s="69"/>
      <c r="E52" s="69"/>
      <c r="F52" s="69"/>
      <c r="G52" s="69"/>
      <c r="H52" s="69"/>
      <c r="I52" s="69"/>
      <c r="J52" s="69"/>
      <c r="K52" s="69"/>
      <c r="L52" s="21"/>
      <c r="M52" s="21"/>
      <c r="N52" s="21"/>
      <c r="O52" s="22" t="e">
        <f t="shared" si="0"/>
        <v>#DIV/0!</v>
      </c>
      <c r="P52" s="12" t="e">
        <f t="shared" si="1"/>
        <v>#DIV/0!</v>
      </c>
      <c r="Q52" s="126" t="e">
        <f t="shared" si="9"/>
        <v>#DIV/0!</v>
      </c>
      <c r="R52" s="129" t="e">
        <f t="shared" si="6"/>
        <v>#DIV/0!</v>
      </c>
      <c r="S52" s="130" t="e">
        <f t="shared" si="7"/>
        <v>#DIV/0!</v>
      </c>
      <c r="T52" s="20"/>
      <c r="V52" s="19">
        <v>60</v>
      </c>
      <c r="W52" s="97"/>
      <c r="X52" s="69"/>
      <c r="Y52" s="69"/>
      <c r="Z52" s="69"/>
      <c r="AA52" s="69"/>
      <c r="AB52" s="69"/>
      <c r="AC52" s="69"/>
      <c r="AD52" s="1"/>
      <c r="AE52" s="69"/>
      <c r="AF52" s="69"/>
      <c r="AG52" s="69"/>
      <c r="AH52" s="120"/>
      <c r="AI52" s="22" t="e">
        <f t="shared" si="2"/>
        <v>#DIV/0!</v>
      </c>
      <c r="AJ52" s="30" t="e">
        <f t="shared" si="3"/>
        <v>#DIV/0!</v>
      </c>
      <c r="AK52" s="24"/>
      <c r="AM52" s="19">
        <v>60</v>
      </c>
      <c r="AN52" s="97"/>
      <c r="AO52" s="69"/>
      <c r="AP52" s="69"/>
      <c r="AQ52" s="69"/>
      <c r="AR52" s="69"/>
      <c r="AS52" s="69"/>
      <c r="AT52" s="69"/>
      <c r="AU52" s="69"/>
      <c r="AV52" s="69"/>
      <c r="AW52" s="69"/>
      <c r="AX52" s="69"/>
      <c r="AY52" s="120"/>
      <c r="AZ52" s="22" t="e">
        <f t="shared" si="4"/>
        <v>#DIV/0!</v>
      </c>
      <c r="BA52" s="30" t="e">
        <f t="shared" si="5"/>
        <v>#DIV/0!</v>
      </c>
    </row>
    <row r="53" spans="1:53" x14ac:dyDescent="0.15">
      <c r="B53" s="19">
        <v>70</v>
      </c>
      <c r="C53" s="97"/>
      <c r="D53" s="69"/>
      <c r="E53" s="69"/>
      <c r="F53" s="69"/>
      <c r="G53" s="69"/>
      <c r="H53" s="69"/>
      <c r="I53" s="69"/>
      <c r="J53" s="69"/>
      <c r="K53" s="69"/>
      <c r="L53" s="21"/>
      <c r="M53" s="21"/>
      <c r="N53" s="21"/>
      <c r="O53" s="22" t="e">
        <f t="shared" si="0"/>
        <v>#DIV/0!</v>
      </c>
      <c r="P53" s="12" t="e">
        <f t="shared" si="1"/>
        <v>#DIV/0!</v>
      </c>
      <c r="Q53" s="126" t="e">
        <f t="shared" si="9"/>
        <v>#DIV/0!</v>
      </c>
      <c r="R53" s="129" t="e">
        <f t="shared" si="6"/>
        <v>#DIV/0!</v>
      </c>
      <c r="S53" s="130" t="e">
        <f t="shared" si="7"/>
        <v>#DIV/0!</v>
      </c>
      <c r="T53" s="20"/>
      <c r="V53" s="19">
        <v>70</v>
      </c>
      <c r="W53" s="97"/>
      <c r="X53" s="69"/>
      <c r="Y53" s="69"/>
      <c r="Z53" s="69"/>
      <c r="AA53" s="69"/>
      <c r="AB53" s="69"/>
      <c r="AC53" s="69"/>
      <c r="AD53" s="1"/>
      <c r="AE53" s="69"/>
      <c r="AF53" s="69"/>
      <c r="AG53" s="69"/>
      <c r="AH53" s="120"/>
      <c r="AI53" s="22" t="e">
        <f t="shared" si="2"/>
        <v>#DIV/0!</v>
      </c>
      <c r="AJ53" s="30" t="e">
        <f t="shared" si="3"/>
        <v>#DIV/0!</v>
      </c>
      <c r="AK53" s="24"/>
      <c r="AM53" s="19">
        <v>70</v>
      </c>
      <c r="AN53" s="97"/>
      <c r="AO53" s="69"/>
      <c r="AP53" s="69"/>
      <c r="AQ53" s="69"/>
      <c r="AR53" s="69"/>
      <c r="AS53" s="69"/>
      <c r="AT53" s="69"/>
      <c r="AU53" s="69"/>
      <c r="AV53" s="69"/>
      <c r="AW53" s="69"/>
      <c r="AX53" s="69"/>
      <c r="AY53" s="120"/>
      <c r="AZ53" s="22" t="e">
        <f t="shared" si="4"/>
        <v>#DIV/0!</v>
      </c>
      <c r="BA53" s="30" t="e">
        <f t="shared" si="5"/>
        <v>#DIV/0!</v>
      </c>
    </row>
    <row r="54" spans="1:53" x14ac:dyDescent="0.15">
      <c r="B54" s="19">
        <v>80</v>
      </c>
      <c r="C54" s="97"/>
      <c r="D54" s="69"/>
      <c r="E54" s="69"/>
      <c r="F54" s="69"/>
      <c r="G54" s="69"/>
      <c r="H54" s="69"/>
      <c r="I54" s="69"/>
      <c r="J54" s="69"/>
      <c r="K54" s="69"/>
      <c r="L54" s="21"/>
      <c r="M54" s="21"/>
      <c r="N54" s="21"/>
      <c r="O54" s="22" t="e">
        <f t="shared" si="0"/>
        <v>#DIV/0!</v>
      </c>
      <c r="P54" s="12" t="e">
        <f t="shared" si="1"/>
        <v>#DIV/0!</v>
      </c>
      <c r="Q54" s="126" t="e">
        <f t="shared" si="9"/>
        <v>#DIV/0!</v>
      </c>
      <c r="R54" s="129" t="e">
        <f t="shared" si="6"/>
        <v>#DIV/0!</v>
      </c>
      <c r="S54" s="130" t="e">
        <f t="shared" si="7"/>
        <v>#DIV/0!</v>
      </c>
      <c r="T54" s="20"/>
      <c r="V54" s="19">
        <v>80</v>
      </c>
      <c r="W54" s="97"/>
      <c r="X54" s="69"/>
      <c r="Y54" s="69"/>
      <c r="Z54" s="69"/>
      <c r="AA54" s="69"/>
      <c r="AB54" s="69"/>
      <c r="AC54" s="69"/>
      <c r="AD54" s="1"/>
      <c r="AE54" s="69"/>
      <c r="AF54" s="69"/>
      <c r="AG54" s="69"/>
      <c r="AH54" s="120"/>
      <c r="AI54" s="22" t="e">
        <f t="shared" si="2"/>
        <v>#DIV/0!</v>
      </c>
      <c r="AJ54" s="30" t="e">
        <f t="shared" si="3"/>
        <v>#DIV/0!</v>
      </c>
      <c r="AK54" s="38"/>
      <c r="AM54" s="19">
        <v>80</v>
      </c>
      <c r="AN54" s="97"/>
      <c r="AO54" s="69"/>
      <c r="AP54" s="69"/>
      <c r="AQ54" s="69"/>
      <c r="AR54" s="69"/>
      <c r="AS54" s="69"/>
      <c r="AT54" s="69"/>
      <c r="AU54" s="69"/>
      <c r="AV54" s="69"/>
      <c r="AW54" s="69"/>
      <c r="AX54" s="69"/>
      <c r="AY54" s="120"/>
      <c r="AZ54" s="22" t="e">
        <f t="shared" si="4"/>
        <v>#DIV/0!</v>
      </c>
      <c r="BA54" s="30" t="e">
        <f t="shared" si="5"/>
        <v>#DIV/0!</v>
      </c>
    </row>
    <row r="55" spans="1:53" x14ac:dyDescent="0.15">
      <c r="B55" s="19">
        <v>90</v>
      </c>
      <c r="C55" s="97"/>
      <c r="D55" s="69"/>
      <c r="E55" s="69"/>
      <c r="F55" s="69"/>
      <c r="G55" s="69"/>
      <c r="H55" s="69"/>
      <c r="I55" s="69"/>
      <c r="J55" s="69"/>
      <c r="K55" s="69"/>
      <c r="L55" s="21"/>
      <c r="M55" s="21"/>
      <c r="N55" s="21"/>
      <c r="O55" s="22" t="e">
        <f t="shared" si="0"/>
        <v>#DIV/0!</v>
      </c>
      <c r="P55" s="12" t="e">
        <f t="shared" si="1"/>
        <v>#DIV/0!</v>
      </c>
      <c r="Q55" s="126" t="e">
        <f t="shared" si="9"/>
        <v>#DIV/0!</v>
      </c>
      <c r="R55" s="129" t="e">
        <f t="shared" si="6"/>
        <v>#DIV/0!</v>
      </c>
      <c r="S55" s="130" t="e">
        <f t="shared" si="7"/>
        <v>#DIV/0!</v>
      </c>
      <c r="T55" s="20"/>
      <c r="V55" s="19">
        <v>90</v>
      </c>
      <c r="W55" s="97"/>
      <c r="X55" s="69"/>
      <c r="Y55" s="69"/>
      <c r="Z55" s="69"/>
      <c r="AA55" s="69"/>
      <c r="AB55" s="69"/>
      <c r="AC55" s="69"/>
      <c r="AD55" s="1"/>
      <c r="AE55" s="69"/>
      <c r="AF55" s="69"/>
      <c r="AG55" s="69"/>
      <c r="AH55" s="120"/>
      <c r="AI55" s="22" t="e">
        <f t="shared" si="2"/>
        <v>#DIV/0!</v>
      </c>
      <c r="AJ55" s="30" t="e">
        <f t="shared" si="3"/>
        <v>#DIV/0!</v>
      </c>
      <c r="AK55" s="24"/>
      <c r="AM55" s="19">
        <v>90</v>
      </c>
      <c r="AN55" s="97"/>
      <c r="AO55" s="69"/>
      <c r="AP55" s="69"/>
      <c r="AQ55" s="69"/>
      <c r="AR55" s="69"/>
      <c r="AS55" s="69"/>
      <c r="AT55" s="69"/>
      <c r="AU55" s="69"/>
      <c r="AV55" s="69"/>
      <c r="AW55" s="69"/>
      <c r="AX55" s="69"/>
      <c r="AY55" s="120"/>
      <c r="AZ55" s="22" t="e">
        <f t="shared" si="4"/>
        <v>#DIV/0!</v>
      </c>
      <c r="BA55" s="30" t="e">
        <f t="shared" si="5"/>
        <v>#DIV/0!</v>
      </c>
    </row>
    <row r="56" spans="1:53" x14ac:dyDescent="0.15">
      <c r="B56" s="15">
        <v>100</v>
      </c>
      <c r="C56" s="98"/>
      <c r="D56" s="99"/>
      <c r="E56" s="99"/>
      <c r="F56" s="99"/>
      <c r="G56" s="99"/>
      <c r="H56" s="99"/>
      <c r="I56" s="99"/>
      <c r="J56" s="99"/>
      <c r="K56" s="99"/>
      <c r="L56" s="23"/>
      <c r="M56" s="23"/>
      <c r="N56" s="21"/>
      <c r="O56" s="18" t="e">
        <f t="shared" si="0"/>
        <v>#DIV/0!</v>
      </c>
      <c r="P56" s="17" t="e">
        <f t="shared" si="1"/>
        <v>#DIV/0!</v>
      </c>
      <c r="Q56" s="132" t="e">
        <f t="shared" si="9"/>
        <v>#DIV/0!</v>
      </c>
      <c r="R56" s="133" t="e">
        <f t="shared" si="6"/>
        <v>#DIV/0!</v>
      </c>
      <c r="S56" s="134" t="e">
        <f t="shared" si="7"/>
        <v>#DIV/0!</v>
      </c>
      <c r="T56" s="20"/>
      <c r="V56" s="15">
        <v>100</v>
      </c>
      <c r="W56" s="99"/>
      <c r="X56" s="99"/>
      <c r="Y56" s="99"/>
      <c r="Z56" s="99"/>
      <c r="AA56" s="99"/>
      <c r="AB56" s="99"/>
      <c r="AC56" s="99"/>
      <c r="AD56" s="17"/>
      <c r="AE56" s="99"/>
      <c r="AF56" s="99"/>
      <c r="AG56" s="99"/>
      <c r="AH56" s="121"/>
      <c r="AI56" s="18" t="e">
        <f t="shared" si="2"/>
        <v>#DIV/0!</v>
      </c>
      <c r="AJ56" s="31" t="e">
        <f t="shared" si="3"/>
        <v>#DIV/0!</v>
      </c>
      <c r="AK56" s="24"/>
      <c r="AM56" s="15">
        <v>100</v>
      </c>
      <c r="AN56" s="99"/>
      <c r="AO56" s="99"/>
      <c r="AP56" s="99"/>
      <c r="AQ56" s="99"/>
      <c r="AR56" s="99"/>
      <c r="AS56" s="99"/>
      <c r="AT56" s="99"/>
      <c r="AU56" s="99"/>
      <c r="AV56" s="99"/>
      <c r="AW56" s="99"/>
      <c r="AX56" s="99"/>
      <c r="AY56" s="121"/>
      <c r="AZ56" s="18" t="e">
        <f t="shared" si="4"/>
        <v>#DIV/0!</v>
      </c>
      <c r="BA56" s="31" t="e">
        <f t="shared" si="5"/>
        <v>#DIV/0!</v>
      </c>
    </row>
    <row r="57" spans="1:53" x14ac:dyDescent="0.15">
      <c r="A57" t="s">
        <v>9</v>
      </c>
      <c r="B57" s="26">
        <v>10</v>
      </c>
      <c r="C57" s="97"/>
      <c r="D57" s="69"/>
      <c r="E57" s="69"/>
      <c r="F57" s="69"/>
      <c r="G57" s="69"/>
      <c r="H57" s="69"/>
      <c r="I57" s="69"/>
      <c r="J57" s="69"/>
      <c r="K57" s="69"/>
      <c r="L57" s="21"/>
      <c r="M57" s="21"/>
      <c r="N57" s="33"/>
      <c r="O57" s="8" t="e">
        <f t="shared" si="0"/>
        <v>#DIV/0!</v>
      </c>
      <c r="P57" s="9" t="e">
        <f t="shared" si="1"/>
        <v>#DIV/0!</v>
      </c>
      <c r="Q57" s="126"/>
      <c r="R57" s="129" t="e">
        <f t="shared" si="6"/>
        <v>#DIV/0!</v>
      </c>
      <c r="S57" s="130" t="e">
        <f t="shared" si="7"/>
        <v>#DIV/0!</v>
      </c>
      <c r="T57" s="20"/>
      <c r="U57" t="s">
        <v>9</v>
      </c>
      <c r="V57" s="3">
        <v>10</v>
      </c>
      <c r="W57" s="97"/>
      <c r="X57" s="69"/>
      <c r="Y57" s="69"/>
      <c r="Z57" s="69"/>
      <c r="AA57" s="69"/>
      <c r="AB57" s="69"/>
      <c r="AC57" s="69"/>
      <c r="AD57" s="1"/>
      <c r="AE57" s="69"/>
      <c r="AF57" s="69"/>
      <c r="AG57" s="69"/>
      <c r="AH57" s="120"/>
      <c r="AI57" s="22" t="e">
        <f t="shared" si="2"/>
        <v>#DIV/0!</v>
      </c>
      <c r="AJ57" s="30" t="e">
        <f t="shared" si="3"/>
        <v>#DIV/0!</v>
      </c>
      <c r="AK57" s="38"/>
      <c r="AL57" t="s">
        <v>9</v>
      </c>
      <c r="AM57" s="3">
        <v>10</v>
      </c>
      <c r="AN57" s="97"/>
      <c r="AO57" s="69"/>
      <c r="AP57" s="69"/>
      <c r="AQ57" s="69"/>
      <c r="AR57" s="69"/>
      <c r="AS57" s="69"/>
      <c r="AT57" s="69"/>
      <c r="AU57" s="69"/>
      <c r="AV57" s="69"/>
      <c r="AW57" s="69"/>
      <c r="AX57" s="69"/>
      <c r="AY57" s="120"/>
      <c r="AZ57" s="22" t="e">
        <f t="shared" si="4"/>
        <v>#DIV/0!</v>
      </c>
      <c r="BA57" s="30" t="e">
        <f t="shared" si="5"/>
        <v>#DIV/0!</v>
      </c>
    </row>
    <row r="58" spans="1:53" x14ac:dyDescent="0.15">
      <c r="B58" s="26">
        <v>20</v>
      </c>
      <c r="C58" s="97"/>
      <c r="D58" s="69"/>
      <c r="E58" s="69"/>
      <c r="F58" s="69"/>
      <c r="G58" s="69"/>
      <c r="H58" s="69"/>
      <c r="I58" s="69"/>
      <c r="J58" s="69"/>
      <c r="K58" s="69"/>
      <c r="L58" s="21"/>
      <c r="M58" s="21"/>
      <c r="N58" s="21"/>
      <c r="O58" s="22" t="e">
        <f t="shared" si="0"/>
        <v>#DIV/0!</v>
      </c>
      <c r="P58" s="12" t="e">
        <f t="shared" si="1"/>
        <v>#DIV/0!</v>
      </c>
      <c r="Q58" s="126"/>
      <c r="R58" s="129" t="e">
        <f t="shared" si="6"/>
        <v>#DIV/0!</v>
      </c>
      <c r="S58" s="130" t="e">
        <f t="shared" si="7"/>
        <v>#DIV/0!</v>
      </c>
      <c r="T58" s="20"/>
      <c r="V58" s="19">
        <v>20</v>
      </c>
      <c r="W58" s="97"/>
      <c r="X58" s="69"/>
      <c r="Y58" s="69"/>
      <c r="Z58" s="69"/>
      <c r="AA58" s="69"/>
      <c r="AB58" s="69"/>
      <c r="AC58" s="69"/>
      <c r="AD58" s="1"/>
      <c r="AE58" s="69"/>
      <c r="AF58" s="69"/>
      <c r="AG58" s="69"/>
      <c r="AH58" s="120"/>
      <c r="AI58" s="22" t="e">
        <f t="shared" si="2"/>
        <v>#DIV/0!</v>
      </c>
      <c r="AJ58" s="30" t="e">
        <f t="shared" si="3"/>
        <v>#DIV/0!</v>
      </c>
      <c r="AK58" s="38"/>
      <c r="AM58" s="19">
        <v>20</v>
      </c>
      <c r="AN58" s="97"/>
      <c r="AO58" s="69"/>
      <c r="AP58" s="69"/>
      <c r="AQ58" s="69"/>
      <c r="AR58" s="69"/>
      <c r="AS58" s="69"/>
      <c r="AT58" s="69"/>
      <c r="AU58" s="69"/>
      <c r="AV58" s="69"/>
      <c r="AW58" s="69"/>
      <c r="AX58" s="69"/>
      <c r="AY58" s="120"/>
      <c r="AZ58" s="22" t="e">
        <f t="shared" si="4"/>
        <v>#DIV/0!</v>
      </c>
      <c r="BA58" s="30" t="e">
        <f t="shared" si="5"/>
        <v>#DIV/0!</v>
      </c>
    </row>
    <row r="59" spans="1:53" x14ac:dyDescent="0.15">
      <c r="B59" s="26">
        <v>30</v>
      </c>
      <c r="C59" s="97"/>
      <c r="D59" s="69"/>
      <c r="E59" s="69"/>
      <c r="F59" s="69"/>
      <c r="G59" s="69"/>
      <c r="H59" s="69"/>
      <c r="I59" s="69"/>
      <c r="J59" s="69"/>
      <c r="K59" s="69"/>
      <c r="L59" s="21"/>
      <c r="M59" s="21"/>
      <c r="N59" s="34"/>
      <c r="O59" s="22" t="e">
        <f t="shared" si="0"/>
        <v>#DIV/0!</v>
      </c>
      <c r="P59" s="12" t="e">
        <f t="shared" si="1"/>
        <v>#DIV/0!</v>
      </c>
      <c r="Q59" s="126" t="e">
        <f t="shared" ref="Q59:Q66" si="10">TTEST(C59:N59,W59:AH59,2,2)</f>
        <v>#DIV/0!</v>
      </c>
      <c r="R59" s="129" t="e">
        <f t="shared" si="6"/>
        <v>#DIV/0!</v>
      </c>
      <c r="S59" s="130" t="e">
        <f t="shared" si="7"/>
        <v>#DIV/0!</v>
      </c>
      <c r="T59" s="20"/>
      <c r="V59" s="19">
        <v>30</v>
      </c>
      <c r="W59" s="97"/>
      <c r="X59" s="69"/>
      <c r="Y59" s="69"/>
      <c r="Z59" s="69"/>
      <c r="AA59" s="69"/>
      <c r="AB59" s="69"/>
      <c r="AC59" s="69"/>
      <c r="AD59" s="1"/>
      <c r="AE59" s="69"/>
      <c r="AF59" s="69"/>
      <c r="AG59" s="69"/>
      <c r="AH59" s="120"/>
      <c r="AI59" s="22" t="e">
        <f t="shared" si="2"/>
        <v>#DIV/0!</v>
      </c>
      <c r="AJ59" s="30" t="e">
        <f t="shared" si="3"/>
        <v>#DIV/0!</v>
      </c>
      <c r="AK59" s="24"/>
      <c r="AM59" s="19">
        <v>30</v>
      </c>
      <c r="AN59" s="97"/>
      <c r="AO59" s="69"/>
      <c r="AP59" s="69"/>
      <c r="AQ59" s="69"/>
      <c r="AR59" s="69"/>
      <c r="AS59" s="69"/>
      <c r="AT59" s="69"/>
      <c r="AU59" s="69"/>
      <c r="AV59" s="69"/>
      <c r="AW59" s="69"/>
      <c r="AX59" s="69"/>
      <c r="AY59" s="120"/>
      <c r="AZ59" s="22" t="e">
        <f t="shared" si="4"/>
        <v>#DIV/0!</v>
      </c>
      <c r="BA59" s="30" t="e">
        <f t="shared" si="5"/>
        <v>#DIV/0!</v>
      </c>
    </row>
    <row r="60" spans="1:53" x14ac:dyDescent="0.15">
      <c r="B60" s="26">
        <v>40</v>
      </c>
      <c r="C60" s="97"/>
      <c r="D60" s="69"/>
      <c r="E60" s="69"/>
      <c r="F60" s="69"/>
      <c r="G60" s="69"/>
      <c r="H60" s="69"/>
      <c r="I60" s="69"/>
      <c r="J60" s="69"/>
      <c r="K60" s="69"/>
      <c r="L60" s="21"/>
      <c r="M60" s="21"/>
      <c r="N60" s="34"/>
      <c r="O60" s="22" t="e">
        <f t="shared" si="0"/>
        <v>#DIV/0!</v>
      </c>
      <c r="P60" s="12" t="e">
        <f t="shared" si="1"/>
        <v>#DIV/0!</v>
      </c>
      <c r="Q60" s="126" t="e">
        <f t="shared" si="10"/>
        <v>#DIV/0!</v>
      </c>
      <c r="R60" s="129" t="e">
        <f t="shared" si="6"/>
        <v>#DIV/0!</v>
      </c>
      <c r="S60" s="130" t="e">
        <f t="shared" si="7"/>
        <v>#DIV/0!</v>
      </c>
      <c r="T60" s="20"/>
      <c r="V60" s="19">
        <v>40</v>
      </c>
      <c r="W60" s="97"/>
      <c r="X60" s="69"/>
      <c r="Y60" s="69"/>
      <c r="Z60" s="69"/>
      <c r="AA60" s="69"/>
      <c r="AB60" s="69"/>
      <c r="AC60" s="69"/>
      <c r="AD60" s="1"/>
      <c r="AE60" s="69"/>
      <c r="AF60" s="69"/>
      <c r="AG60" s="69"/>
      <c r="AH60" s="120"/>
      <c r="AI60" s="22" t="e">
        <f t="shared" si="2"/>
        <v>#DIV/0!</v>
      </c>
      <c r="AJ60" s="30" t="e">
        <f t="shared" si="3"/>
        <v>#DIV/0!</v>
      </c>
      <c r="AK60" s="24"/>
      <c r="AM60" s="19">
        <v>40</v>
      </c>
      <c r="AN60" s="97"/>
      <c r="AO60" s="69"/>
      <c r="AP60" s="69"/>
      <c r="AQ60" s="69"/>
      <c r="AR60" s="69"/>
      <c r="AS60" s="69"/>
      <c r="AT60" s="69"/>
      <c r="AU60" s="69"/>
      <c r="AV60" s="69"/>
      <c r="AW60" s="69"/>
      <c r="AX60" s="69"/>
      <c r="AY60" s="120"/>
      <c r="AZ60" s="22" t="e">
        <f t="shared" si="4"/>
        <v>#DIV/0!</v>
      </c>
      <c r="BA60" s="30" t="e">
        <f t="shared" si="5"/>
        <v>#DIV/0!</v>
      </c>
    </row>
    <row r="61" spans="1:53" x14ac:dyDescent="0.15">
      <c r="B61" s="26">
        <v>50</v>
      </c>
      <c r="C61" s="97"/>
      <c r="D61" s="69"/>
      <c r="E61" s="69"/>
      <c r="F61" s="69"/>
      <c r="G61" s="69"/>
      <c r="H61" s="69"/>
      <c r="I61" s="69"/>
      <c r="J61" s="69"/>
      <c r="K61" s="69"/>
      <c r="L61" s="21"/>
      <c r="M61" s="21"/>
      <c r="N61" s="34"/>
      <c r="O61" s="22" t="e">
        <f t="shared" si="0"/>
        <v>#DIV/0!</v>
      </c>
      <c r="P61" s="12" t="e">
        <f t="shared" si="1"/>
        <v>#DIV/0!</v>
      </c>
      <c r="Q61" s="126" t="e">
        <f t="shared" si="10"/>
        <v>#DIV/0!</v>
      </c>
      <c r="R61" s="129" t="e">
        <f t="shared" si="6"/>
        <v>#DIV/0!</v>
      </c>
      <c r="S61" s="130" t="e">
        <f t="shared" si="7"/>
        <v>#DIV/0!</v>
      </c>
      <c r="T61" s="20"/>
      <c r="V61" s="19">
        <v>50</v>
      </c>
      <c r="W61" s="97"/>
      <c r="X61" s="69"/>
      <c r="Y61" s="69"/>
      <c r="Z61" s="69"/>
      <c r="AA61" s="69"/>
      <c r="AB61" s="69"/>
      <c r="AC61" s="69"/>
      <c r="AD61" s="1"/>
      <c r="AE61" s="69"/>
      <c r="AF61" s="69"/>
      <c r="AG61" s="69"/>
      <c r="AH61" s="120"/>
      <c r="AI61" s="22" t="e">
        <f t="shared" si="2"/>
        <v>#DIV/0!</v>
      </c>
      <c r="AJ61" s="30" t="e">
        <f t="shared" si="3"/>
        <v>#DIV/0!</v>
      </c>
      <c r="AK61" s="24"/>
      <c r="AM61" s="19">
        <v>50</v>
      </c>
      <c r="AN61" s="97"/>
      <c r="AO61" s="69"/>
      <c r="AP61" s="69"/>
      <c r="AQ61" s="69"/>
      <c r="AR61" s="69"/>
      <c r="AS61" s="69"/>
      <c r="AT61" s="69"/>
      <c r="AU61" s="69"/>
      <c r="AV61" s="69"/>
      <c r="AW61" s="69"/>
      <c r="AX61" s="69"/>
      <c r="AY61" s="120"/>
      <c r="AZ61" s="22" t="e">
        <f t="shared" si="4"/>
        <v>#DIV/0!</v>
      </c>
      <c r="BA61" s="30" t="e">
        <f t="shared" si="5"/>
        <v>#DIV/0!</v>
      </c>
    </row>
    <row r="62" spans="1:53" x14ac:dyDescent="0.15">
      <c r="B62" s="26">
        <v>60</v>
      </c>
      <c r="C62" s="97"/>
      <c r="D62" s="69"/>
      <c r="E62" s="69"/>
      <c r="F62" s="69"/>
      <c r="G62" s="69"/>
      <c r="H62" s="69"/>
      <c r="I62" s="69"/>
      <c r="J62" s="69"/>
      <c r="K62" s="69"/>
      <c r="L62" s="21"/>
      <c r="M62" s="21"/>
      <c r="N62" s="34"/>
      <c r="O62" s="22" t="e">
        <f t="shared" si="0"/>
        <v>#DIV/0!</v>
      </c>
      <c r="P62" s="12" t="e">
        <f t="shared" si="1"/>
        <v>#DIV/0!</v>
      </c>
      <c r="Q62" s="126" t="e">
        <f t="shared" si="10"/>
        <v>#DIV/0!</v>
      </c>
      <c r="R62" s="129" t="e">
        <f t="shared" si="6"/>
        <v>#DIV/0!</v>
      </c>
      <c r="S62" s="130" t="e">
        <f t="shared" si="7"/>
        <v>#DIV/0!</v>
      </c>
      <c r="T62" s="20"/>
      <c r="V62" s="19">
        <v>60</v>
      </c>
      <c r="W62" s="97"/>
      <c r="X62" s="69"/>
      <c r="Y62" s="69"/>
      <c r="Z62" s="69"/>
      <c r="AA62" s="69"/>
      <c r="AB62" s="69"/>
      <c r="AC62" s="69"/>
      <c r="AD62" s="1"/>
      <c r="AE62" s="69"/>
      <c r="AF62" s="69"/>
      <c r="AG62" s="69"/>
      <c r="AH62" s="120"/>
      <c r="AI62" s="22" t="e">
        <f t="shared" si="2"/>
        <v>#DIV/0!</v>
      </c>
      <c r="AJ62" s="30" t="e">
        <f t="shared" si="3"/>
        <v>#DIV/0!</v>
      </c>
      <c r="AK62" s="24"/>
      <c r="AM62" s="19">
        <v>60</v>
      </c>
      <c r="AN62" s="97"/>
      <c r="AO62" s="69"/>
      <c r="AP62" s="69"/>
      <c r="AQ62" s="69"/>
      <c r="AR62" s="69"/>
      <c r="AS62" s="69"/>
      <c r="AT62" s="69"/>
      <c r="AU62" s="69"/>
      <c r="AV62" s="69"/>
      <c r="AW62" s="69"/>
      <c r="AX62" s="69"/>
      <c r="AY62" s="120"/>
      <c r="AZ62" s="22" t="e">
        <f t="shared" si="4"/>
        <v>#DIV/0!</v>
      </c>
      <c r="BA62" s="30" t="e">
        <f t="shared" si="5"/>
        <v>#DIV/0!</v>
      </c>
    </row>
    <row r="63" spans="1:53" x14ac:dyDescent="0.15">
      <c r="B63" s="26">
        <v>70</v>
      </c>
      <c r="C63" s="97"/>
      <c r="D63" s="69"/>
      <c r="E63" s="69"/>
      <c r="F63" s="69"/>
      <c r="G63" s="69"/>
      <c r="H63" s="69"/>
      <c r="I63" s="69"/>
      <c r="J63" s="69"/>
      <c r="K63" s="69"/>
      <c r="L63" s="21"/>
      <c r="M63" s="21"/>
      <c r="N63" s="34"/>
      <c r="O63" s="22" t="e">
        <f t="shared" si="0"/>
        <v>#DIV/0!</v>
      </c>
      <c r="P63" s="12" t="e">
        <f t="shared" si="1"/>
        <v>#DIV/0!</v>
      </c>
      <c r="Q63" s="126" t="e">
        <f t="shared" si="10"/>
        <v>#DIV/0!</v>
      </c>
      <c r="R63" s="129" t="e">
        <f t="shared" si="6"/>
        <v>#DIV/0!</v>
      </c>
      <c r="S63" s="130" t="e">
        <f t="shared" si="7"/>
        <v>#DIV/0!</v>
      </c>
      <c r="T63" s="20"/>
      <c r="V63" s="19">
        <v>70</v>
      </c>
      <c r="W63" s="97"/>
      <c r="X63" s="69"/>
      <c r="Y63" s="69"/>
      <c r="Z63" s="69"/>
      <c r="AA63" s="69"/>
      <c r="AB63" s="69"/>
      <c r="AC63" s="69"/>
      <c r="AD63" s="1"/>
      <c r="AE63" s="69"/>
      <c r="AF63" s="69"/>
      <c r="AG63" s="69"/>
      <c r="AH63" s="120"/>
      <c r="AI63" s="22" t="e">
        <f t="shared" si="2"/>
        <v>#DIV/0!</v>
      </c>
      <c r="AJ63" s="30" t="e">
        <f t="shared" si="3"/>
        <v>#DIV/0!</v>
      </c>
      <c r="AK63" s="38"/>
      <c r="AM63" s="19">
        <v>70</v>
      </c>
      <c r="AN63" s="97"/>
      <c r="AO63" s="69"/>
      <c r="AP63" s="69"/>
      <c r="AQ63" s="69"/>
      <c r="AR63" s="69"/>
      <c r="AS63" s="69"/>
      <c r="AT63" s="69"/>
      <c r="AU63" s="69"/>
      <c r="AV63" s="69"/>
      <c r="AW63" s="69"/>
      <c r="AX63" s="69"/>
      <c r="AY63" s="120"/>
      <c r="AZ63" s="22" t="e">
        <f t="shared" si="4"/>
        <v>#DIV/0!</v>
      </c>
      <c r="BA63" s="30" t="e">
        <f t="shared" si="5"/>
        <v>#DIV/0!</v>
      </c>
    </row>
    <row r="64" spans="1:53" x14ac:dyDescent="0.15">
      <c r="A64" s="90"/>
      <c r="B64" s="20">
        <v>80</v>
      </c>
      <c r="C64" s="97"/>
      <c r="D64" s="69"/>
      <c r="E64" s="69"/>
      <c r="F64" s="69"/>
      <c r="G64" s="69"/>
      <c r="H64" s="69"/>
      <c r="I64" s="69"/>
      <c r="J64" s="69"/>
      <c r="K64" s="69"/>
      <c r="L64" s="21"/>
      <c r="M64" s="21"/>
      <c r="N64" s="34"/>
      <c r="O64" s="22" t="e">
        <f t="shared" si="0"/>
        <v>#DIV/0!</v>
      </c>
      <c r="P64" s="12" t="e">
        <f t="shared" si="1"/>
        <v>#DIV/0!</v>
      </c>
      <c r="Q64" s="126" t="e">
        <f t="shared" si="10"/>
        <v>#DIV/0!</v>
      </c>
      <c r="R64" s="129" t="e">
        <f t="shared" si="6"/>
        <v>#DIV/0!</v>
      </c>
      <c r="S64" s="130" t="e">
        <f t="shared" si="7"/>
        <v>#DIV/0!</v>
      </c>
      <c r="T64" s="20"/>
      <c r="V64" s="19">
        <v>80</v>
      </c>
      <c r="W64" s="97"/>
      <c r="X64" s="69"/>
      <c r="Y64" s="69"/>
      <c r="Z64" s="69"/>
      <c r="AA64" s="69"/>
      <c r="AB64" s="69"/>
      <c r="AC64" s="69"/>
      <c r="AD64" s="1"/>
      <c r="AE64" s="69"/>
      <c r="AF64" s="69"/>
      <c r="AG64" s="69"/>
      <c r="AH64" s="120"/>
      <c r="AI64" s="22" t="e">
        <f t="shared" si="2"/>
        <v>#DIV/0!</v>
      </c>
      <c r="AJ64" s="30" t="e">
        <f t="shared" si="3"/>
        <v>#DIV/0!</v>
      </c>
      <c r="AK64" s="38"/>
      <c r="AM64" s="19">
        <v>80</v>
      </c>
      <c r="AN64" s="97"/>
      <c r="AO64" s="69"/>
      <c r="AP64" s="69"/>
      <c r="AQ64" s="69"/>
      <c r="AR64" s="69"/>
      <c r="AS64" s="69"/>
      <c r="AT64" s="69"/>
      <c r="AU64" s="69"/>
      <c r="AV64" s="69"/>
      <c r="AW64" s="69"/>
      <c r="AX64" s="69"/>
      <c r="AY64" s="120"/>
      <c r="AZ64" s="22" t="e">
        <f t="shared" si="4"/>
        <v>#DIV/0!</v>
      </c>
      <c r="BA64" s="30" t="e">
        <f t="shared" si="5"/>
        <v>#DIV/0!</v>
      </c>
    </row>
    <row r="65" spans="1:53" x14ac:dyDescent="0.15">
      <c r="B65" s="26">
        <v>90</v>
      </c>
      <c r="C65" s="97"/>
      <c r="D65" s="69"/>
      <c r="E65" s="69"/>
      <c r="F65" s="69"/>
      <c r="G65" s="69"/>
      <c r="H65" s="69"/>
      <c r="I65" s="69"/>
      <c r="J65" s="69"/>
      <c r="K65" s="69"/>
      <c r="L65" s="21"/>
      <c r="M65" s="21"/>
      <c r="N65" s="34"/>
      <c r="O65" s="22" t="e">
        <f t="shared" si="0"/>
        <v>#DIV/0!</v>
      </c>
      <c r="P65" s="12" t="e">
        <f t="shared" si="1"/>
        <v>#DIV/0!</v>
      </c>
      <c r="Q65" s="126" t="e">
        <f t="shared" si="10"/>
        <v>#DIV/0!</v>
      </c>
      <c r="R65" s="129" t="e">
        <f t="shared" si="6"/>
        <v>#DIV/0!</v>
      </c>
      <c r="S65" s="130" t="e">
        <f t="shared" si="7"/>
        <v>#DIV/0!</v>
      </c>
      <c r="T65" s="20"/>
      <c r="V65" s="19">
        <v>90</v>
      </c>
      <c r="W65" s="97"/>
      <c r="X65" s="69"/>
      <c r="Y65" s="69"/>
      <c r="Z65" s="69"/>
      <c r="AA65" s="69"/>
      <c r="AB65" s="69"/>
      <c r="AC65" s="69"/>
      <c r="AD65" s="1"/>
      <c r="AE65" s="69"/>
      <c r="AF65" s="69"/>
      <c r="AG65" s="69"/>
      <c r="AH65" s="120"/>
      <c r="AI65" s="22" t="e">
        <f t="shared" si="2"/>
        <v>#DIV/0!</v>
      </c>
      <c r="AJ65" s="30" t="e">
        <f t="shared" si="3"/>
        <v>#DIV/0!</v>
      </c>
      <c r="AK65" s="24"/>
      <c r="AM65" s="19">
        <v>90</v>
      </c>
      <c r="AN65" s="97"/>
      <c r="AO65" s="69"/>
      <c r="AP65" s="69"/>
      <c r="AQ65" s="69"/>
      <c r="AR65" s="69"/>
      <c r="AS65" s="69"/>
      <c r="AT65" s="69"/>
      <c r="AU65" s="69"/>
      <c r="AV65" s="69"/>
      <c r="AW65" s="69"/>
      <c r="AX65" s="69"/>
      <c r="AY65" s="120"/>
      <c r="AZ65" s="22" t="e">
        <f t="shared" si="4"/>
        <v>#DIV/0!</v>
      </c>
      <c r="BA65" s="30" t="e">
        <f t="shared" si="5"/>
        <v>#DIV/0!</v>
      </c>
    </row>
    <row r="66" spans="1:53" x14ac:dyDescent="0.15">
      <c r="B66" s="26">
        <v>100</v>
      </c>
      <c r="C66" s="98"/>
      <c r="D66" s="99"/>
      <c r="E66" s="99"/>
      <c r="F66" s="99"/>
      <c r="G66" s="99"/>
      <c r="H66" s="99"/>
      <c r="I66" s="99"/>
      <c r="J66" s="99"/>
      <c r="K66" s="99"/>
      <c r="L66" s="23"/>
      <c r="M66" s="23"/>
      <c r="N66" s="35"/>
      <c r="O66" s="18" t="e">
        <f t="shared" si="0"/>
        <v>#DIV/0!</v>
      </c>
      <c r="P66" s="17" t="e">
        <f t="shared" si="1"/>
        <v>#DIV/0!</v>
      </c>
      <c r="Q66" s="126" t="e">
        <f t="shared" si="10"/>
        <v>#DIV/0!</v>
      </c>
      <c r="R66" s="129" t="e">
        <f t="shared" si="6"/>
        <v>#DIV/0!</v>
      </c>
      <c r="S66" s="130" t="e">
        <f t="shared" si="7"/>
        <v>#DIV/0!</v>
      </c>
      <c r="T66" s="20"/>
      <c r="V66" s="15">
        <v>100</v>
      </c>
      <c r="W66" s="98"/>
      <c r="X66" s="99"/>
      <c r="Y66" s="99"/>
      <c r="Z66" s="99"/>
      <c r="AA66" s="99"/>
      <c r="AB66" s="99"/>
      <c r="AC66" s="69"/>
      <c r="AD66" s="17"/>
      <c r="AE66" s="99"/>
      <c r="AF66" s="69"/>
      <c r="AG66" s="69"/>
      <c r="AH66" s="120"/>
      <c r="AI66" s="22" t="e">
        <f t="shared" si="2"/>
        <v>#DIV/0!</v>
      </c>
      <c r="AJ66" s="30" t="e">
        <f t="shared" si="3"/>
        <v>#DIV/0!</v>
      </c>
      <c r="AK66" s="24"/>
      <c r="AM66" s="15">
        <v>100</v>
      </c>
      <c r="AN66" s="98"/>
      <c r="AO66" s="99"/>
      <c r="AP66" s="99"/>
      <c r="AQ66" s="99"/>
      <c r="AR66" s="99"/>
      <c r="AS66" s="99"/>
      <c r="AT66" s="69"/>
      <c r="AU66" s="69"/>
      <c r="AV66" s="69"/>
      <c r="AW66" s="69"/>
      <c r="AX66" s="69"/>
      <c r="AY66" s="120"/>
      <c r="AZ66" s="22" t="e">
        <f t="shared" si="4"/>
        <v>#DIV/0!</v>
      </c>
      <c r="BA66" s="30" t="e">
        <f t="shared" si="5"/>
        <v>#DIV/0!</v>
      </c>
    </row>
    <row r="67" spans="1:53" x14ac:dyDescent="0.15">
      <c r="A67" t="s">
        <v>10</v>
      </c>
      <c r="B67" s="25">
        <v>10</v>
      </c>
      <c r="C67" s="97"/>
      <c r="D67" s="69"/>
      <c r="E67" s="69"/>
      <c r="F67" s="69"/>
      <c r="G67" s="69"/>
      <c r="H67" s="69"/>
      <c r="I67" s="69"/>
      <c r="J67" s="69"/>
      <c r="K67" s="69"/>
      <c r="L67" s="21"/>
      <c r="M67" s="21"/>
      <c r="N67" s="21"/>
      <c r="O67" s="8" t="e">
        <f t="shared" si="0"/>
        <v>#DIV/0!</v>
      </c>
      <c r="P67" s="9" t="e">
        <f t="shared" si="1"/>
        <v>#DIV/0!</v>
      </c>
      <c r="Q67" s="131"/>
      <c r="R67" s="127" t="e">
        <f t="shared" si="6"/>
        <v>#DIV/0!</v>
      </c>
      <c r="S67" s="128" t="e">
        <f t="shared" si="7"/>
        <v>#DIV/0!</v>
      </c>
      <c r="T67" s="20"/>
      <c r="U67" t="s">
        <v>10</v>
      </c>
      <c r="V67" s="49">
        <v>10</v>
      </c>
      <c r="W67" s="97"/>
      <c r="X67" s="69"/>
      <c r="Y67" s="69"/>
      <c r="Z67" s="69"/>
      <c r="AA67" s="69"/>
      <c r="AB67" s="69"/>
      <c r="AC67" s="118"/>
      <c r="AD67" s="1"/>
      <c r="AE67" s="69"/>
      <c r="AF67" s="118"/>
      <c r="AG67" s="118"/>
      <c r="AH67" s="118"/>
      <c r="AI67" s="8" t="e">
        <f t="shared" si="2"/>
        <v>#DIV/0!</v>
      </c>
      <c r="AJ67" s="29" t="e">
        <f t="shared" si="3"/>
        <v>#DIV/0!</v>
      </c>
      <c r="AK67" s="38"/>
      <c r="AL67" t="s">
        <v>10</v>
      </c>
      <c r="AM67" s="49">
        <v>10</v>
      </c>
      <c r="AN67" s="97"/>
      <c r="AO67" s="69"/>
      <c r="AP67" s="69"/>
      <c r="AQ67" s="69"/>
      <c r="AR67" s="69"/>
      <c r="AS67" s="69"/>
      <c r="AT67" s="118"/>
      <c r="AU67" s="118"/>
      <c r="AV67" s="118"/>
      <c r="AW67" s="118"/>
      <c r="AX67" s="118"/>
      <c r="AY67" s="118"/>
      <c r="AZ67" s="8" t="e">
        <f t="shared" si="4"/>
        <v>#DIV/0!</v>
      </c>
      <c r="BA67" s="29" t="e">
        <f t="shared" si="5"/>
        <v>#DIV/0!</v>
      </c>
    </row>
    <row r="68" spans="1:53" x14ac:dyDescent="0.15">
      <c r="B68" s="19">
        <v>20</v>
      </c>
      <c r="C68" s="97"/>
      <c r="D68" s="69"/>
      <c r="E68" s="69"/>
      <c r="F68" s="69"/>
      <c r="G68" s="69"/>
      <c r="H68" s="69"/>
      <c r="I68" s="69"/>
      <c r="J68" s="69"/>
      <c r="K68" s="69"/>
      <c r="L68" s="66"/>
      <c r="M68" s="21"/>
      <c r="N68" s="21"/>
      <c r="O68" s="22" t="e">
        <f t="shared" ref="O68:O96" si="11">AVERAGE(C68:N68)</f>
        <v>#DIV/0!</v>
      </c>
      <c r="P68" s="12" t="e">
        <f t="shared" ref="P68:P96" si="12">STDEV(C68:N68)/SQRT((COUNT(C68:N68))-1)</f>
        <v>#DIV/0!</v>
      </c>
      <c r="Q68" s="126"/>
      <c r="R68" s="129" t="e">
        <f t="shared" si="6"/>
        <v>#DIV/0!</v>
      </c>
      <c r="S68" s="130" t="e">
        <f t="shared" si="7"/>
        <v>#DIV/0!</v>
      </c>
      <c r="T68" s="20"/>
      <c r="V68" s="50">
        <v>20</v>
      </c>
      <c r="W68" s="97"/>
      <c r="X68" s="69"/>
      <c r="Y68" s="69"/>
      <c r="Z68" s="69"/>
      <c r="AA68" s="69"/>
      <c r="AB68" s="69"/>
      <c r="AC68" s="119"/>
      <c r="AD68" s="1"/>
      <c r="AE68" s="69"/>
      <c r="AF68" s="119"/>
      <c r="AG68" s="119"/>
      <c r="AH68" s="119"/>
      <c r="AI68" s="22" t="e">
        <f t="shared" ref="AI68:AI96" si="13">AVERAGE(W68:AH68)</f>
        <v>#DIV/0!</v>
      </c>
      <c r="AJ68" s="30" t="e">
        <f t="shared" ref="AJ68:AJ96" si="14">STDEV(W68:AH68)/SQRT(COUNT(W68:AH68))</f>
        <v>#DIV/0!</v>
      </c>
      <c r="AK68" s="38"/>
      <c r="AM68" s="50">
        <v>20</v>
      </c>
      <c r="AN68" s="97"/>
      <c r="AO68" s="69"/>
      <c r="AP68" s="69"/>
      <c r="AQ68" s="69"/>
      <c r="AR68" s="69"/>
      <c r="AS68" s="69"/>
      <c r="AT68" s="119"/>
      <c r="AU68" s="119"/>
      <c r="AV68" s="119"/>
      <c r="AW68" s="119"/>
      <c r="AX68" s="119"/>
      <c r="AY68" s="119"/>
      <c r="AZ68" s="22" t="e">
        <f t="shared" ref="AZ68:AZ96" si="15">AVERAGE(AN68:AY68)</f>
        <v>#DIV/0!</v>
      </c>
      <c r="BA68" s="30" t="e">
        <f t="shared" ref="BA68:BA96" si="16">STDEV(AN68:AY68)/SQRT(COUNT(AN68:AY68))</f>
        <v>#DIV/0!</v>
      </c>
    </row>
    <row r="69" spans="1:53" x14ac:dyDescent="0.15">
      <c r="B69" s="19">
        <v>30</v>
      </c>
      <c r="C69" s="97"/>
      <c r="D69" s="69"/>
      <c r="E69" s="69"/>
      <c r="F69" s="119"/>
      <c r="G69" s="119"/>
      <c r="H69" s="69"/>
      <c r="I69" s="69"/>
      <c r="J69" s="69"/>
      <c r="K69" s="69"/>
      <c r="L69" s="66"/>
      <c r="M69" s="66"/>
      <c r="N69" s="66"/>
      <c r="O69" s="22" t="e">
        <f t="shared" si="11"/>
        <v>#DIV/0!</v>
      </c>
      <c r="P69" s="12" t="e">
        <f t="shared" si="12"/>
        <v>#DIV/0!</v>
      </c>
      <c r="Q69" s="126"/>
      <c r="R69" s="129" t="e">
        <f t="shared" ref="R69:R86" si="17">TTEST(C69:N69,AN69:AY69,2,2)</f>
        <v>#DIV/0!</v>
      </c>
      <c r="S69" s="130" t="e">
        <f t="shared" ref="S69:S86" si="18">TTEST(W69:AH69,AN69:AY69,2,2)</f>
        <v>#DIV/0!</v>
      </c>
      <c r="T69" s="20"/>
      <c r="V69" s="50">
        <v>30</v>
      </c>
      <c r="W69" s="97"/>
      <c r="X69" s="69"/>
      <c r="Y69" s="69"/>
      <c r="Z69" s="69"/>
      <c r="AA69" s="69"/>
      <c r="AB69" s="119"/>
      <c r="AC69" s="119"/>
      <c r="AD69" s="1"/>
      <c r="AE69" s="69"/>
      <c r="AF69" s="119"/>
      <c r="AG69" s="119"/>
      <c r="AH69" s="119"/>
      <c r="AI69" s="22" t="e">
        <f t="shared" si="13"/>
        <v>#DIV/0!</v>
      </c>
      <c r="AJ69" s="30" t="e">
        <f t="shared" si="14"/>
        <v>#DIV/0!</v>
      </c>
      <c r="AK69" s="38"/>
      <c r="AM69" s="50">
        <v>30</v>
      </c>
      <c r="AN69" s="97"/>
      <c r="AO69" s="69"/>
      <c r="AP69" s="69"/>
      <c r="AQ69" s="119"/>
      <c r="AR69" s="119"/>
      <c r="AS69" s="119"/>
      <c r="AT69" s="119"/>
      <c r="AU69" s="119"/>
      <c r="AV69" s="119"/>
      <c r="AW69" s="119"/>
      <c r="AX69" s="119"/>
      <c r="AY69" s="119"/>
      <c r="AZ69" s="22" t="e">
        <f t="shared" si="15"/>
        <v>#DIV/0!</v>
      </c>
      <c r="BA69" s="30" t="e">
        <f t="shared" si="16"/>
        <v>#DIV/0!</v>
      </c>
    </row>
    <row r="70" spans="1:53" x14ac:dyDescent="0.15">
      <c r="B70" s="19">
        <v>40</v>
      </c>
      <c r="C70" s="97"/>
      <c r="D70" s="69"/>
      <c r="E70" s="69"/>
      <c r="F70" s="119"/>
      <c r="G70" s="119"/>
      <c r="H70" s="69"/>
      <c r="I70" s="69"/>
      <c r="J70" s="102"/>
      <c r="K70" s="69"/>
      <c r="L70" s="66"/>
      <c r="M70" s="66"/>
      <c r="N70" s="66"/>
      <c r="O70" s="22" t="e">
        <f t="shared" si="11"/>
        <v>#DIV/0!</v>
      </c>
      <c r="P70" s="12" t="e">
        <f t="shared" si="12"/>
        <v>#DIV/0!</v>
      </c>
      <c r="Q70" s="126" t="e">
        <f t="shared" ref="Q70:Q76" si="19">TTEST(C70:N70,W70:AH70,2,2)</f>
        <v>#DIV/0!</v>
      </c>
      <c r="R70" s="129" t="e">
        <f t="shared" si="17"/>
        <v>#DIV/0!</v>
      </c>
      <c r="S70" s="130" t="e">
        <f t="shared" si="18"/>
        <v>#DIV/0!</v>
      </c>
      <c r="T70" s="20"/>
      <c r="V70" s="50">
        <v>40</v>
      </c>
      <c r="W70" s="97"/>
      <c r="X70" s="69"/>
      <c r="Y70" s="69"/>
      <c r="Z70" s="69"/>
      <c r="AA70" s="69"/>
      <c r="AB70" s="119"/>
      <c r="AC70" s="119"/>
      <c r="AD70" s="1"/>
      <c r="AE70" s="69"/>
      <c r="AF70" s="119"/>
      <c r="AG70" s="119"/>
      <c r="AH70" s="119"/>
      <c r="AI70" s="22" t="e">
        <f t="shared" si="13"/>
        <v>#DIV/0!</v>
      </c>
      <c r="AJ70" s="30" t="e">
        <f t="shared" si="14"/>
        <v>#DIV/0!</v>
      </c>
      <c r="AK70" s="38"/>
      <c r="AM70" s="50">
        <v>40</v>
      </c>
      <c r="AN70" s="97"/>
      <c r="AO70" s="69"/>
      <c r="AP70" s="69"/>
      <c r="AQ70" s="119"/>
      <c r="AR70" s="119"/>
      <c r="AS70" s="119"/>
      <c r="AT70" s="119"/>
      <c r="AU70" s="119"/>
      <c r="AV70" s="119"/>
      <c r="AW70" s="119"/>
      <c r="AX70" s="119"/>
      <c r="AY70" s="119"/>
      <c r="AZ70" s="22" t="e">
        <f t="shared" si="15"/>
        <v>#DIV/0!</v>
      </c>
      <c r="BA70" s="30" t="e">
        <f t="shared" si="16"/>
        <v>#DIV/0!</v>
      </c>
    </row>
    <row r="71" spans="1:53" x14ac:dyDescent="0.15">
      <c r="B71" s="19">
        <v>50</v>
      </c>
      <c r="C71" s="97"/>
      <c r="D71" s="69"/>
      <c r="E71" s="69"/>
      <c r="F71" s="119"/>
      <c r="G71" s="119"/>
      <c r="H71" s="69"/>
      <c r="I71" s="102"/>
      <c r="J71" s="102"/>
      <c r="K71" s="69"/>
      <c r="L71" s="66"/>
      <c r="M71" s="66"/>
      <c r="N71" s="66"/>
      <c r="O71" s="22" t="e">
        <f t="shared" si="11"/>
        <v>#DIV/0!</v>
      </c>
      <c r="P71" s="12" t="e">
        <f t="shared" si="12"/>
        <v>#DIV/0!</v>
      </c>
      <c r="Q71" s="126" t="e">
        <f t="shared" si="19"/>
        <v>#DIV/0!</v>
      </c>
      <c r="R71" s="129" t="e">
        <f t="shared" si="17"/>
        <v>#DIV/0!</v>
      </c>
      <c r="S71" s="130" t="e">
        <f t="shared" si="18"/>
        <v>#DIV/0!</v>
      </c>
      <c r="T71" s="20"/>
      <c r="V71" s="50">
        <v>50</v>
      </c>
      <c r="W71" s="97"/>
      <c r="X71" s="69"/>
      <c r="Y71" s="69"/>
      <c r="Z71" s="69"/>
      <c r="AA71" s="69"/>
      <c r="AB71" s="119"/>
      <c r="AC71" s="119"/>
      <c r="AD71" s="1"/>
      <c r="AE71" s="69"/>
      <c r="AF71" s="119"/>
      <c r="AG71" s="119"/>
      <c r="AH71" s="119"/>
      <c r="AI71" s="22" t="e">
        <f t="shared" si="13"/>
        <v>#DIV/0!</v>
      </c>
      <c r="AJ71" s="30" t="e">
        <f t="shared" si="14"/>
        <v>#DIV/0!</v>
      </c>
      <c r="AK71" s="24"/>
      <c r="AM71" s="50">
        <v>50</v>
      </c>
      <c r="AN71" s="97"/>
      <c r="AO71" s="69"/>
      <c r="AP71" s="69"/>
      <c r="AQ71" s="119"/>
      <c r="AR71" s="119"/>
      <c r="AS71" s="119"/>
      <c r="AT71" s="119"/>
      <c r="AU71" s="119"/>
      <c r="AV71" s="119"/>
      <c r="AW71" s="119"/>
      <c r="AX71" s="119"/>
      <c r="AY71" s="119"/>
      <c r="AZ71" s="22" t="e">
        <f t="shared" si="15"/>
        <v>#DIV/0!</v>
      </c>
      <c r="BA71" s="30" t="e">
        <f t="shared" si="16"/>
        <v>#DIV/0!</v>
      </c>
    </row>
    <row r="72" spans="1:53" x14ac:dyDescent="0.15">
      <c r="B72" s="19">
        <v>60</v>
      </c>
      <c r="C72" s="97"/>
      <c r="D72" s="69"/>
      <c r="E72" s="69"/>
      <c r="F72" s="119"/>
      <c r="G72" s="119"/>
      <c r="H72" s="69"/>
      <c r="I72" s="102"/>
      <c r="J72" s="102"/>
      <c r="K72" s="69"/>
      <c r="L72" s="66"/>
      <c r="M72" s="66"/>
      <c r="N72" s="66"/>
      <c r="O72" s="22" t="e">
        <f t="shared" si="11"/>
        <v>#DIV/0!</v>
      </c>
      <c r="P72" s="12" t="e">
        <f t="shared" si="12"/>
        <v>#DIV/0!</v>
      </c>
      <c r="Q72" s="126" t="e">
        <f t="shared" si="19"/>
        <v>#DIV/0!</v>
      </c>
      <c r="R72" s="129" t="e">
        <f t="shared" si="17"/>
        <v>#DIV/0!</v>
      </c>
      <c r="S72" s="130" t="e">
        <f t="shared" si="18"/>
        <v>#DIV/0!</v>
      </c>
      <c r="T72" s="20"/>
      <c r="V72" s="50">
        <v>60</v>
      </c>
      <c r="W72" s="97"/>
      <c r="X72" s="69"/>
      <c r="Y72" s="69"/>
      <c r="Z72" s="69"/>
      <c r="AA72" s="69"/>
      <c r="AB72" s="119"/>
      <c r="AC72" s="119"/>
      <c r="AD72" s="1"/>
      <c r="AE72" s="69"/>
      <c r="AF72" s="119"/>
      <c r="AG72" s="119"/>
      <c r="AH72" s="119"/>
      <c r="AI72" s="22" t="e">
        <f t="shared" si="13"/>
        <v>#DIV/0!</v>
      </c>
      <c r="AJ72" s="30" t="e">
        <f t="shared" si="14"/>
        <v>#DIV/0!</v>
      </c>
      <c r="AK72" s="24"/>
      <c r="AM72" s="50">
        <v>60</v>
      </c>
      <c r="AN72" s="97"/>
      <c r="AO72" s="69"/>
      <c r="AP72" s="69"/>
      <c r="AQ72" s="119"/>
      <c r="AR72" s="119"/>
      <c r="AS72" s="119"/>
      <c r="AT72" s="119"/>
      <c r="AU72" s="119"/>
      <c r="AV72" s="119"/>
      <c r="AW72" s="119"/>
      <c r="AX72" s="119"/>
      <c r="AY72" s="119"/>
      <c r="AZ72" s="22" t="e">
        <f t="shared" si="15"/>
        <v>#DIV/0!</v>
      </c>
      <c r="BA72" s="30" t="e">
        <f t="shared" si="16"/>
        <v>#DIV/0!</v>
      </c>
    </row>
    <row r="73" spans="1:53" x14ac:dyDescent="0.15">
      <c r="B73" s="19">
        <v>70</v>
      </c>
      <c r="C73" s="97"/>
      <c r="D73" s="69"/>
      <c r="E73" s="69"/>
      <c r="F73" s="119"/>
      <c r="G73" s="119"/>
      <c r="H73" s="69"/>
      <c r="I73" s="102"/>
      <c r="J73" s="102"/>
      <c r="K73" s="69"/>
      <c r="L73" s="66"/>
      <c r="M73" s="66"/>
      <c r="N73" s="66"/>
      <c r="O73" s="22" t="e">
        <f t="shared" si="11"/>
        <v>#DIV/0!</v>
      </c>
      <c r="P73" s="12" t="e">
        <f t="shared" si="12"/>
        <v>#DIV/0!</v>
      </c>
      <c r="Q73" s="126" t="e">
        <f t="shared" si="19"/>
        <v>#DIV/0!</v>
      </c>
      <c r="R73" s="129" t="e">
        <f t="shared" si="17"/>
        <v>#DIV/0!</v>
      </c>
      <c r="S73" s="130" t="e">
        <f t="shared" si="18"/>
        <v>#DIV/0!</v>
      </c>
      <c r="T73" s="20"/>
      <c r="V73" s="50">
        <v>70</v>
      </c>
      <c r="W73" s="97"/>
      <c r="X73" s="69"/>
      <c r="Y73" s="69"/>
      <c r="Z73" s="69"/>
      <c r="AA73" s="69"/>
      <c r="AB73" s="119"/>
      <c r="AC73" s="119"/>
      <c r="AD73" s="1"/>
      <c r="AE73" s="69"/>
      <c r="AF73" s="119"/>
      <c r="AG73" s="119"/>
      <c r="AH73" s="119"/>
      <c r="AI73" s="22" t="e">
        <f t="shared" si="13"/>
        <v>#DIV/0!</v>
      </c>
      <c r="AJ73" s="30" t="e">
        <f t="shared" si="14"/>
        <v>#DIV/0!</v>
      </c>
      <c r="AK73" s="38"/>
      <c r="AM73" s="50">
        <v>70</v>
      </c>
      <c r="AN73" s="97"/>
      <c r="AO73" s="69"/>
      <c r="AP73" s="69"/>
      <c r="AQ73" s="119"/>
      <c r="AR73" s="119"/>
      <c r="AS73" s="119"/>
      <c r="AT73" s="119"/>
      <c r="AU73" s="119"/>
      <c r="AV73" s="119"/>
      <c r="AW73" s="119"/>
      <c r="AX73" s="119"/>
      <c r="AY73" s="119"/>
      <c r="AZ73" s="22" t="e">
        <f t="shared" si="15"/>
        <v>#DIV/0!</v>
      </c>
      <c r="BA73" s="30" t="e">
        <f t="shared" si="16"/>
        <v>#DIV/0!</v>
      </c>
    </row>
    <row r="74" spans="1:53" x14ac:dyDescent="0.15">
      <c r="B74" s="19">
        <v>80</v>
      </c>
      <c r="C74" s="97"/>
      <c r="D74" s="69"/>
      <c r="E74" s="69"/>
      <c r="F74" s="119"/>
      <c r="G74" s="119"/>
      <c r="H74" s="69"/>
      <c r="I74" s="102"/>
      <c r="J74" s="102"/>
      <c r="K74" s="69"/>
      <c r="L74" s="66"/>
      <c r="M74" s="66"/>
      <c r="N74" s="66"/>
      <c r="O74" s="22" t="e">
        <f t="shared" si="11"/>
        <v>#DIV/0!</v>
      </c>
      <c r="P74" s="12" t="e">
        <f t="shared" si="12"/>
        <v>#DIV/0!</v>
      </c>
      <c r="Q74" s="126" t="e">
        <f t="shared" si="19"/>
        <v>#DIV/0!</v>
      </c>
      <c r="R74" s="129" t="e">
        <f t="shared" si="17"/>
        <v>#DIV/0!</v>
      </c>
      <c r="S74" s="130" t="e">
        <f t="shared" si="18"/>
        <v>#DIV/0!</v>
      </c>
      <c r="T74" s="20"/>
      <c r="V74" s="50">
        <v>80</v>
      </c>
      <c r="W74" s="97"/>
      <c r="X74" s="69"/>
      <c r="Y74" s="69"/>
      <c r="Z74" s="69"/>
      <c r="AA74" s="69"/>
      <c r="AB74" s="119"/>
      <c r="AC74" s="119"/>
      <c r="AD74" s="1"/>
      <c r="AE74" s="69"/>
      <c r="AF74" s="119"/>
      <c r="AG74" s="119"/>
      <c r="AH74" s="119"/>
      <c r="AI74" s="22" t="e">
        <f t="shared" si="13"/>
        <v>#DIV/0!</v>
      </c>
      <c r="AJ74" s="30" t="e">
        <f t="shared" si="14"/>
        <v>#DIV/0!</v>
      </c>
      <c r="AK74" s="38"/>
      <c r="AM74" s="50">
        <v>80</v>
      </c>
      <c r="AN74" s="97"/>
      <c r="AO74" s="69"/>
      <c r="AP74" s="69"/>
      <c r="AQ74" s="119"/>
      <c r="AR74" s="119"/>
      <c r="AS74" s="119"/>
      <c r="AT74" s="119"/>
      <c r="AU74" s="119"/>
      <c r="AV74" s="119"/>
      <c r="AW74" s="119"/>
      <c r="AX74" s="119"/>
      <c r="AY74" s="119"/>
      <c r="AZ74" s="22" t="e">
        <f t="shared" si="15"/>
        <v>#DIV/0!</v>
      </c>
      <c r="BA74" s="30" t="e">
        <f t="shared" si="16"/>
        <v>#DIV/0!</v>
      </c>
    </row>
    <row r="75" spans="1:53" x14ac:dyDescent="0.15">
      <c r="B75" s="19">
        <v>90</v>
      </c>
      <c r="C75" s="97"/>
      <c r="D75" s="69"/>
      <c r="E75" s="69"/>
      <c r="F75" s="119"/>
      <c r="G75" s="119"/>
      <c r="H75" s="69"/>
      <c r="I75" s="102"/>
      <c r="J75" s="102"/>
      <c r="K75" s="69"/>
      <c r="L75" s="66"/>
      <c r="M75" s="66"/>
      <c r="N75" s="66"/>
      <c r="O75" s="22" t="e">
        <f t="shared" si="11"/>
        <v>#DIV/0!</v>
      </c>
      <c r="P75" s="12" t="e">
        <f t="shared" si="12"/>
        <v>#DIV/0!</v>
      </c>
      <c r="Q75" s="126" t="e">
        <f t="shared" si="19"/>
        <v>#DIV/0!</v>
      </c>
      <c r="R75" s="129" t="e">
        <f t="shared" si="17"/>
        <v>#DIV/0!</v>
      </c>
      <c r="S75" s="130" t="e">
        <f t="shared" si="18"/>
        <v>#DIV/0!</v>
      </c>
      <c r="T75" s="20"/>
      <c r="V75" s="50">
        <v>90</v>
      </c>
      <c r="W75" s="100"/>
      <c r="X75" s="102"/>
      <c r="Y75" s="102"/>
      <c r="Z75" s="69"/>
      <c r="AA75" s="69"/>
      <c r="AB75" s="119"/>
      <c r="AC75" s="119"/>
      <c r="AD75" s="1"/>
      <c r="AE75" s="69"/>
      <c r="AF75" s="119"/>
      <c r="AG75" s="119"/>
      <c r="AH75" s="119"/>
      <c r="AI75" s="22" t="e">
        <f t="shared" si="13"/>
        <v>#DIV/0!</v>
      </c>
      <c r="AJ75" s="30" t="e">
        <f t="shared" si="14"/>
        <v>#DIV/0!</v>
      </c>
      <c r="AK75" s="24"/>
      <c r="AM75" s="50">
        <v>90</v>
      </c>
      <c r="AN75" s="100"/>
      <c r="AO75" s="102"/>
      <c r="AP75" s="102"/>
      <c r="AQ75" s="119"/>
      <c r="AR75" s="119"/>
      <c r="AS75" s="119"/>
      <c r="AT75" s="119"/>
      <c r="AU75" s="119"/>
      <c r="AV75" s="119"/>
      <c r="AW75" s="119"/>
      <c r="AX75" s="119"/>
      <c r="AY75" s="119"/>
      <c r="AZ75" s="22" t="e">
        <f t="shared" si="15"/>
        <v>#DIV/0!</v>
      </c>
      <c r="BA75" s="30" t="e">
        <f t="shared" si="16"/>
        <v>#DIV/0!</v>
      </c>
    </row>
    <row r="76" spans="1:53" x14ac:dyDescent="0.15">
      <c r="B76" s="15">
        <v>100</v>
      </c>
      <c r="C76" s="98"/>
      <c r="D76" s="99"/>
      <c r="E76" s="99"/>
      <c r="F76" s="103"/>
      <c r="G76" s="103"/>
      <c r="H76" s="99"/>
      <c r="I76" s="123"/>
      <c r="J76" s="123"/>
      <c r="K76" s="99"/>
      <c r="L76" s="72"/>
      <c r="M76" s="72"/>
      <c r="N76" s="66"/>
      <c r="O76" s="18" t="e">
        <f t="shared" si="11"/>
        <v>#DIV/0!</v>
      </c>
      <c r="P76" s="17" t="e">
        <f t="shared" si="12"/>
        <v>#DIV/0!</v>
      </c>
      <c r="Q76" s="132" t="e">
        <f t="shared" si="19"/>
        <v>#DIV/0!</v>
      </c>
      <c r="R76" s="133" t="e">
        <f t="shared" si="17"/>
        <v>#DIV/0!</v>
      </c>
      <c r="S76" s="134" t="e">
        <f t="shared" si="18"/>
        <v>#DIV/0!</v>
      </c>
      <c r="T76" s="20"/>
      <c r="V76" s="51">
        <v>100</v>
      </c>
      <c r="W76" s="101"/>
      <c r="X76" s="103"/>
      <c r="Y76" s="103"/>
      <c r="Z76" s="99"/>
      <c r="AA76" s="99"/>
      <c r="AB76" s="103"/>
      <c r="AC76" s="103"/>
      <c r="AD76" s="17"/>
      <c r="AE76" s="99"/>
      <c r="AF76" s="103"/>
      <c r="AG76" s="103"/>
      <c r="AH76" s="103"/>
      <c r="AI76" s="18" t="e">
        <f t="shared" si="13"/>
        <v>#DIV/0!</v>
      </c>
      <c r="AJ76" s="31" t="e">
        <f t="shared" si="14"/>
        <v>#DIV/0!</v>
      </c>
      <c r="AK76" s="24"/>
      <c r="AM76" s="51">
        <v>100</v>
      </c>
      <c r="AN76" s="101"/>
      <c r="AO76" s="103"/>
      <c r="AP76" s="103"/>
      <c r="AQ76" s="103"/>
      <c r="AR76" s="103"/>
      <c r="AS76" s="103"/>
      <c r="AT76" s="103"/>
      <c r="AU76" s="103"/>
      <c r="AV76" s="103"/>
      <c r="AW76" s="103"/>
      <c r="AX76" s="103"/>
      <c r="AY76" s="103"/>
      <c r="AZ76" s="18" t="e">
        <f t="shared" si="15"/>
        <v>#DIV/0!</v>
      </c>
      <c r="BA76" s="31" t="e">
        <f t="shared" si="16"/>
        <v>#DIV/0!</v>
      </c>
    </row>
    <row r="77" spans="1:53" x14ac:dyDescent="0.15">
      <c r="A77" t="s">
        <v>15</v>
      </c>
      <c r="B77" s="25">
        <v>10</v>
      </c>
      <c r="C77" s="97"/>
      <c r="D77" s="69"/>
      <c r="E77" s="69"/>
      <c r="F77" s="69"/>
      <c r="G77" s="69"/>
      <c r="H77" s="69"/>
      <c r="I77" s="102"/>
      <c r="J77" s="69"/>
      <c r="K77" s="69"/>
      <c r="L77" s="21"/>
      <c r="M77" s="21"/>
      <c r="N77" s="33"/>
      <c r="O77" s="8" t="e">
        <f t="shared" si="11"/>
        <v>#DIV/0!</v>
      </c>
      <c r="P77" s="9" t="e">
        <f t="shared" si="12"/>
        <v>#DIV/0!</v>
      </c>
      <c r="Q77" s="126"/>
      <c r="R77" s="129" t="e">
        <f t="shared" si="17"/>
        <v>#DIV/0!</v>
      </c>
      <c r="S77" s="130" t="e">
        <f t="shared" si="18"/>
        <v>#DIV/0!</v>
      </c>
      <c r="T77" s="20"/>
      <c r="U77" t="s">
        <v>15</v>
      </c>
      <c r="V77" s="3">
        <v>10</v>
      </c>
      <c r="W77" s="97"/>
      <c r="X77" s="69"/>
      <c r="Y77" s="69"/>
      <c r="Z77" s="69"/>
      <c r="AA77" s="69"/>
      <c r="AB77" s="69"/>
      <c r="AC77" s="69"/>
      <c r="AD77" s="1"/>
      <c r="AE77" s="69"/>
      <c r="AF77" s="69"/>
      <c r="AG77" s="69"/>
      <c r="AH77" s="69"/>
      <c r="AI77" s="22" t="e">
        <f t="shared" si="13"/>
        <v>#DIV/0!</v>
      </c>
      <c r="AJ77" s="30" t="e">
        <f t="shared" si="14"/>
        <v>#DIV/0!</v>
      </c>
      <c r="AK77" s="38"/>
      <c r="AL77" t="s">
        <v>15</v>
      </c>
      <c r="AM77" s="3">
        <v>10</v>
      </c>
      <c r="AN77" s="97"/>
      <c r="AO77" s="69"/>
      <c r="AP77" s="69"/>
      <c r="AQ77" s="69"/>
      <c r="AR77" s="69"/>
      <c r="AS77" s="69"/>
      <c r="AT77" s="69"/>
      <c r="AU77" s="69"/>
      <c r="AV77" s="69"/>
      <c r="AW77" s="69"/>
      <c r="AX77" s="69"/>
      <c r="AY77" s="69"/>
      <c r="AZ77" s="22" t="e">
        <f t="shared" si="15"/>
        <v>#DIV/0!</v>
      </c>
      <c r="BA77" s="30" t="e">
        <f t="shared" si="16"/>
        <v>#DIV/0!</v>
      </c>
    </row>
    <row r="78" spans="1:53" x14ac:dyDescent="0.15">
      <c r="B78" s="26">
        <v>20</v>
      </c>
      <c r="C78" s="97"/>
      <c r="D78" s="69"/>
      <c r="E78" s="69"/>
      <c r="F78" s="69"/>
      <c r="G78" s="69"/>
      <c r="H78" s="69"/>
      <c r="I78" s="102"/>
      <c r="J78" s="69"/>
      <c r="K78" s="69"/>
      <c r="L78" s="21"/>
      <c r="M78" s="21"/>
      <c r="N78" s="21"/>
      <c r="O78" s="22" t="e">
        <f t="shared" si="11"/>
        <v>#DIV/0!</v>
      </c>
      <c r="P78" s="12" t="e">
        <f t="shared" si="12"/>
        <v>#DIV/0!</v>
      </c>
      <c r="Q78" s="126"/>
      <c r="R78" s="129" t="e">
        <f t="shared" si="17"/>
        <v>#DIV/0!</v>
      </c>
      <c r="S78" s="130" t="e">
        <f t="shared" si="18"/>
        <v>#DIV/0!</v>
      </c>
      <c r="T78" s="20"/>
      <c r="V78" s="19">
        <v>20</v>
      </c>
      <c r="W78" s="97"/>
      <c r="X78" s="69"/>
      <c r="Y78" s="69"/>
      <c r="Z78" s="69"/>
      <c r="AA78" s="69"/>
      <c r="AB78" s="69"/>
      <c r="AC78" s="69"/>
      <c r="AD78" s="1"/>
      <c r="AE78" s="69"/>
      <c r="AF78" s="69"/>
      <c r="AG78" s="69"/>
      <c r="AH78" s="69"/>
      <c r="AI78" s="22" t="e">
        <f t="shared" si="13"/>
        <v>#DIV/0!</v>
      </c>
      <c r="AJ78" s="30" t="e">
        <f t="shared" si="14"/>
        <v>#DIV/0!</v>
      </c>
      <c r="AK78" s="38"/>
      <c r="AM78" s="19">
        <v>20</v>
      </c>
      <c r="AN78" s="97"/>
      <c r="AO78" s="69"/>
      <c r="AP78" s="69"/>
      <c r="AQ78" s="69"/>
      <c r="AR78" s="69"/>
      <c r="AS78" s="69"/>
      <c r="AT78" s="69"/>
      <c r="AU78" s="69"/>
      <c r="AV78" s="69"/>
      <c r="AW78" s="69"/>
      <c r="AX78" s="69"/>
      <c r="AY78" s="69"/>
      <c r="AZ78" s="22" t="e">
        <f t="shared" si="15"/>
        <v>#DIV/0!</v>
      </c>
      <c r="BA78" s="30" t="e">
        <f t="shared" si="16"/>
        <v>#DIV/0!</v>
      </c>
    </row>
    <row r="79" spans="1:53" x14ac:dyDescent="0.15">
      <c r="B79" s="26">
        <v>30</v>
      </c>
      <c r="C79" s="97"/>
      <c r="D79" s="69"/>
      <c r="E79" s="69"/>
      <c r="F79" s="69"/>
      <c r="G79" s="69"/>
      <c r="H79" s="69"/>
      <c r="I79" s="102"/>
      <c r="J79" s="69"/>
      <c r="K79" s="69"/>
      <c r="L79" s="21"/>
      <c r="M79" s="21"/>
      <c r="N79" s="34"/>
      <c r="O79" s="22" t="e">
        <f t="shared" si="11"/>
        <v>#DIV/0!</v>
      </c>
      <c r="P79" s="12" t="e">
        <f t="shared" si="12"/>
        <v>#DIV/0!</v>
      </c>
      <c r="Q79" s="126"/>
      <c r="R79" s="129" t="e">
        <f t="shared" si="17"/>
        <v>#DIV/0!</v>
      </c>
      <c r="S79" s="130" t="e">
        <f t="shared" si="18"/>
        <v>#DIV/0!</v>
      </c>
      <c r="T79" s="20"/>
      <c r="V79" s="19">
        <v>30</v>
      </c>
      <c r="W79" s="97"/>
      <c r="X79" s="69"/>
      <c r="Y79" s="69"/>
      <c r="Z79" s="69"/>
      <c r="AA79" s="69"/>
      <c r="AB79" s="69"/>
      <c r="AC79" s="69"/>
      <c r="AD79" s="1"/>
      <c r="AE79" s="69"/>
      <c r="AF79" s="69"/>
      <c r="AG79" s="69"/>
      <c r="AH79" s="69"/>
      <c r="AI79" s="22" t="e">
        <f t="shared" si="13"/>
        <v>#DIV/0!</v>
      </c>
      <c r="AJ79" s="30" t="e">
        <f t="shared" si="14"/>
        <v>#DIV/0!</v>
      </c>
      <c r="AK79" s="38"/>
      <c r="AM79" s="19">
        <v>30</v>
      </c>
      <c r="AN79" s="97"/>
      <c r="AO79" s="69"/>
      <c r="AP79" s="69"/>
      <c r="AQ79" s="69"/>
      <c r="AR79" s="69"/>
      <c r="AS79" s="69"/>
      <c r="AT79" s="69"/>
      <c r="AU79" s="69"/>
      <c r="AV79" s="69"/>
      <c r="AW79" s="69"/>
      <c r="AX79" s="69"/>
      <c r="AY79" s="69"/>
      <c r="AZ79" s="22" t="e">
        <f t="shared" si="15"/>
        <v>#DIV/0!</v>
      </c>
      <c r="BA79" s="30" t="e">
        <f t="shared" si="16"/>
        <v>#DIV/0!</v>
      </c>
    </row>
    <row r="80" spans="1:53" x14ac:dyDescent="0.15">
      <c r="B80" s="26">
        <v>40</v>
      </c>
      <c r="C80" s="97"/>
      <c r="D80" s="69"/>
      <c r="E80" s="69"/>
      <c r="F80" s="69"/>
      <c r="G80" s="69"/>
      <c r="H80" s="69"/>
      <c r="I80" s="102"/>
      <c r="J80" s="69"/>
      <c r="K80" s="69"/>
      <c r="L80" s="21"/>
      <c r="M80" s="21"/>
      <c r="N80" s="34"/>
      <c r="O80" s="22" t="e">
        <f t="shared" si="11"/>
        <v>#DIV/0!</v>
      </c>
      <c r="P80" s="12" t="e">
        <f t="shared" si="12"/>
        <v>#DIV/0!</v>
      </c>
      <c r="Q80" s="126" t="e">
        <f t="shared" ref="Q80:Q86" si="20">TTEST(C80:N80,W80:AH80,2,2)</f>
        <v>#DIV/0!</v>
      </c>
      <c r="R80" s="129" t="e">
        <f t="shared" si="17"/>
        <v>#DIV/0!</v>
      </c>
      <c r="S80" s="130" t="e">
        <f t="shared" si="18"/>
        <v>#DIV/0!</v>
      </c>
      <c r="T80" s="20"/>
      <c r="V80" s="19">
        <v>40</v>
      </c>
      <c r="W80" s="97"/>
      <c r="X80" s="69"/>
      <c r="Y80" s="69"/>
      <c r="Z80" s="69"/>
      <c r="AA80" s="69"/>
      <c r="AB80" s="69"/>
      <c r="AC80" s="69"/>
      <c r="AD80" s="1"/>
      <c r="AE80" s="69"/>
      <c r="AF80" s="69"/>
      <c r="AG80" s="69"/>
      <c r="AH80" s="69"/>
      <c r="AI80" s="22" t="e">
        <f t="shared" si="13"/>
        <v>#DIV/0!</v>
      </c>
      <c r="AJ80" s="30" t="e">
        <f t="shared" si="14"/>
        <v>#DIV/0!</v>
      </c>
      <c r="AK80" s="38"/>
      <c r="AM80" s="19">
        <v>40</v>
      </c>
      <c r="AN80" s="97"/>
      <c r="AO80" s="69"/>
      <c r="AP80" s="69"/>
      <c r="AQ80" s="69"/>
      <c r="AR80" s="69"/>
      <c r="AS80" s="69"/>
      <c r="AT80" s="69"/>
      <c r="AU80" s="69"/>
      <c r="AV80" s="69"/>
      <c r="AW80" s="69"/>
      <c r="AX80" s="69"/>
      <c r="AY80" s="69"/>
      <c r="AZ80" s="22" t="e">
        <f t="shared" si="15"/>
        <v>#DIV/0!</v>
      </c>
      <c r="BA80" s="30" t="e">
        <f t="shared" si="16"/>
        <v>#DIV/0!</v>
      </c>
    </row>
    <row r="81" spans="1:53" x14ac:dyDescent="0.15">
      <c r="B81" s="26">
        <v>50</v>
      </c>
      <c r="C81" s="97"/>
      <c r="D81" s="69"/>
      <c r="E81" s="69"/>
      <c r="F81" s="69"/>
      <c r="G81" s="69"/>
      <c r="H81" s="69"/>
      <c r="I81" s="102"/>
      <c r="J81" s="69"/>
      <c r="K81" s="69"/>
      <c r="L81" s="21"/>
      <c r="M81" s="21"/>
      <c r="N81" s="34"/>
      <c r="O81" s="22" t="e">
        <f t="shared" si="11"/>
        <v>#DIV/0!</v>
      </c>
      <c r="P81" s="12" t="e">
        <f t="shared" si="12"/>
        <v>#DIV/0!</v>
      </c>
      <c r="Q81" s="126" t="e">
        <f t="shared" si="20"/>
        <v>#DIV/0!</v>
      </c>
      <c r="R81" s="129" t="e">
        <f t="shared" si="17"/>
        <v>#DIV/0!</v>
      </c>
      <c r="S81" s="130" t="e">
        <f t="shared" si="18"/>
        <v>#DIV/0!</v>
      </c>
      <c r="T81" s="20"/>
      <c r="V81" s="19">
        <v>50</v>
      </c>
      <c r="W81" s="97"/>
      <c r="X81" s="69"/>
      <c r="Y81" s="69"/>
      <c r="Z81" s="69"/>
      <c r="AA81" s="69"/>
      <c r="AB81" s="69"/>
      <c r="AC81" s="69"/>
      <c r="AD81" s="1"/>
      <c r="AE81" s="69"/>
      <c r="AF81" s="69"/>
      <c r="AG81" s="69"/>
      <c r="AH81" s="69"/>
      <c r="AI81" s="22" t="e">
        <f t="shared" si="13"/>
        <v>#DIV/0!</v>
      </c>
      <c r="AJ81" s="30" t="e">
        <f t="shared" si="14"/>
        <v>#DIV/0!</v>
      </c>
      <c r="AK81" s="38"/>
      <c r="AM81" s="19">
        <v>50</v>
      </c>
      <c r="AN81" s="97"/>
      <c r="AO81" s="69"/>
      <c r="AP81" s="69"/>
      <c r="AQ81" s="69"/>
      <c r="AR81" s="69"/>
      <c r="AS81" s="69"/>
      <c r="AT81" s="69"/>
      <c r="AU81" s="69"/>
      <c r="AV81" s="69"/>
      <c r="AW81" s="69"/>
      <c r="AX81" s="69"/>
      <c r="AY81" s="69"/>
      <c r="AZ81" s="22" t="e">
        <f t="shared" si="15"/>
        <v>#DIV/0!</v>
      </c>
      <c r="BA81" s="30" t="e">
        <f t="shared" si="16"/>
        <v>#DIV/0!</v>
      </c>
    </row>
    <row r="82" spans="1:53" x14ac:dyDescent="0.15">
      <c r="B82" s="26">
        <v>60</v>
      </c>
      <c r="C82" s="97"/>
      <c r="D82" s="69"/>
      <c r="E82" s="69"/>
      <c r="F82" s="69"/>
      <c r="G82" s="69"/>
      <c r="H82" s="69"/>
      <c r="I82" s="102"/>
      <c r="J82" s="69"/>
      <c r="K82" s="69"/>
      <c r="L82" s="21"/>
      <c r="M82" s="21"/>
      <c r="N82" s="34"/>
      <c r="O82" s="22" t="e">
        <f t="shared" si="11"/>
        <v>#DIV/0!</v>
      </c>
      <c r="P82" s="12" t="e">
        <f t="shared" si="12"/>
        <v>#DIV/0!</v>
      </c>
      <c r="Q82" s="126" t="e">
        <f t="shared" si="20"/>
        <v>#DIV/0!</v>
      </c>
      <c r="R82" s="129" t="e">
        <f t="shared" si="17"/>
        <v>#DIV/0!</v>
      </c>
      <c r="S82" s="130" t="e">
        <f t="shared" si="18"/>
        <v>#DIV/0!</v>
      </c>
      <c r="T82" s="20"/>
      <c r="V82" s="19">
        <v>60</v>
      </c>
      <c r="W82" s="97"/>
      <c r="X82" s="69"/>
      <c r="Y82" s="69"/>
      <c r="Z82" s="69"/>
      <c r="AA82" s="69"/>
      <c r="AB82" s="69"/>
      <c r="AC82" s="69"/>
      <c r="AD82" s="1"/>
      <c r="AE82" s="69"/>
      <c r="AF82" s="69"/>
      <c r="AG82" s="69"/>
      <c r="AH82" s="69"/>
      <c r="AI82" s="22" t="e">
        <f t="shared" si="13"/>
        <v>#DIV/0!</v>
      </c>
      <c r="AJ82" s="30" t="e">
        <f t="shared" si="14"/>
        <v>#DIV/0!</v>
      </c>
      <c r="AK82" s="38"/>
      <c r="AM82" s="19">
        <v>60</v>
      </c>
      <c r="AN82" s="97"/>
      <c r="AO82" s="69"/>
      <c r="AP82" s="69"/>
      <c r="AQ82" s="69"/>
      <c r="AR82" s="69"/>
      <c r="AS82" s="69"/>
      <c r="AT82" s="69"/>
      <c r="AU82" s="69"/>
      <c r="AV82" s="69"/>
      <c r="AW82" s="69"/>
      <c r="AX82" s="69"/>
      <c r="AY82" s="69"/>
      <c r="AZ82" s="22" t="e">
        <f t="shared" si="15"/>
        <v>#DIV/0!</v>
      </c>
      <c r="BA82" s="30" t="e">
        <f t="shared" si="16"/>
        <v>#DIV/0!</v>
      </c>
    </row>
    <row r="83" spans="1:53" x14ac:dyDescent="0.15">
      <c r="B83" s="26">
        <v>70</v>
      </c>
      <c r="C83" s="97"/>
      <c r="D83" s="69"/>
      <c r="E83" s="69"/>
      <c r="F83" s="69"/>
      <c r="G83" s="69"/>
      <c r="H83" s="69"/>
      <c r="I83" s="102"/>
      <c r="J83" s="69"/>
      <c r="K83" s="69"/>
      <c r="L83" s="21"/>
      <c r="M83" s="21"/>
      <c r="N83" s="34"/>
      <c r="O83" s="22" t="e">
        <f t="shared" si="11"/>
        <v>#DIV/0!</v>
      </c>
      <c r="P83" s="12" t="e">
        <f t="shared" si="12"/>
        <v>#DIV/0!</v>
      </c>
      <c r="Q83" s="126" t="e">
        <f t="shared" si="20"/>
        <v>#DIV/0!</v>
      </c>
      <c r="R83" s="129" t="e">
        <f t="shared" si="17"/>
        <v>#DIV/0!</v>
      </c>
      <c r="S83" s="130" t="e">
        <f t="shared" si="18"/>
        <v>#DIV/0!</v>
      </c>
      <c r="T83" s="20"/>
      <c r="V83" s="19">
        <v>70</v>
      </c>
      <c r="W83" s="97"/>
      <c r="X83" s="69"/>
      <c r="Y83" s="69"/>
      <c r="Z83" s="69"/>
      <c r="AA83" s="69"/>
      <c r="AB83" s="69"/>
      <c r="AC83" s="69"/>
      <c r="AD83" s="1"/>
      <c r="AE83" s="69"/>
      <c r="AF83" s="69"/>
      <c r="AG83" s="69"/>
      <c r="AH83" s="69"/>
      <c r="AI83" s="22" t="e">
        <f t="shared" si="13"/>
        <v>#DIV/0!</v>
      </c>
      <c r="AJ83" s="30" t="e">
        <f t="shared" si="14"/>
        <v>#DIV/0!</v>
      </c>
      <c r="AK83" s="38"/>
      <c r="AM83" s="19">
        <v>70</v>
      </c>
      <c r="AN83" s="97"/>
      <c r="AO83" s="69"/>
      <c r="AP83" s="69"/>
      <c r="AQ83" s="69"/>
      <c r="AR83" s="69"/>
      <c r="AS83" s="69"/>
      <c r="AT83" s="69"/>
      <c r="AU83" s="69"/>
      <c r="AV83" s="69"/>
      <c r="AW83" s="69"/>
      <c r="AX83" s="69"/>
      <c r="AY83" s="69"/>
      <c r="AZ83" s="22" t="e">
        <f t="shared" si="15"/>
        <v>#DIV/0!</v>
      </c>
      <c r="BA83" s="30" t="e">
        <f t="shared" si="16"/>
        <v>#DIV/0!</v>
      </c>
    </row>
    <row r="84" spans="1:53" x14ac:dyDescent="0.15">
      <c r="B84" s="26">
        <v>80</v>
      </c>
      <c r="C84" s="97"/>
      <c r="D84" s="69"/>
      <c r="E84" s="69"/>
      <c r="F84" s="69"/>
      <c r="G84" s="69"/>
      <c r="H84" s="69"/>
      <c r="I84" s="102"/>
      <c r="J84" s="69"/>
      <c r="K84" s="69"/>
      <c r="L84" s="21"/>
      <c r="M84" s="21"/>
      <c r="N84" s="34"/>
      <c r="O84" s="22" t="e">
        <f t="shared" si="11"/>
        <v>#DIV/0!</v>
      </c>
      <c r="P84" s="12" t="e">
        <f t="shared" si="12"/>
        <v>#DIV/0!</v>
      </c>
      <c r="Q84" s="126" t="e">
        <f t="shared" si="20"/>
        <v>#DIV/0!</v>
      </c>
      <c r="R84" s="129" t="e">
        <f t="shared" si="17"/>
        <v>#DIV/0!</v>
      </c>
      <c r="S84" s="130" t="e">
        <f t="shared" si="18"/>
        <v>#DIV/0!</v>
      </c>
      <c r="T84" s="20"/>
      <c r="V84" s="19">
        <v>80</v>
      </c>
      <c r="W84" s="97"/>
      <c r="X84" s="69"/>
      <c r="Y84" s="69"/>
      <c r="Z84" s="69"/>
      <c r="AA84" s="69"/>
      <c r="AB84" s="69"/>
      <c r="AC84" s="69"/>
      <c r="AD84" s="1"/>
      <c r="AE84" s="69"/>
      <c r="AF84" s="69"/>
      <c r="AG84" s="69"/>
      <c r="AH84" s="69"/>
      <c r="AI84" s="22" t="e">
        <f t="shared" si="13"/>
        <v>#DIV/0!</v>
      </c>
      <c r="AJ84" s="30" t="e">
        <f t="shared" si="14"/>
        <v>#DIV/0!</v>
      </c>
      <c r="AK84" s="38"/>
      <c r="AM84" s="19">
        <v>80</v>
      </c>
      <c r="AN84" s="97"/>
      <c r="AO84" s="69"/>
      <c r="AP84" s="69"/>
      <c r="AQ84" s="69"/>
      <c r="AR84" s="69"/>
      <c r="AS84" s="69"/>
      <c r="AT84" s="69"/>
      <c r="AU84" s="69"/>
      <c r="AV84" s="69"/>
      <c r="AW84" s="69"/>
      <c r="AX84" s="69"/>
      <c r="AY84" s="69"/>
      <c r="AZ84" s="22" t="e">
        <f t="shared" si="15"/>
        <v>#DIV/0!</v>
      </c>
      <c r="BA84" s="30" t="e">
        <f t="shared" si="16"/>
        <v>#DIV/0!</v>
      </c>
    </row>
    <row r="85" spans="1:53" x14ac:dyDescent="0.15">
      <c r="B85" s="26">
        <v>90</v>
      </c>
      <c r="C85" s="97"/>
      <c r="D85" s="69"/>
      <c r="E85" s="69"/>
      <c r="F85" s="69"/>
      <c r="G85" s="69"/>
      <c r="H85" s="69"/>
      <c r="I85" s="102"/>
      <c r="J85" s="69"/>
      <c r="K85" s="69"/>
      <c r="L85" s="21"/>
      <c r="M85" s="21"/>
      <c r="N85" s="34"/>
      <c r="O85" s="22" t="e">
        <f t="shared" si="11"/>
        <v>#DIV/0!</v>
      </c>
      <c r="P85" s="12" t="e">
        <f t="shared" si="12"/>
        <v>#DIV/0!</v>
      </c>
      <c r="Q85" s="126" t="e">
        <f t="shared" si="20"/>
        <v>#DIV/0!</v>
      </c>
      <c r="R85" s="129" t="e">
        <f t="shared" si="17"/>
        <v>#DIV/0!</v>
      </c>
      <c r="S85" s="130" t="e">
        <f t="shared" si="18"/>
        <v>#DIV/0!</v>
      </c>
      <c r="T85" s="20"/>
      <c r="V85" s="19">
        <v>90</v>
      </c>
      <c r="W85" s="97"/>
      <c r="X85" s="69"/>
      <c r="Y85" s="69"/>
      <c r="Z85" s="69"/>
      <c r="AA85" s="69"/>
      <c r="AB85" s="69"/>
      <c r="AC85" s="69"/>
      <c r="AD85" s="1"/>
      <c r="AE85" s="69"/>
      <c r="AF85" s="69"/>
      <c r="AG85" s="69"/>
      <c r="AH85" s="69"/>
      <c r="AI85" s="22" t="e">
        <f t="shared" si="13"/>
        <v>#DIV/0!</v>
      </c>
      <c r="AJ85" s="30" t="e">
        <f t="shared" si="14"/>
        <v>#DIV/0!</v>
      </c>
      <c r="AK85" s="24"/>
      <c r="AM85" s="19">
        <v>90</v>
      </c>
      <c r="AN85" s="97"/>
      <c r="AO85" s="69"/>
      <c r="AP85" s="69"/>
      <c r="AQ85" s="69"/>
      <c r="AR85" s="69"/>
      <c r="AS85" s="69"/>
      <c r="AT85" s="69"/>
      <c r="AU85" s="69"/>
      <c r="AV85" s="69"/>
      <c r="AW85" s="69"/>
      <c r="AX85" s="69"/>
      <c r="AY85" s="69"/>
      <c r="AZ85" s="22" t="e">
        <f t="shared" si="15"/>
        <v>#DIV/0!</v>
      </c>
      <c r="BA85" s="30" t="e">
        <f t="shared" si="16"/>
        <v>#DIV/0!</v>
      </c>
    </row>
    <row r="86" spans="1:53" x14ac:dyDescent="0.15">
      <c r="B86" s="27">
        <v>100</v>
      </c>
      <c r="C86" s="98"/>
      <c r="D86" s="99"/>
      <c r="E86" s="99"/>
      <c r="F86" s="99"/>
      <c r="G86" s="99"/>
      <c r="H86" s="99"/>
      <c r="I86" s="69"/>
      <c r="J86" s="99"/>
      <c r="K86" s="99"/>
      <c r="L86" s="23"/>
      <c r="M86" s="23"/>
      <c r="N86" s="35"/>
      <c r="O86" s="18" t="e">
        <f t="shared" si="11"/>
        <v>#DIV/0!</v>
      </c>
      <c r="P86" s="17" t="e">
        <f t="shared" si="12"/>
        <v>#DIV/0!</v>
      </c>
      <c r="Q86" s="126" t="e">
        <f t="shared" si="20"/>
        <v>#DIV/0!</v>
      </c>
      <c r="R86" s="129" t="e">
        <f t="shared" si="17"/>
        <v>#DIV/0!</v>
      </c>
      <c r="S86" s="130" t="e">
        <f t="shared" si="18"/>
        <v>#DIV/0!</v>
      </c>
      <c r="T86" s="20"/>
      <c r="V86" s="15">
        <v>100</v>
      </c>
      <c r="W86" s="23"/>
      <c r="X86" s="99"/>
      <c r="Y86" s="99"/>
      <c r="Z86" s="99"/>
      <c r="AA86" s="99"/>
      <c r="AB86" s="99"/>
      <c r="AC86" s="99"/>
      <c r="AD86" s="1"/>
      <c r="AE86" s="99"/>
      <c r="AF86" s="99"/>
      <c r="AG86" s="99"/>
      <c r="AH86" s="99"/>
      <c r="AI86" s="22" t="e">
        <f t="shared" si="13"/>
        <v>#DIV/0!</v>
      </c>
      <c r="AJ86" s="30" t="e">
        <f t="shared" si="14"/>
        <v>#DIV/0!</v>
      </c>
      <c r="AK86" s="24"/>
      <c r="AM86" s="15">
        <v>100</v>
      </c>
      <c r="AN86" s="99"/>
      <c r="AO86" s="99"/>
      <c r="AP86" s="99"/>
      <c r="AQ86" s="99"/>
      <c r="AR86" s="99"/>
      <c r="AS86" s="99"/>
      <c r="AT86" s="99"/>
      <c r="AU86" s="99"/>
      <c r="AV86" s="99"/>
      <c r="AW86" s="99"/>
      <c r="AX86" s="99"/>
      <c r="AY86" s="99"/>
      <c r="AZ86" s="22" t="e">
        <f t="shared" si="15"/>
        <v>#DIV/0!</v>
      </c>
      <c r="BA86" s="30" t="e">
        <f t="shared" si="16"/>
        <v>#DIV/0!</v>
      </c>
    </row>
    <row r="87" spans="1:53" s="20" customFormat="1" x14ac:dyDescent="0.15">
      <c r="A87" s="25" t="s">
        <v>16</v>
      </c>
      <c r="B87" s="25">
        <v>10</v>
      </c>
      <c r="C87" s="9">
        <f t="shared" ref="C87:I87" si="21">C77+C57+C47+C37+C67</f>
        <v>0</v>
      </c>
      <c r="D87" s="9">
        <f t="shared" si="21"/>
        <v>0</v>
      </c>
      <c r="E87" s="9">
        <f t="shared" si="21"/>
        <v>0</v>
      </c>
      <c r="F87" s="9">
        <f t="shared" si="21"/>
        <v>0</v>
      </c>
      <c r="G87" s="9">
        <f t="shared" si="21"/>
        <v>0</v>
      </c>
      <c r="H87" s="9">
        <f t="shared" si="21"/>
        <v>0</v>
      </c>
      <c r="I87" s="9">
        <f t="shared" si="21"/>
        <v>0</v>
      </c>
      <c r="J87" s="9">
        <f>J77+J57+J47+J37+J67</f>
        <v>0</v>
      </c>
      <c r="K87" s="9">
        <f>K77+K57+K47+K37+K67</f>
        <v>0</v>
      </c>
      <c r="L87" s="9">
        <f>L77+L57+L47+L37+L67</f>
        <v>0</v>
      </c>
      <c r="M87" s="9">
        <f>M77+M57+M47+M37+M67</f>
        <v>0</v>
      </c>
      <c r="N87" s="9"/>
      <c r="O87" s="8">
        <f t="shared" si="11"/>
        <v>0</v>
      </c>
      <c r="P87" s="9">
        <f t="shared" si="12"/>
        <v>0</v>
      </c>
      <c r="Q87" s="131"/>
      <c r="R87" s="127"/>
      <c r="S87" s="128"/>
      <c r="U87" s="20" t="s">
        <v>12</v>
      </c>
      <c r="V87" s="19">
        <v>10</v>
      </c>
      <c r="W87" s="9">
        <f t="shared" ref="W87:Y96" si="22">W77+W57+W47+W37+W67</f>
        <v>0</v>
      </c>
      <c r="X87" s="9">
        <f t="shared" si="22"/>
        <v>0</v>
      </c>
      <c r="Y87" s="9">
        <f t="shared" si="22"/>
        <v>0</v>
      </c>
      <c r="Z87" s="9">
        <f t="shared" ref="Z87:AH96" si="23">Z77+Z57+Z47+Z37+Z67</f>
        <v>0</v>
      </c>
      <c r="AA87" s="9">
        <f t="shared" si="23"/>
        <v>0</v>
      </c>
      <c r="AB87" s="9">
        <f>AB77+AB57+AB47+AB37+AB67</f>
        <v>0</v>
      </c>
      <c r="AC87" s="9">
        <f t="shared" ref="AC87:AH87" si="24">AC77+AC57+AC47+AC37+AC67</f>
        <v>0</v>
      </c>
      <c r="AD87" s="9">
        <f t="shared" si="24"/>
        <v>0</v>
      </c>
      <c r="AE87" s="9">
        <f t="shared" si="24"/>
        <v>0</v>
      </c>
      <c r="AF87" s="9">
        <f t="shared" si="24"/>
        <v>0</v>
      </c>
      <c r="AG87" s="9">
        <f t="shared" si="24"/>
        <v>0</v>
      </c>
      <c r="AH87" s="9">
        <f t="shared" si="24"/>
        <v>0</v>
      </c>
      <c r="AI87" s="8">
        <f t="shared" si="13"/>
        <v>0</v>
      </c>
      <c r="AJ87" s="29">
        <f t="shared" si="14"/>
        <v>0</v>
      </c>
      <c r="AL87" s="20" t="s">
        <v>12</v>
      </c>
      <c r="AM87" s="19">
        <v>10</v>
      </c>
      <c r="AN87" s="9">
        <f t="shared" ref="AN87:AY87" si="25">AN77+AN57+AN47+AN37+AN67</f>
        <v>0</v>
      </c>
      <c r="AO87" s="9">
        <f t="shared" si="25"/>
        <v>0</v>
      </c>
      <c r="AP87" s="9">
        <f t="shared" si="25"/>
        <v>0</v>
      </c>
      <c r="AQ87" s="9">
        <f t="shared" si="25"/>
        <v>0</v>
      </c>
      <c r="AR87" s="9">
        <f t="shared" si="25"/>
        <v>0</v>
      </c>
      <c r="AS87" s="9">
        <f t="shared" si="25"/>
        <v>0</v>
      </c>
      <c r="AT87" s="9">
        <f t="shared" si="25"/>
        <v>0</v>
      </c>
      <c r="AU87" s="9">
        <f t="shared" si="25"/>
        <v>0</v>
      </c>
      <c r="AV87" s="9">
        <f t="shared" si="25"/>
        <v>0</v>
      </c>
      <c r="AW87" s="9">
        <f t="shared" si="25"/>
        <v>0</v>
      </c>
      <c r="AX87" s="9">
        <f t="shared" si="25"/>
        <v>0</v>
      </c>
      <c r="AY87" s="9">
        <f t="shared" si="25"/>
        <v>0</v>
      </c>
      <c r="AZ87" s="8">
        <f t="shared" si="15"/>
        <v>0</v>
      </c>
      <c r="BA87" s="29">
        <f t="shared" si="16"/>
        <v>0</v>
      </c>
    </row>
    <row r="88" spans="1:53" s="20" customFormat="1" x14ac:dyDescent="0.15">
      <c r="A88" s="26"/>
      <c r="B88" s="26">
        <v>20</v>
      </c>
      <c r="C88" s="12">
        <f t="shared" ref="C88:M88" si="26">C78+C58+C48+C38+C68</f>
        <v>0</v>
      </c>
      <c r="D88" s="12">
        <f t="shared" si="26"/>
        <v>0</v>
      </c>
      <c r="E88" s="12">
        <f t="shared" si="26"/>
        <v>0</v>
      </c>
      <c r="F88" s="12">
        <f t="shared" si="26"/>
        <v>0</v>
      </c>
      <c r="G88" s="12">
        <f t="shared" si="26"/>
        <v>0</v>
      </c>
      <c r="H88" s="12">
        <f t="shared" si="26"/>
        <v>0</v>
      </c>
      <c r="I88" s="12">
        <f t="shared" si="26"/>
        <v>0</v>
      </c>
      <c r="J88" s="12">
        <f t="shared" si="26"/>
        <v>0</v>
      </c>
      <c r="K88" s="12">
        <f t="shared" si="26"/>
        <v>0</v>
      </c>
      <c r="L88" s="12">
        <f t="shared" si="26"/>
        <v>0</v>
      </c>
      <c r="M88" s="12">
        <f t="shared" si="26"/>
        <v>0</v>
      </c>
      <c r="N88" s="12"/>
      <c r="O88" s="22">
        <f t="shared" si="11"/>
        <v>0</v>
      </c>
      <c r="P88" s="12">
        <f t="shared" si="12"/>
        <v>0</v>
      </c>
      <c r="Q88" s="126"/>
      <c r="R88" s="129"/>
      <c r="S88" s="130"/>
      <c r="V88" s="19">
        <v>20</v>
      </c>
      <c r="W88" s="12">
        <f t="shared" si="22"/>
        <v>0</v>
      </c>
      <c r="X88" s="12">
        <f t="shared" si="22"/>
        <v>0</v>
      </c>
      <c r="Y88" s="12">
        <f t="shared" si="22"/>
        <v>0</v>
      </c>
      <c r="Z88" s="12">
        <f t="shared" si="23"/>
        <v>0</v>
      </c>
      <c r="AA88" s="12">
        <f t="shared" si="23"/>
        <v>0</v>
      </c>
      <c r="AB88" s="12">
        <f t="shared" si="23"/>
        <v>0</v>
      </c>
      <c r="AC88" s="12">
        <f t="shared" si="23"/>
        <v>0</v>
      </c>
      <c r="AD88" s="12">
        <f t="shared" si="23"/>
        <v>0</v>
      </c>
      <c r="AE88" s="12">
        <f t="shared" si="23"/>
        <v>0</v>
      </c>
      <c r="AF88" s="12">
        <f t="shared" si="23"/>
        <v>0</v>
      </c>
      <c r="AG88" s="12">
        <f t="shared" si="23"/>
        <v>0</v>
      </c>
      <c r="AH88" s="12">
        <f t="shared" si="23"/>
        <v>0</v>
      </c>
      <c r="AI88" s="22">
        <f t="shared" si="13"/>
        <v>0</v>
      </c>
      <c r="AJ88" s="30">
        <f t="shared" si="14"/>
        <v>0</v>
      </c>
      <c r="AM88" s="19">
        <v>20</v>
      </c>
      <c r="AN88" s="12">
        <f t="shared" ref="AN88:AY88" si="27">AN78+AN58+AN48+AN38+AN68</f>
        <v>0</v>
      </c>
      <c r="AO88" s="12">
        <f t="shared" si="27"/>
        <v>0</v>
      </c>
      <c r="AP88" s="12">
        <f t="shared" si="27"/>
        <v>0</v>
      </c>
      <c r="AQ88" s="12">
        <f t="shared" si="27"/>
        <v>0</v>
      </c>
      <c r="AR88" s="12">
        <f t="shared" si="27"/>
        <v>0</v>
      </c>
      <c r="AS88" s="12">
        <f t="shared" si="27"/>
        <v>0</v>
      </c>
      <c r="AT88" s="12">
        <f t="shared" si="27"/>
        <v>0</v>
      </c>
      <c r="AU88" s="12">
        <f t="shared" si="27"/>
        <v>0</v>
      </c>
      <c r="AV88" s="12">
        <f t="shared" si="27"/>
        <v>0</v>
      </c>
      <c r="AW88" s="12">
        <f t="shared" si="27"/>
        <v>0</v>
      </c>
      <c r="AX88" s="12">
        <f t="shared" si="27"/>
        <v>0</v>
      </c>
      <c r="AY88" s="12">
        <f t="shared" si="27"/>
        <v>0</v>
      </c>
      <c r="AZ88" s="22">
        <f t="shared" si="15"/>
        <v>0</v>
      </c>
      <c r="BA88" s="30">
        <f t="shared" si="16"/>
        <v>0</v>
      </c>
    </row>
    <row r="89" spans="1:53" s="20" customFormat="1" x14ac:dyDescent="0.15">
      <c r="A89" s="26"/>
      <c r="B89" s="26">
        <v>30</v>
      </c>
      <c r="C89" s="12">
        <f t="shared" ref="C89:M89" si="28">C79+C59+C49+C39+C69</f>
        <v>0</v>
      </c>
      <c r="D89" s="12">
        <f t="shared" si="28"/>
        <v>0</v>
      </c>
      <c r="E89" s="12">
        <f t="shared" si="28"/>
        <v>0</v>
      </c>
      <c r="F89" s="12">
        <f t="shared" si="28"/>
        <v>0</v>
      </c>
      <c r="G89" s="12">
        <f t="shared" si="28"/>
        <v>0</v>
      </c>
      <c r="H89" s="12">
        <f t="shared" si="28"/>
        <v>0</v>
      </c>
      <c r="I89" s="12">
        <f t="shared" si="28"/>
        <v>0</v>
      </c>
      <c r="J89" s="12">
        <f t="shared" si="28"/>
        <v>0</v>
      </c>
      <c r="K89" s="12">
        <f t="shared" si="28"/>
        <v>0</v>
      </c>
      <c r="L89" s="12">
        <f t="shared" si="28"/>
        <v>0</v>
      </c>
      <c r="M89" s="12">
        <f t="shared" si="28"/>
        <v>0</v>
      </c>
      <c r="N89" s="12"/>
      <c r="O89" s="22">
        <f t="shared" si="11"/>
        <v>0</v>
      </c>
      <c r="P89" s="12">
        <f t="shared" si="12"/>
        <v>0</v>
      </c>
      <c r="Q89" s="126" t="e">
        <f t="shared" ref="Q89:Q96" si="29">TTEST(C89:N89,W89:AH89,2,2)</f>
        <v>#DIV/0!</v>
      </c>
      <c r="R89" s="129" t="e">
        <f t="shared" ref="R89:R96" si="30">TTEST(C89:N89,AN89:AY89,2,2)</f>
        <v>#DIV/0!</v>
      </c>
      <c r="S89" s="130"/>
      <c r="V89" s="19">
        <v>30</v>
      </c>
      <c r="W89" s="12">
        <f t="shared" si="22"/>
        <v>0</v>
      </c>
      <c r="X89" s="12">
        <f t="shared" si="22"/>
        <v>0</v>
      </c>
      <c r="Y89" s="12">
        <f t="shared" si="22"/>
        <v>0</v>
      </c>
      <c r="Z89" s="12">
        <f t="shared" si="23"/>
        <v>0</v>
      </c>
      <c r="AA89" s="12">
        <f t="shared" si="23"/>
        <v>0</v>
      </c>
      <c r="AB89" s="12">
        <f t="shared" si="23"/>
        <v>0</v>
      </c>
      <c r="AC89" s="12">
        <f t="shared" si="23"/>
        <v>0</v>
      </c>
      <c r="AD89" s="12">
        <f t="shared" si="23"/>
        <v>0</v>
      </c>
      <c r="AE89" s="12">
        <f t="shared" si="23"/>
        <v>0</v>
      </c>
      <c r="AF89" s="12">
        <f t="shared" si="23"/>
        <v>0</v>
      </c>
      <c r="AG89" s="12">
        <f t="shared" si="23"/>
        <v>0</v>
      </c>
      <c r="AH89" s="12">
        <f t="shared" si="23"/>
        <v>0</v>
      </c>
      <c r="AI89" s="22">
        <f t="shared" si="13"/>
        <v>0</v>
      </c>
      <c r="AJ89" s="30">
        <f t="shared" si="14"/>
        <v>0</v>
      </c>
      <c r="AM89" s="19">
        <v>30</v>
      </c>
      <c r="AN89" s="12">
        <f t="shared" ref="AN89:AY89" si="31">AN79+AN59+AN49+AN39+AN69</f>
        <v>0</v>
      </c>
      <c r="AO89" s="12">
        <f t="shared" si="31"/>
        <v>0</v>
      </c>
      <c r="AP89" s="12">
        <f t="shared" si="31"/>
        <v>0</v>
      </c>
      <c r="AQ89" s="12">
        <f t="shared" si="31"/>
        <v>0</v>
      </c>
      <c r="AR89" s="12">
        <f t="shared" si="31"/>
        <v>0</v>
      </c>
      <c r="AS89" s="12">
        <f t="shared" si="31"/>
        <v>0</v>
      </c>
      <c r="AT89" s="12">
        <f t="shared" si="31"/>
        <v>0</v>
      </c>
      <c r="AU89" s="12">
        <f t="shared" si="31"/>
        <v>0</v>
      </c>
      <c r="AV89" s="12">
        <f t="shared" si="31"/>
        <v>0</v>
      </c>
      <c r="AW89" s="12">
        <f t="shared" si="31"/>
        <v>0</v>
      </c>
      <c r="AX89" s="12">
        <f t="shared" si="31"/>
        <v>0</v>
      </c>
      <c r="AY89" s="12">
        <f t="shared" si="31"/>
        <v>0</v>
      </c>
      <c r="AZ89" s="22">
        <f t="shared" si="15"/>
        <v>0</v>
      </c>
      <c r="BA89" s="30">
        <f t="shared" si="16"/>
        <v>0</v>
      </c>
    </row>
    <row r="90" spans="1:53" s="20" customFormat="1" x14ac:dyDescent="0.15">
      <c r="A90" s="26"/>
      <c r="B90" s="26">
        <v>40</v>
      </c>
      <c r="C90" s="12">
        <f t="shared" ref="C90:M90" si="32">C80+C60+C50+C40+C70</f>
        <v>0</v>
      </c>
      <c r="D90" s="12">
        <f t="shared" si="32"/>
        <v>0</v>
      </c>
      <c r="E90" s="12">
        <f t="shared" si="32"/>
        <v>0</v>
      </c>
      <c r="F90" s="12">
        <f t="shared" si="32"/>
        <v>0</v>
      </c>
      <c r="G90" s="12">
        <f t="shared" si="32"/>
        <v>0</v>
      </c>
      <c r="H90" s="12">
        <f t="shared" si="32"/>
        <v>0</v>
      </c>
      <c r="I90" s="12">
        <f t="shared" si="32"/>
        <v>0</v>
      </c>
      <c r="J90" s="12">
        <f t="shared" si="32"/>
        <v>0</v>
      </c>
      <c r="K90" s="12">
        <f t="shared" si="32"/>
        <v>0</v>
      </c>
      <c r="L90" s="12">
        <f t="shared" si="32"/>
        <v>0</v>
      </c>
      <c r="M90" s="12">
        <f t="shared" si="32"/>
        <v>0</v>
      </c>
      <c r="N90" s="12"/>
      <c r="O90" s="22">
        <f t="shared" si="11"/>
        <v>0</v>
      </c>
      <c r="P90" s="12">
        <f t="shared" si="12"/>
        <v>0</v>
      </c>
      <c r="Q90" s="126" t="e">
        <f t="shared" si="29"/>
        <v>#DIV/0!</v>
      </c>
      <c r="R90" s="129" t="e">
        <f t="shared" si="30"/>
        <v>#DIV/0!</v>
      </c>
      <c r="S90" s="130" t="e">
        <f t="shared" ref="S90:S96" si="33">TTEST(W90:AH90,AN90:AY90,2,2)</f>
        <v>#DIV/0!</v>
      </c>
      <c r="V90" s="19">
        <v>40</v>
      </c>
      <c r="W90" s="12">
        <f t="shared" si="22"/>
        <v>0</v>
      </c>
      <c r="X90" s="12">
        <f t="shared" si="22"/>
        <v>0</v>
      </c>
      <c r="Y90" s="12">
        <f t="shared" si="22"/>
        <v>0</v>
      </c>
      <c r="Z90" s="12">
        <f t="shared" si="23"/>
        <v>0</v>
      </c>
      <c r="AA90" s="12">
        <f t="shared" si="23"/>
        <v>0</v>
      </c>
      <c r="AB90" s="12">
        <f t="shared" si="23"/>
        <v>0</v>
      </c>
      <c r="AC90" s="12">
        <f t="shared" si="23"/>
        <v>0</v>
      </c>
      <c r="AD90" s="12">
        <f t="shared" si="23"/>
        <v>0</v>
      </c>
      <c r="AE90" s="12">
        <f t="shared" si="23"/>
        <v>0</v>
      </c>
      <c r="AF90" s="12">
        <f t="shared" si="23"/>
        <v>0</v>
      </c>
      <c r="AG90" s="12">
        <f t="shared" si="23"/>
        <v>0</v>
      </c>
      <c r="AH90" s="12">
        <f t="shared" si="23"/>
        <v>0</v>
      </c>
      <c r="AI90" s="22">
        <f t="shared" si="13"/>
        <v>0</v>
      </c>
      <c r="AJ90" s="30">
        <f t="shared" si="14"/>
        <v>0</v>
      </c>
      <c r="AM90" s="19">
        <v>40</v>
      </c>
      <c r="AN90" s="12">
        <f t="shared" ref="AN90:AY90" si="34">AN80+AN60+AN50+AN40+AN70</f>
        <v>0</v>
      </c>
      <c r="AO90" s="12">
        <f t="shared" si="34"/>
        <v>0</v>
      </c>
      <c r="AP90" s="12">
        <f t="shared" si="34"/>
        <v>0</v>
      </c>
      <c r="AQ90" s="12">
        <f t="shared" si="34"/>
        <v>0</v>
      </c>
      <c r="AR90" s="12">
        <f t="shared" si="34"/>
        <v>0</v>
      </c>
      <c r="AS90" s="12">
        <f t="shared" si="34"/>
        <v>0</v>
      </c>
      <c r="AT90" s="12">
        <f t="shared" si="34"/>
        <v>0</v>
      </c>
      <c r="AU90" s="12">
        <f t="shared" si="34"/>
        <v>0</v>
      </c>
      <c r="AV90" s="12">
        <f t="shared" si="34"/>
        <v>0</v>
      </c>
      <c r="AW90" s="12">
        <f t="shared" si="34"/>
        <v>0</v>
      </c>
      <c r="AX90" s="12">
        <f t="shared" si="34"/>
        <v>0</v>
      </c>
      <c r="AY90" s="12">
        <f t="shared" si="34"/>
        <v>0</v>
      </c>
      <c r="AZ90" s="22">
        <f t="shared" si="15"/>
        <v>0</v>
      </c>
      <c r="BA90" s="30">
        <f t="shared" si="16"/>
        <v>0</v>
      </c>
    </row>
    <row r="91" spans="1:53" s="20" customFormat="1" x14ac:dyDescent="0.15">
      <c r="A91" s="26"/>
      <c r="B91" s="26">
        <v>50</v>
      </c>
      <c r="C91" s="12">
        <f t="shared" ref="C91:M91" si="35">C81+C61+C51+C41+C71</f>
        <v>0</v>
      </c>
      <c r="D91" s="12">
        <f t="shared" si="35"/>
        <v>0</v>
      </c>
      <c r="E91" s="12">
        <f t="shared" si="35"/>
        <v>0</v>
      </c>
      <c r="F91" s="12">
        <f t="shared" si="35"/>
        <v>0</v>
      </c>
      <c r="G91" s="12">
        <f t="shared" si="35"/>
        <v>0</v>
      </c>
      <c r="H91" s="12">
        <f t="shared" si="35"/>
        <v>0</v>
      </c>
      <c r="I91" s="12">
        <f t="shared" si="35"/>
        <v>0</v>
      </c>
      <c r="J91" s="12">
        <f t="shared" si="35"/>
        <v>0</v>
      </c>
      <c r="K91" s="12">
        <f t="shared" si="35"/>
        <v>0</v>
      </c>
      <c r="L91" s="12">
        <f t="shared" si="35"/>
        <v>0</v>
      </c>
      <c r="M91" s="12">
        <f t="shared" si="35"/>
        <v>0</v>
      </c>
      <c r="N91" s="12"/>
      <c r="O91" s="22">
        <f t="shared" si="11"/>
        <v>0</v>
      </c>
      <c r="P91" s="12">
        <f t="shared" si="12"/>
        <v>0</v>
      </c>
      <c r="Q91" s="126" t="e">
        <f t="shared" si="29"/>
        <v>#DIV/0!</v>
      </c>
      <c r="R91" s="129" t="e">
        <f t="shared" si="30"/>
        <v>#DIV/0!</v>
      </c>
      <c r="S91" s="130" t="e">
        <f t="shared" si="33"/>
        <v>#DIV/0!</v>
      </c>
      <c r="V91" s="19">
        <v>50</v>
      </c>
      <c r="W91" s="12">
        <f t="shared" si="22"/>
        <v>0</v>
      </c>
      <c r="X91" s="12">
        <f t="shared" si="22"/>
        <v>0</v>
      </c>
      <c r="Y91" s="12">
        <f t="shared" si="22"/>
        <v>0</v>
      </c>
      <c r="Z91" s="12">
        <f t="shared" si="23"/>
        <v>0</v>
      </c>
      <c r="AA91" s="12">
        <f t="shared" si="23"/>
        <v>0</v>
      </c>
      <c r="AB91" s="12">
        <f t="shared" si="23"/>
        <v>0</v>
      </c>
      <c r="AC91" s="12">
        <f t="shared" si="23"/>
        <v>0</v>
      </c>
      <c r="AD91" s="12">
        <f t="shared" si="23"/>
        <v>0</v>
      </c>
      <c r="AE91" s="12">
        <f t="shared" si="23"/>
        <v>0</v>
      </c>
      <c r="AF91" s="12">
        <f t="shared" si="23"/>
        <v>0</v>
      </c>
      <c r="AG91" s="12">
        <f t="shared" si="23"/>
        <v>0</v>
      </c>
      <c r="AH91" s="12">
        <f t="shared" si="23"/>
        <v>0</v>
      </c>
      <c r="AI91" s="22">
        <f t="shared" si="13"/>
        <v>0</v>
      </c>
      <c r="AJ91" s="30">
        <f t="shared" si="14"/>
        <v>0</v>
      </c>
      <c r="AM91" s="19">
        <v>50</v>
      </c>
      <c r="AN91" s="12">
        <f t="shared" ref="AN91:AY91" si="36">AN81+AN61+AN51+AN41+AN71</f>
        <v>0</v>
      </c>
      <c r="AO91" s="12">
        <f t="shared" si="36"/>
        <v>0</v>
      </c>
      <c r="AP91" s="12">
        <f t="shared" si="36"/>
        <v>0</v>
      </c>
      <c r="AQ91" s="12">
        <f t="shared" si="36"/>
        <v>0</v>
      </c>
      <c r="AR91" s="12">
        <f t="shared" si="36"/>
        <v>0</v>
      </c>
      <c r="AS91" s="12">
        <f t="shared" si="36"/>
        <v>0</v>
      </c>
      <c r="AT91" s="12">
        <f t="shared" si="36"/>
        <v>0</v>
      </c>
      <c r="AU91" s="12">
        <f t="shared" si="36"/>
        <v>0</v>
      </c>
      <c r="AV91" s="12">
        <f t="shared" si="36"/>
        <v>0</v>
      </c>
      <c r="AW91" s="12">
        <f t="shared" si="36"/>
        <v>0</v>
      </c>
      <c r="AX91" s="12">
        <f t="shared" si="36"/>
        <v>0</v>
      </c>
      <c r="AY91" s="12">
        <f t="shared" si="36"/>
        <v>0</v>
      </c>
      <c r="AZ91" s="22">
        <f t="shared" si="15"/>
        <v>0</v>
      </c>
      <c r="BA91" s="30">
        <f t="shared" si="16"/>
        <v>0</v>
      </c>
    </row>
    <row r="92" spans="1:53" s="20" customFormat="1" x14ac:dyDescent="0.15">
      <c r="A92" s="26"/>
      <c r="B92" s="26">
        <v>60</v>
      </c>
      <c r="C92" s="12">
        <f t="shared" ref="C92:M92" si="37">C82+C62+C52+C42+C72</f>
        <v>0</v>
      </c>
      <c r="D92" s="12">
        <f t="shared" si="37"/>
        <v>0</v>
      </c>
      <c r="E92" s="12">
        <f t="shared" si="37"/>
        <v>0</v>
      </c>
      <c r="F92" s="12">
        <f t="shared" si="37"/>
        <v>0</v>
      </c>
      <c r="G92" s="12">
        <f t="shared" si="37"/>
        <v>0</v>
      </c>
      <c r="H92" s="12">
        <f t="shared" si="37"/>
        <v>0</v>
      </c>
      <c r="I92" s="12">
        <f t="shared" si="37"/>
        <v>0</v>
      </c>
      <c r="J92" s="12">
        <f t="shared" si="37"/>
        <v>0</v>
      </c>
      <c r="K92" s="12">
        <f t="shared" si="37"/>
        <v>0</v>
      </c>
      <c r="L92" s="12">
        <f t="shared" si="37"/>
        <v>0</v>
      </c>
      <c r="M92" s="12">
        <f t="shared" si="37"/>
        <v>0</v>
      </c>
      <c r="N92" s="12"/>
      <c r="O92" s="22">
        <f t="shared" si="11"/>
        <v>0</v>
      </c>
      <c r="P92" s="12">
        <f t="shared" si="12"/>
        <v>0</v>
      </c>
      <c r="Q92" s="126" t="e">
        <f t="shared" si="29"/>
        <v>#DIV/0!</v>
      </c>
      <c r="R92" s="129" t="e">
        <f t="shared" si="30"/>
        <v>#DIV/0!</v>
      </c>
      <c r="S92" s="130" t="e">
        <f t="shared" si="33"/>
        <v>#DIV/0!</v>
      </c>
      <c r="V92" s="19">
        <v>60</v>
      </c>
      <c r="W92" s="12">
        <f t="shared" si="22"/>
        <v>0</v>
      </c>
      <c r="X92" s="12">
        <f t="shared" si="22"/>
        <v>0</v>
      </c>
      <c r="Y92" s="12">
        <f t="shared" si="22"/>
        <v>0</v>
      </c>
      <c r="Z92" s="12">
        <f t="shared" si="23"/>
        <v>0</v>
      </c>
      <c r="AA92" s="12">
        <f t="shared" si="23"/>
        <v>0</v>
      </c>
      <c r="AB92" s="12">
        <f t="shared" si="23"/>
        <v>0</v>
      </c>
      <c r="AC92" s="12">
        <f t="shared" si="23"/>
        <v>0</v>
      </c>
      <c r="AD92" s="12">
        <f t="shared" si="23"/>
        <v>0</v>
      </c>
      <c r="AE92" s="12">
        <f t="shared" si="23"/>
        <v>0</v>
      </c>
      <c r="AF92" s="12">
        <f t="shared" si="23"/>
        <v>0</v>
      </c>
      <c r="AG92" s="12">
        <f t="shared" si="23"/>
        <v>0</v>
      </c>
      <c r="AH92" s="12">
        <f t="shared" si="23"/>
        <v>0</v>
      </c>
      <c r="AI92" s="22">
        <f t="shared" si="13"/>
        <v>0</v>
      </c>
      <c r="AJ92" s="30">
        <f t="shared" si="14"/>
        <v>0</v>
      </c>
      <c r="AM92" s="19">
        <v>60</v>
      </c>
      <c r="AN92" s="12">
        <f t="shared" ref="AN92:AY92" si="38">AN82+AN62+AN52+AN42+AN72</f>
        <v>0</v>
      </c>
      <c r="AO92" s="12">
        <f t="shared" si="38"/>
        <v>0</v>
      </c>
      <c r="AP92" s="12">
        <f t="shared" si="38"/>
        <v>0</v>
      </c>
      <c r="AQ92" s="12">
        <f t="shared" si="38"/>
        <v>0</v>
      </c>
      <c r="AR92" s="12">
        <f t="shared" si="38"/>
        <v>0</v>
      </c>
      <c r="AS92" s="12">
        <f t="shared" si="38"/>
        <v>0</v>
      </c>
      <c r="AT92" s="12">
        <f t="shared" si="38"/>
        <v>0</v>
      </c>
      <c r="AU92" s="12">
        <f t="shared" si="38"/>
        <v>0</v>
      </c>
      <c r="AV92" s="12">
        <f t="shared" si="38"/>
        <v>0</v>
      </c>
      <c r="AW92" s="12">
        <f t="shared" si="38"/>
        <v>0</v>
      </c>
      <c r="AX92" s="12">
        <f t="shared" si="38"/>
        <v>0</v>
      </c>
      <c r="AY92" s="12">
        <f t="shared" si="38"/>
        <v>0</v>
      </c>
      <c r="AZ92" s="22">
        <f t="shared" si="15"/>
        <v>0</v>
      </c>
      <c r="BA92" s="30">
        <f t="shared" si="16"/>
        <v>0</v>
      </c>
    </row>
    <row r="93" spans="1:53" s="20" customFormat="1" x14ac:dyDescent="0.15">
      <c r="A93" s="26"/>
      <c r="B93" s="26">
        <v>70</v>
      </c>
      <c r="C93" s="12">
        <f t="shared" ref="C93:M93" si="39">C83+C63+C53+C43+C73</f>
        <v>0</v>
      </c>
      <c r="D93" s="12">
        <f t="shared" si="39"/>
        <v>0</v>
      </c>
      <c r="E93" s="12">
        <f t="shared" si="39"/>
        <v>0</v>
      </c>
      <c r="F93" s="12">
        <f t="shared" si="39"/>
        <v>0</v>
      </c>
      <c r="G93" s="12">
        <f t="shared" si="39"/>
        <v>0</v>
      </c>
      <c r="H93" s="12">
        <f t="shared" si="39"/>
        <v>0</v>
      </c>
      <c r="I93" s="12">
        <f t="shared" si="39"/>
        <v>0</v>
      </c>
      <c r="J93" s="12">
        <f t="shared" si="39"/>
        <v>0</v>
      </c>
      <c r="K93" s="12">
        <f t="shared" si="39"/>
        <v>0</v>
      </c>
      <c r="L93" s="12">
        <f t="shared" si="39"/>
        <v>0</v>
      </c>
      <c r="M93" s="12">
        <f t="shared" si="39"/>
        <v>0</v>
      </c>
      <c r="N93" s="12"/>
      <c r="O93" s="22">
        <f t="shared" si="11"/>
        <v>0</v>
      </c>
      <c r="P93" s="12">
        <f t="shared" si="12"/>
        <v>0</v>
      </c>
      <c r="Q93" s="126" t="e">
        <f t="shared" si="29"/>
        <v>#DIV/0!</v>
      </c>
      <c r="R93" s="129" t="e">
        <f t="shared" si="30"/>
        <v>#DIV/0!</v>
      </c>
      <c r="S93" s="130" t="e">
        <f t="shared" si="33"/>
        <v>#DIV/0!</v>
      </c>
      <c r="V93" s="19">
        <v>70</v>
      </c>
      <c r="W93" s="12">
        <f t="shared" si="22"/>
        <v>0</v>
      </c>
      <c r="X93" s="12">
        <f t="shared" si="22"/>
        <v>0</v>
      </c>
      <c r="Y93" s="12">
        <f t="shared" si="22"/>
        <v>0</v>
      </c>
      <c r="Z93" s="12">
        <f t="shared" si="23"/>
        <v>0</v>
      </c>
      <c r="AA93" s="12">
        <f t="shared" si="23"/>
        <v>0</v>
      </c>
      <c r="AB93" s="12">
        <f t="shared" si="23"/>
        <v>0</v>
      </c>
      <c r="AC93" s="12">
        <f t="shared" si="23"/>
        <v>0</v>
      </c>
      <c r="AD93" s="12">
        <f t="shared" si="23"/>
        <v>0</v>
      </c>
      <c r="AE93" s="12">
        <f t="shared" si="23"/>
        <v>0</v>
      </c>
      <c r="AF93" s="12">
        <f t="shared" si="23"/>
        <v>0</v>
      </c>
      <c r="AG93" s="12">
        <f t="shared" si="23"/>
        <v>0</v>
      </c>
      <c r="AH93" s="12">
        <f t="shared" si="23"/>
        <v>0</v>
      </c>
      <c r="AI93" s="22">
        <f t="shared" si="13"/>
        <v>0</v>
      </c>
      <c r="AJ93" s="30">
        <f t="shared" si="14"/>
        <v>0</v>
      </c>
      <c r="AM93" s="19">
        <v>70</v>
      </c>
      <c r="AN93" s="12">
        <f t="shared" ref="AN93:AY93" si="40">AN83+AN63+AN53+AN43+AN73</f>
        <v>0</v>
      </c>
      <c r="AO93" s="12">
        <f t="shared" si="40"/>
        <v>0</v>
      </c>
      <c r="AP93" s="12">
        <f t="shared" si="40"/>
        <v>0</v>
      </c>
      <c r="AQ93" s="12">
        <f t="shared" si="40"/>
        <v>0</v>
      </c>
      <c r="AR93" s="12">
        <f t="shared" si="40"/>
        <v>0</v>
      </c>
      <c r="AS93" s="12">
        <f t="shared" si="40"/>
        <v>0</v>
      </c>
      <c r="AT93" s="12">
        <f t="shared" si="40"/>
        <v>0</v>
      </c>
      <c r="AU93" s="12">
        <f t="shared" si="40"/>
        <v>0</v>
      </c>
      <c r="AV93" s="12">
        <f t="shared" si="40"/>
        <v>0</v>
      </c>
      <c r="AW93" s="12">
        <f t="shared" si="40"/>
        <v>0</v>
      </c>
      <c r="AX93" s="12">
        <f t="shared" si="40"/>
        <v>0</v>
      </c>
      <c r="AY93" s="12">
        <f t="shared" si="40"/>
        <v>0</v>
      </c>
      <c r="AZ93" s="22">
        <f t="shared" si="15"/>
        <v>0</v>
      </c>
      <c r="BA93" s="30">
        <f t="shared" si="16"/>
        <v>0</v>
      </c>
    </row>
    <row r="94" spans="1:53" s="20" customFormat="1" x14ac:dyDescent="0.15">
      <c r="B94" s="26">
        <v>80</v>
      </c>
      <c r="C94" s="12">
        <f t="shared" ref="C94:M94" si="41">C84+C64+C54+C44+C74</f>
        <v>0</v>
      </c>
      <c r="D94" s="12">
        <f t="shared" si="41"/>
        <v>0</v>
      </c>
      <c r="E94" s="12">
        <f t="shared" si="41"/>
        <v>0</v>
      </c>
      <c r="F94" s="12">
        <f t="shared" si="41"/>
        <v>0</v>
      </c>
      <c r="G94" s="12">
        <f t="shared" si="41"/>
        <v>0</v>
      </c>
      <c r="H94" s="12">
        <f t="shared" si="41"/>
        <v>0</v>
      </c>
      <c r="I94" s="12">
        <f t="shared" si="41"/>
        <v>0</v>
      </c>
      <c r="J94" s="12">
        <f t="shared" si="41"/>
        <v>0</v>
      </c>
      <c r="K94" s="12">
        <f t="shared" si="41"/>
        <v>0</v>
      </c>
      <c r="L94" s="12">
        <f t="shared" si="41"/>
        <v>0</v>
      </c>
      <c r="M94" s="12">
        <f t="shared" si="41"/>
        <v>0</v>
      </c>
      <c r="N94" s="12"/>
      <c r="O94" s="22">
        <f t="shared" si="11"/>
        <v>0</v>
      </c>
      <c r="P94" s="12">
        <f t="shared" si="12"/>
        <v>0</v>
      </c>
      <c r="Q94" s="126" t="e">
        <f t="shared" si="29"/>
        <v>#DIV/0!</v>
      </c>
      <c r="R94" s="129" t="e">
        <f t="shared" si="30"/>
        <v>#DIV/0!</v>
      </c>
      <c r="S94" s="130" t="e">
        <f t="shared" si="33"/>
        <v>#DIV/0!</v>
      </c>
      <c r="V94" s="19">
        <v>80</v>
      </c>
      <c r="W94" s="12">
        <f t="shared" si="22"/>
        <v>0</v>
      </c>
      <c r="X94" s="12">
        <f t="shared" si="22"/>
        <v>0</v>
      </c>
      <c r="Y94" s="12">
        <f t="shared" si="22"/>
        <v>0</v>
      </c>
      <c r="Z94" s="12">
        <f t="shared" si="23"/>
        <v>0</v>
      </c>
      <c r="AA94" s="12">
        <f t="shared" si="23"/>
        <v>0</v>
      </c>
      <c r="AB94" s="12">
        <f t="shared" si="23"/>
        <v>0</v>
      </c>
      <c r="AC94" s="12">
        <f t="shared" si="23"/>
        <v>0</v>
      </c>
      <c r="AD94" s="12">
        <f t="shared" si="23"/>
        <v>0</v>
      </c>
      <c r="AE94" s="12">
        <f t="shared" si="23"/>
        <v>0</v>
      </c>
      <c r="AF94" s="12">
        <f t="shared" si="23"/>
        <v>0</v>
      </c>
      <c r="AG94" s="12">
        <f t="shared" si="23"/>
        <v>0</v>
      </c>
      <c r="AH94" s="12">
        <f t="shared" si="23"/>
        <v>0</v>
      </c>
      <c r="AI94" s="22">
        <f t="shared" si="13"/>
        <v>0</v>
      </c>
      <c r="AJ94" s="30">
        <f t="shared" si="14"/>
        <v>0</v>
      </c>
      <c r="AM94" s="19">
        <v>80</v>
      </c>
      <c r="AN94" s="12">
        <f t="shared" ref="AN94:AY94" si="42">AN84+AN64+AN54+AN44+AN74</f>
        <v>0</v>
      </c>
      <c r="AO94" s="12">
        <f t="shared" si="42"/>
        <v>0</v>
      </c>
      <c r="AP94" s="12">
        <f t="shared" si="42"/>
        <v>0</v>
      </c>
      <c r="AQ94" s="12">
        <f t="shared" si="42"/>
        <v>0</v>
      </c>
      <c r="AR94" s="12">
        <f t="shared" si="42"/>
        <v>0</v>
      </c>
      <c r="AS94" s="12">
        <f t="shared" si="42"/>
        <v>0</v>
      </c>
      <c r="AT94" s="12">
        <f t="shared" si="42"/>
        <v>0</v>
      </c>
      <c r="AU94" s="12">
        <f t="shared" si="42"/>
        <v>0</v>
      </c>
      <c r="AV94" s="12">
        <f t="shared" si="42"/>
        <v>0</v>
      </c>
      <c r="AW94" s="12">
        <f t="shared" si="42"/>
        <v>0</v>
      </c>
      <c r="AX94" s="12">
        <f t="shared" si="42"/>
        <v>0</v>
      </c>
      <c r="AY94" s="12">
        <f t="shared" si="42"/>
        <v>0</v>
      </c>
      <c r="AZ94" s="22">
        <f t="shared" si="15"/>
        <v>0</v>
      </c>
      <c r="BA94" s="30">
        <f t="shared" si="16"/>
        <v>0</v>
      </c>
    </row>
    <row r="95" spans="1:53" x14ac:dyDescent="0.15">
      <c r="A95" s="20"/>
      <c r="B95" s="26">
        <v>90</v>
      </c>
      <c r="C95" s="12">
        <f t="shared" ref="C95:M96" si="43">C85+C65+C55+C45+C75</f>
        <v>0</v>
      </c>
      <c r="D95" s="12">
        <f t="shared" si="43"/>
        <v>0</v>
      </c>
      <c r="E95" s="12">
        <f t="shared" si="43"/>
        <v>0</v>
      </c>
      <c r="F95" s="12">
        <f t="shared" si="43"/>
        <v>0</v>
      </c>
      <c r="G95" s="12">
        <f t="shared" si="43"/>
        <v>0</v>
      </c>
      <c r="H95" s="12">
        <f t="shared" si="43"/>
        <v>0</v>
      </c>
      <c r="I95" s="12">
        <f t="shared" si="43"/>
        <v>0</v>
      </c>
      <c r="J95" s="12">
        <f t="shared" si="43"/>
        <v>0</v>
      </c>
      <c r="K95" s="12">
        <f t="shared" si="43"/>
        <v>0</v>
      </c>
      <c r="L95" s="12">
        <f t="shared" si="43"/>
        <v>0</v>
      </c>
      <c r="M95" s="12">
        <f t="shared" si="43"/>
        <v>0</v>
      </c>
      <c r="N95" s="12"/>
      <c r="O95" s="22">
        <f t="shared" si="11"/>
        <v>0</v>
      </c>
      <c r="P95" s="12">
        <f t="shared" si="12"/>
        <v>0</v>
      </c>
      <c r="Q95" s="126" t="e">
        <f t="shared" si="29"/>
        <v>#DIV/0!</v>
      </c>
      <c r="R95" s="129" t="e">
        <f t="shared" si="30"/>
        <v>#DIV/0!</v>
      </c>
      <c r="S95" s="130" t="e">
        <f t="shared" si="33"/>
        <v>#DIV/0!</v>
      </c>
      <c r="T95" s="20"/>
      <c r="V95" s="19">
        <v>90</v>
      </c>
      <c r="W95" s="12">
        <f t="shared" si="22"/>
        <v>0</v>
      </c>
      <c r="X95" s="12">
        <f t="shared" si="22"/>
        <v>0</v>
      </c>
      <c r="Y95" s="12">
        <f t="shared" si="22"/>
        <v>0</v>
      </c>
      <c r="Z95" s="12">
        <f t="shared" si="23"/>
        <v>0</v>
      </c>
      <c r="AA95" s="12">
        <f t="shared" si="23"/>
        <v>0</v>
      </c>
      <c r="AB95" s="12">
        <f t="shared" si="23"/>
        <v>0</v>
      </c>
      <c r="AC95" s="12">
        <f t="shared" si="23"/>
        <v>0</v>
      </c>
      <c r="AD95" s="12">
        <f t="shared" si="23"/>
        <v>0</v>
      </c>
      <c r="AE95" s="12">
        <f t="shared" si="23"/>
        <v>0</v>
      </c>
      <c r="AF95" s="12">
        <f t="shared" si="23"/>
        <v>0</v>
      </c>
      <c r="AG95" s="12">
        <f t="shared" si="23"/>
        <v>0</v>
      </c>
      <c r="AH95" s="12">
        <f t="shared" si="23"/>
        <v>0</v>
      </c>
      <c r="AI95" s="22">
        <f t="shared" si="13"/>
        <v>0</v>
      </c>
      <c r="AJ95" s="30">
        <f t="shared" si="14"/>
        <v>0</v>
      </c>
      <c r="AK95" s="24"/>
      <c r="AM95" s="19">
        <v>90</v>
      </c>
      <c r="AN95" s="12">
        <f t="shared" ref="AN95:AY95" si="44">AN85+AN65+AN55+AN45+AN75</f>
        <v>0</v>
      </c>
      <c r="AO95" s="12">
        <f t="shared" si="44"/>
        <v>0</v>
      </c>
      <c r="AP95" s="12">
        <f t="shared" si="44"/>
        <v>0</v>
      </c>
      <c r="AQ95" s="12">
        <f t="shared" si="44"/>
        <v>0</v>
      </c>
      <c r="AR95" s="12">
        <f t="shared" si="44"/>
        <v>0</v>
      </c>
      <c r="AS95" s="12">
        <f t="shared" si="44"/>
        <v>0</v>
      </c>
      <c r="AT95" s="12">
        <f t="shared" si="44"/>
        <v>0</v>
      </c>
      <c r="AU95" s="12">
        <f t="shared" si="44"/>
        <v>0</v>
      </c>
      <c r="AV95" s="12">
        <f t="shared" si="44"/>
        <v>0</v>
      </c>
      <c r="AW95" s="12">
        <f t="shared" si="44"/>
        <v>0</v>
      </c>
      <c r="AX95" s="12">
        <f t="shared" si="44"/>
        <v>0</v>
      </c>
      <c r="AY95" s="12">
        <f t="shared" si="44"/>
        <v>0</v>
      </c>
      <c r="AZ95" s="22">
        <f t="shared" si="15"/>
        <v>0</v>
      </c>
      <c r="BA95" s="30">
        <f t="shared" si="16"/>
        <v>0</v>
      </c>
    </row>
    <row r="96" spans="1:53" x14ac:dyDescent="0.15">
      <c r="B96" s="27">
        <v>100</v>
      </c>
      <c r="C96" s="17">
        <f t="shared" ref="C96:I96" si="45">C86+C66+C56+C46+C76</f>
        <v>0</v>
      </c>
      <c r="D96" s="17">
        <f t="shared" si="45"/>
        <v>0</v>
      </c>
      <c r="E96" s="17">
        <f t="shared" si="45"/>
        <v>0</v>
      </c>
      <c r="F96" s="17">
        <f t="shared" si="45"/>
        <v>0</v>
      </c>
      <c r="G96" s="17">
        <f t="shared" si="45"/>
        <v>0</v>
      </c>
      <c r="H96" s="17">
        <f t="shared" si="45"/>
        <v>0</v>
      </c>
      <c r="I96" s="17">
        <f t="shared" si="45"/>
        <v>0</v>
      </c>
      <c r="J96" s="17">
        <f t="shared" si="43"/>
        <v>0</v>
      </c>
      <c r="K96" s="17">
        <f t="shared" si="43"/>
        <v>0</v>
      </c>
      <c r="L96" s="17">
        <f t="shared" si="43"/>
        <v>0</v>
      </c>
      <c r="M96" s="17">
        <f t="shared" si="43"/>
        <v>0</v>
      </c>
      <c r="N96" s="17"/>
      <c r="O96" s="18">
        <f t="shared" si="11"/>
        <v>0</v>
      </c>
      <c r="P96" s="17">
        <f t="shared" si="12"/>
        <v>0</v>
      </c>
      <c r="Q96" s="132" t="e">
        <f t="shared" si="29"/>
        <v>#DIV/0!</v>
      </c>
      <c r="R96" s="133" t="e">
        <f t="shared" si="30"/>
        <v>#DIV/0!</v>
      </c>
      <c r="S96" s="134" t="e">
        <f t="shared" si="33"/>
        <v>#DIV/0!</v>
      </c>
      <c r="T96" s="20"/>
      <c r="V96" s="15">
        <v>100</v>
      </c>
      <c r="W96" s="17">
        <f t="shared" si="22"/>
        <v>0</v>
      </c>
      <c r="X96" s="17">
        <f t="shared" si="22"/>
        <v>0</v>
      </c>
      <c r="Y96" s="17">
        <f t="shared" si="22"/>
        <v>0</v>
      </c>
      <c r="Z96" s="17">
        <f t="shared" si="23"/>
        <v>0</v>
      </c>
      <c r="AA96" s="17">
        <f t="shared" si="23"/>
        <v>0</v>
      </c>
      <c r="AB96" s="17">
        <f t="shared" si="23"/>
        <v>0</v>
      </c>
      <c r="AC96" s="17">
        <f t="shared" si="23"/>
        <v>0</v>
      </c>
      <c r="AD96" s="17">
        <f t="shared" si="23"/>
        <v>0</v>
      </c>
      <c r="AE96" s="17">
        <f t="shared" si="23"/>
        <v>0</v>
      </c>
      <c r="AF96" s="17">
        <f t="shared" si="23"/>
        <v>0</v>
      </c>
      <c r="AG96" s="17">
        <f t="shared" si="23"/>
        <v>0</v>
      </c>
      <c r="AH96" s="17">
        <f t="shared" si="23"/>
        <v>0</v>
      </c>
      <c r="AI96" s="18">
        <f t="shared" si="13"/>
        <v>0</v>
      </c>
      <c r="AJ96" s="31">
        <f t="shared" si="14"/>
        <v>0</v>
      </c>
      <c r="AK96" s="24"/>
      <c r="AM96" s="15">
        <v>100</v>
      </c>
      <c r="AN96" s="17">
        <f t="shared" ref="AN96:AY96" si="46">AN86+AN66+AN56+AN46+AN76</f>
        <v>0</v>
      </c>
      <c r="AO96" s="17">
        <f t="shared" si="46"/>
        <v>0</v>
      </c>
      <c r="AP96" s="17">
        <f t="shared" si="46"/>
        <v>0</v>
      </c>
      <c r="AQ96" s="17">
        <f t="shared" si="46"/>
        <v>0</v>
      </c>
      <c r="AR96" s="17">
        <f t="shared" si="46"/>
        <v>0</v>
      </c>
      <c r="AS96" s="17">
        <f t="shared" si="46"/>
        <v>0</v>
      </c>
      <c r="AT96" s="17">
        <f t="shared" si="46"/>
        <v>0</v>
      </c>
      <c r="AU96" s="17">
        <f t="shared" si="46"/>
        <v>0</v>
      </c>
      <c r="AV96" s="17">
        <f t="shared" si="46"/>
        <v>0</v>
      </c>
      <c r="AW96" s="17">
        <f t="shared" si="46"/>
        <v>0</v>
      </c>
      <c r="AX96" s="17">
        <f t="shared" si="46"/>
        <v>0</v>
      </c>
      <c r="AY96" s="17">
        <f t="shared" si="46"/>
        <v>0</v>
      </c>
      <c r="AZ96" s="18">
        <f t="shared" si="15"/>
        <v>0</v>
      </c>
      <c r="BA96" s="31">
        <f t="shared" si="16"/>
        <v>0</v>
      </c>
    </row>
    <row r="97" spans="3:36" s="20" customFormat="1" x14ac:dyDescent="0.15">
      <c r="C97" s="12"/>
      <c r="D97" s="12"/>
      <c r="E97" s="12"/>
      <c r="F97" s="12"/>
      <c r="G97" s="12"/>
      <c r="H97" s="12"/>
      <c r="I97" s="12"/>
      <c r="J97" s="12"/>
      <c r="K97" s="12"/>
      <c r="L97" s="12"/>
      <c r="M97" s="12"/>
      <c r="T97" s="12"/>
      <c r="U97" s="12"/>
      <c r="V97" s="12"/>
      <c r="X97" s="12"/>
      <c r="Y97" s="12"/>
      <c r="Z97" s="12"/>
      <c r="AA97" s="12"/>
      <c r="AI97" s="12"/>
      <c r="AJ97" s="12"/>
    </row>
    <row r="98" spans="3:36" s="20" customFormat="1" x14ac:dyDescent="0.15">
      <c r="C98" s="12"/>
      <c r="D98" s="12"/>
      <c r="E98" s="12"/>
      <c r="L98" s="12"/>
      <c r="M98" s="12"/>
      <c r="N98" s="12"/>
      <c r="O98" s="12"/>
      <c r="P98" s="12"/>
      <c r="Q98" s="12"/>
      <c r="R98" s="12"/>
      <c r="S98" s="12"/>
      <c r="T98" s="12"/>
      <c r="U98" s="12"/>
      <c r="V98" s="12"/>
      <c r="X98" s="12"/>
      <c r="Y98" s="12"/>
    </row>
    <row r="99" spans="3:36" s="20" customFormat="1" x14ac:dyDescent="0.15">
      <c r="C99" s="12"/>
      <c r="D99" s="12"/>
      <c r="E99" s="12"/>
      <c r="L99" s="12"/>
      <c r="M99" s="12"/>
      <c r="U99" s="12"/>
      <c r="V99" s="12"/>
      <c r="X99" s="12"/>
      <c r="Y99" s="12"/>
    </row>
    <row r="100" spans="3:36" s="20" customFormat="1" x14ac:dyDescent="0.15">
      <c r="C100" s="12"/>
      <c r="D100" s="12"/>
      <c r="E100" s="12"/>
      <c r="L100" s="12"/>
      <c r="M100" s="12"/>
      <c r="U100" s="12"/>
      <c r="V100" s="12"/>
      <c r="X100" s="12"/>
      <c r="Y100" s="12"/>
    </row>
    <row r="101" spans="3:36" x14ac:dyDescent="0.15">
      <c r="T101" s="1"/>
      <c r="X101" s="1"/>
      <c r="Y101" s="1"/>
    </row>
    <row r="102" spans="3:36" x14ac:dyDescent="0.15">
      <c r="T102" s="1"/>
      <c r="X102" s="1"/>
      <c r="Y102" s="1"/>
    </row>
    <row r="103" spans="3:36" x14ac:dyDescent="0.15">
      <c r="T103" s="1"/>
      <c r="X103" s="1"/>
      <c r="Y103" s="1"/>
    </row>
    <row r="104" spans="3:36" x14ac:dyDescent="0.15">
      <c r="T104" s="1"/>
      <c r="X104" s="1"/>
      <c r="Y104" s="1"/>
    </row>
    <row r="105" spans="3:36" x14ac:dyDescent="0.15">
      <c r="T105" s="1"/>
      <c r="X105" s="1"/>
      <c r="Y105" s="1"/>
    </row>
    <row r="106" spans="3:36" x14ac:dyDescent="0.15">
      <c r="T106" s="1"/>
      <c r="X106" s="1"/>
      <c r="Y106" s="1"/>
    </row>
    <row r="107" spans="3:36" x14ac:dyDescent="0.15">
      <c r="T107" s="1"/>
      <c r="X107" s="1"/>
      <c r="Y107" s="1"/>
    </row>
    <row r="108" spans="3:36" x14ac:dyDescent="0.15">
      <c r="T108" s="1"/>
      <c r="X108" s="1"/>
      <c r="Y108" s="1"/>
    </row>
    <row r="109" spans="3:36" x14ac:dyDescent="0.15">
      <c r="T109" s="1"/>
      <c r="X109" s="1"/>
      <c r="Y109" s="1"/>
    </row>
    <row r="110" spans="3:36" x14ac:dyDescent="0.15">
      <c r="X110" s="1"/>
      <c r="Y110" s="1"/>
    </row>
    <row r="111" spans="3:36" x14ac:dyDescent="0.15">
      <c r="X111" s="1"/>
      <c r="Y111" s="1"/>
    </row>
    <row r="112" spans="3:36" x14ac:dyDescent="0.15">
      <c r="X112" s="1"/>
      <c r="Y112" s="1"/>
    </row>
    <row r="119" spans="1:4" x14ac:dyDescent="0.15">
      <c r="A119" s="20"/>
      <c r="B119" s="20"/>
      <c r="C119" s="12"/>
      <c r="D119" s="12"/>
    </row>
    <row r="120" spans="1:4" x14ac:dyDescent="0.15">
      <c r="A120" s="20"/>
      <c r="B120" s="20"/>
      <c r="C120" s="69"/>
      <c r="D120" s="69"/>
    </row>
    <row r="121" spans="1:4" x14ac:dyDescent="0.15">
      <c r="A121" s="20"/>
      <c r="B121" s="14"/>
      <c r="C121" s="12"/>
      <c r="D121" s="12"/>
    </row>
    <row r="122" spans="1:4" x14ac:dyDescent="0.15">
      <c r="A122" s="20"/>
      <c r="B122" s="14"/>
      <c r="C122" s="12"/>
      <c r="D122" s="12"/>
    </row>
    <row r="123" spans="1:4" x14ac:dyDescent="0.15">
      <c r="A123" s="20"/>
      <c r="B123" s="20"/>
      <c r="C123" s="12"/>
      <c r="D123" s="12"/>
    </row>
    <row r="124" spans="1:4" x14ac:dyDescent="0.15">
      <c r="A124" s="20"/>
      <c r="B124" s="20"/>
      <c r="C124" s="12"/>
      <c r="D124" s="12"/>
    </row>
    <row r="125" spans="1:4" x14ac:dyDescent="0.15">
      <c r="A125" s="20"/>
      <c r="B125" s="20"/>
      <c r="C125" s="12"/>
      <c r="D125" s="12"/>
    </row>
    <row r="126" spans="1:4" x14ac:dyDescent="0.15">
      <c r="A126" s="20"/>
      <c r="B126" s="20"/>
      <c r="C126" s="12"/>
      <c r="D126" s="12"/>
    </row>
    <row r="127" spans="1:4" x14ac:dyDescent="0.15">
      <c r="A127" s="20"/>
      <c r="B127" s="20"/>
      <c r="C127" s="12"/>
      <c r="D127" s="12"/>
    </row>
    <row r="128" spans="1:4" x14ac:dyDescent="0.15">
      <c r="A128" s="20"/>
      <c r="B128" s="20"/>
      <c r="C128" s="12"/>
      <c r="D128" s="12"/>
    </row>
    <row r="129" spans="1:4" x14ac:dyDescent="0.15">
      <c r="A129" s="20"/>
      <c r="B129" s="20"/>
      <c r="C129" s="12"/>
      <c r="D129" s="12"/>
    </row>
    <row r="130" spans="1:4" x14ac:dyDescent="0.15">
      <c r="A130" s="20"/>
      <c r="B130" s="20"/>
      <c r="C130" s="12"/>
      <c r="D130" s="12"/>
    </row>
    <row r="131" spans="1:4" x14ac:dyDescent="0.15">
      <c r="A131" s="20"/>
      <c r="B131" s="20"/>
      <c r="C131" s="12"/>
      <c r="D131" s="12"/>
    </row>
    <row r="132" spans="1:4" x14ac:dyDescent="0.15">
      <c r="A132" s="20"/>
      <c r="B132" s="20"/>
      <c r="C132" s="12"/>
      <c r="D132" s="12"/>
    </row>
    <row r="133" spans="1:4" x14ac:dyDescent="0.15">
      <c r="A133" s="20"/>
      <c r="B133" s="20"/>
      <c r="C133" s="12"/>
      <c r="D133" s="12"/>
    </row>
    <row r="134" spans="1:4" x14ac:dyDescent="0.15">
      <c r="A134" s="20"/>
      <c r="B134" s="20"/>
      <c r="C134" s="12"/>
      <c r="D134" s="12"/>
    </row>
    <row r="135" spans="1:4" x14ac:dyDescent="0.15">
      <c r="A135" s="20"/>
      <c r="B135" s="20"/>
      <c r="C135" s="12"/>
      <c r="D135" s="12"/>
    </row>
    <row r="136" spans="1:4" x14ac:dyDescent="0.15">
      <c r="A136" s="20"/>
      <c r="B136" s="20"/>
      <c r="C136" s="12"/>
      <c r="D136" s="12"/>
    </row>
    <row r="137" spans="1:4" x14ac:dyDescent="0.15">
      <c r="A137" s="20"/>
      <c r="B137" s="20"/>
      <c r="C137" s="12"/>
      <c r="D137" s="12"/>
    </row>
    <row r="138" spans="1:4" x14ac:dyDescent="0.15">
      <c r="A138" s="20"/>
      <c r="B138" s="20"/>
      <c r="C138" s="12"/>
      <c r="D138" s="12"/>
    </row>
    <row r="139" spans="1:4" x14ac:dyDescent="0.15">
      <c r="A139" s="20"/>
      <c r="B139" s="20"/>
      <c r="C139" s="12"/>
      <c r="D139" s="12"/>
    </row>
  </sheetData>
  <phoneticPr fontId="0" type="noConversion"/>
  <conditionalFormatting sqref="Q37:S96">
    <cfRule type="cellIs" dxfId="2" priority="1" stopIfTrue="1" operator="lessThan">
      <formula>0.05</formula>
    </cfRule>
  </conditionalFormatting>
  <pageMargins left="0.78740157499999996" right="0.78740157499999996" top="0.984251969" bottom="0.984251969" header="0.5" footer="0.5"/>
  <pageSetup orientation="portrait" horizontalDpi="300" verticalDpi="300"/>
  <headerFooter alignWithMargins="0"/>
  <drawing r:id="rId1"/>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39:AX1153"/>
  <sheetViews>
    <sheetView topLeftCell="A12" zoomScale="75" workbookViewId="0">
      <selection activeCell="I66" sqref="I66"/>
    </sheetView>
  </sheetViews>
  <sheetFormatPr baseColWidth="10" defaultRowHeight="13" x14ac:dyDescent="0.15"/>
  <sheetData>
    <row r="39" spans="1:50" x14ac:dyDescent="0.15">
      <c r="A39" s="74" t="str">
        <f>threshold!A16</f>
        <v>KO</v>
      </c>
      <c r="B39" s="4"/>
      <c r="C39" s="4"/>
      <c r="D39" s="117"/>
      <c r="E39" s="4"/>
      <c r="F39" s="4"/>
      <c r="G39" s="4"/>
      <c r="H39" s="4"/>
      <c r="I39" s="4"/>
      <c r="J39" s="4"/>
      <c r="K39" s="4"/>
      <c r="L39" s="4"/>
      <c r="M39" s="4"/>
      <c r="N39" s="5" t="str">
        <f>threshold!I16</f>
        <v>mean</v>
      </c>
      <c r="O39" s="6" t="str">
        <f>threshold!J16</f>
        <v>SEM</v>
      </c>
      <c r="P39" s="91" t="str">
        <f>threshold!K16</f>
        <v>ttest</v>
      </c>
      <c r="Q39" s="39" t="s">
        <v>1</v>
      </c>
      <c r="R39" s="7" t="s">
        <v>1</v>
      </c>
      <c r="T39" s="74" t="str">
        <f>threshold!A27</f>
        <v>wt</v>
      </c>
      <c r="U39" s="4"/>
      <c r="V39" s="4"/>
      <c r="W39" s="4"/>
      <c r="X39" s="4"/>
      <c r="Y39" s="4"/>
      <c r="Z39" s="4"/>
      <c r="AA39" s="4"/>
      <c r="AB39" s="32"/>
      <c r="AC39" s="4"/>
      <c r="AD39" s="4"/>
      <c r="AE39" s="32"/>
      <c r="AF39" s="84"/>
      <c r="AG39" s="6" t="str">
        <f>threshold!I27</f>
        <v>mean</v>
      </c>
      <c r="AH39" s="43" t="str">
        <f>threshold!J27</f>
        <v>SEM</v>
      </c>
      <c r="AJ39" s="74" t="s">
        <v>19</v>
      </c>
      <c r="AK39" s="4"/>
      <c r="AL39" s="4"/>
      <c r="AM39" s="4"/>
      <c r="AN39" s="4"/>
      <c r="AO39" s="4"/>
      <c r="AP39" s="4"/>
      <c r="AQ39" s="4"/>
      <c r="AR39" s="4"/>
      <c r="AS39" s="4"/>
      <c r="AT39" s="4"/>
      <c r="AU39" s="32"/>
      <c r="AV39" s="43"/>
      <c r="AW39" s="9" t="s">
        <v>0</v>
      </c>
      <c r="AX39" s="29" t="s">
        <v>2</v>
      </c>
    </row>
    <row r="40" spans="1:50" x14ac:dyDescent="0.15">
      <c r="A40" s="19" t="str">
        <f>threshold!A17</f>
        <v>No</v>
      </c>
      <c r="B40" s="110" t="e">
        <f>threshold!#REF!</f>
        <v>#REF!</v>
      </c>
      <c r="C40" s="110" t="e">
        <f>threshold!#REF!</f>
        <v>#REF!</v>
      </c>
      <c r="D40" s="110" t="e">
        <f>threshold!#REF!</f>
        <v>#REF!</v>
      </c>
      <c r="E40" s="110">
        <f>threshold!B17</f>
        <v>3468</v>
      </c>
      <c r="F40" s="110">
        <f>threshold!C17</f>
        <v>3470</v>
      </c>
      <c r="G40" s="110">
        <f>threshold!D17</f>
        <v>3697</v>
      </c>
      <c r="H40" s="110">
        <f>threshold!E17</f>
        <v>3698</v>
      </c>
      <c r="I40" s="110">
        <f>threshold!F17</f>
        <v>1539</v>
      </c>
      <c r="J40" s="110">
        <f>threshold!G17</f>
        <v>1550</v>
      </c>
      <c r="K40" s="110">
        <f>threshold!H17</f>
        <v>1556</v>
      </c>
      <c r="L40" s="110" t="e">
        <f>threshold!#REF!</f>
        <v>#REF!</v>
      </c>
      <c r="M40" s="32"/>
      <c r="N40" s="5">
        <f>threshold!I17</f>
        <v>0</v>
      </c>
      <c r="O40" s="6">
        <f>threshold!J17</f>
        <v>0</v>
      </c>
      <c r="P40" s="18"/>
      <c r="Q40" s="77"/>
      <c r="R40" s="46"/>
      <c r="T40" s="19" t="str">
        <f>threshold!A28</f>
        <v>No</v>
      </c>
      <c r="U40" s="109" t="e">
        <f>threshold!#REF!</f>
        <v>#REF!</v>
      </c>
      <c r="V40" s="109" t="e">
        <f>threshold!#REF!</f>
        <v>#REF!</v>
      </c>
      <c r="W40" s="109" t="e">
        <f>threshold!#REF!</f>
        <v>#REF!</v>
      </c>
      <c r="X40" s="109">
        <f>threshold!B28</f>
        <v>3473</v>
      </c>
      <c r="Y40" s="109">
        <f>threshold!C28</f>
        <v>3472</v>
      </c>
      <c r="Z40" s="109">
        <f>threshold!D28</f>
        <v>3699</v>
      </c>
      <c r="AA40" s="109">
        <f>threshold!E28</f>
        <v>3695</v>
      </c>
      <c r="AB40" s="140">
        <f>threshold!F28</f>
        <v>1542</v>
      </c>
      <c r="AC40" s="140">
        <f>threshold!G28</f>
        <v>1543</v>
      </c>
      <c r="AD40" s="140">
        <f>threshold!H28</f>
        <v>0</v>
      </c>
      <c r="AE40" s="23"/>
      <c r="AF40" s="84"/>
      <c r="AG40" s="5">
        <f>threshold!I28</f>
        <v>0</v>
      </c>
      <c r="AH40" s="43">
        <f>threshold!J28</f>
        <v>0</v>
      </c>
      <c r="AJ40" s="19" t="s">
        <v>6</v>
      </c>
      <c r="AK40" s="4" t="e">
        <f>threshold!#REF!</f>
        <v>#REF!</v>
      </c>
      <c r="AL40" s="4" t="e">
        <f>threshold!#REF!</f>
        <v>#REF!</v>
      </c>
      <c r="AM40" s="4" t="e">
        <f>threshold!#REF!</f>
        <v>#REF!</v>
      </c>
      <c r="AN40" s="4" t="e">
        <f>threshold!#REF!</f>
        <v>#REF!</v>
      </c>
      <c r="AO40" s="4" t="e">
        <f>threshold!#REF!</f>
        <v>#REF!</v>
      </c>
      <c r="AP40" s="4" t="e">
        <f>threshold!#REF!</f>
        <v>#REF!</v>
      </c>
      <c r="AQ40" s="4" t="e">
        <f>threshold!#REF!</f>
        <v>#REF!</v>
      </c>
      <c r="AR40" s="4" t="e">
        <f>threshold!#REF!</f>
        <v>#REF!</v>
      </c>
      <c r="AS40" s="4" t="e">
        <f>threshold!#REF!</f>
        <v>#REF!</v>
      </c>
      <c r="AT40" s="4" t="e">
        <f>threshold!#REF!</f>
        <v>#REF!</v>
      </c>
      <c r="AU40" s="4" t="e">
        <f>threshold!#REF!</f>
        <v>#REF!</v>
      </c>
      <c r="AV40" s="4" t="e">
        <f>threshold!#REF!</f>
        <v>#REF!</v>
      </c>
      <c r="AW40" s="5" t="e">
        <f>threshold!#REF!</f>
        <v>#REF!</v>
      </c>
      <c r="AX40" s="43" t="e">
        <f>threshold!#REF!</f>
        <v>#REF!</v>
      </c>
    </row>
    <row r="41" spans="1:50" x14ac:dyDescent="0.15">
      <c r="A41" s="10" t="str">
        <f>threshold!A18</f>
        <v>exp.date</v>
      </c>
      <c r="B41" s="14" t="e">
        <f>threshold!#REF!</f>
        <v>#REF!</v>
      </c>
      <c r="C41" s="14" t="e">
        <f>threshold!#REF!</f>
        <v>#REF!</v>
      </c>
      <c r="D41" s="14" t="e">
        <f>threshold!#REF!</f>
        <v>#REF!</v>
      </c>
      <c r="E41" s="14" t="d">
        <f>threshold!B18</f>
        <v>2011-05-26</v>
      </c>
      <c r="F41" s="14" t="d">
        <f>threshold!C18</f>
        <v>2011-05-26</v>
      </c>
      <c r="G41" s="14" t="d">
        <f>threshold!D18</f>
        <v>2011-07-01</v>
      </c>
      <c r="H41" s="14" t="d">
        <f>threshold!E18</f>
        <v>2011-07-01</v>
      </c>
      <c r="I41" s="14" t="d">
        <f>threshold!F18</f>
        <v>2013-06-21</v>
      </c>
      <c r="J41" s="14" t="d">
        <f>threshold!G18</f>
        <v>2013-06-21</v>
      </c>
      <c r="K41" s="11" t="d">
        <f>threshold!H18</f>
        <v>2013-06-21</v>
      </c>
      <c r="L41" s="14" t="e">
        <f>threshold!#REF!</f>
        <v>#REF!</v>
      </c>
      <c r="M41" s="14"/>
      <c r="N41" s="22">
        <f>threshold!I18</f>
        <v>0</v>
      </c>
      <c r="O41" s="12">
        <f>threshold!J18</f>
        <v>0</v>
      </c>
      <c r="P41" s="22"/>
      <c r="Q41" s="14"/>
      <c r="R41" s="13"/>
      <c r="T41" s="10" t="str">
        <f>threshold!A29</f>
        <v>exp.date</v>
      </c>
      <c r="U41" s="11" t="e">
        <f>threshold!#REF!</f>
        <v>#REF!</v>
      </c>
      <c r="V41" s="11" t="e">
        <f>threshold!#REF!</f>
        <v>#REF!</v>
      </c>
      <c r="W41" s="11" t="e">
        <f>threshold!#REF!</f>
        <v>#REF!</v>
      </c>
      <c r="X41" s="11" t="d">
        <f>threshold!B29</f>
        <v>2011-05-26</v>
      </c>
      <c r="Y41" s="11" t="d">
        <f>threshold!C29</f>
        <v>2011-05-26</v>
      </c>
      <c r="Z41" s="11" t="d">
        <f>threshold!D29</f>
        <v>2011-07-01</v>
      </c>
      <c r="AA41" s="11" t="d">
        <f>threshold!E29</f>
        <v>2011-07-01</v>
      </c>
      <c r="AB41">
        <f>threshold!F29</f>
        <v>41446</v>
      </c>
      <c r="AC41" s="14" t="d">
        <f>threshold!G29</f>
        <v>2013-06-21</v>
      </c>
      <c r="AD41" s="14" t="d">
        <f>threshold!H29</f>
        <v>1899-12-30</v>
      </c>
      <c r="AE41" s="14"/>
      <c r="AF41" s="30"/>
      <c r="AG41" s="12">
        <f>threshold!I29</f>
        <v>0</v>
      </c>
      <c r="AH41" s="30">
        <f>threshold!J29</f>
        <v>0</v>
      </c>
      <c r="AJ41" s="45" t="s">
        <v>4</v>
      </c>
      <c r="AK41" s="79" t="e">
        <f>threshold!#REF!</f>
        <v>#REF!</v>
      </c>
      <c r="AL41" s="58" t="e">
        <f>threshold!#REF!</f>
        <v>#REF!</v>
      </c>
      <c r="AM41" s="58" t="e">
        <f>threshold!#REF!</f>
        <v>#REF!</v>
      </c>
      <c r="AN41" s="58" t="e">
        <f>threshold!#REF!</f>
        <v>#REF!</v>
      </c>
      <c r="AO41" s="58" t="e">
        <f>threshold!#REF!</f>
        <v>#REF!</v>
      </c>
      <c r="AP41" s="58" t="e">
        <f>threshold!#REF!</f>
        <v>#REF!</v>
      </c>
      <c r="AQ41" s="58" t="e">
        <f>threshold!#REF!</f>
        <v>#REF!</v>
      </c>
      <c r="AR41" s="58" t="e">
        <f>threshold!#REF!</f>
        <v>#REF!</v>
      </c>
      <c r="AS41" s="58" t="e">
        <f>threshold!#REF!</f>
        <v>#REF!</v>
      </c>
      <c r="AT41" s="58" t="e">
        <f>threshold!#REF!</f>
        <v>#REF!</v>
      </c>
      <c r="AU41" s="58" t="e">
        <f>threshold!#REF!</f>
        <v>#REF!</v>
      </c>
      <c r="AV41" s="58" t="e">
        <f>threshold!#REF!</f>
        <v>#REF!</v>
      </c>
      <c r="AW41" s="22" t="e">
        <f>threshold!#REF!</f>
        <v>#REF!</v>
      </c>
      <c r="AX41" s="30" t="e">
        <f>threshold!#REF!</f>
        <v>#REF!</v>
      </c>
    </row>
    <row r="42" spans="1:50" x14ac:dyDescent="0.15">
      <c r="A42" s="10" t="str">
        <f>threshold!A19</f>
        <v>DOB</v>
      </c>
      <c r="B42" s="14" t="e">
        <f>threshold!#REF!</f>
        <v>#REF!</v>
      </c>
      <c r="C42" s="14" t="e">
        <f>threshold!#REF!</f>
        <v>#REF!</v>
      </c>
      <c r="D42" s="14" t="e">
        <f>threshold!#REF!</f>
        <v>#REF!</v>
      </c>
      <c r="E42" s="14" t="d">
        <f>threshold!B19</f>
        <v>2011-05-13</v>
      </c>
      <c r="F42" s="14" t="d">
        <f>threshold!C19</f>
        <v>2011-05-13</v>
      </c>
      <c r="G42" s="14" t="d">
        <f>threshold!D19</f>
        <v>2011-06-18</v>
      </c>
      <c r="H42" s="14" t="d">
        <f>threshold!E19</f>
        <v>2011-06-18</v>
      </c>
      <c r="I42" s="14" t="d">
        <f>threshold!F19</f>
        <v>2013-06-07</v>
      </c>
      <c r="J42" s="14" t="d">
        <f>threshold!G19</f>
        <v>2013-06-07</v>
      </c>
      <c r="K42" s="14" t="d">
        <f>threshold!H19</f>
        <v>2013-06-07</v>
      </c>
      <c r="L42" s="14" t="e">
        <f>threshold!#REF!</f>
        <v>#REF!</v>
      </c>
      <c r="M42" s="14"/>
      <c r="N42" s="22">
        <f>threshold!I19</f>
        <v>0</v>
      </c>
      <c r="O42" s="12">
        <f>threshold!J19</f>
        <v>0</v>
      </c>
      <c r="P42" s="22" t="str">
        <f>threshold!K19</f>
        <v>ko vs wt</v>
      </c>
      <c r="Q42" s="14" t="s">
        <v>20</v>
      </c>
      <c r="R42" s="13" t="s">
        <v>21</v>
      </c>
      <c r="T42" s="10" t="str">
        <f>threshold!A30</f>
        <v>DOB</v>
      </c>
      <c r="U42" s="14" t="e">
        <f>threshold!#REF!</f>
        <v>#REF!</v>
      </c>
      <c r="V42" s="14" t="e">
        <f>threshold!#REF!</f>
        <v>#REF!</v>
      </c>
      <c r="W42" s="14" t="e">
        <f>threshold!#REF!</f>
        <v>#REF!</v>
      </c>
      <c r="X42" s="14" t="d">
        <f>threshold!B30</f>
        <v>2011-05-13</v>
      </c>
      <c r="Y42" s="14" t="d">
        <f>threshold!C30</f>
        <v>2011-05-13</v>
      </c>
      <c r="Z42" s="14" t="d">
        <f>threshold!D30</f>
        <v>2011-06-18</v>
      </c>
      <c r="AA42" s="14" t="d">
        <f>threshold!E30</f>
        <v>2011-06-18</v>
      </c>
      <c r="AB42" s="16">
        <f>threshold!F30</f>
        <v>41432</v>
      </c>
      <c r="AC42" s="14" t="d">
        <f>threshold!G30</f>
        <v>2013-06-07</v>
      </c>
      <c r="AD42" s="14" t="d">
        <f>threshold!H30</f>
        <v>1899-12-30</v>
      </c>
      <c r="AE42" s="14"/>
      <c r="AF42" s="30"/>
      <c r="AG42" s="12">
        <f>threshold!I30</f>
        <v>0</v>
      </c>
      <c r="AH42" s="30">
        <f>threshold!J30</f>
        <v>0</v>
      </c>
      <c r="AJ42" s="45" t="s">
        <v>5</v>
      </c>
      <c r="AK42" s="55" t="e">
        <f>threshold!#REF!</f>
        <v>#REF!</v>
      </c>
      <c r="AL42" s="56" t="e">
        <f>threshold!#REF!</f>
        <v>#REF!</v>
      </c>
      <c r="AM42" s="56" t="e">
        <f>threshold!#REF!</f>
        <v>#REF!</v>
      </c>
      <c r="AN42" s="56" t="e">
        <f>threshold!#REF!</f>
        <v>#REF!</v>
      </c>
      <c r="AO42" s="56" t="e">
        <f>threshold!#REF!</f>
        <v>#REF!</v>
      </c>
      <c r="AP42" s="56" t="e">
        <f>threshold!#REF!</f>
        <v>#REF!</v>
      </c>
      <c r="AQ42" s="56" t="e">
        <f>threshold!#REF!</f>
        <v>#REF!</v>
      </c>
      <c r="AR42" s="56" t="e">
        <f>threshold!#REF!</f>
        <v>#REF!</v>
      </c>
      <c r="AS42" s="56" t="e">
        <f>threshold!#REF!</f>
        <v>#REF!</v>
      </c>
      <c r="AT42" s="56" t="e">
        <f>threshold!#REF!</f>
        <v>#REF!</v>
      </c>
      <c r="AU42" s="56" t="e">
        <f>threshold!#REF!</f>
        <v>#REF!</v>
      </c>
      <c r="AV42" s="56" t="e">
        <f>threshold!#REF!</f>
        <v>#REF!</v>
      </c>
      <c r="AW42" s="22" t="e">
        <f>threshold!#REF!</f>
        <v>#REF!</v>
      </c>
      <c r="AX42" s="30" t="e">
        <f>threshold!#REF!</f>
        <v>#REF!</v>
      </c>
    </row>
    <row r="43" spans="1:50" x14ac:dyDescent="0.15">
      <c r="A43" s="53" t="str">
        <f>threshold!A20</f>
        <v>age (d)</v>
      </c>
      <c r="B43" s="28" t="e">
        <f>threshold!#REF!</f>
        <v>#REF!</v>
      </c>
      <c r="C43" s="32" t="e">
        <f>threshold!#REF!</f>
        <v>#REF!</v>
      </c>
      <c r="D43" s="32" t="e">
        <f>threshold!#REF!</f>
        <v>#REF!</v>
      </c>
      <c r="E43" s="32">
        <f>threshold!B20</f>
        <v>13</v>
      </c>
      <c r="F43" s="32">
        <f>threshold!C20</f>
        <v>13</v>
      </c>
      <c r="G43" s="32">
        <f>threshold!D20</f>
        <v>13</v>
      </c>
      <c r="H43" s="32">
        <f>threshold!E20</f>
        <v>13</v>
      </c>
      <c r="I43" s="32">
        <f>threshold!F20</f>
        <v>14</v>
      </c>
      <c r="J43" s="32">
        <f>threshold!G20</f>
        <v>14</v>
      </c>
      <c r="K43" s="32">
        <f>threshold!H20</f>
        <v>14</v>
      </c>
      <c r="L43" s="32" t="e">
        <f>threshold!#REF!</f>
        <v>#REF!</v>
      </c>
      <c r="M43" s="42"/>
      <c r="N43" s="5">
        <f>threshold!I20</f>
        <v>13.428571428571429</v>
      </c>
      <c r="O43" s="6">
        <f>threshold!J20</f>
        <v>0.20203050891044214</v>
      </c>
      <c r="P43" s="93"/>
      <c r="Q43" s="96"/>
      <c r="R43" s="94"/>
      <c r="T43" s="53" t="str">
        <f>threshold!A31</f>
        <v>age (d)</v>
      </c>
      <c r="U43" s="32" t="e">
        <f>threshold!#REF!</f>
        <v>#REF!</v>
      </c>
      <c r="V43" s="32" t="e">
        <f>threshold!#REF!</f>
        <v>#REF!</v>
      </c>
      <c r="W43" s="32" t="e">
        <f>threshold!#REF!</f>
        <v>#REF!</v>
      </c>
      <c r="X43" s="32">
        <f>threshold!B31</f>
        <v>13</v>
      </c>
      <c r="Y43" s="32">
        <f>threshold!C31</f>
        <v>13</v>
      </c>
      <c r="Z43" s="32">
        <f>threshold!D31</f>
        <v>13</v>
      </c>
      <c r="AA43" s="32">
        <f>threshold!E31</f>
        <v>13</v>
      </c>
      <c r="AB43" s="16">
        <f>threshold!F31</f>
        <v>14</v>
      </c>
      <c r="AC43" s="32">
        <f>threshold!G31</f>
        <v>14</v>
      </c>
      <c r="AD43" s="32">
        <f>threshold!H31</f>
        <v>0</v>
      </c>
      <c r="AE43" s="32"/>
      <c r="AF43" s="42"/>
      <c r="AG43" s="6">
        <f>threshold!I31</f>
        <v>13.333333333333334</v>
      </c>
      <c r="AH43" s="43">
        <f>threshold!J31</f>
        <v>0.21081851067789201</v>
      </c>
      <c r="AJ43" s="27" t="s">
        <v>3</v>
      </c>
      <c r="AK43" s="27" t="e">
        <f>threshold!#REF!</f>
        <v>#REF!</v>
      </c>
      <c r="AL43" s="16" t="e">
        <f>threshold!#REF!</f>
        <v>#REF!</v>
      </c>
      <c r="AM43" s="16" t="e">
        <f>threshold!#REF!</f>
        <v>#REF!</v>
      </c>
      <c r="AN43" s="16" t="e">
        <f>threshold!#REF!</f>
        <v>#REF!</v>
      </c>
      <c r="AO43" s="16" t="e">
        <f>threshold!#REF!</f>
        <v>#REF!</v>
      </c>
      <c r="AP43" s="16" t="e">
        <f>threshold!#REF!</f>
        <v>#REF!</v>
      </c>
      <c r="AQ43" s="16" t="e">
        <f>threshold!#REF!</f>
        <v>#REF!</v>
      </c>
      <c r="AR43" s="16" t="e">
        <f>threshold!#REF!</f>
        <v>#REF!</v>
      </c>
      <c r="AS43" s="16" t="e">
        <f>threshold!#REF!</f>
        <v>#REF!</v>
      </c>
      <c r="AT43" s="16" t="e">
        <f>threshold!#REF!</f>
        <v>#REF!</v>
      </c>
      <c r="AU43" s="16" t="e">
        <f>threshold!#REF!</f>
        <v>#REF!</v>
      </c>
      <c r="AV43" s="16" t="e">
        <f>threshold!#REF!</f>
        <v>#REF!</v>
      </c>
      <c r="AW43" s="18" t="e">
        <f>threshold!#REF!</f>
        <v>#REF!</v>
      </c>
      <c r="AX43" s="31" t="e">
        <f>threshold!#REF!</f>
        <v>#REF!</v>
      </c>
    </row>
    <row r="44" spans="1:50" x14ac:dyDescent="0.15">
      <c r="A44">
        <v>2.5000000000000001E-2</v>
      </c>
      <c r="B44" s="85"/>
      <c r="C44" s="85"/>
      <c r="D44" s="85"/>
      <c r="E44" s="85"/>
      <c r="F44" s="85"/>
      <c r="G44" s="85"/>
      <c r="H44" s="85"/>
      <c r="I44" s="85"/>
      <c r="J44" s="85"/>
      <c r="K44" s="85"/>
      <c r="L44" s="85"/>
      <c r="M44" s="85"/>
      <c r="N44" s="87" t="e">
        <f t="shared" ref="N44:N107" si="0">AVERAGE(B44:M44)</f>
        <v>#DIV/0!</v>
      </c>
      <c r="O44" s="86" t="e">
        <f t="shared" ref="O44:O107" si="1">STDEV(B44:M44)/SQRT((COUNT(B44:M44))-1)</f>
        <v>#DIV/0!</v>
      </c>
      <c r="P44" s="24" t="e">
        <f t="shared" ref="P44:P107" si="2">TTEST(B44:M44,U44:AF44,2,2)</f>
        <v>#DIV/0!</v>
      </c>
      <c r="Q44" s="24" t="e">
        <f t="shared" ref="Q44:Q107" si="3">TTEST(B44:M44,AK44:AV44,2,2)</f>
        <v>#DIV/0!</v>
      </c>
      <c r="R44" s="24" t="e">
        <f t="shared" ref="R44:R107" si="4">TTEST(U44:AF44,AK44:AV44,2,2)</f>
        <v>#DIV/0!</v>
      </c>
      <c r="U44" s="85"/>
      <c r="V44" s="85"/>
      <c r="W44" s="85"/>
      <c r="X44" s="85"/>
      <c r="Y44" s="85"/>
      <c r="Z44" s="85"/>
      <c r="AA44" s="85"/>
      <c r="AB44" s="85"/>
      <c r="AD44" s="85"/>
      <c r="AE44" s="85"/>
      <c r="AF44" s="85"/>
      <c r="AG44" s="87" t="e">
        <f t="shared" ref="AG44:AG107" si="5">AVERAGE(U44:AF44)</f>
        <v>#DIV/0!</v>
      </c>
      <c r="AH44" s="86" t="e">
        <f t="shared" ref="AH44:AH107" si="6">STDEV(U44:AF44)/SQRT((COUNT(U44:AF44))-1)</f>
        <v>#DIV/0!</v>
      </c>
      <c r="AK44" s="85"/>
      <c r="AL44" s="85"/>
      <c r="AM44" s="85"/>
      <c r="AN44" s="85"/>
      <c r="AO44" s="85"/>
      <c r="AP44" s="85"/>
      <c r="AQ44" s="85"/>
      <c r="AR44" s="85"/>
      <c r="AS44" s="85"/>
      <c r="AT44" s="85"/>
      <c r="AU44" s="85"/>
      <c r="AV44" s="85"/>
      <c r="AW44" s="87" t="e">
        <f t="shared" ref="AW44:AW107" si="7">AVERAGE(AK44:AV44)</f>
        <v>#DIV/0!</v>
      </c>
      <c r="AX44" s="86" t="e">
        <f t="shared" ref="AX44:AX107" si="8">STDEV(AK44:AV44)/SQRT((COUNT(AK44:AV44))-1)</f>
        <v>#DIV/0!</v>
      </c>
    </row>
    <row r="45" spans="1:50" x14ac:dyDescent="0.15">
      <c r="A45">
        <v>0.05</v>
      </c>
      <c r="B45" s="85"/>
      <c r="C45" s="85"/>
      <c r="D45" s="85"/>
      <c r="E45" s="85"/>
      <c r="F45" s="85"/>
      <c r="G45" s="85"/>
      <c r="H45" s="85"/>
      <c r="I45" s="85"/>
      <c r="J45" s="85"/>
      <c r="K45" s="85"/>
      <c r="L45" s="85"/>
      <c r="M45" s="85"/>
      <c r="N45" s="87" t="e">
        <f t="shared" si="0"/>
        <v>#DIV/0!</v>
      </c>
      <c r="O45" s="86" t="e">
        <f t="shared" si="1"/>
        <v>#DIV/0!</v>
      </c>
      <c r="P45" s="24" t="e">
        <f t="shared" si="2"/>
        <v>#DIV/0!</v>
      </c>
      <c r="Q45" s="24" t="e">
        <f t="shared" si="3"/>
        <v>#DIV/0!</v>
      </c>
      <c r="R45" s="24" t="e">
        <f t="shared" si="4"/>
        <v>#DIV/0!</v>
      </c>
      <c r="U45" s="85"/>
      <c r="V45" s="85"/>
      <c r="W45" s="85"/>
      <c r="X45" s="85"/>
      <c r="Y45" s="85"/>
      <c r="Z45" s="85"/>
      <c r="AA45" s="85"/>
      <c r="AB45" s="85"/>
      <c r="AD45" s="85"/>
      <c r="AE45" s="85"/>
      <c r="AF45" s="85"/>
      <c r="AG45" s="87" t="e">
        <f t="shared" si="5"/>
        <v>#DIV/0!</v>
      </c>
      <c r="AH45" s="86" t="e">
        <f t="shared" si="6"/>
        <v>#DIV/0!</v>
      </c>
      <c r="AK45" s="85"/>
      <c r="AL45" s="85"/>
      <c r="AM45" s="85"/>
      <c r="AN45" s="85"/>
      <c r="AO45" s="85"/>
      <c r="AP45" s="85"/>
      <c r="AQ45" s="85"/>
      <c r="AR45" s="85"/>
      <c r="AS45" s="85"/>
      <c r="AT45" s="85"/>
      <c r="AU45" s="85"/>
      <c r="AV45" s="85"/>
      <c r="AW45" s="87" t="e">
        <f t="shared" si="7"/>
        <v>#DIV/0!</v>
      </c>
      <c r="AX45" s="86" t="e">
        <f t="shared" si="8"/>
        <v>#DIV/0!</v>
      </c>
    </row>
    <row r="46" spans="1:50" x14ac:dyDescent="0.15">
      <c r="A46">
        <v>7.4999999999999997E-2</v>
      </c>
      <c r="B46" s="85"/>
      <c r="C46" s="85"/>
      <c r="D46" s="85"/>
      <c r="E46" s="85"/>
      <c r="F46" s="85"/>
      <c r="G46" s="85"/>
      <c r="H46" s="85"/>
      <c r="I46" s="85"/>
      <c r="J46" s="85"/>
      <c r="K46" s="85"/>
      <c r="L46" s="85"/>
      <c r="M46" s="85"/>
      <c r="N46" s="87" t="e">
        <f t="shared" si="0"/>
        <v>#DIV/0!</v>
      </c>
      <c r="O46" s="86" t="e">
        <f t="shared" si="1"/>
        <v>#DIV/0!</v>
      </c>
      <c r="P46" s="24" t="e">
        <f t="shared" si="2"/>
        <v>#DIV/0!</v>
      </c>
      <c r="Q46" s="24" t="e">
        <f t="shared" si="3"/>
        <v>#DIV/0!</v>
      </c>
      <c r="R46" s="24" t="e">
        <f t="shared" si="4"/>
        <v>#DIV/0!</v>
      </c>
      <c r="U46" s="85"/>
      <c r="V46" s="85"/>
      <c r="W46" s="85"/>
      <c r="X46" s="85"/>
      <c r="Y46" s="85"/>
      <c r="Z46" s="85"/>
      <c r="AA46" s="85"/>
      <c r="AB46" s="85"/>
      <c r="AD46" s="85"/>
      <c r="AE46" s="85"/>
      <c r="AF46" s="85"/>
      <c r="AG46" s="87" t="e">
        <f t="shared" si="5"/>
        <v>#DIV/0!</v>
      </c>
      <c r="AH46" s="86" t="e">
        <f t="shared" si="6"/>
        <v>#DIV/0!</v>
      </c>
      <c r="AK46" s="85"/>
      <c r="AL46" s="85"/>
      <c r="AM46" s="85"/>
      <c r="AN46" s="85"/>
      <c r="AO46" s="85"/>
      <c r="AP46" s="85"/>
      <c r="AQ46" s="85"/>
      <c r="AR46" s="85"/>
      <c r="AS46" s="85"/>
      <c r="AT46" s="85"/>
      <c r="AU46" s="85"/>
      <c r="AV46" s="85"/>
      <c r="AW46" s="87" t="e">
        <f t="shared" si="7"/>
        <v>#DIV/0!</v>
      </c>
      <c r="AX46" s="86" t="e">
        <f t="shared" si="8"/>
        <v>#DIV/0!</v>
      </c>
    </row>
    <row r="47" spans="1:50" x14ac:dyDescent="0.15">
      <c r="A47">
        <v>0.1</v>
      </c>
      <c r="B47" s="85"/>
      <c r="C47" s="85"/>
      <c r="D47" s="85"/>
      <c r="E47" s="85"/>
      <c r="F47" s="85"/>
      <c r="G47" s="85"/>
      <c r="H47" s="85"/>
      <c r="I47" s="85"/>
      <c r="J47" s="85"/>
      <c r="K47" s="85"/>
      <c r="L47" s="85"/>
      <c r="M47" s="85"/>
      <c r="N47" s="87" t="e">
        <f t="shared" si="0"/>
        <v>#DIV/0!</v>
      </c>
      <c r="O47" s="86" t="e">
        <f t="shared" si="1"/>
        <v>#DIV/0!</v>
      </c>
      <c r="P47" s="24" t="e">
        <f t="shared" si="2"/>
        <v>#DIV/0!</v>
      </c>
      <c r="Q47" s="24" t="e">
        <f t="shared" si="3"/>
        <v>#DIV/0!</v>
      </c>
      <c r="R47" s="24" t="e">
        <f t="shared" si="4"/>
        <v>#DIV/0!</v>
      </c>
      <c r="U47" s="85"/>
      <c r="V47" s="85"/>
      <c r="W47" s="85"/>
      <c r="X47" s="85"/>
      <c r="Y47" s="85"/>
      <c r="Z47" s="85"/>
      <c r="AA47" s="85"/>
      <c r="AB47" s="85"/>
      <c r="AD47" s="85"/>
      <c r="AE47" s="85"/>
      <c r="AF47" s="85"/>
      <c r="AG47" s="87" t="e">
        <f t="shared" si="5"/>
        <v>#DIV/0!</v>
      </c>
      <c r="AH47" s="86" t="e">
        <f t="shared" si="6"/>
        <v>#DIV/0!</v>
      </c>
      <c r="AK47" s="85"/>
      <c r="AL47" s="85"/>
      <c r="AM47" s="85"/>
      <c r="AN47" s="85"/>
      <c r="AO47" s="85"/>
      <c r="AP47" s="85"/>
      <c r="AQ47" s="85"/>
      <c r="AR47" s="85"/>
      <c r="AS47" s="85"/>
      <c r="AT47" s="85"/>
      <c r="AU47" s="85"/>
      <c r="AV47" s="85"/>
      <c r="AW47" s="87" t="e">
        <f t="shared" si="7"/>
        <v>#DIV/0!</v>
      </c>
      <c r="AX47" s="86" t="e">
        <f t="shared" si="8"/>
        <v>#DIV/0!</v>
      </c>
    </row>
    <row r="48" spans="1:50" x14ac:dyDescent="0.15">
      <c r="A48">
        <v>0.125</v>
      </c>
      <c r="B48" s="85"/>
      <c r="C48" s="85"/>
      <c r="D48" s="85"/>
      <c r="E48" s="85"/>
      <c r="F48" s="85"/>
      <c r="G48" s="85"/>
      <c r="H48" s="85"/>
      <c r="I48" s="85"/>
      <c r="J48" s="85"/>
      <c r="K48" s="85"/>
      <c r="L48" s="85"/>
      <c r="M48" s="85"/>
      <c r="N48" s="87" t="e">
        <f t="shared" si="0"/>
        <v>#DIV/0!</v>
      </c>
      <c r="O48" s="86" t="e">
        <f t="shared" si="1"/>
        <v>#DIV/0!</v>
      </c>
      <c r="P48" s="24" t="e">
        <f t="shared" si="2"/>
        <v>#DIV/0!</v>
      </c>
      <c r="Q48" s="24" t="e">
        <f t="shared" si="3"/>
        <v>#DIV/0!</v>
      </c>
      <c r="R48" s="24" t="e">
        <f t="shared" si="4"/>
        <v>#DIV/0!</v>
      </c>
      <c r="U48" s="85"/>
      <c r="V48" s="85"/>
      <c r="W48" s="85"/>
      <c r="X48" s="85"/>
      <c r="Y48" s="85"/>
      <c r="Z48" s="85"/>
      <c r="AA48" s="85"/>
      <c r="AB48" s="85"/>
      <c r="AD48" s="85"/>
      <c r="AE48" s="85"/>
      <c r="AF48" s="85"/>
      <c r="AG48" s="87" t="e">
        <f t="shared" si="5"/>
        <v>#DIV/0!</v>
      </c>
      <c r="AH48" s="86" t="e">
        <f t="shared" si="6"/>
        <v>#DIV/0!</v>
      </c>
      <c r="AK48" s="85"/>
      <c r="AL48" s="85"/>
      <c r="AM48" s="85"/>
      <c r="AN48" s="85"/>
      <c r="AO48" s="85"/>
      <c r="AP48" s="85"/>
      <c r="AQ48" s="85"/>
      <c r="AR48" s="85"/>
      <c r="AS48" s="85"/>
      <c r="AT48" s="85"/>
      <c r="AU48" s="85"/>
      <c r="AV48" s="85"/>
      <c r="AW48" s="87" t="e">
        <f t="shared" si="7"/>
        <v>#DIV/0!</v>
      </c>
      <c r="AX48" s="86" t="e">
        <f t="shared" si="8"/>
        <v>#DIV/0!</v>
      </c>
    </row>
    <row r="49" spans="1:50" x14ac:dyDescent="0.15">
      <c r="A49">
        <v>0.15</v>
      </c>
      <c r="B49" s="85"/>
      <c r="C49" s="85"/>
      <c r="D49" s="85"/>
      <c r="E49" s="85"/>
      <c r="F49" s="85"/>
      <c r="G49" s="85"/>
      <c r="H49" s="85"/>
      <c r="I49" s="85"/>
      <c r="J49" s="85"/>
      <c r="K49" s="85"/>
      <c r="L49" s="85"/>
      <c r="M49" s="85"/>
      <c r="N49" s="87" t="e">
        <f t="shared" si="0"/>
        <v>#DIV/0!</v>
      </c>
      <c r="O49" s="86" t="e">
        <f t="shared" si="1"/>
        <v>#DIV/0!</v>
      </c>
      <c r="P49" s="24" t="e">
        <f t="shared" si="2"/>
        <v>#DIV/0!</v>
      </c>
      <c r="Q49" s="24" t="e">
        <f t="shared" si="3"/>
        <v>#DIV/0!</v>
      </c>
      <c r="R49" s="24" t="e">
        <f t="shared" si="4"/>
        <v>#DIV/0!</v>
      </c>
      <c r="U49" s="85"/>
      <c r="V49" s="85"/>
      <c r="W49" s="85"/>
      <c r="X49" s="85"/>
      <c r="Y49" s="85"/>
      <c r="Z49" s="85"/>
      <c r="AA49" s="85"/>
      <c r="AB49" s="85"/>
      <c r="AD49" s="85"/>
      <c r="AE49" s="85"/>
      <c r="AF49" s="85"/>
      <c r="AG49" s="87" t="e">
        <f t="shared" si="5"/>
        <v>#DIV/0!</v>
      </c>
      <c r="AH49" s="86" t="e">
        <f t="shared" si="6"/>
        <v>#DIV/0!</v>
      </c>
      <c r="AK49" s="85"/>
      <c r="AL49" s="85"/>
      <c r="AM49" s="85"/>
      <c r="AN49" s="85"/>
      <c r="AO49" s="85"/>
      <c r="AP49" s="85"/>
      <c r="AQ49" s="85"/>
      <c r="AR49" s="85"/>
      <c r="AS49" s="85"/>
      <c r="AT49" s="85"/>
      <c r="AU49" s="85"/>
      <c r="AV49" s="85"/>
      <c r="AW49" s="87" t="e">
        <f t="shared" si="7"/>
        <v>#DIV/0!</v>
      </c>
      <c r="AX49" s="86" t="e">
        <f t="shared" si="8"/>
        <v>#DIV/0!</v>
      </c>
    </row>
    <row r="50" spans="1:50" x14ac:dyDescent="0.15">
      <c r="A50">
        <v>0.17499999999999999</v>
      </c>
      <c r="B50" s="85"/>
      <c r="C50" s="85"/>
      <c r="D50" s="85"/>
      <c r="E50" s="85"/>
      <c r="F50" s="85"/>
      <c r="G50" s="85"/>
      <c r="H50" s="85"/>
      <c r="I50" s="85"/>
      <c r="J50" s="85"/>
      <c r="K50" s="85"/>
      <c r="L50" s="85"/>
      <c r="M50" s="85"/>
      <c r="N50" s="87" t="e">
        <f t="shared" si="0"/>
        <v>#DIV/0!</v>
      </c>
      <c r="O50" s="86" t="e">
        <f t="shared" si="1"/>
        <v>#DIV/0!</v>
      </c>
      <c r="P50" s="24" t="e">
        <f t="shared" si="2"/>
        <v>#DIV/0!</v>
      </c>
      <c r="Q50" s="24" t="e">
        <f t="shared" si="3"/>
        <v>#DIV/0!</v>
      </c>
      <c r="R50" s="24" t="e">
        <f t="shared" si="4"/>
        <v>#DIV/0!</v>
      </c>
      <c r="U50" s="85"/>
      <c r="V50" s="85"/>
      <c r="W50" s="85"/>
      <c r="X50" s="85"/>
      <c r="Y50" s="85"/>
      <c r="Z50" s="85"/>
      <c r="AA50" s="85"/>
      <c r="AB50" s="85"/>
      <c r="AD50" s="85"/>
      <c r="AE50" s="85"/>
      <c r="AF50" s="85"/>
      <c r="AG50" s="87" t="e">
        <f t="shared" si="5"/>
        <v>#DIV/0!</v>
      </c>
      <c r="AH50" s="86" t="e">
        <f t="shared" si="6"/>
        <v>#DIV/0!</v>
      </c>
      <c r="AK50" s="85"/>
      <c r="AL50" s="85"/>
      <c r="AM50" s="85"/>
      <c r="AN50" s="85"/>
      <c r="AO50" s="85"/>
      <c r="AP50" s="85"/>
      <c r="AQ50" s="85"/>
      <c r="AR50" s="85"/>
      <c r="AS50" s="85"/>
      <c r="AT50" s="85"/>
      <c r="AU50" s="85"/>
      <c r="AV50" s="85"/>
      <c r="AW50" s="87" t="e">
        <f t="shared" si="7"/>
        <v>#DIV/0!</v>
      </c>
      <c r="AX50" s="86" t="e">
        <f t="shared" si="8"/>
        <v>#DIV/0!</v>
      </c>
    </row>
    <row r="51" spans="1:50" x14ac:dyDescent="0.15">
      <c r="A51">
        <v>0.2</v>
      </c>
      <c r="B51" s="85"/>
      <c r="C51" s="85"/>
      <c r="D51" s="85"/>
      <c r="E51" s="85"/>
      <c r="F51" s="85"/>
      <c r="G51" s="85"/>
      <c r="H51" s="85"/>
      <c r="I51" s="85"/>
      <c r="J51" s="85"/>
      <c r="K51" s="85"/>
      <c r="L51" s="85"/>
      <c r="M51" s="85"/>
      <c r="N51" s="87" t="e">
        <f t="shared" si="0"/>
        <v>#DIV/0!</v>
      </c>
      <c r="O51" s="86" t="e">
        <f t="shared" si="1"/>
        <v>#DIV/0!</v>
      </c>
      <c r="P51" s="24" t="e">
        <f t="shared" si="2"/>
        <v>#DIV/0!</v>
      </c>
      <c r="Q51" s="24" t="e">
        <f t="shared" si="3"/>
        <v>#DIV/0!</v>
      </c>
      <c r="R51" s="24" t="e">
        <f t="shared" si="4"/>
        <v>#DIV/0!</v>
      </c>
      <c r="U51" s="85"/>
      <c r="V51" s="85"/>
      <c r="W51" s="85"/>
      <c r="X51" s="85"/>
      <c r="Y51" s="85"/>
      <c r="Z51" s="85"/>
      <c r="AA51" s="85"/>
      <c r="AB51" s="85"/>
      <c r="AD51" s="85"/>
      <c r="AE51" s="85"/>
      <c r="AF51" s="85"/>
      <c r="AG51" s="87" t="e">
        <f t="shared" si="5"/>
        <v>#DIV/0!</v>
      </c>
      <c r="AH51" s="86" t="e">
        <f t="shared" si="6"/>
        <v>#DIV/0!</v>
      </c>
      <c r="AK51" s="85"/>
      <c r="AL51" s="85"/>
      <c r="AM51" s="85"/>
      <c r="AN51" s="85"/>
      <c r="AO51" s="85"/>
      <c r="AP51" s="85"/>
      <c r="AQ51" s="85"/>
      <c r="AR51" s="85"/>
      <c r="AS51" s="85"/>
      <c r="AT51" s="85"/>
      <c r="AU51" s="85"/>
      <c r="AV51" s="85"/>
      <c r="AW51" s="87" t="e">
        <f t="shared" si="7"/>
        <v>#DIV/0!</v>
      </c>
      <c r="AX51" s="86" t="e">
        <f t="shared" si="8"/>
        <v>#DIV/0!</v>
      </c>
    </row>
    <row r="52" spans="1:50" x14ac:dyDescent="0.15">
      <c r="A52">
        <v>0.22500000000000001</v>
      </c>
      <c r="B52" s="85"/>
      <c r="C52" s="85"/>
      <c r="D52" s="85"/>
      <c r="E52" s="85"/>
      <c r="F52" s="85"/>
      <c r="G52" s="85"/>
      <c r="H52" s="85"/>
      <c r="I52" s="85"/>
      <c r="J52" s="85"/>
      <c r="K52" s="85"/>
      <c r="L52" s="85"/>
      <c r="M52" s="85"/>
      <c r="N52" s="87" t="e">
        <f t="shared" si="0"/>
        <v>#DIV/0!</v>
      </c>
      <c r="O52" s="86" t="e">
        <f t="shared" si="1"/>
        <v>#DIV/0!</v>
      </c>
      <c r="P52" s="24" t="e">
        <f t="shared" si="2"/>
        <v>#DIV/0!</v>
      </c>
      <c r="Q52" s="24" t="e">
        <f t="shared" si="3"/>
        <v>#DIV/0!</v>
      </c>
      <c r="R52" s="24" t="e">
        <f t="shared" si="4"/>
        <v>#DIV/0!</v>
      </c>
      <c r="U52" s="85"/>
      <c r="V52" s="85"/>
      <c r="W52" s="85"/>
      <c r="X52" s="85"/>
      <c r="Y52" s="85"/>
      <c r="Z52" s="85"/>
      <c r="AA52" s="85"/>
      <c r="AB52" s="85"/>
      <c r="AD52" s="85"/>
      <c r="AE52" s="85"/>
      <c r="AF52" s="85"/>
      <c r="AG52" s="87" t="e">
        <f t="shared" si="5"/>
        <v>#DIV/0!</v>
      </c>
      <c r="AH52" s="86" t="e">
        <f t="shared" si="6"/>
        <v>#DIV/0!</v>
      </c>
      <c r="AK52" s="85"/>
      <c r="AL52" s="85"/>
      <c r="AM52" s="85"/>
      <c r="AN52" s="85"/>
      <c r="AO52" s="85"/>
      <c r="AP52" s="85"/>
      <c r="AQ52" s="85"/>
      <c r="AR52" s="85"/>
      <c r="AS52" s="85"/>
      <c r="AT52" s="85"/>
      <c r="AU52" s="85"/>
      <c r="AV52" s="85"/>
      <c r="AW52" s="87" t="e">
        <f t="shared" si="7"/>
        <v>#DIV/0!</v>
      </c>
      <c r="AX52" s="86" t="e">
        <f t="shared" si="8"/>
        <v>#DIV/0!</v>
      </c>
    </row>
    <row r="53" spans="1:50" x14ac:dyDescent="0.15">
      <c r="A53">
        <v>0.25</v>
      </c>
      <c r="B53" s="85"/>
      <c r="C53" s="85"/>
      <c r="D53" s="85"/>
      <c r="E53" s="85"/>
      <c r="F53" s="85"/>
      <c r="G53" s="85"/>
      <c r="H53" s="85"/>
      <c r="I53" s="85"/>
      <c r="J53" s="85"/>
      <c r="K53" s="85"/>
      <c r="L53" s="85"/>
      <c r="M53" s="85"/>
      <c r="N53" s="87" t="e">
        <f t="shared" si="0"/>
        <v>#DIV/0!</v>
      </c>
      <c r="O53" s="86" t="e">
        <f t="shared" si="1"/>
        <v>#DIV/0!</v>
      </c>
      <c r="P53" s="24" t="e">
        <f t="shared" si="2"/>
        <v>#DIV/0!</v>
      </c>
      <c r="Q53" s="24" t="e">
        <f t="shared" si="3"/>
        <v>#DIV/0!</v>
      </c>
      <c r="R53" s="24" t="e">
        <f t="shared" si="4"/>
        <v>#DIV/0!</v>
      </c>
      <c r="U53" s="85"/>
      <c r="V53" s="85"/>
      <c r="W53" s="85"/>
      <c r="X53" s="85"/>
      <c r="Y53" s="85"/>
      <c r="Z53" s="85"/>
      <c r="AA53" s="85"/>
      <c r="AB53" s="85"/>
      <c r="AD53" s="85"/>
      <c r="AE53" s="85"/>
      <c r="AF53" s="85"/>
      <c r="AG53" s="87" t="e">
        <f t="shared" si="5"/>
        <v>#DIV/0!</v>
      </c>
      <c r="AH53" s="86" t="e">
        <f t="shared" si="6"/>
        <v>#DIV/0!</v>
      </c>
      <c r="AK53" s="85"/>
      <c r="AL53" s="85"/>
      <c r="AM53" s="85"/>
      <c r="AN53" s="85"/>
      <c r="AO53" s="85"/>
      <c r="AP53" s="85"/>
      <c r="AQ53" s="85"/>
      <c r="AR53" s="85"/>
      <c r="AS53" s="85"/>
      <c r="AT53" s="85"/>
      <c r="AU53" s="85"/>
      <c r="AV53" s="85"/>
      <c r="AW53" s="87" t="e">
        <f t="shared" si="7"/>
        <v>#DIV/0!</v>
      </c>
      <c r="AX53" s="86" t="e">
        <f t="shared" si="8"/>
        <v>#DIV/0!</v>
      </c>
    </row>
    <row r="54" spans="1:50" x14ac:dyDescent="0.15">
      <c r="A54">
        <v>0.27500000000000002</v>
      </c>
      <c r="B54" s="85"/>
      <c r="C54" s="85"/>
      <c r="D54" s="85"/>
      <c r="E54" s="85"/>
      <c r="F54" s="85"/>
      <c r="G54" s="85"/>
      <c r="H54" s="85"/>
      <c r="I54" s="85"/>
      <c r="J54" s="85"/>
      <c r="K54" s="85"/>
      <c r="L54" s="85"/>
      <c r="M54" s="85"/>
      <c r="N54" s="87" t="e">
        <f t="shared" si="0"/>
        <v>#DIV/0!</v>
      </c>
      <c r="O54" s="86" t="e">
        <f t="shared" si="1"/>
        <v>#DIV/0!</v>
      </c>
      <c r="P54" s="24" t="e">
        <f t="shared" si="2"/>
        <v>#DIV/0!</v>
      </c>
      <c r="Q54" s="24" t="e">
        <f t="shared" si="3"/>
        <v>#DIV/0!</v>
      </c>
      <c r="R54" s="24" t="e">
        <f t="shared" si="4"/>
        <v>#DIV/0!</v>
      </c>
      <c r="U54" s="85"/>
      <c r="V54" s="85"/>
      <c r="W54" s="85"/>
      <c r="X54" s="85"/>
      <c r="Y54" s="85"/>
      <c r="Z54" s="85"/>
      <c r="AA54" s="85"/>
      <c r="AB54" s="85"/>
      <c r="AD54" s="85"/>
      <c r="AE54" s="85"/>
      <c r="AF54" s="85"/>
      <c r="AG54" s="87" t="e">
        <f t="shared" si="5"/>
        <v>#DIV/0!</v>
      </c>
      <c r="AH54" s="86" t="e">
        <f t="shared" si="6"/>
        <v>#DIV/0!</v>
      </c>
      <c r="AK54" s="85"/>
      <c r="AL54" s="85"/>
      <c r="AM54" s="85"/>
      <c r="AN54" s="85"/>
      <c r="AO54" s="85"/>
      <c r="AP54" s="85"/>
      <c r="AQ54" s="85"/>
      <c r="AR54" s="85"/>
      <c r="AS54" s="85"/>
      <c r="AT54" s="85"/>
      <c r="AU54" s="85"/>
      <c r="AV54" s="85"/>
      <c r="AW54" s="87" t="e">
        <f t="shared" si="7"/>
        <v>#DIV/0!</v>
      </c>
      <c r="AX54" s="86" t="e">
        <f t="shared" si="8"/>
        <v>#DIV/0!</v>
      </c>
    </row>
    <row r="55" spans="1:50" x14ac:dyDescent="0.15">
      <c r="A55">
        <v>0.3</v>
      </c>
      <c r="B55" s="85"/>
      <c r="C55" s="85"/>
      <c r="D55" s="85"/>
      <c r="E55" s="85"/>
      <c r="F55" s="85"/>
      <c r="G55" s="85"/>
      <c r="H55" s="85"/>
      <c r="I55" s="85"/>
      <c r="J55" s="85"/>
      <c r="K55" s="85"/>
      <c r="L55" s="85"/>
      <c r="M55" s="85"/>
      <c r="N55" s="87" t="e">
        <f t="shared" si="0"/>
        <v>#DIV/0!</v>
      </c>
      <c r="O55" s="86" t="e">
        <f t="shared" si="1"/>
        <v>#DIV/0!</v>
      </c>
      <c r="P55" s="24" t="e">
        <f t="shared" si="2"/>
        <v>#DIV/0!</v>
      </c>
      <c r="Q55" s="24" t="e">
        <f t="shared" si="3"/>
        <v>#DIV/0!</v>
      </c>
      <c r="R55" s="24" t="e">
        <f t="shared" si="4"/>
        <v>#DIV/0!</v>
      </c>
      <c r="U55" s="85"/>
      <c r="V55" s="85"/>
      <c r="W55" s="85"/>
      <c r="X55" s="85"/>
      <c r="Y55" s="85"/>
      <c r="Z55" s="85"/>
      <c r="AA55" s="85"/>
      <c r="AB55" s="85"/>
      <c r="AD55" s="85"/>
      <c r="AE55" s="85"/>
      <c r="AF55" s="85"/>
      <c r="AG55" s="87" t="e">
        <f t="shared" si="5"/>
        <v>#DIV/0!</v>
      </c>
      <c r="AH55" s="86" t="e">
        <f t="shared" si="6"/>
        <v>#DIV/0!</v>
      </c>
      <c r="AK55" s="85"/>
      <c r="AL55" s="85"/>
      <c r="AM55" s="85"/>
      <c r="AN55" s="85"/>
      <c r="AO55" s="85"/>
      <c r="AP55" s="85"/>
      <c r="AQ55" s="85"/>
      <c r="AR55" s="85"/>
      <c r="AS55" s="85"/>
      <c r="AT55" s="85"/>
      <c r="AU55" s="85"/>
      <c r="AV55" s="85"/>
      <c r="AW55" s="87" t="e">
        <f t="shared" si="7"/>
        <v>#DIV/0!</v>
      </c>
      <c r="AX55" s="86" t="e">
        <f t="shared" si="8"/>
        <v>#DIV/0!</v>
      </c>
    </row>
    <row r="56" spans="1:50" x14ac:dyDescent="0.15">
      <c r="A56">
        <v>0.32500000000000001</v>
      </c>
      <c r="B56" s="85"/>
      <c r="C56" s="85"/>
      <c r="D56" s="85"/>
      <c r="E56" s="85"/>
      <c r="F56" s="85"/>
      <c r="G56" s="85"/>
      <c r="H56" s="85"/>
      <c r="I56" s="85"/>
      <c r="J56" s="85"/>
      <c r="K56" s="85"/>
      <c r="L56" s="85"/>
      <c r="M56" s="85"/>
      <c r="N56" s="87" t="e">
        <f t="shared" si="0"/>
        <v>#DIV/0!</v>
      </c>
      <c r="O56" s="86" t="e">
        <f t="shared" si="1"/>
        <v>#DIV/0!</v>
      </c>
      <c r="P56" s="24" t="e">
        <f t="shared" si="2"/>
        <v>#DIV/0!</v>
      </c>
      <c r="Q56" s="24" t="e">
        <f t="shared" si="3"/>
        <v>#DIV/0!</v>
      </c>
      <c r="R56" s="24" t="e">
        <f t="shared" si="4"/>
        <v>#DIV/0!</v>
      </c>
      <c r="U56" s="85"/>
      <c r="V56" s="85"/>
      <c r="W56" s="85"/>
      <c r="X56" s="85"/>
      <c r="Y56" s="85"/>
      <c r="Z56" s="85"/>
      <c r="AA56" s="85"/>
      <c r="AB56" s="85"/>
      <c r="AD56" s="85"/>
      <c r="AE56" s="85"/>
      <c r="AF56" s="85"/>
      <c r="AG56" s="87" t="e">
        <f t="shared" si="5"/>
        <v>#DIV/0!</v>
      </c>
      <c r="AH56" s="86" t="e">
        <f t="shared" si="6"/>
        <v>#DIV/0!</v>
      </c>
      <c r="AK56" s="85"/>
      <c r="AL56" s="85"/>
      <c r="AM56" s="85"/>
      <c r="AN56" s="85"/>
      <c r="AO56" s="85"/>
      <c r="AP56" s="85"/>
      <c r="AQ56" s="85"/>
      <c r="AR56" s="85"/>
      <c r="AS56" s="85"/>
      <c r="AT56" s="85"/>
      <c r="AU56" s="85"/>
      <c r="AV56" s="85"/>
      <c r="AW56" s="87" t="e">
        <f t="shared" si="7"/>
        <v>#DIV/0!</v>
      </c>
      <c r="AX56" s="86" t="e">
        <f t="shared" si="8"/>
        <v>#DIV/0!</v>
      </c>
    </row>
    <row r="57" spans="1:50" x14ac:dyDescent="0.15">
      <c r="A57">
        <v>0.35</v>
      </c>
      <c r="B57" s="85"/>
      <c r="C57" s="85"/>
      <c r="D57" s="85"/>
      <c r="E57" s="85"/>
      <c r="F57" s="85"/>
      <c r="G57" s="85"/>
      <c r="H57" s="85"/>
      <c r="I57" s="85"/>
      <c r="J57" s="85"/>
      <c r="K57" s="85"/>
      <c r="L57" s="85"/>
      <c r="M57" s="85"/>
      <c r="N57" s="87" t="e">
        <f t="shared" si="0"/>
        <v>#DIV/0!</v>
      </c>
      <c r="O57" s="86" t="e">
        <f t="shared" si="1"/>
        <v>#DIV/0!</v>
      </c>
      <c r="P57" s="24" t="e">
        <f t="shared" si="2"/>
        <v>#DIV/0!</v>
      </c>
      <c r="Q57" s="24" t="e">
        <f t="shared" si="3"/>
        <v>#DIV/0!</v>
      </c>
      <c r="R57" s="24" t="e">
        <f t="shared" si="4"/>
        <v>#DIV/0!</v>
      </c>
      <c r="U57" s="85"/>
      <c r="V57" s="85"/>
      <c r="W57" s="85"/>
      <c r="X57" s="85"/>
      <c r="Y57" s="85"/>
      <c r="Z57" s="85"/>
      <c r="AA57" s="85"/>
      <c r="AB57" s="85"/>
      <c r="AD57" s="85"/>
      <c r="AE57" s="85"/>
      <c r="AF57" s="85"/>
      <c r="AG57" s="87" t="e">
        <f t="shared" si="5"/>
        <v>#DIV/0!</v>
      </c>
      <c r="AH57" s="86" t="e">
        <f t="shared" si="6"/>
        <v>#DIV/0!</v>
      </c>
      <c r="AK57" s="85"/>
      <c r="AL57" s="85"/>
      <c r="AM57" s="85"/>
      <c r="AN57" s="85"/>
      <c r="AO57" s="85"/>
      <c r="AP57" s="85"/>
      <c r="AQ57" s="85"/>
      <c r="AR57" s="85"/>
      <c r="AS57" s="85"/>
      <c r="AT57" s="85"/>
      <c r="AU57" s="85"/>
      <c r="AV57" s="85"/>
      <c r="AW57" s="87" t="e">
        <f t="shared" si="7"/>
        <v>#DIV/0!</v>
      </c>
      <c r="AX57" s="86" t="e">
        <f t="shared" si="8"/>
        <v>#DIV/0!</v>
      </c>
    </row>
    <row r="58" spans="1:50" x14ac:dyDescent="0.15">
      <c r="A58">
        <v>0.375</v>
      </c>
      <c r="B58" s="85"/>
      <c r="C58" s="85"/>
      <c r="D58" s="85"/>
      <c r="E58" s="85"/>
      <c r="F58" s="85"/>
      <c r="G58" s="85"/>
      <c r="H58" s="85"/>
      <c r="I58" s="85"/>
      <c r="J58" s="85"/>
      <c r="K58" s="85"/>
      <c r="L58" s="85"/>
      <c r="M58" s="85"/>
      <c r="N58" s="87" t="e">
        <f t="shared" si="0"/>
        <v>#DIV/0!</v>
      </c>
      <c r="O58" s="86" t="e">
        <f t="shared" si="1"/>
        <v>#DIV/0!</v>
      </c>
      <c r="P58" s="24" t="e">
        <f t="shared" si="2"/>
        <v>#DIV/0!</v>
      </c>
      <c r="Q58" s="24" t="e">
        <f t="shared" si="3"/>
        <v>#DIV/0!</v>
      </c>
      <c r="R58" s="24" t="e">
        <f t="shared" si="4"/>
        <v>#DIV/0!</v>
      </c>
      <c r="U58" s="85"/>
      <c r="V58" s="85"/>
      <c r="W58" s="85"/>
      <c r="X58" s="85"/>
      <c r="Y58" s="85"/>
      <c r="Z58" s="85"/>
      <c r="AA58" s="85"/>
      <c r="AB58" s="85"/>
      <c r="AD58" s="85"/>
      <c r="AE58" s="85"/>
      <c r="AF58" s="85"/>
      <c r="AG58" s="87" t="e">
        <f t="shared" si="5"/>
        <v>#DIV/0!</v>
      </c>
      <c r="AH58" s="86" t="e">
        <f t="shared" si="6"/>
        <v>#DIV/0!</v>
      </c>
      <c r="AK58" s="85"/>
      <c r="AL58" s="85"/>
      <c r="AM58" s="85"/>
      <c r="AN58" s="85"/>
      <c r="AO58" s="85"/>
      <c r="AP58" s="85"/>
      <c r="AQ58" s="85"/>
      <c r="AR58" s="85"/>
      <c r="AS58" s="85"/>
      <c r="AT58" s="85"/>
      <c r="AU58" s="85"/>
      <c r="AV58" s="85"/>
      <c r="AW58" s="87" t="e">
        <f t="shared" si="7"/>
        <v>#DIV/0!</v>
      </c>
      <c r="AX58" s="86" t="e">
        <f t="shared" si="8"/>
        <v>#DIV/0!</v>
      </c>
    </row>
    <row r="59" spans="1:50" x14ac:dyDescent="0.15">
      <c r="A59">
        <v>0.4</v>
      </c>
      <c r="B59" s="85"/>
      <c r="C59" s="85"/>
      <c r="D59" s="85"/>
      <c r="E59" s="85"/>
      <c r="F59" s="85"/>
      <c r="G59" s="85"/>
      <c r="H59" s="85"/>
      <c r="I59" s="85"/>
      <c r="J59" s="85"/>
      <c r="K59" s="85"/>
      <c r="L59" s="85"/>
      <c r="M59" s="85"/>
      <c r="N59" s="87" t="e">
        <f t="shared" si="0"/>
        <v>#DIV/0!</v>
      </c>
      <c r="O59" s="86" t="e">
        <f t="shared" si="1"/>
        <v>#DIV/0!</v>
      </c>
      <c r="P59" s="24" t="e">
        <f t="shared" si="2"/>
        <v>#DIV/0!</v>
      </c>
      <c r="Q59" s="24" t="e">
        <f t="shared" si="3"/>
        <v>#DIV/0!</v>
      </c>
      <c r="R59" s="24" t="e">
        <f t="shared" si="4"/>
        <v>#DIV/0!</v>
      </c>
      <c r="U59" s="85"/>
      <c r="V59" s="85"/>
      <c r="W59" s="85"/>
      <c r="X59" s="85"/>
      <c r="Y59" s="85"/>
      <c r="Z59" s="85"/>
      <c r="AA59" s="85"/>
      <c r="AB59" s="85"/>
      <c r="AD59" s="85"/>
      <c r="AE59" s="85"/>
      <c r="AF59" s="85"/>
      <c r="AG59" s="87" t="e">
        <f t="shared" si="5"/>
        <v>#DIV/0!</v>
      </c>
      <c r="AH59" s="86" t="e">
        <f t="shared" si="6"/>
        <v>#DIV/0!</v>
      </c>
      <c r="AK59" s="85"/>
      <c r="AL59" s="85"/>
      <c r="AM59" s="85"/>
      <c r="AN59" s="85"/>
      <c r="AO59" s="85"/>
      <c r="AP59" s="85"/>
      <c r="AQ59" s="85"/>
      <c r="AR59" s="85"/>
      <c r="AS59" s="85"/>
      <c r="AT59" s="85"/>
      <c r="AU59" s="85"/>
      <c r="AV59" s="85"/>
      <c r="AW59" s="87" t="e">
        <f t="shared" si="7"/>
        <v>#DIV/0!</v>
      </c>
      <c r="AX59" s="86" t="e">
        <f t="shared" si="8"/>
        <v>#DIV/0!</v>
      </c>
    </row>
    <row r="60" spans="1:50" x14ac:dyDescent="0.15">
      <c r="A60">
        <v>0.42499999999999999</v>
      </c>
      <c r="B60" s="85"/>
      <c r="C60" s="85"/>
      <c r="D60" s="85"/>
      <c r="E60" s="85"/>
      <c r="F60" s="85"/>
      <c r="G60" s="85"/>
      <c r="H60" s="85"/>
      <c r="I60" s="85"/>
      <c r="J60" s="85"/>
      <c r="K60" s="85"/>
      <c r="L60" s="85"/>
      <c r="M60" s="85"/>
      <c r="N60" s="87" t="e">
        <f t="shared" si="0"/>
        <v>#DIV/0!</v>
      </c>
      <c r="O60" s="86" t="e">
        <f t="shared" si="1"/>
        <v>#DIV/0!</v>
      </c>
      <c r="P60" s="24" t="e">
        <f t="shared" si="2"/>
        <v>#DIV/0!</v>
      </c>
      <c r="Q60" s="24" t="e">
        <f t="shared" si="3"/>
        <v>#DIV/0!</v>
      </c>
      <c r="R60" s="24" t="e">
        <f t="shared" si="4"/>
        <v>#DIV/0!</v>
      </c>
      <c r="U60" s="85"/>
      <c r="V60" s="85"/>
      <c r="W60" s="85"/>
      <c r="X60" s="85"/>
      <c r="Y60" s="85"/>
      <c r="Z60" s="85"/>
      <c r="AA60" s="85"/>
      <c r="AB60" s="85"/>
      <c r="AD60" s="85"/>
      <c r="AE60" s="85"/>
      <c r="AF60" s="85"/>
      <c r="AG60" s="87" t="e">
        <f t="shared" si="5"/>
        <v>#DIV/0!</v>
      </c>
      <c r="AH60" s="86" t="e">
        <f t="shared" si="6"/>
        <v>#DIV/0!</v>
      </c>
      <c r="AK60" s="85"/>
      <c r="AL60" s="85"/>
      <c r="AM60" s="85"/>
      <c r="AN60" s="85"/>
      <c r="AO60" s="85"/>
      <c r="AP60" s="85"/>
      <c r="AQ60" s="85"/>
      <c r="AR60" s="85"/>
      <c r="AS60" s="85"/>
      <c r="AT60" s="85"/>
      <c r="AU60" s="85"/>
      <c r="AV60" s="85"/>
      <c r="AW60" s="87" t="e">
        <f t="shared" si="7"/>
        <v>#DIV/0!</v>
      </c>
      <c r="AX60" s="86" t="e">
        <f t="shared" si="8"/>
        <v>#DIV/0!</v>
      </c>
    </row>
    <row r="61" spans="1:50" x14ac:dyDescent="0.15">
      <c r="A61">
        <v>0.45</v>
      </c>
      <c r="B61" s="85"/>
      <c r="C61" s="85"/>
      <c r="D61" s="85"/>
      <c r="E61" s="85"/>
      <c r="F61" s="85"/>
      <c r="G61" s="85"/>
      <c r="H61" s="85"/>
      <c r="I61" s="85"/>
      <c r="J61" s="85"/>
      <c r="K61" s="85"/>
      <c r="L61" s="85"/>
      <c r="M61" s="85"/>
      <c r="N61" s="87" t="e">
        <f t="shared" si="0"/>
        <v>#DIV/0!</v>
      </c>
      <c r="O61" s="86" t="e">
        <f t="shared" si="1"/>
        <v>#DIV/0!</v>
      </c>
      <c r="P61" s="24" t="e">
        <f t="shared" si="2"/>
        <v>#DIV/0!</v>
      </c>
      <c r="Q61" s="24" t="e">
        <f t="shared" si="3"/>
        <v>#DIV/0!</v>
      </c>
      <c r="R61" s="24" t="e">
        <f t="shared" si="4"/>
        <v>#DIV/0!</v>
      </c>
      <c r="U61" s="85"/>
      <c r="V61" s="85"/>
      <c r="W61" s="85"/>
      <c r="X61" s="85"/>
      <c r="Y61" s="85"/>
      <c r="Z61" s="85"/>
      <c r="AA61" s="85"/>
      <c r="AB61" s="85"/>
      <c r="AD61" s="85"/>
      <c r="AE61" s="85"/>
      <c r="AF61" s="85"/>
      <c r="AG61" s="87" t="e">
        <f t="shared" si="5"/>
        <v>#DIV/0!</v>
      </c>
      <c r="AH61" s="86" t="e">
        <f t="shared" si="6"/>
        <v>#DIV/0!</v>
      </c>
      <c r="AK61" s="85"/>
      <c r="AL61" s="85"/>
      <c r="AM61" s="85"/>
      <c r="AN61" s="85"/>
      <c r="AO61" s="85"/>
      <c r="AP61" s="85"/>
      <c r="AQ61" s="85"/>
      <c r="AR61" s="85"/>
      <c r="AS61" s="85"/>
      <c r="AT61" s="85"/>
      <c r="AU61" s="85"/>
      <c r="AV61" s="85"/>
      <c r="AW61" s="87" t="e">
        <f t="shared" si="7"/>
        <v>#DIV/0!</v>
      </c>
      <c r="AX61" s="86" t="e">
        <f t="shared" si="8"/>
        <v>#DIV/0!</v>
      </c>
    </row>
    <row r="62" spans="1:50" x14ac:dyDescent="0.15">
      <c r="A62">
        <v>0.47499999999999998</v>
      </c>
      <c r="B62" s="85"/>
      <c r="C62" s="85"/>
      <c r="D62" s="85"/>
      <c r="E62" s="85"/>
      <c r="F62" s="85"/>
      <c r="G62" s="85"/>
      <c r="H62" s="85"/>
      <c r="I62" s="85"/>
      <c r="J62" s="85"/>
      <c r="K62" s="85"/>
      <c r="L62" s="85"/>
      <c r="M62" s="85"/>
      <c r="N62" s="87" t="e">
        <f t="shared" si="0"/>
        <v>#DIV/0!</v>
      </c>
      <c r="O62" s="86" t="e">
        <f t="shared" si="1"/>
        <v>#DIV/0!</v>
      </c>
      <c r="P62" s="24" t="e">
        <f t="shared" si="2"/>
        <v>#DIV/0!</v>
      </c>
      <c r="Q62" s="24" t="e">
        <f t="shared" si="3"/>
        <v>#DIV/0!</v>
      </c>
      <c r="R62" s="24" t="e">
        <f t="shared" si="4"/>
        <v>#DIV/0!</v>
      </c>
      <c r="U62" s="85"/>
      <c r="V62" s="85"/>
      <c r="W62" s="85"/>
      <c r="X62" s="85"/>
      <c r="Y62" s="85"/>
      <c r="Z62" s="85"/>
      <c r="AA62" s="85"/>
      <c r="AB62" s="85"/>
      <c r="AD62" s="85"/>
      <c r="AE62" s="85"/>
      <c r="AF62" s="85"/>
      <c r="AG62" s="87" t="e">
        <f t="shared" si="5"/>
        <v>#DIV/0!</v>
      </c>
      <c r="AH62" s="86" t="e">
        <f t="shared" si="6"/>
        <v>#DIV/0!</v>
      </c>
      <c r="AK62" s="85"/>
      <c r="AL62" s="85"/>
      <c r="AM62" s="85"/>
      <c r="AN62" s="85"/>
      <c r="AO62" s="85"/>
      <c r="AP62" s="85"/>
      <c r="AQ62" s="85"/>
      <c r="AR62" s="85"/>
      <c r="AS62" s="85"/>
      <c r="AT62" s="85"/>
      <c r="AU62" s="85"/>
      <c r="AV62" s="85"/>
      <c r="AW62" s="87" t="e">
        <f t="shared" si="7"/>
        <v>#DIV/0!</v>
      </c>
      <c r="AX62" s="86" t="e">
        <f t="shared" si="8"/>
        <v>#DIV/0!</v>
      </c>
    </row>
    <row r="63" spans="1:50" x14ac:dyDescent="0.15">
      <c r="A63">
        <v>0.5</v>
      </c>
      <c r="B63" s="85"/>
      <c r="C63" s="85"/>
      <c r="D63" s="85"/>
      <c r="E63" s="85"/>
      <c r="F63" s="85"/>
      <c r="G63" s="85"/>
      <c r="H63" s="85"/>
      <c r="I63" s="85"/>
      <c r="J63" s="85"/>
      <c r="K63" s="85"/>
      <c r="L63" s="85"/>
      <c r="M63" s="85"/>
      <c r="N63" s="87" t="e">
        <f t="shared" si="0"/>
        <v>#DIV/0!</v>
      </c>
      <c r="O63" s="86" t="e">
        <f t="shared" si="1"/>
        <v>#DIV/0!</v>
      </c>
      <c r="P63" s="24" t="e">
        <f t="shared" si="2"/>
        <v>#DIV/0!</v>
      </c>
      <c r="Q63" s="24" t="e">
        <f t="shared" si="3"/>
        <v>#DIV/0!</v>
      </c>
      <c r="R63" s="24" t="e">
        <f t="shared" si="4"/>
        <v>#DIV/0!</v>
      </c>
      <c r="U63" s="85"/>
      <c r="V63" s="85"/>
      <c r="W63" s="85"/>
      <c r="X63" s="85"/>
      <c r="Y63" s="85"/>
      <c r="Z63" s="85"/>
      <c r="AA63" s="85"/>
      <c r="AB63" s="85"/>
      <c r="AD63" s="85"/>
      <c r="AE63" s="85"/>
      <c r="AF63" s="85"/>
      <c r="AG63" s="87" t="e">
        <f t="shared" si="5"/>
        <v>#DIV/0!</v>
      </c>
      <c r="AH63" s="86" t="e">
        <f t="shared" si="6"/>
        <v>#DIV/0!</v>
      </c>
      <c r="AK63" s="85"/>
      <c r="AL63" s="85"/>
      <c r="AM63" s="85"/>
      <c r="AN63" s="85"/>
      <c r="AO63" s="85"/>
      <c r="AP63" s="85"/>
      <c r="AQ63" s="85"/>
      <c r="AR63" s="85"/>
      <c r="AS63" s="85"/>
      <c r="AT63" s="85"/>
      <c r="AU63" s="85"/>
      <c r="AV63" s="85"/>
      <c r="AW63" s="87" t="e">
        <f t="shared" si="7"/>
        <v>#DIV/0!</v>
      </c>
      <c r="AX63" s="86" t="e">
        <f t="shared" si="8"/>
        <v>#DIV/0!</v>
      </c>
    </row>
    <row r="64" spans="1:50" x14ac:dyDescent="0.15">
      <c r="A64">
        <v>0.52500000000000002</v>
      </c>
      <c r="B64" s="85"/>
      <c r="C64" s="85"/>
      <c r="D64" s="85"/>
      <c r="E64" s="85"/>
      <c r="F64" s="85"/>
      <c r="G64" s="85"/>
      <c r="H64" s="85"/>
      <c r="I64" s="85"/>
      <c r="J64" s="85"/>
      <c r="K64" s="85"/>
      <c r="L64" s="85"/>
      <c r="M64" s="85"/>
      <c r="N64" s="87" t="e">
        <f t="shared" si="0"/>
        <v>#DIV/0!</v>
      </c>
      <c r="O64" s="86" t="e">
        <f t="shared" si="1"/>
        <v>#DIV/0!</v>
      </c>
      <c r="P64" s="24" t="e">
        <f t="shared" si="2"/>
        <v>#DIV/0!</v>
      </c>
      <c r="Q64" s="24" t="e">
        <f t="shared" si="3"/>
        <v>#DIV/0!</v>
      </c>
      <c r="R64" s="24" t="e">
        <f t="shared" si="4"/>
        <v>#DIV/0!</v>
      </c>
      <c r="U64" s="85"/>
      <c r="V64" s="85"/>
      <c r="W64" s="85"/>
      <c r="X64" s="85"/>
      <c r="Y64" s="85"/>
      <c r="Z64" s="85"/>
      <c r="AA64" s="85"/>
      <c r="AB64" s="85"/>
      <c r="AD64" s="85"/>
      <c r="AE64" s="85"/>
      <c r="AF64" s="85"/>
      <c r="AG64" s="87" t="e">
        <f t="shared" si="5"/>
        <v>#DIV/0!</v>
      </c>
      <c r="AH64" s="86" t="e">
        <f t="shared" si="6"/>
        <v>#DIV/0!</v>
      </c>
      <c r="AK64" s="85"/>
      <c r="AL64" s="85"/>
      <c r="AM64" s="85"/>
      <c r="AN64" s="85"/>
      <c r="AO64" s="85"/>
      <c r="AP64" s="85"/>
      <c r="AQ64" s="85"/>
      <c r="AR64" s="85"/>
      <c r="AS64" s="85"/>
      <c r="AT64" s="85"/>
      <c r="AU64" s="85"/>
      <c r="AV64" s="85"/>
      <c r="AW64" s="87" t="e">
        <f t="shared" si="7"/>
        <v>#DIV/0!</v>
      </c>
      <c r="AX64" s="86" t="e">
        <f t="shared" si="8"/>
        <v>#DIV/0!</v>
      </c>
    </row>
    <row r="65" spans="1:50" x14ac:dyDescent="0.15">
      <c r="A65">
        <v>0.55000000000000004</v>
      </c>
      <c r="B65" s="85"/>
      <c r="C65" s="85"/>
      <c r="D65" s="85"/>
      <c r="E65" s="85"/>
      <c r="F65" s="85"/>
      <c r="G65" s="85"/>
      <c r="H65" s="85"/>
      <c r="I65" s="85"/>
      <c r="J65" s="85"/>
      <c r="K65" s="85"/>
      <c r="L65" s="85"/>
      <c r="M65" s="85"/>
      <c r="N65" s="87" t="e">
        <f t="shared" si="0"/>
        <v>#DIV/0!</v>
      </c>
      <c r="O65" s="86" t="e">
        <f t="shared" si="1"/>
        <v>#DIV/0!</v>
      </c>
      <c r="P65" s="24" t="e">
        <f t="shared" si="2"/>
        <v>#DIV/0!</v>
      </c>
      <c r="Q65" s="24" t="e">
        <f t="shared" si="3"/>
        <v>#DIV/0!</v>
      </c>
      <c r="R65" s="24" t="e">
        <f t="shared" si="4"/>
        <v>#DIV/0!</v>
      </c>
      <c r="U65" s="85"/>
      <c r="V65" s="85"/>
      <c r="W65" s="85"/>
      <c r="X65" s="85"/>
      <c r="Y65" s="85"/>
      <c r="Z65" s="85"/>
      <c r="AA65" s="85"/>
      <c r="AB65" s="85"/>
      <c r="AD65" s="85"/>
      <c r="AE65" s="85"/>
      <c r="AF65" s="85"/>
      <c r="AG65" s="87" t="e">
        <f t="shared" si="5"/>
        <v>#DIV/0!</v>
      </c>
      <c r="AH65" s="86" t="e">
        <f t="shared" si="6"/>
        <v>#DIV/0!</v>
      </c>
      <c r="AK65" s="85"/>
      <c r="AL65" s="85"/>
      <c r="AM65" s="85"/>
      <c r="AN65" s="85"/>
      <c r="AO65" s="85"/>
      <c r="AP65" s="85"/>
      <c r="AQ65" s="85"/>
      <c r="AR65" s="85"/>
      <c r="AS65" s="85"/>
      <c r="AT65" s="85"/>
      <c r="AU65" s="85"/>
      <c r="AV65" s="85"/>
      <c r="AW65" s="87" t="e">
        <f t="shared" si="7"/>
        <v>#DIV/0!</v>
      </c>
      <c r="AX65" s="86" t="e">
        <f t="shared" si="8"/>
        <v>#DIV/0!</v>
      </c>
    </row>
    <row r="66" spans="1:50" x14ac:dyDescent="0.15">
      <c r="A66">
        <v>0.57499999999999996</v>
      </c>
      <c r="B66" s="85"/>
      <c r="C66" s="85"/>
      <c r="D66" s="85"/>
      <c r="E66" s="85"/>
      <c r="F66" s="85"/>
      <c r="G66" s="85"/>
      <c r="H66" s="85"/>
      <c r="I66" s="85"/>
      <c r="J66" s="85"/>
      <c r="K66" s="85"/>
      <c r="L66" s="85"/>
      <c r="M66" s="85"/>
      <c r="N66" s="87" t="e">
        <f t="shared" si="0"/>
        <v>#DIV/0!</v>
      </c>
      <c r="O66" s="86" t="e">
        <f t="shared" si="1"/>
        <v>#DIV/0!</v>
      </c>
      <c r="P66" s="24" t="e">
        <f t="shared" si="2"/>
        <v>#DIV/0!</v>
      </c>
      <c r="Q66" s="24" t="e">
        <f t="shared" si="3"/>
        <v>#DIV/0!</v>
      </c>
      <c r="R66" s="24" t="e">
        <f t="shared" si="4"/>
        <v>#DIV/0!</v>
      </c>
      <c r="U66" s="85"/>
      <c r="V66" s="85"/>
      <c r="W66" s="85"/>
      <c r="X66" s="85"/>
      <c r="Y66" s="85"/>
      <c r="Z66" s="85"/>
      <c r="AA66" s="85"/>
      <c r="AB66" s="85"/>
      <c r="AD66" s="85"/>
      <c r="AE66" s="85"/>
      <c r="AF66" s="85"/>
      <c r="AG66" s="87" t="e">
        <f t="shared" si="5"/>
        <v>#DIV/0!</v>
      </c>
      <c r="AH66" s="86" t="e">
        <f t="shared" si="6"/>
        <v>#DIV/0!</v>
      </c>
      <c r="AK66" s="85"/>
      <c r="AL66" s="85"/>
      <c r="AM66" s="85"/>
      <c r="AN66" s="85"/>
      <c r="AO66" s="85"/>
      <c r="AP66" s="85"/>
      <c r="AQ66" s="85"/>
      <c r="AR66" s="85"/>
      <c r="AS66" s="85"/>
      <c r="AT66" s="85"/>
      <c r="AU66" s="85"/>
      <c r="AV66" s="85"/>
      <c r="AW66" s="87" t="e">
        <f t="shared" si="7"/>
        <v>#DIV/0!</v>
      </c>
      <c r="AX66" s="86" t="e">
        <f t="shared" si="8"/>
        <v>#DIV/0!</v>
      </c>
    </row>
    <row r="67" spans="1:50" x14ac:dyDescent="0.15">
      <c r="A67">
        <v>0.6</v>
      </c>
      <c r="B67" s="85"/>
      <c r="C67" s="85"/>
      <c r="D67" s="85"/>
      <c r="E67" s="85"/>
      <c r="F67" s="85"/>
      <c r="G67" s="85"/>
      <c r="H67" s="85"/>
      <c r="I67" s="85"/>
      <c r="J67" s="85"/>
      <c r="K67" s="85"/>
      <c r="L67" s="85"/>
      <c r="M67" s="85"/>
      <c r="N67" s="87" t="e">
        <f t="shared" si="0"/>
        <v>#DIV/0!</v>
      </c>
      <c r="O67" s="86" t="e">
        <f t="shared" si="1"/>
        <v>#DIV/0!</v>
      </c>
      <c r="P67" s="24" t="e">
        <f t="shared" si="2"/>
        <v>#DIV/0!</v>
      </c>
      <c r="Q67" s="24" t="e">
        <f t="shared" si="3"/>
        <v>#DIV/0!</v>
      </c>
      <c r="R67" s="24" t="e">
        <f t="shared" si="4"/>
        <v>#DIV/0!</v>
      </c>
      <c r="U67" s="85"/>
      <c r="V67" s="85"/>
      <c r="W67" s="85"/>
      <c r="X67" s="85"/>
      <c r="Y67" s="85"/>
      <c r="Z67" s="85"/>
      <c r="AA67" s="85"/>
      <c r="AB67" s="85"/>
      <c r="AD67" s="85"/>
      <c r="AE67" s="85"/>
      <c r="AF67" s="85"/>
      <c r="AG67" s="87" t="e">
        <f t="shared" si="5"/>
        <v>#DIV/0!</v>
      </c>
      <c r="AH67" s="86" t="e">
        <f t="shared" si="6"/>
        <v>#DIV/0!</v>
      </c>
      <c r="AK67" s="85"/>
      <c r="AL67" s="85"/>
      <c r="AM67" s="85"/>
      <c r="AN67" s="85"/>
      <c r="AO67" s="85"/>
      <c r="AP67" s="85"/>
      <c r="AQ67" s="85"/>
      <c r="AR67" s="85"/>
      <c r="AS67" s="85"/>
      <c r="AT67" s="85"/>
      <c r="AU67" s="85"/>
      <c r="AV67" s="85"/>
      <c r="AW67" s="87" t="e">
        <f t="shared" si="7"/>
        <v>#DIV/0!</v>
      </c>
      <c r="AX67" s="86" t="e">
        <f t="shared" si="8"/>
        <v>#DIV/0!</v>
      </c>
    </row>
    <row r="68" spans="1:50" x14ac:dyDescent="0.15">
      <c r="A68">
        <v>0.625</v>
      </c>
      <c r="B68" s="85"/>
      <c r="C68" s="85"/>
      <c r="D68" s="85"/>
      <c r="E68" s="85"/>
      <c r="F68" s="85"/>
      <c r="G68" s="85"/>
      <c r="H68" s="85"/>
      <c r="I68" s="85"/>
      <c r="J68" s="85"/>
      <c r="K68" s="85"/>
      <c r="L68" s="85"/>
      <c r="M68" s="85"/>
      <c r="N68" s="87" t="e">
        <f t="shared" si="0"/>
        <v>#DIV/0!</v>
      </c>
      <c r="O68" s="86" t="e">
        <f t="shared" si="1"/>
        <v>#DIV/0!</v>
      </c>
      <c r="P68" s="24" t="e">
        <f t="shared" si="2"/>
        <v>#DIV/0!</v>
      </c>
      <c r="Q68" s="24" t="e">
        <f t="shared" si="3"/>
        <v>#DIV/0!</v>
      </c>
      <c r="R68" s="24" t="e">
        <f t="shared" si="4"/>
        <v>#DIV/0!</v>
      </c>
      <c r="U68" s="85"/>
      <c r="V68" s="85"/>
      <c r="W68" s="85"/>
      <c r="X68" s="85"/>
      <c r="Y68" s="85"/>
      <c r="Z68" s="85"/>
      <c r="AA68" s="85"/>
      <c r="AB68" s="85"/>
      <c r="AD68" s="85"/>
      <c r="AE68" s="85"/>
      <c r="AF68" s="85"/>
      <c r="AG68" s="87" t="e">
        <f t="shared" si="5"/>
        <v>#DIV/0!</v>
      </c>
      <c r="AH68" s="86" t="e">
        <f t="shared" si="6"/>
        <v>#DIV/0!</v>
      </c>
      <c r="AK68" s="85"/>
      <c r="AL68" s="85"/>
      <c r="AM68" s="85"/>
      <c r="AN68" s="85"/>
      <c r="AO68" s="85"/>
      <c r="AP68" s="85"/>
      <c r="AQ68" s="85"/>
      <c r="AR68" s="85"/>
      <c r="AS68" s="85"/>
      <c r="AT68" s="85"/>
      <c r="AU68" s="85"/>
      <c r="AV68" s="85"/>
      <c r="AW68" s="87" t="e">
        <f t="shared" si="7"/>
        <v>#DIV/0!</v>
      </c>
      <c r="AX68" s="86" t="e">
        <f t="shared" si="8"/>
        <v>#DIV/0!</v>
      </c>
    </row>
    <row r="69" spans="1:50" x14ac:dyDescent="0.15">
      <c r="A69">
        <v>0.65</v>
      </c>
      <c r="B69" s="85"/>
      <c r="C69" s="85"/>
      <c r="D69" s="85"/>
      <c r="E69" s="85"/>
      <c r="F69" s="85"/>
      <c r="G69" s="85"/>
      <c r="H69" s="85"/>
      <c r="I69" s="85"/>
      <c r="J69" s="85"/>
      <c r="K69" s="85"/>
      <c r="L69" s="85"/>
      <c r="M69" s="85"/>
      <c r="N69" s="87" t="e">
        <f t="shared" si="0"/>
        <v>#DIV/0!</v>
      </c>
      <c r="O69" s="86" t="e">
        <f t="shared" si="1"/>
        <v>#DIV/0!</v>
      </c>
      <c r="P69" s="24" t="e">
        <f t="shared" si="2"/>
        <v>#DIV/0!</v>
      </c>
      <c r="Q69" s="24" t="e">
        <f t="shared" si="3"/>
        <v>#DIV/0!</v>
      </c>
      <c r="R69" s="24" t="e">
        <f t="shared" si="4"/>
        <v>#DIV/0!</v>
      </c>
      <c r="U69" s="85"/>
      <c r="V69" s="85"/>
      <c r="W69" s="85"/>
      <c r="X69" s="85"/>
      <c r="Y69" s="85"/>
      <c r="Z69" s="85"/>
      <c r="AA69" s="85"/>
      <c r="AB69" s="85"/>
      <c r="AD69" s="85"/>
      <c r="AE69" s="85"/>
      <c r="AF69" s="85"/>
      <c r="AG69" s="87" t="e">
        <f t="shared" si="5"/>
        <v>#DIV/0!</v>
      </c>
      <c r="AH69" s="86" t="e">
        <f t="shared" si="6"/>
        <v>#DIV/0!</v>
      </c>
      <c r="AK69" s="85"/>
      <c r="AL69" s="85"/>
      <c r="AM69" s="85"/>
      <c r="AN69" s="85"/>
      <c r="AO69" s="85"/>
      <c r="AP69" s="85"/>
      <c r="AQ69" s="85"/>
      <c r="AR69" s="85"/>
      <c r="AS69" s="85"/>
      <c r="AT69" s="85"/>
      <c r="AU69" s="85"/>
      <c r="AV69" s="85"/>
      <c r="AW69" s="87" t="e">
        <f t="shared" si="7"/>
        <v>#DIV/0!</v>
      </c>
      <c r="AX69" s="86" t="e">
        <f t="shared" si="8"/>
        <v>#DIV/0!</v>
      </c>
    </row>
    <row r="70" spans="1:50" x14ac:dyDescent="0.15">
      <c r="A70">
        <v>0.67500000000000004</v>
      </c>
      <c r="B70" s="85"/>
      <c r="C70" s="85"/>
      <c r="D70" s="85"/>
      <c r="E70" s="85"/>
      <c r="F70" s="85"/>
      <c r="G70" s="85"/>
      <c r="H70" s="85"/>
      <c r="I70" s="85"/>
      <c r="J70" s="85"/>
      <c r="K70" s="85"/>
      <c r="L70" s="85"/>
      <c r="M70" s="85"/>
      <c r="N70" s="87" t="e">
        <f t="shared" si="0"/>
        <v>#DIV/0!</v>
      </c>
      <c r="O70" s="86" t="e">
        <f t="shared" si="1"/>
        <v>#DIV/0!</v>
      </c>
      <c r="P70" s="24" t="e">
        <f t="shared" si="2"/>
        <v>#DIV/0!</v>
      </c>
      <c r="Q70" s="24" t="e">
        <f t="shared" si="3"/>
        <v>#DIV/0!</v>
      </c>
      <c r="R70" s="24" t="e">
        <f t="shared" si="4"/>
        <v>#DIV/0!</v>
      </c>
      <c r="U70" s="85"/>
      <c r="V70" s="85"/>
      <c r="W70" s="85"/>
      <c r="X70" s="85"/>
      <c r="Y70" s="85"/>
      <c r="Z70" s="85"/>
      <c r="AA70" s="85"/>
      <c r="AB70" s="85"/>
      <c r="AD70" s="85"/>
      <c r="AE70" s="85"/>
      <c r="AF70" s="85"/>
      <c r="AG70" s="87" t="e">
        <f t="shared" si="5"/>
        <v>#DIV/0!</v>
      </c>
      <c r="AH70" s="86" t="e">
        <f t="shared" si="6"/>
        <v>#DIV/0!</v>
      </c>
      <c r="AK70" s="85"/>
      <c r="AL70" s="85"/>
      <c r="AM70" s="85"/>
      <c r="AN70" s="85"/>
      <c r="AO70" s="85"/>
      <c r="AP70" s="85"/>
      <c r="AQ70" s="85"/>
      <c r="AR70" s="85"/>
      <c r="AS70" s="85"/>
      <c r="AT70" s="85"/>
      <c r="AU70" s="85"/>
      <c r="AV70" s="85"/>
      <c r="AW70" s="87" t="e">
        <f t="shared" si="7"/>
        <v>#DIV/0!</v>
      </c>
      <c r="AX70" s="86" t="e">
        <f t="shared" si="8"/>
        <v>#DIV/0!</v>
      </c>
    </row>
    <row r="71" spans="1:50" x14ac:dyDescent="0.15">
      <c r="A71">
        <v>0.7</v>
      </c>
      <c r="B71" s="85"/>
      <c r="C71" s="85"/>
      <c r="D71" s="85"/>
      <c r="E71" s="85"/>
      <c r="F71" s="85"/>
      <c r="G71" s="85"/>
      <c r="H71" s="85"/>
      <c r="I71" s="85"/>
      <c r="J71" s="85"/>
      <c r="K71" s="85"/>
      <c r="L71" s="85"/>
      <c r="M71" s="85"/>
      <c r="N71" s="87" t="e">
        <f t="shared" si="0"/>
        <v>#DIV/0!</v>
      </c>
      <c r="O71" s="86" t="e">
        <f t="shared" si="1"/>
        <v>#DIV/0!</v>
      </c>
      <c r="P71" s="24" t="e">
        <f t="shared" si="2"/>
        <v>#DIV/0!</v>
      </c>
      <c r="Q71" s="24" t="e">
        <f t="shared" si="3"/>
        <v>#DIV/0!</v>
      </c>
      <c r="R71" s="24" t="e">
        <f t="shared" si="4"/>
        <v>#DIV/0!</v>
      </c>
      <c r="U71" s="85"/>
      <c r="V71" s="85"/>
      <c r="W71" s="85"/>
      <c r="X71" s="85"/>
      <c r="Y71" s="85"/>
      <c r="Z71" s="85"/>
      <c r="AA71" s="85"/>
      <c r="AB71" s="85"/>
      <c r="AD71" s="85"/>
      <c r="AE71" s="85"/>
      <c r="AF71" s="85"/>
      <c r="AG71" s="87" t="e">
        <f t="shared" si="5"/>
        <v>#DIV/0!</v>
      </c>
      <c r="AH71" s="86" t="e">
        <f t="shared" si="6"/>
        <v>#DIV/0!</v>
      </c>
      <c r="AK71" s="85"/>
      <c r="AL71" s="85"/>
      <c r="AM71" s="85"/>
      <c r="AN71" s="85"/>
      <c r="AO71" s="85"/>
      <c r="AP71" s="85"/>
      <c r="AQ71" s="85"/>
      <c r="AR71" s="85"/>
      <c r="AS71" s="85"/>
      <c r="AT71" s="85"/>
      <c r="AU71" s="85"/>
      <c r="AV71" s="85"/>
      <c r="AW71" s="87" t="e">
        <f t="shared" si="7"/>
        <v>#DIV/0!</v>
      </c>
      <c r="AX71" s="86" t="e">
        <f t="shared" si="8"/>
        <v>#DIV/0!</v>
      </c>
    </row>
    <row r="72" spans="1:50" x14ac:dyDescent="0.15">
      <c r="A72">
        <v>0.72499999999999998</v>
      </c>
      <c r="B72" s="85"/>
      <c r="C72" s="85"/>
      <c r="D72" s="85"/>
      <c r="E72" s="85"/>
      <c r="F72" s="85"/>
      <c r="G72" s="85"/>
      <c r="H72" s="85"/>
      <c r="I72" s="85"/>
      <c r="J72" s="85"/>
      <c r="K72" s="85"/>
      <c r="L72" s="85"/>
      <c r="M72" s="85"/>
      <c r="N72" s="87" t="e">
        <f t="shared" si="0"/>
        <v>#DIV/0!</v>
      </c>
      <c r="O72" s="86" t="e">
        <f t="shared" si="1"/>
        <v>#DIV/0!</v>
      </c>
      <c r="P72" s="24" t="e">
        <f t="shared" si="2"/>
        <v>#DIV/0!</v>
      </c>
      <c r="Q72" s="24" t="e">
        <f t="shared" si="3"/>
        <v>#DIV/0!</v>
      </c>
      <c r="R72" s="24" t="e">
        <f t="shared" si="4"/>
        <v>#DIV/0!</v>
      </c>
      <c r="U72" s="85"/>
      <c r="V72" s="85"/>
      <c r="W72" s="85"/>
      <c r="X72" s="85"/>
      <c r="Y72" s="85"/>
      <c r="Z72" s="85"/>
      <c r="AA72" s="85"/>
      <c r="AB72" s="85"/>
      <c r="AD72" s="85"/>
      <c r="AE72" s="85"/>
      <c r="AF72" s="85"/>
      <c r="AG72" s="87" t="e">
        <f t="shared" si="5"/>
        <v>#DIV/0!</v>
      </c>
      <c r="AH72" s="86" t="e">
        <f t="shared" si="6"/>
        <v>#DIV/0!</v>
      </c>
      <c r="AK72" s="85"/>
      <c r="AL72" s="85"/>
      <c r="AM72" s="85"/>
      <c r="AN72" s="85"/>
      <c r="AO72" s="85"/>
      <c r="AP72" s="85"/>
      <c r="AQ72" s="85"/>
      <c r="AR72" s="85"/>
      <c r="AS72" s="85"/>
      <c r="AT72" s="85"/>
      <c r="AU72" s="85"/>
      <c r="AV72" s="85"/>
      <c r="AW72" s="87" t="e">
        <f t="shared" si="7"/>
        <v>#DIV/0!</v>
      </c>
      <c r="AX72" s="86" t="e">
        <f t="shared" si="8"/>
        <v>#DIV/0!</v>
      </c>
    </row>
    <row r="73" spans="1:50" x14ac:dyDescent="0.15">
      <c r="A73">
        <v>0.75</v>
      </c>
      <c r="B73" s="85"/>
      <c r="C73" s="85"/>
      <c r="D73" s="85"/>
      <c r="E73" s="85"/>
      <c r="F73" s="85"/>
      <c r="G73" s="85"/>
      <c r="H73" s="85"/>
      <c r="I73" s="85"/>
      <c r="J73" s="85"/>
      <c r="K73" s="85"/>
      <c r="L73" s="85"/>
      <c r="M73" s="85"/>
      <c r="N73" s="87" t="e">
        <f t="shared" si="0"/>
        <v>#DIV/0!</v>
      </c>
      <c r="O73" s="86" t="e">
        <f t="shared" si="1"/>
        <v>#DIV/0!</v>
      </c>
      <c r="P73" s="24" t="e">
        <f t="shared" si="2"/>
        <v>#DIV/0!</v>
      </c>
      <c r="Q73" s="24" t="e">
        <f t="shared" si="3"/>
        <v>#DIV/0!</v>
      </c>
      <c r="R73" s="24" t="e">
        <f t="shared" si="4"/>
        <v>#DIV/0!</v>
      </c>
      <c r="U73" s="85"/>
      <c r="V73" s="85"/>
      <c r="W73" s="85"/>
      <c r="X73" s="85"/>
      <c r="Y73" s="85"/>
      <c r="Z73" s="85"/>
      <c r="AA73" s="85"/>
      <c r="AB73" s="85"/>
      <c r="AD73" s="85"/>
      <c r="AE73" s="85"/>
      <c r="AF73" s="85"/>
      <c r="AG73" s="87" t="e">
        <f t="shared" si="5"/>
        <v>#DIV/0!</v>
      </c>
      <c r="AH73" s="86" t="e">
        <f t="shared" si="6"/>
        <v>#DIV/0!</v>
      </c>
      <c r="AK73" s="85"/>
      <c r="AL73" s="85"/>
      <c r="AM73" s="85"/>
      <c r="AN73" s="85"/>
      <c r="AO73" s="85"/>
      <c r="AP73" s="85"/>
      <c r="AQ73" s="85"/>
      <c r="AR73" s="85"/>
      <c r="AS73" s="85"/>
      <c r="AT73" s="85"/>
      <c r="AU73" s="85"/>
      <c r="AV73" s="85"/>
      <c r="AW73" s="87" t="e">
        <f t="shared" si="7"/>
        <v>#DIV/0!</v>
      </c>
      <c r="AX73" s="86" t="e">
        <f t="shared" si="8"/>
        <v>#DIV/0!</v>
      </c>
    </row>
    <row r="74" spans="1:50" x14ac:dyDescent="0.15">
      <c r="A74">
        <v>0.77500000000000002</v>
      </c>
      <c r="B74" s="85"/>
      <c r="C74" s="85"/>
      <c r="D74" s="85"/>
      <c r="E74" s="85"/>
      <c r="F74" s="85"/>
      <c r="G74" s="85"/>
      <c r="H74" s="85"/>
      <c r="I74" s="85"/>
      <c r="J74" s="85"/>
      <c r="K74" s="85"/>
      <c r="L74" s="85"/>
      <c r="M74" s="85"/>
      <c r="N74" s="87" t="e">
        <f t="shared" si="0"/>
        <v>#DIV/0!</v>
      </c>
      <c r="O74" s="86" t="e">
        <f t="shared" si="1"/>
        <v>#DIV/0!</v>
      </c>
      <c r="P74" s="24" t="e">
        <f t="shared" si="2"/>
        <v>#DIV/0!</v>
      </c>
      <c r="Q74" s="24" t="e">
        <f t="shared" si="3"/>
        <v>#DIV/0!</v>
      </c>
      <c r="R74" s="24" t="e">
        <f t="shared" si="4"/>
        <v>#DIV/0!</v>
      </c>
      <c r="U74" s="85"/>
      <c r="V74" s="85"/>
      <c r="W74" s="85"/>
      <c r="X74" s="85"/>
      <c r="Y74" s="85"/>
      <c r="Z74" s="85"/>
      <c r="AA74" s="85"/>
      <c r="AB74" s="85"/>
      <c r="AD74" s="85"/>
      <c r="AE74" s="85"/>
      <c r="AF74" s="85"/>
      <c r="AG74" s="87" t="e">
        <f t="shared" si="5"/>
        <v>#DIV/0!</v>
      </c>
      <c r="AH74" s="86" t="e">
        <f t="shared" si="6"/>
        <v>#DIV/0!</v>
      </c>
      <c r="AK74" s="85"/>
      <c r="AL74" s="85"/>
      <c r="AM74" s="85"/>
      <c r="AN74" s="85"/>
      <c r="AO74" s="85"/>
      <c r="AP74" s="85"/>
      <c r="AQ74" s="85"/>
      <c r="AR74" s="85"/>
      <c r="AS74" s="85"/>
      <c r="AT74" s="85"/>
      <c r="AU74" s="85"/>
      <c r="AV74" s="85"/>
      <c r="AW74" s="87" t="e">
        <f t="shared" si="7"/>
        <v>#DIV/0!</v>
      </c>
      <c r="AX74" s="86" t="e">
        <f t="shared" si="8"/>
        <v>#DIV/0!</v>
      </c>
    </row>
    <row r="75" spans="1:50" x14ac:dyDescent="0.15">
      <c r="A75">
        <v>0.8</v>
      </c>
      <c r="B75" s="85"/>
      <c r="C75" s="85"/>
      <c r="D75" s="85"/>
      <c r="E75" s="85"/>
      <c r="F75" s="85"/>
      <c r="G75" s="85"/>
      <c r="H75" s="85"/>
      <c r="I75" s="85"/>
      <c r="J75" s="85"/>
      <c r="K75" s="85"/>
      <c r="L75" s="85"/>
      <c r="M75" s="85"/>
      <c r="N75" s="87" t="e">
        <f t="shared" si="0"/>
        <v>#DIV/0!</v>
      </c>
      <c r="O75" s="86" t="e">
        <f t="shared" si="1"/>
        <v>#DIV/0!</v>
      </c>
      <c r="P75" s="24" t="e">
        <f t="shared" si="2"/>
        <v>#DIV/0!</v>
      </c>
      <c r="Q75" s="24" t="e">
        <f t="shared" si="3"/>
        <v>#DIV/0!</v>
      </c>
      <c r="R75" s="24" t="e">
        <f t="shared" si="4"/>
        <v>#DIV/0!</v>
      </c>
      <c r="U75" s="85"/>
      <c r="V75" s="85"/>
      <c r="W75" s="85"/>
      <c r="X75" s="85"/>
      <c r="Y75" s="85"/>
      <c r="Z75" s="85"/>
      <c r="AA75" s="85"/>
      <c r="AB75" s="85"/>
      <c r="AD75" s="85"/>
      <c r="AE75" s="85"/>
      <c r="AF75" s="85"/>
      <c r="AG75" s="87" t="e">
        <f t="shared" si="5"/>
        <v>#DIV/0!</v>
      </c>
      <c r="AH75" s="86" t="e">
        <f t="shared" si="6"/>
        <v>#DIV/0!</v>
      </c>
      <c r="AK75" s="85"/>
      <c r="AL75" s="85"/>
      <c r="AM75" s="85"/>
      <c r="AN75" s="85"/>
      <c r="AO75" s="85"/>
      <c r="AP75" s="85"/>
      <c r="AQ75" s="85"/>
      <c r="AR75" s="85"/>
      <c r="AS75" s="85"/>
      <c r="AT75" s="85"/>
      <c r="AU75" s="85"/>
      <c r="AV75" s="85"/>
      <c r="AW75" s="87" t="e">
        <f t="shared" si="7"/>
        <v>#DIV/0!</v>
      </c>
      <c r="AX75" s="86" t="e">
        <f t="shared" si="8"/>
        <v>#DIV/0!</v>
      </c>
    </row>
    <row r="76" spans="1:50" x14ac:dyDescent="0.15">
      <c r="A76">
        <v>0.82499999999999996</v>
      </c>
      <c r="B76" s="85"/>
      <c r="C76" s="85"/>
      <c r="D76" s="85"/>
      <c r="E76" s="85"/>
      <c r="F76" s="85"/>
      <c r="G76" s="85"/>
      <c r="H76" s="85"/>
      <c r="I76" s="85"/>
      <c r="J76" s="85"/>
      <c r="K76" s="85"/>
      <c r="L76" s="85"/>
      <c r="M76" s="85"/>
      <c r="N76" s="87" t="e">
        <f t="shared" si="0"/>
        <v>#DIV/0!</v>
      </c>
      <c r="O76" s="86" t="e">
        <f t="shared" si="1"/>
        <v>#DIV/0!</v>
      </c>
      <c r="P76" s="24" t="e">
        <f t="shared" si="2"/>
        <v>#DIV/0!</v>
      </c>
      <c r="Q76" s="24" t="e">
        <f t="shared" si="3"/>
        <v>#DIV/0!</v>
      </c>
      <c r="R76" s="24" t="e">
        <f t="shared" si="4"/>
        <v>#DIV/0!</v>
      </c>
      <c r="U76" s="85"/>
      <c r="V76" s="85"/>
      <c r="W76" s="85"/>
      <c r="X76" s="85"/>
      <c r="Y76" s="85"/>
      <c r="Z76" s="85"/>
      <c r="AA76" s="85"/>
      <c r="AB76" s="85"/>
      <c r="AD76" s="85"/>
      <c r="AE76" s="85"/>
      <c r="AF76" s="85"/>
      <c r="AG76" s="87" t="e">
        <f t="shared" si="5"/>
        <v>#DIV/0!</v>
      </c>
      <c r="AH76" s="86" t="e">
        <f t="shared" si="6"/>
        <v>#DIV/0!</v>
      </c>
      <c r="AK76" s="85"/>
      <c r="AL76" s="85"/>
      <c r="AM76" s="85"/>
      <c r="AN76" s="85"/>
      <c r="AO76" s="85"/>
      <c r="AP76" s="85"/>
      <c r="AQ76" s="85"/>
      <c r="AR76" s="85"/>
      <c r="AS76" s="85"/>
      <c r="AT76" s="85"/>
      <c r="AU76" s="85"/>
      <c r="AV76" s="85"/>
      <c r="AW76" s="87" t="e">
        <f t="shared" si="7"/>
        <v>#DIV/0!</v>
      </c>
      <c r="AX76" s="86" t="e">
        <f t="shared" si="8"/>
        <v>#DIV/0!</v>
      </c>
    </row>
    <row r="77" spans="1:50" x14ac:dyDescent="0.15">
      <c r="A77">
        <v>0.85</v>
      </c>
      <c r="B77" s="85"/>
      <c r="C77" s="85"/>
      <c r="D77" s="85"/>
      <c r="E77" s="85"/>
      <c r="F77" s="85"/>
      <c r="G77" s="85"/>
      <c r="H77" s="85"/>
      <c r="I77" s="85"/>
      <c r="J77" s="85"/>
      <c r="K77" s="85"/>
      <c r="L77" s="85"/>
      <c r="M77" s="85"/>
      <c r="N77" s="87" t="e">
        <f t="shared" si="0"/>
        <v>#DIV/0!</v>
      </c>
      <c r="O77" s="86" t="e">
        <f t="shared" si="1"/>
        <v>#DIV/0!</v>
      </c>
      <c r="P77" s="24" t="e">
        <f t="shared" si="2"/>
        <v>#DIV/0!</v>
      </c>
      <c r="Q77" s="24" t="e">
        <f t="shared" si="3"/>
        <v>#DIV/0!</v>
      </c>
      <c r="R77" s="24" t="e">
        <f t="shared" si="4"/>
        <v>#DIV/0!</v>
      </c>
      <c r="U77" s="85"/>
      <c r="V77" s="85"/>
      <c r="W77" s="85"/>
      <c r="X77" s="85"/>
      <c r="Y77" s="85"/>
      <c r="Z77" s="85"/>
      <c r="AA77" s="85"/>
      <c r="AB77" s="85"/>
      <c r="AD77" s="85"/>
      <c r="AE77" s="85"/>
      <c r="AF77" s="85"/>
      <c r="AG77" s="87" t="e">
        <f t="shared" si="5"/>
        <v>#DIV/0!</v>
      </c>
      <c r="AH77" s="86" t="e">
        <f t="shared" si="6"/>
        <v>#DIV/0!</v>
      </c>
      <c r="AK77" s="85"/>
      <c r="AL77" s="85"/>
      <c r="AM77" s="85"/>
      <c r="AN77" s="85"/>
      <c r="AO77" s="85"/>
      <c r="AP77" s="85"/>
      <c r="AQ77" s="85"/>
      <c r="AR77" s="85"/>
      <c r="AS77" s="85"/>
      <c r="AT77" s="85"/>
      <c r="AU77" s="85"/>
      <c r="AV77" s="85"/>
      <c r="AW77" s="87" t="e">
        <f t="shared" si="7"/>
        <v>#DIV/0!</v>
      </c>
      <c r="AX77" s="86" t="e">
        <f t="shared" si="8"/>
        <v>#DIV/0!</v>
      </c>
    </row>
    <row r="78" spans="1:50" x14ac:dyDescent="0.15">
      <c r="A78">
        <v>0.875</v>
      </c>
      <c r="B78" s="85"/>
      <c r="C78" s="85"/>
      <c r="D78" s="85"/>
      <c r="E78" s="85"/>
      <c r="F78" s="85"/>
      <c r="G78" s="85"/>
      <c r="H78" s="85"/>
      <c r="I78" s="85"/>
      <c r="J78" s="85"/>
      <c r="K78" s="85"/>
      <c r="L78" s="85"/>
      <c r="M78" s="85"/>
      <c r="N78" s="87" t="e">
        <f t="shared" si="0"/>
        <v>#DIV/0!</v>
      </c>
      <c r="O78" s="86" t="e">
        <f t="shared" si="1"/>
        <v>#DIV/0!</v>
      </c>
      <c r="P78" s="24" t="e">
        <f t="shared" si="2"/>
        <v>#DIV/0!</v>
      </c>
      <c r="Q78" s="24" t="e">
        <f t="shared" si="3"/>
        <v>#DIV/0!</v>
      </c>
      <c r="R78" s="24" t="e">
        <f t="shared" si="4"/>
        <v>#DIV/0!</v>
      </c>
      <c r="U78" s="85"/>
      <c r="V78" s="85"/>
      <c r="W78" s="85"/>
      <c r="X78" s="85"/>
      <c r="Y78" s="85"/>
      <c r="Z78" s="85"/>
      <c r="AA78" s="85"/>
      <c r="AB78" s="85"/>
      <c r="AD78" s="85"/>
      <c r="AE78" s="85"/>
      <c r="AF78" s="85"/>
      <c r="AG78" s="87" t="e">
        <f t="shared" si="5"/>
        <v>#DIV/0!</v>
      </c>
      <c r="AH78" s="86" t="e">
        <f t="shared" si="6"/>
        <v>#DIV/0!</v>
      </c>
      <c r="AK78" s="85"/>
      <c r="AL78" s="85"/>
      <c r="AM78" s="85"/>
      <c r="AN78" s="85"/>
      <c r="AO78" s="85"/>
      <c r="AP78" s="85"/>
      <c r="AQ78" s="85"/>
      <c r="AR78" s="85"/>
      <c r="AS78" s="85"/>
      <c r="AT78" s="85"/>
      <c r="AU78" s="85"/>
      <c r="AV78" s="85"/>
      <c r="AW78" s="87" t="e">
        <f t="shared" si="7"/>
        <v>#DIV/0!</v>
      </c>
      <c r="AX78" s="86" t="e">
        <f t="shared" si="8"/>
        <v>#DIV/0!</v>
      </c>
    </row>
    <row r="79" spans="1:50" x14ac:dyDescent="0.15">
      <c r="A79">
        <v>0.9</v>
      </c>
      <c r="B79" s="85"/>
      <c r="C79" s="85"/>
      <c r="D79" s="85"/>
      <c r="E79" s="85"/>
      <c r="F79" s="85"/>
      <c r="G79" s="85"/>
      <c r="H79" s="85"/>
      <c r="I79" s="85"/>
      <c r="J79" s="85"/>
      <c r="K79" s="85"/>
      <c r="L79" s="85"/>
      <c r="M79" s="85"/>
      <c r="N79" s="87" t="e">
        <f t="shared" si="0"/>
        <v>#DIV/0!</v>
      </c>
      <c r="O79" s="86" t="e">
        <f t="shared" si="1"/>
        <v>#DIV/0!</v>
      </c>
      <c r="P79" s="24" t="e">
        <f t="shared" si="2"/>
        <v>#DIV/0!</v>
      </c>
      <c r="Q79" s="24" t="e">
        <f t="shared" si="3"/>
        <v>#DIV/0!</v>
      </c>
      <c r="R79" s="24" t="e">
        <f t="shared" si="4"/>
        <v>#DIV/0!</v>
      </c>
      <c r="U79" s="85"/>
      <c r="V79" s="85"/>
      <c r="W79" s="85"/>
      <c r="X79" s="85"/>
      <c r="Y79" s="85"/>
      <c r="Z79" s="85"/>
      <c r="AA79" s="85"/>
      <c r="AB79" s="85"/>
      <c r="AD79" s="85"/>
      <c r="AE79" s="85"/>
      <c r="AF79" s="85"/>
      <c r="AG79" s="87" t="e">
        <f t="shared" si="5"/>
        <v>#DIV/0!</v>
      </c>
      <c r="AH79" s="86" t="e">
        <f t="shared" si="6"/>
        <v>#DIV/0!</v>
      </c>
      <c r="AK79" s="85"/>
      <c r="AL79" s="85"/>
      <c r="AM79" s="85"/>
      <c r="AN79" s="85"/>
      <c r="AO79" s="85"/>
      <c r="AP79" s="85"/>
      <c r="AQ79" s="85"/>
      <c r="AR79" s="85"/>
      <c r="AS79" s="85"/>
      <c r="AT79" s="85"/>
      <c r="AU79" s="85"/>
      <c r="AV79" s="85"/>
      <c r="AW79" s="87" t="e">
        <f t="shared" si="7"/>
        <v>#DIV/0!</v>
      </c>
      <c r="AX79" s="86" t="e">
        <f t="shared" si="8"/>
        <v>#DIV/0!</v>
      </c>
    </row>
    <row r="80" spans="1:50" x14ac:dyDescent="0.15">
      <c r="A80">
        <v>0.92500000000000004</v>
      </c>
      <c r="B80" s="85"/>
      <c r="C80" s="85"/>
      <c r="D80" s="85"/>
      <c r="E80" s="85"/>
      <c r="F80" s="85"/>
      <c r="G80" s="85"/>
      <c r="H80" s="85"/>
      <c r="I80" s="85"/>
      <c r="J80" s="85"/>
      <c r="K80" s="85"/>
      <c r="L80" s="85"/>
      <c r="M80" s="85"/>
      <c r="N80" s="87" t="e">
        <f t="shared" si="0"/>
        <v>#DIV/0!</v>
      </c>
      <c r="O80" s="86" t="e">
        <f t="shared" si="1"/>
        <v>#DIV/0!</v>
      </c>
      <c r="P80" s="24" t="e">
        <f t="shared" si="2"/>
        <v>#DIV/0!</v>
      </c>
      <c r="Q80" s="24" t="e">
        <f t="shared" si="3"/>
        <v>#DIV/0!</v>
      </c>
      <c r="R80" s="24" t="e">
        <f t="shared" si="4"/>
        <v>#DIV/0!</v>
      </c>
      <c r="U80" s="85"/>
      <c r="V80" s="85"/>
      <c r="W80" s="85"/>
      <c r="X80" s="85"/>
      <c r="Y80" s="85"/>
      <c r="Z80" s="85"/>
      <c r="AA80" s="85"/>
      <c r="AB80" s="85"/>
      <c r="AD80" s="85"/>
      <c r="AE80" s="85"/>
      <c r="AF80" s="85"/>
      <c r="AG80" s="87" t="e">
        <f t="shared" si="5"/>
        <v>#DIV/0!</v>
      </c>
      <c r="AH80" s="86" t="e">
        <f t="shared" si="6"/>
        <v>#DIV/0!</v>
      </c>
      <c r="AK80" s="85"/>
      <c r="AL80" s="85"/>
      <c r="AM80" s="85"/>
      <c r="AN80" s="85"/>
      <c r="AO80" s="85"/>
      <c r="AP80" s="85"/>
      <c r="AQ80" s="85"/>
      <c r="AR80" s="85"/>
      <c r="AS80" s="85"/>
      <c r="AT80" s="85"/>
      <c r="AU80" s="85"/>
      <c r="AV80" s="85"/>
      <c r="AW80" s="87" t="e">
        <f t="shared" si="7"/>
        <v>#DIV/0!</v>
      </c>
      <c r="AX80" s="86" t="e">
        <f t="shared" si="8"/>
        <v>#DIV/0!</v>
      </c>
    </row>
    <row r="81" spans="1:50" x14ac:dyDescent="0.15">
      <c r="A81">
        <v>0.95</v>
      </c>
      <c r="B81" s="85"/>
      <c r="C81" s="85"/>
      <c r="D81" s="85"/>
      <c r="E81" s="85"/>
      <c r="F81" s="85"/>
      <c r="G81" s="85"/>
      <c r="H81" s="85"/>
      <c r="I81" s="85"/>
      <c r="J81" s="85"/>
      <c r="K81" s="85"/>
      <c r="L81" s="85"/>
      <c r="M81" s="85"/>
      <c r="N81" s="87" t="e">
        <f t="shared" si="0"/>
        <v>#DIV/0!</v>
      </c>
      <c r="O81" s="86" t="e">
        <f t="shared" si="1"/>
        <v>#DIV/0!</v>
      </c>
      <c r="P81" s="24" t="e">
        <f t="shared" si="2"/>
        <v>#DIV/0!</v>
      </c>
      <c r="Q81" s="24" t="e">
        <f t="shared" si="3"/>
        <v>#DIV/0!</v>
      </c>
      <c r="R81" s="24" t="e">
        <f t="shared" si="4"/>
        <v>#DIV/0!</v>
      </c>
      <c r="U81" s="85"/>
      <c r="V81" s="85"/>
      <c r="W81" s="85"/>
      <c r="X81" s="85"/>
      <c r="Y81" s="85"/>
      <c r="Z81" s="85"/>
      <c r="AA81" s="85"/>
      <c r="AB81" s="85"/>
      <c r="AD81" s="85"/>
      <c r="AE81" s="85"/>
      <c r="AF81" s="85"/>
      <c r="AG81" s="87" t="e">
        <f t="shared" si="5"/>
        <v>#DIV/0!</v>
      </c>
      <c r="AH81" s="86" t="e">
        <f t="shared" si="6"/>
        <v>#DIV/0!</v>
      </c>
      <c r="AK81" s="85"/>
      <c r="AL81" s="85"/>
      <c r="AM81" s="85"/>
      <c r="AN81" s="85"/>
      <c r="AO81" s="85"/>
      <c r="AP81" s="85"/>
      <c r="AQ81" s="85"/>
      <c r="AR81" s="85"/>
      <c r="AS81" s="85"/>
      <c r="AT81" s="85"/>
      <c r="AU81" s="85"/>
      <c r="AV81" s="85"/>
      <c r="AW81" s="87" t="e">
        <f t="shared" si="7"/>
        <v>#DIV/0!</v>
      </c>
      <c r="AX81" s="86" t="e">
        <f t="shared" si="8"/>
        <v>#DIV/0!</v>
      </c>
    </row>
    <row r="82" spans="1:50" x14ac:dyDescent="0.15">
      <c r="A82">
        <v>0.97499999999999998</v>
      </c>
      <c r="B82" s="85"/>
      <c r="C82" s="85"/>
      <c r="D82" s="85"/>
      <c r="E82" s="85"/>
      <c r="F82" s="85"/>
      <c r="G82" s="85"/>
      <c r="H82" s="85"/>
      <c r="I82" s="85"/>
      <c r="J82" s="85"/>
      <c r="K82" s="85"/>
      <c r="L82" s="85"/>
      <c r="M82" s="85"/>
      <c r="N82" s="87" t="e">
        <f t="shared" si="0"/>
        <v>#DIV/0!</v>
      </c>
      <c r="O82" s="86" t="e">
        <f t="shared" si="1"/>
        <v>#DIV/0!</v>
      </c>
      <c r="P82" s="24" t="e">
        <f t="shared" si="2"/>
        <v>#DIV/0!</v>
      </c>
      <c r="Q82" s="24" t="e">
        <f t="shared" si="3"/>
        <v>#DIV/0!</v>
      </c>
      <c r="R82" s="24" t="e">
        <f t="shared" si="4"/>
        <v>#DIV/0!</v>
      </c>
      <c r="U82" s="85"/>
      <c r="V82" s="85"/>
      <c r="W82" s="85"/>
      <c r="X82" s="85"/>
      <c r="Y82" s="85"/>
      <c r="Z82" s="85"/>
      <c r="AA82" s="85"/>
      <c r="AB82" s="85"/>
      <c r="AD82" s="85"/>
      <c r="AE82" s="85"/>
      <c r="AF82" s="85"/>
      <c r="AG82" s="87" t="e">
        <f t="shared" si="5"/>
        <v>#DIV/0!</v>
      </c>
      <c r="AH82" s="86" t="e">
        <f t="shared" si="6"/>
        <v>#DIV/0!</v>
      </c>
      <c r="AK82" s="85"/>
      <c r="AL82" s="85"/>
      <c r="AM82" s="85"/>
      <c r="AN82" s="85"/>
      <c r="AO82" s="85"/>
      <c r="AP82" s="85"/>
      <c r="AQ82" s="85"/>
      <c r="AR82" s="85"/>
      <c r="AS82" s="85"/>
      <c r="AT82" s="85"/>
      <c r="AU82" s="85"/>
      <c r="AV82" s="85"/>
      <c r="AW82" s="87" t="e">
        <f t="shared" si="7"/>
        <v>#DIV/0!</v>
      </c>
      <c r="AX82" s="86" t="e">
        <f t="shared" si="8"/>
        <v>#DIV/0!</v>
      </c>
    </row>
    <row r="83" spans="1:50" x14ac:dyDescent="0.15">
      <c r="A83">
        <v>1</v>
      </c>
      <c r="B83" s="85"/>
      <c r="C83" s="85"/>
      <c r="D83" s="85"/>
      <c r="E83" s="85"/>
      <c r="F83" s="85"/>
      <c r="G83" s="85"/>
      <c r="H83" s="85"/>
      <c r="I83" s="85"/>
      <c r="J83" s="85"/>
      <c r="K83" s="85"/>
      <c r="L83" s="85"/>
      <c r="M83" s="85"/>
      <c r="N83" s="87" t="e">
        <f t="shared" si="0"/>
        <v>#DIV/0!</v>
      </c>
      <c r="O83" s="86" t="e">
        <f t="shared" si="1"/>
        <v>#DIV/0!</v>
      </c>
      <c r="P83" s="24" t="e">
        <f t="shared" si="2"/>
        <v>#DIV/0!</v>
      </c>
      <c r="Q83" s="24" t="e">
        <f t="shared" si="3"/>
        <v>#DIV/0!</v>
      </c>
      <c r="R83" s="24" t="e">
        <f t="shared" si="4"/>
        <v>#DIV/0!</v>
      </c>
      <c r="U83" s="85"/>
      <c r="V83" s="85"/>
      <c r="W83" s="85"/>
      <c r="X83" s="85"/>
      <c r="Y83" s="85"/>
      <c r="Z83" s="85"/>
      <c r="AA83" s="85"/>
      <c r="AB83" s="85"/>
      <c r="AD83" s="85"/>
      <c r="AE83" s="85"/>
      <c r="AF83" s="85"/>
      <c r="AG83" s="87" t="e">
        <f t="shared" si="5"/>
        <v>#DIV/0!</v>
      </c>
      <c r="AH83" s="86" t="e">
        <f t="shared" si="6"/>
        <v>#DIV/0!</v>
      </c>
      <c r="AK83" s="85"/>
      <c r="AL83" s="85"/>
      <c r="AM83" s="85"/>
      <c r="AN83" s="85"/>
      <c r="AO83" s="85"/>
      <c r="AP83" s="85"/>
      <c r="AQ83" s="85"/>
      <c r="AR83" s="85"/>
      <c r="AS83" s="85"/>
      <c r="AT83" s="85"/>
      <c r="AU83" s="85"/>
      <c r="AV83" s="85"/>
      <c r="AW83" s="87" t="e">
        <f t="shared" si="7"/>
        <v>#DIV/0!</v>
      </c>
      <c r="AX83" s="86" t="e">
        <f t="shared" si="8"/>
        <v>#DIV/0!</v>
      </c>
    </row>
    <row r="84" spans="1:50" x14ac:dyDescent="0.15">
      <c r="A84">
        <v>1.0249999999999999</v>
      </c>
      <c r="B84" s="85"/>
      <c r="C84" s="85"/>
      <c r="D84" s="85"/>
      <c r="E84" s="85"/>
      <c r="F84" s="85"/>
      <c r="G84" s="85"/>
      <c r="H84" s="85"/>
      <c r="I84" s="85"/>
      <c r="J84" s="85"/>
      <c r="K84" s="85"/>
      <c r="L84" s="85"/>
      <c r="M84" s="85"/>
      <c r="N84" s="87" t="e">
        <f t="shared" si="0"/>
        <v>#DIV/0!</v>
      </c>
      <c r="O84" s="86" t="e">
        <f t="shared" si="1"/>
        <v>#DIV/0!</v>
      </c>
      <c r="P84" s="24" t="e">
        <f t="shared" si="2"/>
        <v>#DIV/0!</v>
      </c>
      <c r="Q84" s="24" t="e">
        <f t="shared" si="3"/>
        <v>#DIV/0!</v>
      </c>
      <c r="R84" s="24" t="e">
        <f t="shared" si="4"/>
        <v>#DIV/0!</v>
      </c>
      <c r="U84" s="85"/>
      <c r="V84" s="85"/>
      <c r="W84" s="85"/>
      <c r="X84" s="85"/>
      <c r="Y84" s="85"/>
      <c r="Z84" s="85"/>
      <c r="AA84" s="85"/>
      <c r="AB84" s="85"/>
      <c r="AD84" s="85"/>
      <c r="AE84" s="85"/>
      <c r="AF84" s="85"/>
      <c r="AG84" s="87" t="e">
        <f t="shared" si="5"/>
        <v>#DIV/0!</v>
      </c>
      <c r="AH84" s="86" t="e">
        <f t="shared" si="6"/>
        <v>#DIV/0!</v>
      </c>
      <c r="AK84" s="85"/>
      <c r="AL84" s="85"/>
      <c r="AM84" s="85"/>
      <c r="AN84" s="85"/>
      <c r="AO84" s="85"/>
      <c r="AP84" s="85"/>
      <c r="AQ84" s="85"/>
      <c r="AR84" s="85"/>
      <c r="AS84" s="85"/>
      <c r="AT84" s="85"/>
      <c r="AU84" s="85"/>
      <c r="AV84" s="85"/>
      <c r="AW84" s="87" t="e">
        <f t="shared" si="7"/>
        <v>#DIV/0!</v>
      </c>
      <c r="AX84" s="86" t="e">
        <f t="shared" si="8"/>
        <v>#DIV/0!</v>
      </c>
    </row>
    <row r="85" spans="1:50" x14ac:dyDescent="0.15">
      <c r="A85">
        <v>1.05</v>
      </c>
      <c r="B85" s="85"/>
      <c r="C85" s="85"/>
      <c r="D85" s="85"/>
      <c r="E85" s="85"/>
      <c r="F85" s="85"/>
      <c r="G85" s="85"/>
      <c r="H85" s="85"/>
      <c r="I85" s="85"/>
      <c r="J85" s="85"/>
      <c r="K85" s="85"/>
      <c r="L85" s="85"/>
      <c r="M85" s="85"/>
      <c r="N85" s="87" t="e">
        <f t="shared" si="0"/>
        <v>#DIV/0!</v>
      </c>
      <c r="O85" s="86" t="e">
        <f t="shared" si="1"/>
        <v>#DIV/0!</v>
      </c>
      <c r="P85" s="24" t="e">
        <f t="shared" si="2"/>
        <v>#DIV/0!</v>
      </c>
      <c r="Q85" s="24" t="e">
        <f t="shared" si="3"/>
        <v>#DIV/0!</v>
      </c>
      <c r="R85" s="24" t="e">
        <f t="shared" si="4"/>
        <v>#DIV/0!</v>
      </c>
      <c r="U85" s="85"/>
      <c r="V85" s="85"/>
      <c r="W85" s="85"/>
      <c r="X85" s="85"/>
      <c r="Y85" s="85"/>
      <c r="Z85" s="85"/>
      <c r="AA85" s="85"/>
      <c r="AB85" s="85"/>
      <c r="AD85" s="85"/>
      <c r="AE85" s="85"/>
      <c r="AF85" s="85"/>
      <c r="AG85" s="87" t="e">
        <f t="shared" si="5"/>
        <v>#DIV/0!</v>
      </c>
      <c r="AH85" s="86" t="e">
        <f t="shared" si="6"/>
        <v>#DIV/0!</v>
      </c>
      <c r="AK85" s="85"/>
      <c r="AL85" s="85"/>
      <c r="AM85" s="85"/>
      <c r="AN85" s="85"/>
      <c r="AO85" s="85"/>
      <c r="AP85" s="85"/>
      <c r="AQ85" s="85"/>
      <c r="AR85" s="85"/>
      <c r="AS85" s="85"/>
      <c r="AT85" s="85"/>
      <c r="AU85" s="85"/>
      <c r="AV85" s="85"/>
      <c r="AW85" s="87" t="e">
        <f t="shared" si="7"/>
        <v>#DIV/0!</v>
      </c>
      <c r="AX85" s="86" t="e">
        <f t="shared" si="8"/>
        <v>#DIV/0!</v>
      </c>
    </row>
    <row r="86" spans="1:50" x14ac:dyDescent="0.15">
      <c r="A86">
        <v>1.075</v>
      </c>
      <c r="B86" s="85"/>
      <c r="C86" s="85"/>
      <c r="D86" s="85"/>
      <c r="E86" s="85"/>
      <c r="F86" s="85"/>
      <c r="G86" s="85"/>
      <c r="H86" s="85"/>
      <c r="I86" s="85"/>
      <c r="J86" s="85"/>
      <c r="K86" s="85"/>
      <c r="L86" s="85"/>
      <c r="M86" s="85"/>
      <c r="N86" s="87" t="e">
        <f t="shared" si="0"/>
        <v>#DIV/0!</v>
      </c>
      <c r="O86" s="86" t="e">
        <f t="shared" si="1"/>
        <v>#DIV/0!</v>
      </c>
      <c r="P86" s="24" t="e">
        <f t="shared" si="2"/>
        <v>#DIV/0!</v>
      </c>
      <c r="Q86" s="24" t="e">
        <f t="shared" si="3"/>
        <v>#DIV/0!</v>
      </c>
      <c r="R86" s="24" t="e">
        <f t="shared" si="4"/>
        <v>#DIV/0!</v>
      </c>
      <c r="U86" s="85"/>
      <c r="V86" s="85"/>
      <c r="W86" s="85"/>
      <c r="X86" s="85"/>
      <c r="Y86" s="85"/>
      <c r="Z86" s="85"/>
      <c r="AA86" s="85"/>
      <c r="AB86" s="85"/>
      <c r="AD86" s="85"/>
      <c r="AE86" s="85"/>
      <c r="AF86" s="85"/>
      <c r="AG86" s="87" t="e">
        <f t="shared" si="5"/>
        <v>#DIV/0!</v>
      </c>
      <c r="AH86" s="86" t="e">
        <f t="shared" si="6"/>
        <v>#DIV/0!</v>
      </c>
      <c r="AK86" s="85"/>
      <c r="AL86" s="85"/>
      <c r="AM86" s="85"/>
      <c r="AN86" s="85"/>
      <c r="AO86" s="85"/>
      <c r="AP86" s="85"/>
      <c r="AQ86" s="85"/>
      <c r="AR86" s="85"/>
      <c r="AS86" s="85"/>
      <c r="AT86" s="85"/>
      <c r="AU86" s="85"/>
      <c r="AV86" s="85"/>
      <c r="AW86" s="87" t="e">
        <f t="shared" si="7"/>
        <v>#DIV/0!</v>
      </c>
      <c r="AX86" s="86" t="e">
        <f t="shared" si="8"/>
        <v>#DIV/0!</v>
      </c>
    </row>
    <row r="87" spans="1:50" x14ac:dyDescent="0.15">
      <c r="A87">
        <v>1.1000000000000001</v>
      </c>
      <c r="B87" s="85"/>
      <c r="C87" s="85"/>
      <c r="D87" s="85"/>
      <c r="E87" s="85"/>
      <c r="F87" s="85"/>
      <c r="G87" s="85"/>
      <c r="H87" s="85"/>
      <c r="I87" s="85"/>
      <c r="J87" s="85"/>
      <c r="K87" s="85"/>
      <c r="L87" s="85"/>
      <c r="M87" s="85"/>
      <c r="N87" s="87" t="e">
        <f t="shared" si="0"/>
        <v>#DIV/0!</v>
      </c>
      <c r="O87" s="86" t="e">
        <f t="shared" si="1"/>
        <v>#DIV/0!</v>
      </c>
      <c r="P87" s="24" t="e">
        <f t="shared" si="2"/>
        <v>#DIV/0!</v>
      </c>
      <c r="Q87" s="24" t="e">
        <f t="shared" si="3"/>
        <v>#DIV/0!</v>
      </c>
      <c r="R87" s="24" t="e">
        <f t="shared" si="4"/>
        <v>#DIV/0!</v>
      </c>
      <c r="U87" s="85"/>
      <c r="V87" s="85"/>
      <c r="W87" s="85"/>
      <c r="X87" s="85"/>
      <c r="Y87" s="85"/>
      <c r="Z87" s="85"/>
      <c r="AA87" s="85"/>
      <c r="AB87" s="85"/>
      <c r="AD87" s="85"/>
      <c r="AE87" s="85"/>
      <c r="AF87" s="85"/>
      <c r="AG87" s="87" t="e">
        <f t="shared" si="5"/>
        <v>#DIV/0!</v>
      </c>
      <c r="AH87" s="86" t="e">
        <f t="shared" si="6"/>
        <v>#DIV/0!</v>
      </c>
      <c r="AK87" s="85"/>
      <c r="AL87" s="85"/>
      <c r="AM87" s="85"/>
      <c r="AN87" s="85"/>
      <c r="AO87" s="85"/>
      <c r="AP87" s="85"/>
      <c r="AQ87" s="85"/>
      <c r="AR87" s="85"/>
      <c r="AS87" s="85"/>
      <c r="AT87" s="85"/>
      <c r="AU87" s="85"/>
      <c r="AV87" s="85"/>
      <c r="AW87" s="87" t="e">
        <f t="shared" si="7"/>
        <v>#DIV/0!</v>
      </c>
      <c r="AX87" s="86" t="e">
        <f t="shared" si="8"/>
        <v>#DIV/0!</v>
      </c>
    </row>
    <row r="88" spans="1:50" x14ac:dyDescent="0.15">
      <c r="A88">
        <v>1.125</v>
      </c>
      <c r="B88" s="85"/>
      <c r="C88" s="85"/>
      <c r="D88" s="85"/>
      <c r="E88" s="85"/>
      <c r="F88" s="85"/>
      <c r="G88" s="85"/>
      <c r="H88" s="85"/>
      <c r="I88" s="85"/>
      <c r="J88" s="85"/>
      <c r="K88" s="85"/>
      <c r="L88" s="85"/>
      <c r="M88" s="85"/>
      <c r="N88" s="87" t="e">
        <f t="shared" si="0"/>
        <v>#DIV/0!</v>
      </c>
      <c r="O88" s="86" t="e">
        <f t="shared" si="1"/>
        <v>#DIV/0!</v>
      </c>
      <c r="P88" s="24" t="e">
        <f t="shared" si="2"/>
        <v>#DIV/0!</v>
      </c>
      <c r="Q88" s="24" t="e">
        <f t="shared" si="3"/>
        <v>#DIV/0!</v>
      </c>
      <c r="R88" s="24" t="e">
        <f t="shared" si="4"/>
        <v>#DIV/0!</v>
      </c>
      <c r="U88" s="85"/>
      <c r="V88" s="85"/>
      <c r="W88" s="85"/>
      <c r="X88" s="85"/>
      <c r="Y88" s="85"/>
      <c r="Z88" s="85"/>
      <c r="AA88" s="85"/>
      <c r="AB88" s="85"/>
      <c r="AD88" s="85"/>
      <c r="AE88" s="85"/>
      <c r="AF88" s="85"/>
      <c r="AG88" s="87" t="e">
        <f t="shared" si="5"/>
        <v>#DIV/0!</v>
      </c>
      <c r="AH88" s="86" t="e">
        <f t="shared" si="6"/>
        <v>#DIV/0!</v>
      </c>
      <c r="AK88" s="85"/>
      <c r="AL88" s="85"/>
      <c r="AM88" s="85"/>
      <c r="AN88" s="85"/>
      <c r="AO88" s="85"/>
      <c r="AP88" s="85"/>
      <c r="AQ88" s="85"/>
      <c r="AR88" s="85"/>
      <c r="AS88" s="85"/>
      <c r="AT88" s="85"/>
      <c r="AU88" s="85"/>
      <c r="AV88" s="85"/>
      <c r="AW88" s="87" t="e">
        <f t="shared" si="7"/>
        <v>#DIV/0!</v>
      </c>
      <c r="AX88" s="86" t="e">
        <f t="shared" si="8"/>
        <v>#DIV/0!</v>
      </c>
    </row>
    <row r="89" spans="1:50" x14ac:dyDescent="0.15">
      <c r="A89">
        <v>1.1499999999999999</v>
      </c>
      <c r="B89" s="85"/>
      <c r="C89" s="85"/>
      <c r="D89" s="85"/>
      <c r="E89" s="85"/>
      <c r="F89" s="85"/>
      <c r="G89" s="85"/>
      <c r="H89" s="85"/>
      <c r="I89" s="85"/>
      <c r="J89" s="85"/>
      <c r="K89" s="85"/>
      <c r="L89" s="85"/>
      <c r="M89" s="85"/>
      <c r="N89" s="87" t="e">
        <f t="shared" si="0"/>
        <v>#DIV/0!</v>
      </c>
      <c r="O89" s="86" t="e">
        <f t="shared" si="1"/>
        <v>#DIV/0!</v>
      </c>
      <c r="P89" s="24" t="e">
        <f t="shared" si="2"/>
        <v>#DIV/0!</v>
      </c>
      <c r="Q89" s="24" t="e">
        <f t="shared" si="3"/>
        <v>#DIV/0!</v>
      </c>
      <c r="R89" s="24" t="e">
        <f t="shared" si="4"/>
        <v>#DIV/0!</v>
      </c>
      <c r="U89" s="85"/>
      <c r="V89" s="85"/>
      <c r="W89" s="85"/>
      <c r="X89" s="85"/>
      <c r="Y89" s="85"/>
      <c r="Z89" s="85"/>
      <c r="AA89" s="85"/>
      <c r="AB89" s="85"/>
      <c r="AD89" s="85"/>
      <c r="AE89" s="85"/>
      <c r="AF89" s="85"/>
      <c r="AG89" s="87" t="e">
        <f t="shared" si="5"/>
        <v>#DIV/0!</v>
      </c>
      <c r="AH89" s="86" t="e">
        <f t="shared" si="6"/>
        <v>#DIV/0!</v>
      </c>
      <c r="AK89" s="85"/>
      <c r="AL89" s="85"/>
      <c r="AM89" s="85"/>
      <c r="AN89" s="85"/>
      <c r="AO89" s="85"/>
      <c r="AP89" s="85"/>
      <c r="AQ89" s="85"/>
      <c r="AR89" s="85"/>
      <c r="AS89" s="85"/>
      <c r="AT89" s="85"/>
      <c r="AU89" s="85"/>
      <c r="AV89" s="85"/>
      <c r="AW89" s="87" t="e">
        <f t="shared" si="7"/>
        <v>#DIV/0!</v>
      </c>
      <c r="AX89" s="86" t="e">
        <f t="shared" si="8"/>
        <v>#DIV/0!</v>
      </c>
    </row>
    <row r="90" spans="1:50" x14ac:dyDescent="0.15">
      <c r="A90">
        <v>1.175</v>
      </c>
      <c r="B90" s="85"/>
      <c r="C90" s="85"/>
      <c r="D90" s="85"/>
      <c r="E90" s="85"/>
      <c r="F90" s="85"/>
      <c r="G90" s="85"/>
      <c r="H90" s="85"/>
      <c r="I90" s="85"/>
      <c r="J90" s="85"/>
      <c r="K90" s="85"/>
      <c r="L90" s="85"/>
      <c r="M90" s="85"/>
      <c r="N90" s="87" t="e">
        <f t="shared" si="0"/>
        <v>#DIV/0!</v>
      </c>
      <c r="O90" s="86" t="e">
        <f t="shared" si="1"/>
        <v>#DIV/0!</v>
      </c>
      <c r="P90" s="24" t="e">
        <f t="shared" si="2"/>
        <v>#DIV/0!</v>
      </c>
      <c r="Q90" s="24" t="e">
        <f t="shared" si="3"/>
        <v>#DIV/0!</v>
      </c>
      <c r="R90" s="24" t="e">
        <f t="shared" si="4"/>
        <v>#DIV/0!</v>
      </c>
      <c r="U90" s="85"/>
      <c r="V90" s="85"/>
      <c r="W90" s="85"/>
      <c r="X90" s="85"/>
      <c r="Y90" s="85"/>
      <c r="Z90" s="85"/>
      <c r="AA90" s="85"/>
      <c r="AB90" s="85"/>
      <c r="AD90" s="85"/>
      <c r="AE90" s="85"/>
      <c r="AF90" s="85"/>
      <c r="AG90" s="87" t="e">
        <f t="shared" si="5"/>
        <v>#DIV/0!</v>
      </c>
      <c r="AH90" s="86" t="e">
        <f t="shared" si="6"/>
        <v>#DIV/0!</v>
      </c>
      <c r="AK90" s="85"/>
      <c r="AL90" s="85"/>
      <c r="AM90" s="85"/>
      <c r="AN90" s="85"/>
      <c r="AO90" s="85"/>
      <c r="AP90" s="85"/>
      <c r="AQ90" s="85"/>
      <c r="AR90" s="85"/>
      <c r="AS90" s="85"/>
      <c r="AT90" s="85"/>
      <c r="AU90" s="85"/>
      <c r="AV90" s="85"/>
      <c r="AW90" s="87" t="e">
        <f t="shared" si="7"/>
        <v>#DIV/0!</v>
      </c>
      <c r="AX90" s="86" t="e">
        <f t="shared" si="8"/>
        <v>#DIV/0!</v>
      </c>
    </row>
    <row r="91" spans="1:50" x14ac:dyDescent="0.15">
      <c r="A91">
        <v>1.2</v>
      </c>
      <c r="B91" s="85"/>
      <c r="C91" s="85"/>
      <c r="D91" s="85"/>
      <c r="E91" s="85"/>
      <c r="F91" s="85"/>
      <c r="G91" s="85"/>
      <c r="H91" s="85"/>
      <c r="I91" s="85"/>
      <c r="J91" s="85"/>
      <c r="K91" s="85"/>
      <c r="L91" s="85"/>
      <c r="M91" s="85"/>
      <c r="N91" s="87" t="e">
        <f t="shared" si="0"/>
        <v>#DIV/0!</v>
      </c>
      <c r="O91" s="86" t="e">
        <f t="shared" si="1"/>
        <v>#DIV/0!</v>
      </c>
      <c r="P91" s="24" t="e">
        <f t="shared" si="2"/>
        <v>#DIV/0!</v>
      </c>
      <c r="Q91" s="24" t="e">
        <f t="shared" si="3"/>
        <v>#DIV/0!</v>
      </c>
      <c r="R91" s="24" t="e">
        <f t="shared" si="4"/>
        <v>#DIV/0!</v>
      </c>
      <c r="U91" s="85"/>
      <c r="V91" s="85"/>
      <c r="W91" s="85"/>
      <c r="X91" s="85"/>
      <c r="Y91" s="85"/>
      <c r="Z91" s="85"/>
      <c r="AA91" s="85"/>
      <c r="AB91" s="85"/>
      <c r="AD91" s="85"/>
      <c r="AE91" s="85"/>
      <c r="AF91" s="85"/>
      <c r="AG91" s="87" t="e">
        <f t="shared" si="5"/>
        <v>#DIV/0!</v>
      </c>
      <c r="AH91" s="86" t="e">
        <f t="shared" si="6"/>
        <v>#DIV/0!</v>
      </c>
      <c r="AK91" s="85"/>
      <c r="AL91" s="85"/>
      <c r="AM91" s="85"/>
      <c r="AN91" s="85"/>
      <c r="AO91" s="85"/>
      <c r="AP91" s="85"/>
      <c r="AQ91" s="85"/>
      <c r="AR91" s="85"/>
      <c r="AS91" s="85"/>
      <c r="AT91" s="85"/>
      <c r="AU91" s="85"/>
      <c r="AV91" s="85"/>
      <c r="AW91" s="87" t="e">
        <f t="shared" si="7"/>
        <v>#DIV/0!</v>
      </c>
      <c r="AX91" s="86" t="e">
        <f t="shared" si="8"/>
        <v>#DIV/0!</v>
      </c>
    </row>
    <row r="92" spans="1:50" x14ac:dyDescent="0.15">
      <c r="A92">
        <v>1.2250000000000001</v>
      </c>
      <c r="B92" s="85"/>
      <c r="C92" s="85"/>
      <c r="D92" s="85"/>
      <c r="E92" s="85"/>
      <c r="F92" s="85"/>
      <c r="G92" s="85"/>
      <c r="H92" s="85"/>
      <c r="I92" s="85"/>
      <c r="J92" s="85"/>
      <c r="K92" s="85"/>
      <c r="L92" s="85"/>
      <c r="M92" s="85"/>
      <c r="N92" s="87" t="e">
        <f t="shared" si="0"/>
        <v>#DIV/0!</v>
      </c>
      <c r="O92" s="86" t="e">
        <f t="shared" si="1"/>
        <v>#DIV/0!</v>
      </c>
      <c r="P92" s="24" t="e">
        <f t="shared" si="2"/>
        <v>#DIV/0!</v>
      </c>
      <c r="Q92" s="24" t="e">
        <f t="shared" si="3"/>
        <v>#DIV/0!</v>
      </c>
      <c r="R92" s="24" t="e">
        <f t="shared" si="4"/>
        <v>#DIV/0!</v>
      </c>
      <c r="U92" s="85"/>
      <c r="V92" s="85"/>
      <c r="W92" s="85"/>
      <c r="X92" s="85"/>
      <c r="Y92" s="85"/>
      <c r="Z92" s="85"/>
      <c r="AA92" s="85"/>
      <c r="AB92" s="85"/>
      <c r="AD92" s="85"/>
      <c r="AE92" s="85"/>
      <c r="AF92" s="85"/>
      <c r="AG92" s="87" t="e">
        <f t="shared" si="5"/>
        <v>#DIV/0!</v>
      </c>
      <c r="AH92" s="86" t="e">
        <f t="shared" si="6"/>
        <v>#DIV/0!</v>
      </c>
      <c r="AK92" s="85"/>
      <c r="AL92" s="85"/>
      <c r="AM92" s="85"/>
      <c r="AN92" s="85"/>
      <c r="AO92" s="85"/>
      <c r="AP92" s="85"/>
      <c r="AQ92" s="85"/>
      <c r="AR92" s="85"/>
      <c r="AS92" s="85"/>
      <c r="AT92" s="85"/>
      <c r="AU92" s="85"/>
      <c r="AV92" s="85"/>
      <c r="AW92" s="87" t="e">
        <f t="shared" si="7"/>
        <v>#DIV/0!</v>
      </c>
      <c r="AX92" s="86" t="e">
        <f t="shared" si="8"/>
        <v>#DIV/0!</v>
      </c>
    </row>
    <row r="93" spans="1:50" x14ac:dyDescent="0.15">
      <c r="A93">
        <v>1.25</v>
      </c>
      <c r="B93" s="85"/>
      <c r="C93" s="85"/>
      <c r="D93" s="85"/>
      <c r="E93" s="85"/>
      <c r="F93" s="85"/>
      <c r="G93" s="85"/>
      <c r="H93" s="85"/>
      <c r="I93" s="85"/>
      <c r="J93" s="85"/>
      <c r="K93" s="85"/>
      <c r="L93" s="85"/>
      <c r="M93" s="85"/>
      <c r="N93" s="87" t="e">
        <f t="shared" si="0"/>
        <v>#DIV/0!</v>
      </c>
      <c r="O93" s="86" t="e">
        <f t="shared" si="1"/>
        <v>#DIV/0!</v>
      </c>
      <c r="P93" s="24" t="e">
        <f t="shared" si="2"/>
        <v>#DIV/0!</v>
      </c>
      <c r="Q93" s="24" t="e">
        <f t="shared" si="3"/>
        <v>#DIV/0!</v>
      </c>
      <c r="R93" s="24" t="e">
        <f t="shared" si="4"/>
        <v>#DIV/0!</v>
      </c>
      <c r="U93" s="85"/>
      <c r="V93" s="85"/>
      <c r="W93" s="85"/>
      <c r="X93" s="85"/>
      <c r="Y93" s="85"/>
      <c r="Z93" s="85"/>
      <c r="AA93" s="85"/>
      <c r="AB93" s="85"/>
      <c r="AD93" s="85"/>
      <c r="AE93" s="85"/>
      <c r="AF93" s="85"/>
      <c r="AG93" s="87" t="e">
        <f t="shared" si="5"/>
        <v>#DIV/0!</v>
      </c>
      <c r="AH93" s="86" t="e">
        <f t="shared" si="6"/>
        <v>#DIV/0!</v>
      </c>
      <c r="AK93" s="85"/>
      <c r="AL93" s="85"/>
      <c r="AM93" s="85"/>
      <c r="AN93" s="85"/>
      <c r="AO93" s="85"/>
      <c r="AP93" s="85"/>
      <c r="AQ93" s="85"/>
      <c r="AR93" s="85"/>
      <c r="AS93" s="85"/>
      <c r="AT93" s="85"/>
      <c r="AU93" s="85"/>
      <c r="AV93" s="85"/>
      <c r="AW93" s="87" t="e">
        <f t="shared" si="7"/>
        <v>#DIV/0!</v>
      </c>
      <c r="AX93" s="86" t="e">
        <f t="shared" si="8"/>
        <v>#DIV/0!</v>
      </c>
    </row>
    <row r="94" spans="1:50" x14ac:dyDescent="0.15">
      <c r="A94">
        <v>1.2749999999999999</v>
      </c>
      <c r="B94" s="85"/>
      <c r="C94" s="85"/>
      <c r="D94" s="85"/>
      <c r="E94" s="85"/>
      <c r="F94" s="85"/>
      <c r="G94" s="85"/>
      <c r="H94" s="85"/>
      <c r="I94" s="85"/>
      <c r="J94" s="85"/>
      <c r="K94" s="85"/>
      <c r="L94" s="85"/>
      <c r="M94" s="85"/>
      <c r="N94" s="87" t="e">
        <f t="shared" si="0"/>
        <v>#DIV/0!</v>
      </c>
      <c r="O94" s="86" t="e">
        <f t="shared" si="1"/>
        <v>#DIV/0!</v>
      </c>
      <c r="P94" s="24" t="e">
        <f t="shared" si="2"/>
        <v>#DIV/0!</v>
      </c>
      <c r="Q94" s="24" t="e">
        <f t="shared" si="3"/>
        <v>#DIV/0!</v>
      </c>
      <c r="R94" s="24" t="e">
        <f t="shared" si="4"/>
        <v>#DIV/0!</v>
      </c>
      <c r="U94" s="85"/>
      <c r="V94" s="85"/>
      <c r="W94" s="85"/>
      <c r="X94" s="85"/>
      <c r="Y94" s="85"/>
      <c r="Z94" s="85"/>
      <c r="AA94" s="85"/>
      <c r="AB94" s="85"/>
      <c r="AD94" s="85"/>
      <c r="AE94" s="85"/>
      <c r="AF94" s="85"/>
      <c r="AG94" s="87" t="e">
        <f t="shared" si="5"/>
        <v>#DIV/0!</v>
      </c>
      <c r="AH94" s="86" t="e">
        <f t="shared" si="6"/>
        <v>#DIV/0!</v>
      </c>
      <c r="AK94" s="85"/>
      <c r="AL94" s="85"/>
      <c r="AM94" s="85"/>
      <c r="AN94" s="85"/>
      <c r="AO94" s="85"/>
      <c r="AP94" s="85"/>
      <c r="AQ94" s="85"/>
      <c r="AR94" s="85"/>
      <c r="AS94" s="85"/>
      <c r="AT94" s="85"/>
      <c r="AU94" s="85"/>
      <c r="AV94" s="85"/>
      <c r="AW94" s="87" t="e">
        <f t="shared" si="7"/>
        <v>#DIV/0!</v>
      </c>
      <c r="AX94" s="86" t="e">
        <f t="shared" si="8"/>
        <v>#DIV/0!</v>
      </c>
    </row>
    <row r="95" spans="1:50" x14ac:dyDescent="0.15">
      <c r="A95">
        <v>1.3</v>
      </c>
      <c r="B95" s="85"/>
      <c r="C95" s="85"/>
      <c r="D95" s="85"/>
      <c r="E95" s="85"/>
      <c r="F95" s="85"/>
      <c r="G95" s="85"/>
      <c r="H95" s="85"/>
      <c r="I95" s="85"/>
      <c r="J95" s="85"/>
      <c r="K95" s="85"/>
      <c r="L95" s="85"/>
      <c r="M95" s="85"/>
      <c r="N95" s="87" t="e">
        <f t="shared" si="0"/>
        <v>#DIV/0!</v>
      </c>
      <c r="O95" s="86" t="e">
        <f t="shared" si="1"/>
        <v>#DIV/0!</v>
      </c>
      <c r="P95" s="24" t="e">
        <f t="shared" si="2"/>
        <v>#DIV/0!</v>
      </c>
      <c r="Q95" s="24" t="e">
        <f t="shared" si="3"/>
        <v>#DIV/0!</v>
      </c>
      <c r="R95" s="24" t="e">
        <f t="shared" si="4"/>
        <v>#DIV/0!</v>
      </c>
      <c r="U95" s="85"/>
      <c r="V95" s="85"/>
      <c r="W95" s="85"/>
      <c r="X95" s="85"/>
      <c r="Y95" s="85"/>
      <c r="Z95" s="85"/>
      <c r="AA95" s="85"/>
      <c r="AB95" s="85"/>
      <c r="AD95" s="85"/>
      <c r="AE95" s="85"/>
      <c r="AF95" s="85"/>
      <c r="AG95" s="87" t="e">
        <f t="shared" si="5"/>
        <v>#DIV/0!</v>
      </c>
      <c r="AH95" s="86" t="e">
        <f t="shared" si="6"/>
        <v>#DIV/0!</v>
      </c>
      <c r="AK95" s="85"/>
      <c r="AL95" s="85"/>
      <c r="AM95" s="85"/>
      <c r="AN95" s="85"/>
      <c r="AO95" s="85"/>
      <c r="AP95" s="85"/>
      <c r="AQ95" s="85"/>
      <c r="AR95" s="85"/>
      <c r="AS95" s="85"/>
      <c r="AT95" s="85"/>
      <c r="AU95" s="85"/>
      <c r="AV95" s="85"/>
      <c r="AW95" s="87" t="e">
        <f t="shared" si="7"/>
        <v>#DIV/0!</v>
      </c>
      <c r="AX95" s="86" t="e">
        <f t="shared" si="8"/>
        <v>#DIV/0!</v>
      </c>
    </row>
    <row r="96" spans="1:50" x14ac:dyDescent="0.15">
      <c r="A96">
        <v>1.325</v>
      </c>
      <c r="B96" s="85"/>
      <c r="C96" s="85"/>
      <c r="D96" s="85"/>
      <c r="E96" s="85"/>
      <c r="F96" s="85"/>
      <c r="G96" s="85"/>
      <c r="H96" s="85"/>
      <c r="I96" s="85"/>
      <c r="J96" s="85"/>
      <c r="K96" s="85"/>
      <c r="L96" s="85"/>
      <c r="M96" s="85"/>
      <c r="N96" s="87" t="e">
        <f t="shared" si="0"/>
        <v>#DIV/0!</v>
      </c>
      <c r="O96" s="86" t="e">
        <f t="shared" si="1"/>
        <v>#DIV/0!</v>
      </c>
      <c r="P96" s="24" t="e">
        <f t="shared" si="2"/>
        <v>#DIV/0!</v>
      </c>
      <c r="Q96" s="24" t="e">
        <f t="shared" si="3"/>
        <v>#DIV/0!</v>
      </c>
      <c r="R96" s="24" t="e">
        <f t="shared" si="4"/>
        <v>#DIV/0!</v>
      </c>
      <c r="U96" s="85"/>
      <c r="V96" s="85"/>
      <c r="W96" s="85"/>
      <c r="X96" s="85"/>
      <c r="Y96" s="85"/>
      <c r="Z96" s="85"/>
      <c r="AA96" s="85"/>
      <c r="AB96" s="85"/>
      <c r="AD96" s="85"/>
      <c r="AE96" s="85"/>
      <c r="AF96" s="85"/>
      <c r="AG96" s="87" t="e">
        <f t="shared" si="5"/>
        <v>#DIV/0!</v>
      </c>
      <c r="AH96" s="86" t="e">
        <f t="shared" si="6"/>
        <v>#DIV/0!</v>
      </c>
      <c r="AK96" s="85"/>
      <c r="AL96" s="85"/>
      <c r="AM96" s="85"/>
      <c r="AN96" s="85"/>
      <c r="AO96" s="85"/>
      <c r="AP96" s="85"/>
      <c r="AQ96" s="85"/>
      <c r="AR96" s="85"/>
      <c r="AS96" s="85"/>
      <c r="AT96" s="85"/>
      <c r="AU96" s="85"/>
      <c r="AV96" s="85"/>
      <c r="AW96" s="87" t="e">
        <f t="shared" si="7"/>
        <v>#DIV/0!</v>
      </c>
      <c r="AX96" s="86" t="e">
        <f t="shared" si="8"/>
        <v>#DIV/0!</v>
      </c>
    </row>
    <row r="97" spans="1:50" x14ac:dyDescent="0.15">
      <c r="A97">
        <v>1.35</v>
      </c>
      <c r="B97" s="85"/>
      <c r="C97" s="85"/>
      <c r="D97" s="85"/>
      <c r="E97" s="85"/>
      <c r="F97" s="85"/>
      <c r="G97" s="85"/>
      <c r="H97" s="85"/>
      <c r="I97" s="85"/>
      <c r="J97" s="85"/>
      <c r="K97" s="85"/>
      <c r="L97" s="85"/>
      <c r="M97" s="85"/>
      <c r="N97" s="87" t="e">
        <f t="shared" si="0"/>
        <v>#DIV/0!</v>
      </c>
      <c r="O97" s="86" t="e">
        <f t="shared" si="1"/>
        <v>#DIV/0!</v>
      </c>
      <c r="P97" s="24" t="e">
        <f t="shared" si="2"/>
        <v>#DIV/0!</v>
      </c>
      <c r="Q97" s="24" t="e">
        <f t="shared" si="3"/>
        <v>#DIV/0!</v>
      </c>
      <c r="R97" s="24" t="e">
        <f t="shared" si="4"/>
        <v>#DIV/0!</v>
      </c>
      <c r="U97" s="85"/>
      <c r="V97" s="85"/>
      <c r="W97" s="85"/>
      <c r="X97" s="85"/>
      <c r="Y97" s="85"/>
      <c r="Z97" s="85"/>
      <c r="AA97" s="85"/>
      <c r="AB97" s="85"/>
      <c r="AD97" s="85"/>
      <c r="AE97" s="85"/>
      <c r="AF97" s="85"/>
      <c r="AG97" s="87" t="e">
        <f t="shared" si="5"/>
        <v>#DIV/0!</v>
      </c>
      <c r="AH97" s="86" t="e">
        <f t="shared" si="6"/>
        <v>#DIV/0!</v>
      </c>
      <c r="AK97" s="85"/>
      <c r="AL97" s="85"/>
      <c r="AM97" s="85"/>
      <c r="AN97" s="85"/>
      <c r="AO97" s="85"/>
      <c r="AP97" s="85"/>
      <c r="AQ97" s="85"/>
      <c r="AR97" s="85"/>
      <c r="AS97" s="85"/>
      <c r="AT97" s="85"/>
      <c r="AU97" s="85"/>
      <c r="AV97" s="85"/>
      <c r="AW97" s="87" t="e">
        <f t="shared" si="7"/>
        <v>#DIV/0!</v>
      </c>
      <c r="AX97" s="86" t="e">
        <f t="shared" si="8"/>
        <v>#DIV/0!</v>
      </c>
    </row>
    <row r="98" spans="1:50" x14ac:dyDescent="0.15">
      <c r="A98">
        <v>1.375</v>
      </c>
      <c r="B98" s="85"/>
      <c r="C98" s="85"/>
      <c r="D98" s="85"/>
      <c r="E98" s="85"/>
      <c r="F98" s="85"/>
      <c r="G98" s="85"/>
      <c r="H98" s="85"/>
      <c r="I98" s="85"/>
      <c r="J98" s="85"/>
      <c r="K98" s="85"/>
      <c r="L98" s="85"/>
      <c r="M98" s="85"/>
      <c r="N98" s="87" t="e">
        <f t="shared" si="0"/>
        <v>#DIV/0!</v>
      </c>
      <c r="O98" s="86" t="e">
        <f t="shared" si="1"/>
        <v>#DIV/0!</v>
      </c>
      <c r="P98" s="24" t="e">
        <f t="shared" si="2"/>
        <v>#DIV/0!</v>
      </c>
      <c r="Q98" s="24" t="e">
        <f t="shared" si="3"/>
        <v>#DIV/0!</v>
      </c>
      <c r="R98" s="24" t="e">
        <f t="shared" si="4"/>
        <v>#DIV/0!</v>
      </c>
      <c r="U98" s="85"/>
      <c r="V98" s="85"/>
      <c r="W98" s="85"/>
      <c r="X98" s="85"/>
      <c r="Y98" s="85"/>
      <c r="Z98" s="85"/>
      <c r="AA98" s="85"/>
      <c r="AB98" s="85"/>
      <c r="AD98" s="85"/>
      <c r="AE98" s="85"/>
      <c r="AF98" s="85"/>
      <c r="AG98" s="87" t="e">
        <f t="shared" si="5"/>
        <v>#DIV/0!</v>
      </c>
      <c r="AH98" s="86" t="e">
        <f t="shared" si="6"/>
        <v>#DIV/0!</v>
      </c>
      <c r="AK98" s="85"/>
      <c r="AL98" s="85"/>
      <c r="AM98" s="85"/>
      <c r="AN98" s="85"/>
      <c r="AO98" s="85"/>
      <c r="AP98" s="85"/>
      <c r="AQ98" s="85"/>
      <c r="AR98" s="85"/>
      <c r="AS98" s="85"/>
      <c r="AT98" s="85"/>
      <c r="AU98" s="85"/>
      <c r="AV98" s="85"/>
      <c r="AW98" s="87" t="e">
        <f t="shared" si="7"/>
        <v>#DIV/0!</v>
      </c>
      <c r="AX98" s="86" t="e">
        <f t="shared" si="8"/>
        <v>#DIV/0!</v>
      </c>
    </row>
    <row r="99" spans="1:50" x14ac:dyDescent="0.15">
      <c r="A99">
        <v>1.4</v>
      </c>
      <c r="B99" s="85"/>
      <c r="C99" s="85"/>
      <c r="D99" s="85"/>
      <c r="E99" s="85"/>
      <c r="F99" s="85"/>
      <c r="G99" s="85"/>
      <c r="H99" s="85"/>
      <c r="I99" s="85"/>
      <c r="J99" s="85"/>
      <c r="K99" s="85"/>
      <c r="L99" s="85"/>
      <c r="M99" s="85"/>
      <c r="N99" s="87" t="e">
        <f t="shared" si="0"/>
        <v>#DIV/0!</v>
      </c>
      <c r="O99" s="86" t="e">
        <f t="shared" si="1"/>
        <v>#DIV/0!</v>
      </c>
      <c r="P99" s="24" t="e">
        <f t="shared" si="2"/>
        <v>#DIV/0!</v>
      </c>
      <c r="Q99" s="24" t="e">
        <f t="shared" si="3"/>
        <v>#DIV/0!</v>
      </c>
      <c r="R99" s="24" t="e">
        <f t="shared" si="4"/>
        <v>#DIV/0!</v>
      </c>
      <c r="U99" s="85"/>
      <c r="V99" s="85"/>
      <c r="W99" s="85"/>
      <c r="X99" s="85"/>
      <c r="Y99" s="85"/>
      <c r="Z99" s="85"/>
      <c r="AA99" s="85"/>
      <c r="AB99" s="85"/>
      <c r="AD99" s="85"/>
      <c r="AE99" s="85"/>
      <c r="AF99" s="85"/>
      <c r="AG99" s="87" t="e">
        <f t="shared" si="5"/>
        <v>#DIV/0!</v>
      </c>
      <c r="AH99" s="86" t="e">
        <f t="shared" si="6"/>
        <v>#DIV/0!</v>
      </c>
      <c r="AK99" s="85"/>
      <c r="AL99" s="85"/>
      <c r="AM99" s="85"/>
      <c r="AN99" s="85"/>
      <c r="AO99" s="85"/>
      <c r="AP99" s="85"/>
      <c r="AQ99" s="85"/>
      <c r="AR99" s="85"/>
      <c r="AS99" s="85"/>
      <c r="AT99" s="85"/>
      <c r="AU99" s="85"/>
      <c r="AV99" s="85"/>
      <c r="AW99" s="87" t="e">
        <f t="shared" si="7"/>
        <v>#DIV/0!</v>
      </c>
      <c r="AX99" s="86" t="e">
        <f t="shared" si="8"/>
        <v>#DIV/0!</v>
      </c>
    </row>
    <row r="100" spans="1:50" x14ac:dyDescent="0.15">
      <c r="A100">
        <v>1.425</v>
      </c>
      <c r="B100" s="85"/>
      <c r="C100" s="85"/>
      <c r="D100" s="85"/>
      <c r="E100" s="85"/>
      <c r="F100" s="85"/>
      <c r="G100" s="85"/>
      <c r="H100" s="85"/>
      <c r="I100" s="85"/>
      <c r="J100" s="85"/>
      <c r="K100" s="85"/>
      <c r="L100" s="85"/>
      <c r="M100" s="85"/>
      <c r="N100" s="87" t="e">
        <f t="shared" si="0"/>
        <v>#DIV/0!</v>
      </c>
      <c r="O100" s="86" t="e">
        <f t="shared" si="1"/>
        <v>#DIV/0!</v>
      </c>
      <c r="P100" s="24" t="e">
        <f t="shared" si="2"/>
        <v>#DIV/0!</v>
      </c>
      <c r="Q100" s="24" t="e">
        <f t="shared" si="3"/>
        <v>#DIV/0!</v>
      </c>
      <c r="R100" s="24" t="e">
        <f t="shared" si="4"/>
        <v>#DIV/0!</v>
      </c>
      <c r="U100" s="85"/>
      <c r="V100" s="85"/>
      <c r="W100" s="85"/>
      <c r="X100" s="85"/>
      <c r="Y100" s="85"/>
      <c r="Z100" s="85"/>
      <c r="AA100" s="85"/>
      <c r="AB100" s="85"/>
      <c r="AD100" s="85"/>
      <c r="AE100" s="85"/>
      <c r="AF100" s="85"/>
      <c r="AG100" s="87" t="e">
        <f t="shared" si="5"/>
        <v>#DIV/0!</v>
      </c>
      <c r="AH100" s="86" t="e">
        <f t="shared" si="6"/>
        <v>#DIV/0!</v>
      </c>
      <c r="AK100" s="85"/>
      <c r="AL100" s="85"/>
      <c r="AM100" s="85"/>
      <c r="AN100" s="85"/>
      <c r="AO100" s="85"/>
      <c r="AP100" s="85"/>
      <c r="AQ100" s="85"/>
      <c r="AR100" s="85"/>
      <c r="AS100" s="85"/>
      <c r="AT100" s="85"/>
      <c r="AU100" s="85"/>
      <c r="AV100" s="85"/>
      <c r="AW100" s="87" t="e">
        <f t="shared" si="7"/>
        <v>#DIV/0!</v>
      </c>
      <c r="AX100" s="86" t="e">
        <f t="shared" si="8"/>
        <v>#DIV/0!</v>
      </c>
    </row>
    <row r="101" spans="1:50" x14ac:dyDescent="0.15">
      <c r="A101">
        <v>1.45</v>
      </c>
      <c r="B101" s="85"/>
      <c r="C101" s="85"/>
      <c r="D101" s="85"/>
      <c r="E101" s="85"/>
      <c r="F101" s="85"/>
      <c r="G101" s="85"/>
      <c r="H101" s="85"/>
      <c r="I101" s="85"/>
      <c r="J101" s="85"/>
      <c r="K101" s="85"/>
      <c r="L101" s="85"/>
      <c r="M101" s="85"/>
      <c r="N101" s="87" t="e">
        <f t="shared" si="0"/>
        <v>#DIV/0!</v>
      </c>
      <c r="O101" s="86" t="e">
        <f t="shared" si="1"/>
        <v>#DIV/0!</v>
      </c>
      <c r="P101" s="24" t="e">
        <f t="shared" si="2"/>
        <v>#DIV/0!</v>
      </c>
      <c r="Q101" s="24" t="e">
        <f t="shared" si="3"/>
        <v>#DIV/0!</v>
      </c>
      <c r="R101" s="24" t="e">
        <f t="shared" si="4"/>
        <v>#DIV/0!</v>
      </c>
      <c r="U101" s="85"/>
      <c r="V101" s="85"/>
      <c r="W101" s="85"/>
      <c r="X101" s="85"/>
      <c r="Y101" s="85"/>
      <c r="Z101" s="85"/>
      <c r="AA101" s="85"/>
      <c r="AB101" s="85"/>
      <c r="AD101" s="85"/>
      <c r="AE101" s="85"/>
      <c r="AF101" s="85"/>
      <c r="AG101" s="87" t="e">
        <f t="shared" si="5"/>
        <v>#DIV/0!</v>
      </c>
      <c r="AH101" s="86" t="e">
        <f t="shared" si="6"/>
        <v>#DIV/0!</v>
      </c>
      <c r="AK101" s="85"/>
      <c r="AL101" s="85"/>
      <c r="AM101" s="85"/>
      <c r="AN101" s="85"/>
      <c r="AO101" s="85"/>
      <c r="AP101" s="85"/>
      <c r="AQ101" s="85"/>
      <c r="AR101" s="85"/>
      <c r="AS101" s="85"/>
      <c r="AT101" s="85"/>
      <c r="AU101" s="85"/>
      <c r="AV101" s="85"/>
      <c r="AW101" s="87" t="e">
        <f t="shared" si="7"/>
        <v>#DIV/0!</v>
      </c>
      <c r="AX101" s="86" t="e">
        <f t="shared" si="8"/>
        <v>#DIV/0!</v>
      </c>
    </row>
    <row r="102" spans="1:50" x14ac:dyDescent="0.15">
      <c r="A102">
        <v>1.4750000000000001</v>
      </c>
      <c r="B102" s="85"/>
      <c r="C102" s="85"/>
      <c r="D102" s="85"/>
      <c r="E102" s="85"/>
      <c r="F102" s="85"/>
      <c r="G102" s="85"/>
      <c r="H102" s="85"/>
      <c r="I102" s="85"/>
      <c r="J102" s="85"/>
      <c r="K102" s="85"/>
      <c r="L102" s="85"/>
      <c r="M102" s="85"/>
      <c r="N102" s="87" t="e">
        <f t="shared" si="0"/>
        <v>#DIV/0!</v>
      </c>
      <c r="O102" s="86" t="e">
        <f t="shared" si="1"/>
        <v>#DIV/0!</v>
      </c>
      <c r="P102" s="24" t="e">
        <f t="shared" si="2"/>
        <v>#DIV/0!</v>
      </c>
      <c r="Q102" s="24" t="e">
        <f t="shared" si="3"/>
        <v>#DIV/0!</v>
      </c>
      <c r="R102" s="24" t="e">
        <f t="shared" si="4"/>
        <v>#DIV/0!</v>
      </c>
      <c r="U102" s="85"/>
      <c r="V102" s="85"/>
      <c r="W102" s="85"/>
      <c r="X102" s="85"/>
      <c r="Y102" s="85"/>
      <c r="Z102" s="85"/>
      <c r="AA102" s="85"/>
      <c r="AB102" s="85"/>
      <c r="AD102" s="85"/>
      <c r="AE102" s="85"/>
      <c r="AF102" s="85"/>
      <c r="AG102" s="87" t="e">
        <f t="shared" si="5"/>
        <v>#DIV/0!</v>
      </c>
      <c r="AH102" s="86" t="e">
        <f t="shared" si="6"/>
        <v>#DIV/0!</v>
      </c>
      <c r="AK102" s="85"/>
      <c r="AL102" s="85"/>
      <c r="AM102" s="85"/>
      <c r="AN102" s="85"/>
      <c r="AO102" s="85"/>
      <c r="AP102" s="85"/>
      <c r="AQ102" s="85"/>
      <c r="AR102" s="85"/>
      <c r="AS102" s="85"/>
      <c r="AT102" s="85"/>
      <c r="AU102" s="85"/>
      <c r="AV102" s="85"/>
      <c r="AW102" s="87" t="e">
        <f t="shared" si="7"/>
        <v>#DIV/0!</v>
      </c>
      <c r="AX102" s="86" t="e">
        <f t="shared" si="8"/>
        <v>#DIV/0!</v>
      </c>
    </row>
    <row r="103" spans="1:50" x14ac:dyDescent="0.15">
      <c r="A103">
        <v>1.5</v>
      </c>
      <c r="B103" s="85"/>
      <c r="C103" s="85"/>
      <c r="D103" s="85"/>
      <c r="E103" s="85"/>
      <c r="F103" s="85"/>
      <c r="G103" s="85"/>
      <c r="H103" s="85"/>
      <c r="I103" s="85"/>
      <c r="J103" s="85"/>
      <c r="K103" s="85"/>
      <c r="L103" s="85"/>
      <c r="M103" s="85"/>
      <c r="N103" s="87" t="e">
        <f t="shared" si="0"/>
        <v>#DIV/0!</v>
      </c>
      <c r="O103" s="86" t="e">
        <f t="shared" si="1"/>
        <v>#DIV/0!</v>
      </c>
      <c r="P103" s="24" t="e">
        <f t="shared" si="2"/>
        <v>#DIV/0!</v>
      </c>
      <c r="Q103" s="24" t="e">
        <f t="shared" si="3"/>
        <v>#DIV/0!</v>
      </c>
      <c r="R103" s="24" t="e">
        <f t="shared" si="4"/>
        <v>#DIV/0!</v>
      </c>
      <c r="U103" s="85"/>
      <c r="V103" s="85"/>
      <c r="W103" s="85"/>
      <c r="X103" s="85"/>
      <c r="Y103" s="85"/>
      <c r="Z103" s="85"/>
      <c r="AA103" s="85"/>
      <c r="AB103" s="85"/>
      <c r="AD103" s="85"/>
      <c r="AE103" s="85"/>
      <c r="AF103" s="85"/>
      <c r="AG103" s="87" t="e">
        <f t="shared" si="5"/>
        <v>#DIV/0!</v>
      </c>
      <c r="AH103" s="86" t="e">
        <f t="shared" si="6"/>
        <v>#DIV/0!</v>
      </c>
      <c r="AK103" s="85"/>
      <c r="AL103" s="85"/>
      <c r="AM103" s="85"/>
      <c r="AN103" s="85"/>
      <c r="AO103" s="85"/>
      <c r="AP103" s="85"/>
      <c r="AQ103" s="85"/>
      <c r="AR103" s="85"/>
      <c r="AS103" s="85"/>
      <c r="AT103" s="85"/>
      <c r="AU103" s="85"/>
      <c r="AV103" s="85"/>
      <c r="AW103" s="87" t="e">
        <f t="shared" si="7"/>
        <v>#DIV/0!</v>
      </c>
      <c r="AX103" s="86" t="e">
        <f t="shared" si="8"/>
        <v>#DIV/0!</v>
      </c>
    </row>
    <row r="104" spans="1:50" x14ac:dyDescent="0.15">
      <c r="A104">
        <v>1.5249999999999999</v>
      </c>
      <c r="B104" s="85"/>
      <c r="C104" s="85"/>
      <c r="D104" s="85"/>
      <c r="E104" s="85"/>
      <c r="F104" s="85"/>
      <c r="G104" s="85"/>
      <c r="H104" s="85"/>
      <c r="I104" s="85"/>
      <c r="J104" s="85"/>
      <c r="K104" s="85"/>
      <c r="L104" s="85"/>
      <c r="M104" s="85"/>
      <c r="N104" s="87" t="e">
        <f t="shared" si="0"/>
        <v>#DIV/0!</v>
      </c>
      <c r="O104" s="86" t="e">
        <f t="shared" si="1"/>
        <v>#DIV/0!</v>
      </c>
      <c r="P104" s="24" t="e">
        <f t="shared" si="2"/>
        <v>#DIV/0!</v>
      </c>
      <c r="Q104" s="24" t="e">
        <f t="shared" si="3"/>
        <v>#DIV/0!</v>
      </c>
      <c r="R104" s="24" t="e">
        <f t="shared" si="4"/>
        <v>#DIV/0!</v>
      </c>
      <c r="U104" s="85"/>
      <c r="V104" s="85"/>
      <c r="W104" s="85"/>
      <c r="X104" s="85"/>
      <c r="Y104" s="85"/>
      <c r="Z104" s="85"/>
      <c r="AA104" s="85"/>
      <c r="AB104" s="85"/>
      <c r="AD104" s="85"/>
      <c r="AE104" s="85"/>
      <c r="AF104" s="85"/>
      <c r="AG104" s="87" t="e">
        <f t="shared" si="5"/>
        <v>#DIV/0!</v>
      </c>
      <c r="AH104" s="86" t="e">
        <f t="shared" si="6"/>
        <v>#DIV/0!</v>
      </c>
      <c r="AK104" s="85"/>
      <c r="AL104" s="85"/>
      <c r="AM104" s="85"/>
      <c r="AN104" s="85"/>
      <c r="AO104" s="85"/>
      <c r="AP104" s="85"/>
      <c r="AQ104" s="85"/>
      <c r="AR104" s="85"/>
      <c r="AS104" s="85"/>
      <c r="AT104" s="85"/>
      <c r="AU104" s="85"/>
      <c r="AV104" s="85"/>
      <c r="AW104" s="87" t="e">
        <f t="shared" si="7"/>
        <v>#DIV/0!</v>
      </c>
      <c r="AX104" s="86" t="e">
        <f t="shared" si="8"/>
        <v>#DIV/0!</v>
      </c>
    </row>
    <row r="105" spans="1:50" x14ac:dyDescent="0.15">
      <c r="A105">
        <v>1.55</v>
      </c>
      <c r="B105" s="85"/>
      <c r="C105" s="85"/>
      <c r="D105" s="85"/>
      <c r="E105" s="85"/>
      <c r="F105" s="85"/>
      <c r="G105" s="85"/>
      <c r="H105" s="85"/>
      <c r="I105" s="85"/>
      <c r="J105" s="85"/>
      <c r="K105" s="85"/>
      <c r="L105" s="85"/>
      <c r="M105" s="85"/>
      <c r="N105" s="87" t="e">
        <f t="shared" si="0"/>
        <v>#DIV/0!</v>
      </c>
      <c r="O105" s="86" t="e">
        <f t="shared" si="1"/>
        <v>#DIV/0!</v>
      </c>
      <c r="P105" s="24" t="e">
        <f t="shared" si="2"/>
        <v>#DIV/0!</v>
      </c>
      <c r="Q105" s="24" t="e">
        <f t="shared" si="3"/>
        <v>#DIV/0!</v>
      </c>
      <c r="R105" s="24" t="e">
        <f t="shared" si="4"/>
        <v>#DIV/0!</v>
      </c>
      <c r="U105" s="85"/>
      <c r="V105" s="85"/>
      <c r="W105" s="85"/>
      <c r="X105" s="85"/>
      <c r="Y105" s="85"/>
      <c r="Z105" s="85"/>
      <c r="AA105" s="85"/>
      <c r="AB105" s="85"/>
      <c r="AD105" s="85"/>
      <c r="AE105" s="85"/>
      <c r="AF105" s="85"/>
      <c r="AG105" s="87" t="e">
        <f t="shared" si="5"/>
        <v>#DIV/0!</v>
      </c>
      <c r="AH105" s="86" t="e">
        <f t="shared" si="6"/>
        <v>#DIV/0!</v>
      </c>
      <c r="AK105" s="85"/>
      <c r="AL105" s="85"/>
      <c r="AM105" s="85"/>
      <c r="AN105" s="85"/>
      <c r="AO105" s="85"/>
      <c r="AP105" s="85"/>
      <c r="AQ105" s="85"/>
      <c r="AR105" s="85"/>
      <c r="AS105" s="85"/>
      <c r="AT105" s="85"/>
      <c r="AU105" s="85"/>
      <c r="AV105" s="85"/>
      <c r="AW105" s="87" t="e">
        <f t="shared" si="7"/>
        <v>#DIV/0!</v>
      </c>
      <c r="AX105" s="86" t="e">
        <f t="shared" si="8"/>
        <v>#DIV/0!</v>
      </c>
    </row>
    <row r="106" spans="1:50" x14ac:dyDescent="0.15">
      <c r="A106">
        <v>1.575</v>
      </c>
      <c r="B106" s="85"/>
      <c r="C106" s="85"/>
      <c r="D106" s="85"/>
      <c r="E106" s="85"/>
      <c r="F106" s="85"/>
      <c r="G106" s="85"/>
      <c r="H106" s="85"/>
      <c r="I106" s="85"/>
      <c r="J106" s="85"/>
      <c r="K106" s="85"/>
      <c r="L106" s="85"/>
      <c r="M106" s="85"/>
      <c r="N106" s="87" t="e">
        <f t="shared" si="0"/>
        <v>#DIV/0!</v>
      </c>
      <c r="O106" s="86" t="e">
        <f t="shared" si="1"/>
        <v>#DIV/0!</v>
      </c>
      <c r="P106" s="24" t="e">
        <f t="shared" si="2"/>
        <v>#DIV/0!</v>
      </c>
      <c r="Q106" s="24" t="e">
        <f t="shared" si="3"/>
        <v>#DIV/0!</v>
      </c>
      <c r="R106" s="24" t="e">
        <f t="shared" si="4"/>
        <v>#DIV/0!</v>
      </c>
      <c r="U106" s="85"/>
      <c r="V106" s="85"/>
      <c r="W106" s="85"/>
      <c r="X106" s="85"/>
      <c r="Y106" s="85"/>
      <c r="Z106" s="85"/>
      <c r="AA106" s="85"/>
      <c r="AB106" s="85"/>
      <c r="AD106" s="85"/>
      <c r="AE106" s="85"/>
      <c r="AF106" s="85"/>
      <c r="AG106" s="87" t="e">
        <f t="shared" si="5"/>
        <v>#DIV/0!</v>
      </c>
      <c r="AH106" s="86" t="e">
        <f t="shared" si="6"/>
        <v>#DIV/0!</v>
      </c>
      <c r="AK106" s="85"/>
      <c r="AL106" s="85"/>
      <c r="AM106" s="85"/>
      <c r="AN106" s="85"/>
      <c r="AO106" s="85"/>
      <c r="AP106" s="85"/>
      <c r="AQ106" s="85"/>
      <c r="AR106" s="85"/>
      <c r="AS106" s="85"/>
      <c r="AT106" s="85"/>
      <c r="AU106" s="85"/>
      <c r="AV106" s="85"/>
      <c r="AW106" s="87" t="e">
        <f t="shared" si="7"/>
        <v>#DIV/0!</v>
      </c>
      <c r="AX106" s="86" t="e">
        <f t="shared" si="8"/>
        <v>#DIV/0!</v>
      </c>
    </row>
    <row r="107" spans="1:50" x14ac:dyDescent="0.15">
      <c r="A107">
        <v>1.6</v>
      </c>
      <c r="B107" s="85"/>
      <c r="C107" s="85"/>
      <c r="D107" s="85"/>
      <c r="E107" s="85"/>
      <c r="F107" s="85"/>
      <c r="G107" s="85"/>
      <c r="H107" s="85"/>
      <c r="I107" s="85"/>
      <c r="J107" s="85"/>
      <c r="K107" s="85"/>
      <c r="L107" s="85"/>
      <c r="M107" s="85"/>
      <c r="N107" s="87" t="e">
        <f t="shared" si="0"/>
        <v>#DIV/0!</v>
      </c>
      <c r="O107" s="86" t="e">
        <f t="shared" si="1"/>
        <v>#DIV/0!</v>
      </c>
      <c r="P107" s="24" t="e">
        <f t="shared" si="2"/>
        <v>#DIV/0!</v>
      </c>
      <c r="Q107" s="24" t="e">
        <f t="shared" si="3"/>
        <v>#DIV/0!</v>
      </c>
      <c r="R107" s="24" t="e">
        <f t="shared" si="4"/>
        <v>#DIV/0!</v>
      </c>
      <c r="U107" s="85"/>
      <c r="V107" s="85"/>
      <c r="W107" s="85"/>
      <c r="X107" s="85"/>
      <c r="Y107" s="85"/>
      <c r="Z107" s="85"/>
      <c r="AA107" s="85"/>
      <c r="AB107" s="85"/>
      <c r="AD107" s="85"/>
      <c r="AE107" s="85"/>
      <c r="AF107" s="85"/>
      <c r="AG107" s="87" t="e">
        <f t="shared" si="5"/>
        <v>#DIV/0!</v>
      </c>
      <c r="AH107" s="86" t="e">
        <f t="shared" si="6"/>
        <v>#DIV/0!</v>
      </c>
      <c r="AK107" s="85"/>
      <c r="AL107" s="85"/>
      <c r="AM107" s="85"/>
      <c r="AN107" s="85"/>
      <c r="AO107" s="85"/>
      <c r="AP107" s="85"/>
      <c r="AQ107" s="85"/>
      <c r="AR107" s="85"/>
      <c r="AS107" s="85"/>
      <c r="AT107" s="85"/>
      <c r="AU107" s="85"/>
      <c r="AV107" s="85"/>
      <c r="AW107" s="87" t="e">
        <f t="shared" si="7"/>
        <v>#DIV/0!</v>
      </c>
      <c r="AX107" s="86" t="e">
        <f t="shared" si="8"/>
        <v>#DIV/0!</v>
      </c>
    </row>
    <row r="108" spans="1:50" x14ac:dyDescent="0.15">
      <c r="A108">
        <v>1.625</v>
      </c>
      <c r="B108" s="85"/>
      <c r="C108" s="85"/>
      <c r="D108" s="85"/>
      <c r="E108" s="85"/>
      <c r="F108" s="85"/>
      <c r="G108" s="85"/>
      <c r="H108" s="85"/>
      <c r="I108" s="85"/>
      <c r="J108" s="85"/>
      <c r="K108" s="85"/>
      <c r="L108" s="85"/>
      <c r="M108" s="85"/>
      <c r="N108" s="87" t="e">
        <f t="shared" ref="N108:N171" si="9">AVERAGE(B108:M108)</f>
        <v>#DIV/0!</v>
      </c>
      <c r="O108" s="86" t="e">
        <f t="shared" ref="O108:O171" si="10">STDEV(B108:M108)/SQRT((COUNT(B108:M108))-1)</f>
        <v>#DIV/0!</v>
      </c>
      <c r="P108" s="24" t="e">
        <f t="shared" ref="P108:P171" si="11">TTEST(B108:M108,U108:AF108,2,2)</f>
        <v>#DIV/0!</v>
      </c>
      <c r="Q108" s="24" t="e">
        <f t="shared" ref="Q108:Q171" si="12">TTEST(B108:M108,AK108:AV108,2,2)</f>
        <v>#DIV/0!</v>
      </c>
      <c r="R108" s="24" t="e">
        <f t="shared" ref="R108:R171" si="13">TTEST(U108:AF108,AK108:AV108,2,2)</f>
        <v>#DIV/0!</v>
      </c>
      <c r="U108" s="85"/>
      <c r="V108" s="85"/>
      <c r="W108" s="85"/>
      <c r="X108" s="85"/>
      <c r="Y108" s="85"/>
      <c r="Z108" s="85"/>
      <c r="AA108" s="85"/>
      <c r="AB108" s="85"/>
      <c r="AD108" s="85"/>
      <c r="AE108" s="85"/>
      <c r="AF108" s="85"/>
      <c r="AG108" s="87" t="e">
        <f t="shared" ref="AG108:AG171" si="14">AVERAGE(U108:AF108)</f>
        <v>#DIV/0!</v>
      </c>
      <c r="AH108" s="86" t="e">
        <f t="shared" ref="AH108:AH171" si="15">STDEV(U108:AF108)/SQRT((COUNT(U108:AF108))-1)</f>
        <v>#DIV/0!</v>
      </c>
      <c r="AK108" s="85"/>
      <c r="AL108" s="85"/>
      <c r="AM108" s="85"/>
      <c r="AN108" s="85"/>
      <c r="AO108" s="85"/>
      <c r="AP108" s="85"/>
      <c r="AQ108" s="85"/>
      <c r="AR108" s="85"/>
      <c r="AS108" s="85"/>
      <c r="AT108" s="85"/>
      <c r="AU108" s="85"/>
      <c r="AV108" s="85"/>
      <c r="AW108" s="87" t="e">
        <f t="shared" ref="AW108:AW171" si="16">AVERAGE(AK108:AV108)</f>
        <v>#DIV/0!</v>
      </c>
      <c r="AX108" s="86" t="e">
        <f t="shared" ref="AX108:AX171" si="17">STDEV(AK108:AV108)/SQRT((COUNT(AK108:AV108))-1)</f>
        <v>#DIV/0!</v>
      </c>
    </row>
    <row r="109" spans="1:50" x14ac:dyDescent="0.15">
      <c r="A109">
        <v>1.65</v>
      </c>
      <c r="B109" s="85"/>
      <c r="C109" s="85"/>
      <c r="D109" s="85"/>
      <c r="E109" s="85"/>
      <c r="F109" s="85"/>
      <c r="G109" s="85"/>
      <c r="H109" s="85"/>
      <c r="I109" s="85"/>
      <c r="J109" s="85"/>
      <c r="K109" s="85"/>
      <c r="L109" s="85"/>
      <c r="M109" s="85"/>
      <c r="N109" s="87" t="e">
        <f t="shared" si="9"/>
        <v>#DIV/0!</v>
      </c>
      <c r="O109" s="86" t="e">
        <f t="shared" si="10"/>
        <v>#DIV/0!</v>
      </c>
      <c r="P109" s="24" t="e">
        <f t="shared" si="11"/>
        <v>#DIV/0!</v>
      </c>
      <c r="Q109" s="24" t="e">
        <f t="shared" si="12"/>
        <v>#DIV/0!</v>
      </c>
      <c r="R109" s="24" t="e">
        <f t="shared" si="13"/>
        <v>#DIV/0!</v>
      </c>
      <c r="U109" s="85"/>
      <c r="V109" s="85"/>
      <c r="W109" s="85"/>
      <c r="X109" s="85"/>
      <c r="Y109" s="85"/>
      <c r="Z109" s="85"/>
      <c r="AA109" s="85"/>
      <c r="AB109" s="85"/>
      <c r="AD109" s="85"/>
      <c r="AE109" s="85"/>
      <c r="AF109" s="85"/>
      <c r="AG109" s="87" t="e">
        <f t="shared" si="14"/>
        <v>#DIV/0!</v>
      </c>
      <c r="AH109" s="86" t="e">
        <f t="shared" si="15"/>
        <v>#DIV/0!</v>
      </c>
      <c r="AK109" s="85"/>
      <c r="AL109" s="85"/>
      <c r="AM109" s="85"/>
      <c r="AN109" s="85"/>
      <c r="AO109" s="85"/>
      <c r="AP109" s="85"/>
      <c r="AQ109" s="85"/>
      <c r="AR109" s="85"/>
      <c r="AS109" s="85"/>
      <c r="AT109" s="85"/>
      <c r="AU109" s="85"/>
      <c r="AV109" s="85"/>
      <c r="AW109" s="87" t="e">
        <f t="shared" si="16"/>
        <v>#DIV/0!</v>
      </c>
      <c r="AX109" s="86" t="e">
        <f t="shared" si="17"/>
        <v>#DIV/0!</v>
      </c>
    </row>
    <row r="110" spans="1:50" x14ac:dyDescent="0.15">
      <c r="A110">
        <v>1.675</v>
      </c>
      <c r="B110" s="85"/>
      <c r="C110" s="85"/>
      <c r="D110" s="85"/>
      <c r="E110" s="85"/>
      <c r="F110" s="85"/>
      <c r="G110" s="85"/>
      <c r="H110" s="85"/>
      <c r="I110" s="85"/>
      <c r="J110" s="85"/>
      <c r="K110" s="85"/>
      <c r="L110" s="85"/>
      <c r="M110" s="85"/>
      <c r="N110" s="87" t="e">
        <f t="shared" si="9"/>
        <v>#DIV/0!</v>
      </c>
      <c r="O110" s="86" t="e">
        <f t="shared" si="10"/>
        <v>#DIV/0!</v>
      </c>
      <c r="P110" s="24" t="e">
        <f t="shared" si="11"/>
        <v>#DIV/0!</v>
      </c>
      <c r="Q110" s="24" t="e">
        <f t="shared" si="12"/>
        <v>#DIV/0!</v>
      </c>
      <c r="R110" s="24" t="e">
        <f t="shared" si="13"/>
        <v>#DIV/0!</v>
      </c>
      <c r="U110" s="85"/>
      <c r="V110" s="85"/>
      <c r="W110" s="85"/>
      <c r="X110" s="85"/>
      <c r="Y110" s="85"/>
      <c r="Z110" s="85"/>
      <c r="AA110" s="85"/>
      <c r="AB110" s="85"/>
      <c r="AD110" s="85"/>
      <c r="AE110" s="85"/>
      <c r="AF110" s="85"/>
      <c r="AG110" s="87" t="e">
        <f t="shared" si="14"/>
        <v>#DIV/0!</v>
      </c>
      <c r="AH110" s="86" t="e">
        <f t="shared" si="15"/>
        <v>#DIV/0!</v>
      </c>
      <c r="AK110" s="85"/>
      <c r="AL110" s="85"/>
      <c r="AM110" s="85"/>
      <c r="AN110" s="85"/>
      <c r="AO110" s="85"/>
      <c r="AP110" s="85"/>
      <c r="AQ110" s="85"/>
      <c r="AR110" s="85"/>
      <c r="AS110" s="85"/>
      <c r="AT110" s="85"/>
      <c r="AU110" s="85"/>
      <c r="AV110" s="85"/>
      <c r="AW110" s="87" t="e">
        <f t="shared" si="16"/>
        <v>#DIV/0!</v>
      </c>
      <c r="AX110" s="86" t="e">
        <f t="shared" si="17"/>
        <v>#DIV/0!</v>
      </c>
    </row>
    <row r="111" spans="1:50" x14ac:dyDescent="0.15">
      <c r="A111">
        <v>1.7</v>
      </c>
      <c r="B111" s="85"/>
      <c r="C111" s="85"/>
      <c r="D111" s="85"/>
      <c r="E111" s="85"/>
      <c r="F111" s="85"/>
      <c r="G111" s="85"/>
      <c r="H111" s="85"/>
      <c r="I111" s="85"/>
      <c r="J111" s="85"/>
      <c r="K111" s="85"/>
      <c r="L111" s="85"/>
      <c r="M111" s="85"/>
      <c r="N111" s="87" t="e">
        <f t="shared" si="9"/>
        <v>#DIV/0!</v>
      </c>
      <c r="O111" s="86" t="e">
        <f t="shared" si="10"/>
        <v>#DIV/0!</v>
      </c>
      <c r="P111" s="24" t="e">
        <f t="shared" si="11"/>
        <v>#DIV/0!</v>
      </c>
      <c r="Q111" s="24" t="e">
        <f t="shared" si="12"/>
        <v>#DIV/0!</v>
      </c>
      <c r="R111" s="24" t="e">
        <f t="shared" si="13"/>
        <v>#DIV/0!</v>
      </c>
      <c r="U111" s="85"/>
      <c r="V111" s="85"/>
      <c r="W111" s="85"/>
      <c r="X111" s="85"/>
      <c r="Y111" s="85"/>
      <c r="Z111" s="85"/>
      <c r="AA111" s="85"/>
      <c r="AB111" s="85"/>
      <c r="AD111" s="85"/>
      <c r="AE111" s="85"/>
      <c r="AF111" s="85"/>
      <c r="AG111" s="87" t="e">
        <f t="shared" si="14"/>
        <v>#DIV/0!</v>
      </c>
      <c r="AH111" s="86" t="e">
        <f t="shared" si="15"/>
        <v>#DIV/0!</v>
      </c>
      <c r="AK111" s="85"/>
      <c r="AL111" s="85"/>
      <c r="AM111" s="85"/>
      <c r="AN111" s="85"/>
      <c r="AO111" s="85"/>
      <c r="AP111" s="85"/>
      <c r="AQ111" s="85"/>
      <c r="AR111" s="85"/>
      <c r="AS111" s="85"/>
      <c r="AT111" s="85"/>
      <c r="AU111" s="85"/>
      <c r="AV111" s="85"/>
      <c r="AW111" s="87" t="e">
        <f t="shared" si="16"/>
        <v>#DIV/0!</v>
      </c>
      <c r="AX111" s="86" t="e">
        <f t="shared" si="17"/>
        <v>#DIV/0!</v>
      </c>
    </row>
    <row r="112" spans="1:50" x14ac:dyDescent="0.15">
      <c r="A112">
        <v>1.7250000000000001</v>
      </c>
      <c r="B112" s="85"/>
      <c r="C112" s="85"/>
      <c r="D112" s="85"/>
      <c r="E112" s="85"/>
      <c r="F112" s="85"/>
      <c r="G112" s="85"/>
      <c r="H112" s="85"/>
      <c r="I112" s="85"/>
      <c r="J112" s="85"/>
      <c r="K112" s="85"/>
      <c r="L112" s="85"/>
      <c r="M112" s="85"/>
      <c r="N112" s="87" t="e">
        <f t="shared" si="9"/>
        <v>#DIV/0!</v>
      </c>
      <c r="O112" s="86" t="e">
        <f t="shared" si="10"/>
        <v>#DIV/0!</v>
      </c>
      <c r="P112" s="24" t="e">
        <f t="shared" si="11"/>
        <v>#DIV/0!</v>
      </c>
      <c r="Q112" s="24" t="e">
        <f t="shared" si="12"/>
        <v>#DIV/0!</v>
      </c>
      <c r="R112" s="24" t="e">
        <f t="shared" si="13"/>
        <v>#DIV/0!</v>
      </c>
      <c r="U112" s="85"/>
      <c r="V112" s="85"/>
      <c r="W112" s="85"/>
      <c r="X112" s="85"/>
      <c r="Y112" s="85"/>
      <c r="Z112" s="85"/>
      <c r="AA112" s="85"/>
      <c r="AB112" s="85"/>
      <c r="AD112" s="85"/>
      <c r="AE112" s="85"/>
      <c r="AF112" s="85"/>
      <c r="AG112" s="87" t="e">
        <f t="shared" si="14"/>
        <v>#DIV/0!</v>
      </c>
      <c r="AH112" s="86" t="e">
        <f t="shared" si="15"/>
        <v>#DIV/0!</v>
      </c>
      <c r="AK112" s="85"/>
      <c r="AL112" s="85"/>
      <c r="AM112" s="85"/>
      <c r="AN112" s="85"/>
      <c r="AO112" s="85"/>
      <c r="AP112" s="85"/>
      <c r="AQ112" s="85"/>
      <c r="AR112" s="85"/>
      <c r="AS112" s="85"/>
      <c r="AT112" s="85"/>
      <c r="AU112" s="85"/>
      <c r="AV112" s="85"/>
      <c r="AW112" s="87" t="e">
        <f t="shared" si="16"/>
        <v>#DIV/0!</v>
      </c>
      <c r="AX112" s="86" t="e">
        <f t="shared" si="17"/>
        <v>#DIV/0!</v>
      </c>
    </row>
    <row r="113" spans="1:50" x14ac:dyDescent="0.15">
      <c r="A113">
        <v>1.75</v>
      </c>
      <c r="B113" s="85"/>
      <c r="C113" s="85"/>
      <c r="D113" s="85"/>
      <c r="E113" s="85"/>
      <c r="F113" s="85"/>
      <c r="G113" s="85"/>
      <c r="H113" s="85"/>
      <c r="I113" s="85"/>
      <c r="J113" s="85"/>
      <c r="K113" s="85"/>
      <c r="L113" s="85"/>
      <c r="M113" s="85"/>
      <c r="N113" s="87" t="e">
        <f t="shared" si="9"/>
        <v>#DIV/0!</v>
      </c>
      <c r="O113" s="86" t="e">
        <f t="shared" si="10"/>
        <v>#DIV/0!</v>
      </c>
      <c r="P113" s="24" t="e">
        <f t="shared" si="11"/>
        <v>#DIV/0!</v>
      </c>
      <c r="Q113" s="24" t="e">
        <f t="shared" si="12"/>
        <v>#DIV/0!</v>
      </c>
      <c r="R113" s="24" t="e">
        <f t="shared" si="13"/>
        <v>#DIV/0!</v>
      </c>
      <c r="U113" s="85"/>
      <c r="V113" s="85"/>
      <c r="W113" s="85"/>
      <c r="X113" s="85"/>
      <c r="Y113" s="85"/>
      <c r="Z113" s="85"/>
      <c r="AA113" s="85"/>
      <c r="AB113" s="85"/>
      <c r="AD113" s="85"/>
      <c r="AE113" s="85"/>
      <c r="AF113" s="85"/>
      <c r="AG113" s="87" t="e">
        <f t="shared" si="14"/>
        <v>#DIV/0!</v>
      </c>
      <c r="AH113" s="86" t="e">
        <f t="shared" si="15"/>
        <v>#DIV/0!</v>
      </c>
      <c r="AK113" s="85"/>
      <c r="AL113" s="85"/>
      <c r="AM113" s="85"/>
      <c r="AN113" s="85"/>
      <c r="AO113" s="85"/>
      <c r="AP113" s="85"/>
      <c r="AQ113" s="85"/>
      <c r="AR113" s="85"/>
      <c r="AS113" s="85"/>
      <c r="AT113" s="85"/>
      <c r="AU113" s="85"/>
      <c r="AV113" s="85"/>
      <c r="AW113" s="87" t="e">
        <f t="shared" si="16"/>
        <v>#DIV/0!</v>
      </c>
      <c r="AX113" s="86" t="e">
        <f t="shared" si="17"/>
        <v>#DIV/0!</v>
      </c>
    </row>
    <row r="114" spans="1:50" x14ac:dyDescent="0.15">
      <c r="A114">
        <v>1.7749999999999999</v>
      </c>
      <c r="B114" s="85"/>
      <c r="C114" s="85"/>
      <c r="D114" s="85"/>
      <c r="E114" s="85"/>
      <c r="F114" s="85"/>
      <c r="G114" s="85"/>
      <c r="H114" s="85"/>
      <c r="I114" s="85"/>
      <c r="J114" s="85"/>
      <c r="K114" s="85"/>
      <c r="L114" s="85"/>
      <c r="M114" s="85"/>
      <c r="N114" s="87" t="e">
        <f t="shared" si="9"/>
        <v>#DIV/0!</v>
      </c>
      <c r="O114" s="86" t="e">
        <f t="shared" si="10"/>
        <v>#DIV/0!</v>
      </c>
      <c r="P114" s="24" t="e">
        <f t="shared" si="11"/>
        <v>#DIV/0!</v>
      </c>
      <c r="Q114" s="24" t="e">
        <f t="shared" si="12"/>
        <v>#DIV/0!</v>
      </c>
      <c r="R114" s="24" t="e">
        <f t="shared" si="13"/>
        <v>#DIV/0!</v>
      </c>
      <c r="U114" s="85"/>
      <c r="V114" s="85"/>
      <c r="W114" s="85"/>
      <c r="X114" s="85"/>
      <c r="Y114" s="85"/>
      <c r="Z114" s="85"/>
      <c r="AA114" s="85"/>
      <c r="AB114" s="85"/>
      <c r="AD114" s="85"/>
      <c r="AE114" s="85"/>
      <c r="AF114" s="85"/>
      <c r="AG114" s="87" t="e">
        <f t="shared" si="14"/>
        <v>#DIV/0!</v>
      </c>
      <c r="AH114" s="86" t="e">
        <f t="shared" si="15"/>
        <v>#DIV/0!</v>
      </c>
      <c r="AK114" s="85"/>
      <c r="AL114" s="85"/>
      <c r="AM114" s="85"/>
      <c r="AN114" s="85"/>
      <c r="AO114" s="85"/>
      <c r="AP114" s="85"/>
      <c r="AQ114" s="85"/>
      <c r="AR114" s="85"/>
      <c r="AS114" s="85"/>
      <c r="AT114" s="85"/>
      <c r="AU114" s="85"/>
      <c r="AV114" s="85"/>
      <c r="AW114" s="87" t="e">
        <f t="shared" si="16"/>
        <v>#DIV/0!</v>
      </c>
      <c r="AX114" s="86" t="e">
        <f t="shared" si="17"/>
        <v>#DIV/0!</v>
      </c>
    </row>
    <row r="115" spans="1:50" x14ac:dyDescent="0.15">
      <c r="A115">
        <v>1.8</v>
      </c>
      <c r="B115" s="85"/>
      <c r="C115" s="85"/>
      <c r="D115" s="85"/>
      <c r="E115" s="85"/>
      <c r="F115" s="85"/>
      <c r="G115" s="85"/>
      <c r="H115" s="85"/>
      <c r="I115" s="85"/>
      <c r="J115" s="85"/>
      <c r="K115" s="85"/>
      <c r="L115" s="85"/>
      <c r="M115" s="85"/>
      <c r="N115" s="87" t="e">
        <f t="shared" si="9"/>
        <v>#DIV/0!</v>
      </c>
      <c r="O115" s="86" t="e">
        <f t="shared" si="10"/>
        <v>#DIV/0!</v>
      </c>
      <c r="P115" s="24" t="e">
        <f t="shared" si="11"/>
        <v>#DIV/0!</v>
      </c>
      <c r="Q115" s="24" t="e">
        <f t="shared" si="12"/>
        <v>#DIV/0!</v>
      </c>
      <c r="R115" s="24" t="e">
        <f t="shared" si="13"/>
        <v>#DIV/0!</v>
      </c>
      <c r="U115" s="85"/>
      <c r="V115" s="85"/>
      <c r="W115" s="85"/>
      <c r="X115" s="85"/>
      <c r="Y115" s="85"/>
      <c r="Z115" s="85"/>
      <c r="AA115" s="85"/>
      <c r="AB115" s="85"/>
      <c r="AD115" s="85"/>
      <c r="AE115" s="85"/>
      <c r="AF115" s="85"/>
      <c r="AG115" s="87" t="e">
        <f t="shared" si="14"/>
        <v>#DIV/0!</v>
      </c>
      <c r="AH115" s="86" t="e">
        <f t="shared" si="15"/>
        <v>#DIV/0!</v>
      </c>
      <c r="AK115" s="85"/>
      <c r="AL115" s="85"/>
      <c r="AM115" s="85"/>
      <c r="AN115" s="85"/>
      <c r="AO115" s="85"/>
      <c r="AP115" s="85"/>
      <c r="AQ115" s="85"/>
      <c r="AR115" s="85"/>
      <c r="AS115" s="85"/>
      <c r="AT115" s="85"/>
      <c r="AU115" s="85"/>
      <c r="AV115" s="85"/>
      <c r="AW115" s="87" t="e">
        <f t="shared" si="16"/>
        <v>#DIV/0!</v>
      </c>
      <c r="AX115" s="86" t="e">
        <f t="shared" si="17"/>
        <v>#DIV/0!</v>
      </c>
    </row>
    <row r="116" spans="1:50" x14ac:dyDescent="0.15">
      <c r="A116">
        <v>1.825</v>
      </c>
      <c r="B116" s="85"/>
      <c r="C116" s="85"/>
      <c r="D116" s="85"/>
      <c r="E116" s="85"/>
      <c r="F116" s="85"/>
      <c r="G116" s="85"/>
      <c r="H116" s="85"/>
      <c r="I116" s="85"/>
      <c r="J116" s="85"/>
      <c r="K116" s="85"/>
      <c r="L116" s="85"/>
      <c r="M116" s="85"/>
      <c r="N116" s="87" t="e">
        <f t="shared" si="9"/>
        <v>#DIV/0!</v>
      </c>
      <c r="O116" s="86" t="e">
        <f t="shared" si="10"/>
        <v>#DIV/0!</v>
      </c>
      <c r="P116" s="24" t="e">
        <f t="shared" si="11"/>
        <v>#DIV/0!</v>
      </c>
      <c r="Q116" s="24" t="e">
        <f t="shared" si="12"/>
        <v>#DIV/0!</v>
      </c>
      <c r="R116" s="24" t="e">
        <f t="shared" si="13"/>
        <v>#DIV/0!</v>
      </c>
      <c r="U116" s="85"/>
      <c r="V116" s="85"/>
      <c r="W116" s="85"/>
      <c r="X116" s="85"/>
      <c r="Y116" s="85"/>
      <c r="Z116" s="85"/>
      <c r="AA116" s="85"/>
      <c r="AB116" s="85"/>
      <c r="AD116" s="85"/>
      <c r="AE116" s="85"/>
      <c r="AF116" s="85"/>
      <c r="AG116" s="87" t="e">
        <f t="shared" si="14"/>
        <v>#DIV/0!</v>
      </c>
      <c r="AH116" s="86" t="e">
        <f t="shared" si="15"/>
        <v>#DIV/0!</v>
      </c>
      <c r="AK116" s="85"/>
      <c r="AL116" s="85"/>
      <c r="AM116" s="85"/>
      <c r="AN116" s="85"/>
      <c r="AO116" s="85"/>
      <c r="AP116" s="85"/>
      <c r="AQ116" s="85"/>
      <c r="AR116" s="85"/>
      <c r="AS116" s="85"/>
      <c r="AT116" s="85"/>
      <c r="AU116" s="85"/>
      <c r="AV116" s="85"/>
      <c r="AW116" s="87" t="e">
        <f t="shared" si="16"/>
        <v>#DIV/0!</v>
      </c>
      <c r="AX116" s="86" t="e">
        <f t="shared" si="17"/>
        <v>#DIV/0!</v>
      </c>
    </row>
    <row r="117" spans="1:50" x14ac:dyDescent="0.15">
      <c r="A117">
        <v>1.85</v>
      </c>
      <c r="B117" s="85"/>
      <c r="C117" s="85"/>
      <c r="D117" s="85"/>
      <c r="E117" s="85"/>
      <c r="F117" s="85"/>
      <c r="G117" s="85"/>
      <c r="H117" s="85"/>
      <c r="I117" s="85"/>
      <c r="J117" s="85"/>
      <c r="K117" s="85"/>
      <c r="L117" s="85"/>
      <c r="M117" s="85"/>
      <c r="N117" s="87" t="e">
        <f t="shared" si="9"/>
        <v>#DIV/0!</v>
      </c>
      <c r="O117" s="86" t="e">
        <f t="shared" si="10"/>
        <v>#DIV/0!</v>
      </c>
      <c r="P117" s="24" t="e">
        <f t="shared" si="11"/>
        <v>#DIV/0!</v>
      </c>
      <c r="Q117" s="24" t="e">
        <f t="shared" si="12"/>
        <v>#DIV/0!</v>
      </c>
      <c r="R117" s="24" t="e">
        <f t="shared" si="13"/>
        <v>#DIV/0!</v>
      </c>
      <c r="U117" s="85"/>
      <c r="V117" s="85"/>
      <c r="W117" s="85"/>
      <c r="X117" s="85"/>
      <c r="Y117" s="85"/>
      <c r="Z117" s="85"/>
      <c r="AA117" s="85"/>
      <c r="AB117" s="85"/>
      <c r="AD117" s="85"/>
      <c r="AE117" s="85"/>
      <c r="AF117" s="85"/>
      <c r="AG117" s="87" t="e">
        <f t="shared" si="14"/>
        <v>#DIV/0!</v>
      </c>
      <c r="AH117" s="86" t="e">
        <f t="shared" si="15"/>
        <v>#DIV/0!</v>
      </c>
      <c r="AK117" s="85"/>
      <c r="AL117" s="85"/>
      <c r="AM117" s="85"/>
      <c r="AN117" s="85"/>
      <c r="AO117" s="85"/>
      <c r="AP117" s="85"/>
      <c r="AQ117" s="85"/>
      <c r="AR117" s="85"/>
      <c r="AS117" s="85"/>
      <c r="AT117" s="85"/>
      <c r="AU117" s="85"/>
      <c r="AV117" s="85"/>
      <c r="AW117" s="87" t="e">
        <f t="shared" si="16"/>
        <v>#DIV/0!</v>
      </c>
      <c r="AX117" s="86" t="e">
        <f t="shared" si="17"/>
        <v>#DIV/0!</v>
      </c>
    </row>
    <row r="118" spans="1:50" x14ac:dyDescent="0.15">
      <c r="A118">
        <v>1.875</v>
      </c>
      <c r="B118" s="85"/>
      <c r="C118" s="85"/>
      <c r="D118" s="85"/>
      <c r="E118" s="85"/>
      <c r="F118" s="85"/>
      <c r="G118" s="85"/>
      <c r="H118" s="85"/>
      <c r="I118" s="85"/>
      <c r="J118" s="85"/>
      <c r="K118" s="85"/>
      <c r="L118" s="85"/>
      <c r="M118" s="85"/>
      <c r="N118" s="87" t="e">
        <f t="shared" si="9"/>
        <v>#DIV/0!</v>
      </c>
      <c r="O118" s="86" t="e">
        <f t="shared" si="10"/>
        <v>#DIV/0!</v>
      </c>
      <c r="P118" s="24" t="e">
        <f t="shared" si="11"/>
        <v>#DIV/0!</v>
      </c>
      <c r="Q118" s="24" t="e">
        <f t="shared" si="12"/>
        <v>#DIV/0!</v>
      </c>
      <c r="R118" s="24" t="e">
        <f t="shared" si="13"/>
        <v>#DIV/0!</v>
      </c>
      <c r="U118" s="85"/>
      <c r="V118" s="85"/>
      <c r="W118" s="85"/>
      <c r="X118" s="85"/>
      <c r="Y118" s="85"/>
      <c r="Z118" s="85"/>
      <c r="AA118" s="85"/>
      <c r="AB118" s="85"/>
      <c r="AD118" s="85"/>
      <c r="AE118" s="85"/>
      <c r="AF118" s="85"/>
      <c r="AG118" s="87" t="e">
        <f t="shared" si="14"/>
        <v>#DIV/0!</v>
      </c>
      <c r="AH118" s="86" t="e">
        <f t="shared" si="15"/>
        <v>#DIV/0!</v>
      </c>
      <c r="AK118" s="85"/>
      <c r="AL118" s="85"/>
      <c r="AM118" s="85"/>
      <c r="AN118" s="85"/>
      <c r="AO118" s="85"/>
      <c r="AP118" s="85"/>
      <c r="AQ118" s="85"/>
      <c r="AR118" s="85"/>
      <c r="AS118" s="85"/>
      <c r="AT118" s="85"/>
      <c r="AU118" s="85"/>
      <c r="AV118" s="85"/>
      <c r="AW118" s="87" t="e">
        <f t="shared" si="16"/>
        <v>#DIV/0!</v>
      </c>
      <c r="AX118" s="86" t="e">
        <f t="shared" si="17"/>
        <v>#DIV/0!</v>
      </c>
    </row>
    <row r="119" spans="1:50" x14ac:dyDescent="0.15">
      <c r="A119">
        <v>1.9</v>
      </c>
      <c r="B119" s="85"/>
      <c r="C119" s="85"/>
      <c r="D119" s="85"/>
      <c r="E119" s="85"/>
      <c r="F119" s="85"/>
      <c r="G119" s="85"/>
      <c r="H119" s="85"/>
      <c r="I119" s="85"/>
      <c r="J119" s="85"/>
      <c r="K119" s="85"/>
      <c r="L119" s="85"/>
      <c r="M119" s="85"/>
      <c r="N119" s="87" t="e">
        <f t="shared" si="9"/>
        <v>#DIV/0!</v>
      </c>
      <c r="O119" s="86" t="e">
        <f t="shared" si="10"/>
        <v>#DIV/0!</v>
      </c>
      <c r="P119" s="24" t="e">
        <f t="shared" si="11"/>
        <v>#DIV/0!</v>
      </c>
      <c r="Q119" s="24" t="e">
        <f t="shared" si="12"/>
        <v>#DIV/0!</v>
      </c>
      <c r="R119" s="24" t="e">
        <f t="shared" si="13"/>
        <v>#DIV/0!</v>
      </c>
      <c r="U119" s="85"/>
      <c r="V119" s="85"/>
      <c r="W119" s="85"/>
      <c r="X119" s="85"/>
      <c r="Y119" s="85"/>
      <c r="Z119" s="85"/>
      <c r="AA119" s="85"/>
      <c r="AB119" s="85"/>
      <c r="AD119" s="85"/>
      <c r="AE119" s="85"/>
      <c r="AF119" s="85"/>
      <c r="AG119" s="87" t="e">
        <f t="shared" si="14"/>
        <v>#DIV/0!</v>
      </c>
      <c r="AH119" s="86" t="e">
        <f t="shared" si="15"/>
        <v>#DIV/0!</v>
      </c>
      <c r="AK119" s="85"/>
      <c r="AL119" s="85"/>
      <c r="AM119" s="85"/>
      <c r="AN119" s="85"/>
      <c r="AO119" s="85"/>
      <c r="AP119" s="85"/>
      <c r="AQ119" s="85"/>
      <c r="AR119" s="85"/>
      <c r="AS119" s="85"/>
      <c r="AT119" s="85"/>
      <c r="AU119" s="85"/>
      <c r="AV119" s="85"/>
      <c r="AW119" s="87" t="e">
        <f t="shared" si="16"/>
        <v>#DIV/0!</v>
      </c>
      <c r="AX119" s="86" t="e">
        <f t="shared" si="17"/>
        <v>#DIV/0!</v>
      </c>
    </row>
    <row r="120" spans="1:50" x14ac:dyDescent="0.15">
      <c r="A120">
        <v>1.925</v>
      </c>
      <c r="B120" s="85"/>
      <c r="C120" s="85"/>
      <c r="D120" s="85"/>
      <c r="E120" s="85"/>
      <c r="F120" s="85"/>
      <c r="G120" s="85"/>
      <c r="H120" s="85"/>
      <c r="I120" s="85"/>
      <c r="J120" s="85"/>
      <c r="K120" s="85"/>
      <c r="L120" s="85"/>
      <c r="M120" s="85"/>
      <c r="N120" s="87" t="e">
        <f t="shared" si="9"/>
        <v>#DIV/0!</v>
      </c>
      <c r="O120" s="86" t="e">
        <f t="shared" si="10"/>
        <v>#DIV/0!</v>
      </c>
      <c r="P120" s="24" t="e">
        <f t="shared" si="11"/>
        <v>#DIV/0!</v>
      </c>
      <c r="Q120" s="24" t="e">
        <f t="shared" si="12"/>
        <v>#DIV/0!</v>
      </c>
      <c r="R120" s="24" t="e">
        <f t="shared" si="13"/>
        <v>#DIV/0!</v>
      </c>
      <c r="U120" s="85"/>
      <c r="V120" s="85"/>
      <c r="W120" s="85"/>
      <c r="X120" s="85"/>
      <c r="Y120" s="85"/>
      <c r="Z120" s="85"/>
      <c r="AA120" s="85"/>
      <c r="AB120" s="85"/>
      <c r="AD120" s="85"/>
      <c r="AE120" s="85"/>
      <c r="AF120" s="85"/>
      <c r="AG120" s="87" t="e">
        <f t="shared" si="14"/>
        <v>#DIV/0!</v>
      </c>
      <c r="AH120" s="86" t="e">
        <f t="shared" si="15"/>
        <v>#DIV/0!</v>
      </c>
      <c r="AK120" s="85"/>
      <c r="AL120" s="85"/>
      <c r="AM120" s="85"/>
      <c r="AN120" s="85"/>
      <c r="AO120" s="85"/>
      <c r="AP120" s="85"/>
      <c r="AQ120" s="85"/>
      <c r="AR120" s="85"/>
      <c r="AS120" s="85"/>
      <c r="AT120" s="85"/>
      <c r="AU120" s="85"/>
      <c r="AV120" s="85"/>
      <c r="AW120" s="87" t="e">
        <f t="shared" si="16"/>
        <v>#DIV/0!</v>
      </c>
      <c r="AX120" s="86" t="e">
        <f t="shared" si="17"/>
        <v>#DIV/0!</v>
      </c>
    </row>
    <row r="121" spans="1:50" x14ac:dyDescent="0.15">
      <c r="A121">
        <v>1.95</v>
      </c>
      <c r="B121" s="85"/>
      <c r="C121" s="85"/>
      <c r="D121" s="85"/>
      <c r="E121" s="85"/>
      <c r="F121" s="85"/>
      <c r="G121" s="85"/>
      <c r="H121" s="85"/>
      <c r="I121" s="85"/>
      <c r="J121" s="85"/>
      <c r="K121" s="85"/>
      <c r="L121" s="85"/>
      <c r="M121" s="85"/>
      <c r="N121" s="87" t="e">
        <f t="shared" si="9"/>
        <v>#DIV/0!</v>
      </c>
      <c r="O121" s="86" t="e">
        <f t="shared" si="10"/>
        <v>#DIV/0!</v>
      </c>
      <c r="P121" s="24" t="e">
        <f t="shared" si="11"/>
        <v>#DIV/0!</v>
      </c>
      <c r="Q121" s="24" t="e">
        <f t="shared" si="12"/>
        <v>#DIV/0!</v>
      </c>
      <c r="R121" s="24" t="e">
        <f t="shared" si="13"/>
        <v>#DIV/0!</v>
      </c>
      <c r="U121" s="85"/>
      <c r="V121" s="85"/>
      <c r="W121" s="85"/>
      <c r="X121" s="85"/>
      <c r="Y121" s="85"/>
      <c r="Z121" s="85"/>
      <c r="AA121" s="85"/>
      <c r="AB121" s="85"/>
      <c r="AD121" s="85"/>
      <c r="AE121" s="85"/>
      <c r="AF121" s="85"/>
      <c r="AG121" s="87" t="e">
        <f t="shared" si="14"/>
        <v>#DIV/0!</v>
      </c>
      <c r="AH121" s="86" t="e">
        <f t="shared" si="15"/>
        <v>#DIV/0!</v>
      </c>
      <c r="AK121" s="85"/>
      <c r="AL121" s="85"/>
      <c r="AM121" s="85"/>
      <c r="AN121" s="85"/>
      <c r="AO121" s="85"/>
      <c r="AP121" s="85"/>
      <c r="AQ121" s="85"/>
      <c r="AR121" s="85"/>
      <c r="AS121" s="85"/>
      <c r="AT121" s="85"/>
      <c r="AU121" s="85"/>
      <c r="AV121" s="85"/>
      <c r="AW121" s="87" t="e">
        <f t="shared" si="16"/>
        <v>#DIV/0!</v>
      </c>
      <c r="AX121" s="86" t="e">
        <f t="shared" si="17"/>
        <v>#DIV/0!</v>
      </c>
    </row>
    <row r="122" spans="1:50" x14ac:dyDescent="0.15">
      <c r="A122">
        <v>1.9750000000000001</v>
      </c>
      <c r="B122" s="85"/>
      <c r="C122" s="85"/>
      <c r="D122" s="85"/>
      <c r="E122" s="85"/>
      <c r="F122" s="85"/>
      <c r="G122" s="85"/>
      <c r="H122" s="85"/>
      <c r="I122" s="85"/>
      <c r="J122" s="85"/>
      <c r="K122" s="85"/>
      <c r="L122" s="85"/>
      <c r="M122" s="85"/>
      <c r="N122" s="87" t="e">
        <f t="shared" si="9"/>
        <v>#DIV/0!</v>
      </c>
      <c r="O122" s="86" t="e">
        <f t="shared" si="10"/>
        <v>#DIV/0!</v>
      </c>
      <c r="P122" s="24" t="e">
        <f t="shared" si="11"/>
        <v>#DIV/0!</v>
      </c>
      <c r="Q122" s="24" t="e">
        <f t="shared" si="12"/>
        <v>#DIV/0!</v>
      </c>
      <c r="R122" s="24" t="e">
        <f t="shared" si="13"/>
        <v>#DIV/0!</v>
      </c>
      <c r="U122" s="85"/>
      <c r="V122" s="85"/>
      <c r="W122" s="85"/>
      <c r="X122" s="85"/>
      <c r="Y122" s="85"/>
      <c r="Z122" s="85"/>
      <c r="AA122" s="85"/>
      <c r="AB122" s="85"/>
      <c r="AD122" s="85"/>
      <c r="AE122" s="85"/>
      <c r="AF122" s="85"/>
      <c r="AG122" s="87" t="e">
        <f t="shared" si="14"/>
        <v>#DIV/0!</v>
      </c>
      <c r="AH122" s="86" t="e">
        <f t="shared" si="15"/>
        <v>#DIV/0!</v>
      </c>
      <c r="AK122" s="85"/>
      <c r="AL122" s="85"/>
      <c r="AM122" s="85"/>
      <c r="AN122" s="85"/>
      <c r="AO122" s="85"/>
      <c r="AP122" s="85"/>
      <c r="AQ122" s="85"/>
      <c r="AR122" s="85"/>
      <c r="AS122" s="85"/>
      <c r="AT122" s="85"/>
      <c r="AU122" s="85"/>
      <c r="AV122" s="85"/>
      <c r="AW122" s="87" t="e">
        <f t="shared" si="16"/>
        <v>#DIV/0!</v>
      </c>
      <c r="AX122" s="86" t="e">
        <f t="shared" si="17"/>
        <v>#DIV/0!</v>
      </c>
    </row>
    <row r="123" spans="1:50" x14ac:dyDescent="0.15">
      <c r="A123">
        <v>2</v>
      </c>
      <c r="B123" s="85"/>
      <c r="C123" s="85"/>
      <c r="D123" s="85"/>
      <c r="E123" s="85"/>
      <c r="F123" s="85"/>
      <c r="G123" s="85"/>
      <c r="H123" s="85"/>
      <c r="I123" s="85"/>
      <c r="J123" s="85"/>
      <c r="K123" s="85"/>
      <c r="L123" s="85"/>
      <c r="M123" s="85"/>
      <c r="N123" s="87" t="e">
        <f t="shared" si="9"/>
        <v>#DIV/0!</v>
      </c>
      <c r="O123" s="86" t="e">
        <f t="shared" si="10"/>
        <v>#DIV/0!</v>
      </c>
      <c r="P123" s="24" t="e">
        <f t="shared" si="11"/>
        <v>#DIV/0!</v>
      </c>
      <c r="Q123" s="24" t="e">
        <f t="shared" si="12"/>
        <v>#DIV/0!</v>
      </c>
      <c r="R123" s="24" t="e">
        <f t="shared" si="13"/>
        <v>#DIV/0!</v>
      </c>
      <c r="U123" s="85"/>
      <c r="V123" s="85"/>
      <c r="W123" s="85"/>
      <c r="X123" s="85"/>
      <c r="Y123" s="85"/>
      <c r="Z123" s="85"/>
      <c r="AA123" s="85"/>
      <c r="AB123" s="85"/>
      <c r="AD123" s="85"/>
      <c r="AE123" s="85"/>
      <c r="AF123" s="85"/>
      <c r="AG123" s="87" t="e">
        <f t="shared" si="14"/>
        <v>#DIV/0!</v>
      </c>
      <c r="AH123" s="86" t="e">
        <f t="shared" si="15"/>
        <v>#DIV/0!</v>
      </c>
      <c r="AK123" s="85"/>
      <c r="AL123" s="85"/>
      <c r="AM123" s="85"/>
      <c r="AN123" s="85"/>
      <c r="AO123" s="85"/>
      <c r="AP123" s="85"/>
      <c r="AQ123" s="85"/>
      <c r="AR123" s="85"/>
      <c r="AS123" s="85"/>
      <c r="AT123" s="85"/>
      <c r="AU123" s="85"/>
      <c r="AV123" s="85"/>
      <c r="AW123" s="87" t="e">
        <f t="shared" si="16"/>
        <v>#DIV/0!</v>
      </c>
      <c r="AX123" s="86" t="e">
        <f t="shared" si="17"/>
        <v>#DIV/0!</v>
      </c>
    </row>
    <row r="124" spans="1:50" x14ac:dyDescent="0.15">
      <c r="A124">
        <v>2.0249999999999999</v>
      </c>
      <c r="B124" s="85"/>
      <c r="C124" s="85"/>
      <c r="D124" s="85"/>
      <c r="E124" s="85"/>
      <c r="F124" s="85"/>
      <c r="G124" s="85"/>
      <c r="H124" s="85"/>
      <c r="I124" s="85"/>
      <c r="J124" s="85"/>
      <c r="K124" s="85"/>
      <c r="L124" s="85"/>
      <c r="M124" s="85"/>
      <c r="N124" s="87" t="e">
        <f t="shared" si="9"/>
        <v>#DIV/0!</v>
      </c>
      <c r="O124" s="86" t="e">
        <f t="shared" si="10"/>
        <v>#DIV/0!</v>
      </c>
      <c r="P124" s="24" t="e">
        <f t="shared" si="11"/>
        <v>#DIV/0!</v>
      </c>
      <c r="Q124" s="24" t="e">
        <f t="shared" si="12"/>
        <v>#DIV/0!</v>
      </c>
      <c r="R124" s="24" t="e">
        <f t="shared" si="13"/>
        <v>#DIV/0!</v>
      </c>
      <c r="U124" s="85"/>
      <c r="V124" s="85"/>
      <c r="W124" s="85"/>
      <c r="X124" s="85"/>
      <c r="Y124" s="85"/>
      <c r="Z124" s="85"/>
      <c r="AA124" s="85"/>
      <c r="AB124" s="85"/>
      <c r="AD124" s="85"/>
      <c r="AE124" s="85"/>
      <c r="AF124" s="85"/>
      <c r="AG124" s="87" t="e">
        <f t="shared" si="14"/>
        <v>#DIV/0!</v>
      </c>
      <c r="AH124" s="86" t="e">
        <f t="shared" si="15"/>
        <v>#DIV/0!</v>
      </c>
      <c r="AK124" s="85"/>
      <c r="AL124" s="85"/>
      <c r="AM124" s="85"/>
      <c r="AN124" s="85"/>
      <c r="AO124" s="85"/>
      <c r="AP124" s="85"/>
      <c r="AQ124" s="85"/>
      <c r="AR124" s="85"/>
      <c r="AS124" s="85"/>
      <c r="AT124" s="85"/>
      <c r="AU124" s="85"/>
      <c r="AV124" s="85"/>
      <c r="AW124" s="87" t="e">
        <f t="shared" si="16"/>
        <v>#DIV/0!</v>
      </c>
      <c r="AX124" s="86" t="e">
        <f t="shared" si="17"/>
        <v>#DIV/0!</v>
      </c>
    </row>
    <row r="125" spans="1:50" x14ac:dyDescent="0.15">
      <c r="A125">
        <v>2.0499999999999998</v>
      </c>
      <c r="B125" s="85"/>
      <c r="C125" s="85"/>
      <c r="D125" s="85"/>
      <c r="E125" s="85"/>
      <c r="F125" s="85"/>
      <c r="G125" s="85"/>
      <c r="H125" s="85"/>
      <c r="I125" s="85"/>
      <c r="J125" s="85"/>
      <c r="K125" s="85"/>
      <c r="L125" s="85"/>
      <c r="M125" s="85"/>
      <c r="N125" s="87" t="e">
        <f t="shared" si="9"/>
        <v>#DIV/0!</v>
      </c>
      <c r="O125" s="86" t="e">
        <f t="shared" si="10"/>
        <v>#DIV/0!</v>
      </c>
      <c r="P125" s="24" t="e">
        <f t="shared" si="11"/>
        <v>#DIV/0!</v>
      </c>
      <c r="Q125" s="24" t="e">
        <f t="shared" si="12"/>
        <v>#DIV/0!</v>
      </c>
      <c r="R125" s="24" t="e">
        <f t="shared" si="13"/>
        <v>#DIV/0!</v>
      </c>
      <c r="U125" s="85"/>
      <c r="V125" s="85"/>
      <c r="W125" s="85"/>
      <c r="X125" s="85"/>
      <c r="Y125" s="85"/>
      <c r="Z125" s="85"/>
      <c r="AA125" s="85"/>
      <c r="AB125" s="85"/>
      <c r="AD125" s="85"/>
      <c r="AE125" s="85"/>
      <c r="AF125" s="85"/>
      <c r="AG125" s="87" t="e">
        <f t="shared" si="14"/>
        <v>#DIV/0!</v>
      </c>
      <c r="AH125" s="86" t="e">
        <f t="shared" si="15"/>
        <v>#DIV/0!</v>
      </c>
      <c r="AK125" s="85"/>
      <c r="AL125" s="85"/>
      <c r="AM125" s="85"/>
      <c r="AN125" s="85"/>
      <c r="AO125" s="85"/>
      <c r="AP125" s="85"/>
      <c r="AQ125" s="85"/>
      <c r="AR125" s="85"/>
      <c r="AS125" s="85"/>
      <c r="AT125" s="85"/>
      <c r="AU125" s="85"/>
      <c r="AV125" s="85"/>
      <c r="AW125" s="87" t="e">
        <f t="shared" si="16"/>
        <v>#DIV/0!</v>
      </c>
      <c r="AX125" s="86" t="e">
        <f t="shared" si="17"/>
        <v>#DIV/0!</v>
      </c>
    </row>
    <row r="126" spans="1:50" x14ac:dyDescent="0.15">
      <c r="A126">
        <v>2.0750000000000002</v>
      </c>
      <c r="B126" s="85"/>
      <c r="C126" s="85"/>
      <c r="D126" s="85"/>
      <c r="E126" s="85"/>
      <c r="F126" s="85"/>
      <c r="G126" s="85"/>
      <c r="H126" s="85"/>
      <c r="I126" s="85"/>
      <c r="J126" s="85"/>
      <c r="K126" s="85"/>
      <c r="L126" s="85"/>
      <c r="M126" s="85"/>
      <c r="N126" s="87" t="e">
        <f t="shared" si="9"/>
        <v>#DIV/0!</v>
      </c>
      <c r="O126" s="86" t="e">
        <f t="shared" si="10"/>
        <v>#DIV/0!</v>
      </c>
      <c r="P126" s="24" t="e">
        <f t="shared" si="11"/>
        <v>#DIV/0!</v>
      </c>
      <c r="Q126" s="24" t="e">
        <f t="shared" si="12"/>
        <v>#DIV/0!</v>
      </c>
      <c r="R126" s="24" t="e">
        <f t="shared" si="13"/>
        <v>#DIV/0!</v>
      </c>
      <c r="U126" s="85"/>
      <c r="V126" s="85"/>
      <c r="W126" s="85"/>
      <c r="X126" s="85"/>
      <c r="Y126" s="85"/>
      <c r="Z126" s="85"/>
      <c r="AA126" s="85"/>
      <c r="AB126" s="85"/>
      <c r="AD126" s="85"/>
      <c r="AE126" s="85"/>
      <c r="AF126" s="85"/>
      <c r="AG126" s="87" t="e">
        <f t="shared" si="14"/>
        <v>#DIV/0!</v>
      </c>
      <c r="AH126" s="86" t="e">
        <f t="shared" si="15"/>
        <v>#DIV/0!</v>
      </c>
      <c r="AK126" s="85"/>
      <c r="AL126" s="85"/>
      <c r="AM126" s="85"/>
      <c r="AN126" s="85"/>
      <c r="AO126" s="85"/>
      <c r="AP126" s="85"/>
      <c r="AQ126" s="85"/>
      <c r="AR126" s="85"/>
      <c r="AS126" s="85"/>
      <c r="AT126" s="85"/>
      <c r="AU126" s="85"/>
      <c r="AV126" s="85"/>
      <c r="AW126" s="87" t="e">
        <f t="shared" si="16"/>
        <v>#DIV/0!</v>
      </c>
      <c r="AX126" s="86" t="e">
        <f t="shared" si="17"/>
        <v>#DIV/0!</v>
      </c>
    </row>
    <row r="127" spans="1:50" x14ac:dyDescent="0.15">
      <c r="A127">
        <v>2.1</v>
      </c>
      <c r="B127" s="85"/>
      <c r="C127" s="85"/>
      <c r="D127" s="85"/>
      <c r="E127" s="85"/>
      <c r="F127" s="85"/>
      <c r="G127" s="85"/>
      <c r="H127" s="85"/>
      <c r="I127" s="85"/>
      <c r="J127" s="85"/>
      <c r="K127" s="85"/>
      <c r="L127" s="85"/>
      <c r="M127" s="85"/>
      <c r="N127" s="87" t="e">
        <f t="shared" si="9"/>
        <v>#DIV/0!</v>
      </c>
      <c r="O127" s="86" t="e">
        <f t="shared" si="10"/>
        <v>#DIV/0!</v>
      </c>
      <c r="P127" s="24" t="e">
        <f t="shared" si="11"/>
        <v>#DIV/0!</v>
      </c>
      <c r="Q127" s="24" t="e">
        <f t="shared" si="12"/>
        <v>#DIV/0!</v>
      </c>
      <c r="R127" s="24" t="e">
        <f t="shared" si="13"/>
        <v>#DIV/0!</v>
      </c>
      <c r="U127" s="85"/>
      <c r="V127" s="85"/>
      <c r="W127" s="85"/>
      <c r="X127" s="85"/>
      <c r="Y127" s="85"/>
      <c r="Z127" s="85"/>
      <c r="AA127" s="85"/>
      <c r="AB127" s="85"/>
      <c r="AD127" s="85"/>
      <c r="AE127" s="85"/>
      <c r="AF127" s="85"/>
      <c r="AG127" s="87" t="e">
        <f t="shared" si="14"/>
        <v>#DIV/0!</v>
      </c>
      <c r="AH127" s="86" t="e">
        <f t="shared" si="15"/>
        <v>#DIV/0!</v>
      </c>
      <c r="AK127" s="85"/>
      <c r="AL127" s="85"/>
      <c r="AM127" s="85"/>
      <c r="AN127" s="85"/>
      <c r="AO127" s="85"/>
      <c r="AP127" s="85"/>
      <c r="AQ127" s="85"/>
      <c r="AR127" s="85"/>
      <c r="AS127" s="85"/>
      <c r="AT127" s="85"/>
      <c r="AU127" s="85"/>
      <c r="AV127" s="85"/>
      <c r="AW127" s="87" t="e">
        <f t="shared" si="16"/>
        <v>#DIV/0!</v>
      </c>
      <c r="AX127" s="86" t="e">
        <f t="shared" si="17"/>
        <v>#DIV/0!</v>
      </c>
    </row>
    <row r="128" spans="1:50" x14ac:dyDescent="0.15">
      <c r="A128">
        <v>2.125</v>
      </c>
      <c r="B128" s="85"/>
      <c r="C128" s="85"/>
      <c r="D128" s="85"/>
      <c r="E128" s="85"/>
      <c r="F128" s="85"/>
      <c r="G128" s="85"/>
      <c r="H128" s="85"/>
      <c r="I128" s="85"/>
      <c r="J128" s="85"/>
      <c r="K128" s="85"/>
      <c r="L128" s="85"/>
      <c r="M128" s="85"/>
      <c r="N128" s="87" t="e">
        <f t="shared" si="9"/>
        <v>#DIV/0!</v>
      </c>
      <c r="O128" s="86" t="e">
        <f t="shared" si="10"/>
        <v>#DIV/0!</v>
      </c>
      <c r="P128" s="24" t="e">
        <f t="shared" si="11"/>
        <v>#DIV/0!</v>
      </c>
      <c r="Q128" s="24" t="e">
        <f t="shared" si="12"/>
        <v>#DIV/0!</v>
      </c>
      <c r="R128" s="24" t="e">
        <f t="shared" si="13"/>
        <v>#DIV/0!</v>
      </c>
      <c r="U128" s="85"/>
      <c r="V128" s="85"/>
      <c r="W128" s="85"/>
      <c r="X128" s="85"/>
      <c r="Y128" s="85"/>
      <c r="Z128" s="85"/>
      <c r="AA128" s="85"/>
      <c r="AB128" s="85"/>
      <c r="AD128" s="85"/>
      <c r="AE128" s="85"/>
      <c r="AF128" s="85"/>
      <c r="AG128" s="87" t="e">
        <f t="shared" si="14"/>
        <v>#DIV/0!</v>
      </c>
      <c r="AH128" s="86" t="e">
        <f t="shared" si="15"/>
        <v>#DIV/0!</v>
      </c>
      <c r="AK128" s="85"/>
      <c r="AL128" s="85"/>
      <c r="AM128" s="85"/>
      <c r="AN128" s="85"/>
      <c r="AO128" s="85"/>
      <c r="AP128" s="85"/>
      <c r="AQ128" s="85"/>
      <c r="AR128" s="85"/>
      <c r="AS128" s="85"/>
      <c r="AT128" s="85"/>
      <c r="AU128" s="85"/>
      <c r="AV128" s="85"/>
      <c r="AW128" s="87" t="e">
        <f t="shared" si="16"/>
        <v>#DIV/0!</v>
      </c>
      <c r="AX128" s="86" t="e">
        <f t="shared" si="17"/>
        <v>#DIV/0!</v>
      </c>
    </row>
    <row r="129" spans="1:50" x14ac:dyDescent="0.15">
      <c r="A129">
        <v>2.15</v>
      </c>
      <c r="B129" s="85"/>
      <c r="C129" s="85"/>
      <c r="D129" s="85"/>
      <c r="E129" s="85"/>
      <c r="F129" s="85"/>
      <c r="G129" s="85"/>
      <c r="H129" s="85"/>
      <c r="I129" s="85"/>
      <c r="J129" s="85"/>
      <c r="K129" s="85"/>
      <c r="L129" s="85"/>
      <c r="M129" s="85"/>
      <c r="N129" s="87" t="e">
        <f t="shared" si="9"/>
        <v>#DIV/0!</v>
      </c>
      <c r="O129" s="86" t="e">
        <f t="shared" si="10"/>
        <v>#DIV/0!</v>
      </c>
      <c r="P129" s="24" t="e">
        <f t="shared" si="11"/>
        <v>#DIV/0!</v>
      </c>
      <c r="Q129" s="24" t="e">
        <f t="shared" si="12"/>
        <v>#DIV/0!</v>
      </c>
      <c r="R129" s="24" t="e">
        <f t="shared" si="13"/>
        <v>#DIV/0!</v>
      </c>
      <c r="U129" s="85"/>
      <c r="V129" s="85"/>
      <c r="W129" s="85"/>
      <c r="X129" s="85"/>
      <c r="Y129" s="85"/>
      <c r="Z129" s="85"/>
      <c r="AA129" s="85"/>
      <c r="AB129" s="85"/>
      <c r="AD129" s="85"/>
      <c r="AE129" s="85"/>
      <c r="AF129" s="85"/>
      <c r="AG129" s="87" t="e">
        <f t="shared" si="14"/>
        <v>#DIV/0!</v>
      </c>
      <c r="AH129" s="86" t="e">
        <f t="shared" si="15"/>
        <v>#DIV/0!</v>
      </c>
      <c r="AK129" s="85"/>
      <c r="AL129" s="85"/>
      <c r="AM129" s="85"/>
      <c r="AN129" s="85"/>
      <c r="AO129" s="85"/>
      <c r="AP129" s="85"/>
      <c r="AQ129" s="85"/>
      <c r="AR129" s="85"/>
      <c r="AS129" s="85"/>
      <c r="AT129" s="85"/>
      <c r="AU129" s="85"/>
      <c r="AV129" s="85"/>
      <c r="AW129" s="87" t="e">
        <f t="shared" si="16"/>
        <v>#DIV/0!</v>
      </c>
      <c r="AX129" s="86" t="e">
        <f t="shared" si="17"/>
        <v>#DIV/0!</v>
      </c>
    </row>
    <row r="130" spans="1:50" x14ac:dyDescent="0.15">
      <c r="A130">
        <v>2.1749999999999998</v>
      </c>
      <c r="B130" s="85"/>
      <c r="C130" s="85"/>
      <c r="D130" s="85"/>
      <c r="E130" s="85"/>
      <c r="F130" s="85"/>
      <c r="G130" s="85"/>
      <c r="H130" s="85"/>
      <c r="I130" s="85"/>
      <c r="J130" s="85"/>
      <c r="K130" s="85"/>
      <c r="L130" s="85"/>
      <c r="M130" s="85"/>
      <c r="N130" s="87" t="e">
        <f t="shared" si="9"/>
        <v>#DIV/0!</v>
      </c>
      <c r="O130" s="86" t="e">
        <f t="shared" si="10"/>
        <v>#DIV/0!</v>
      </c>
      <c r="P130" s="24" t="e">
        <f t="shared" si="11"/>
        <v>#DIV/0!</v>
      </c>
      <c r="Q130" s="24" t="e">
        <f t="shared" si="12"/>
        <v>#DIV/0!</v>
      </c>
      <c r="R130" s="24" t="e">
        <f t="shared" si="13"/>
        <v>#DIV/0!</v>
      </c>
      <c r="U130" s="85"/>
      <c r="V130" s="85"/>
      <c r="W130" s="85"/>
      <c r="X130" s="85"/>
      <c r="Y130" s="85"/>
      <c r="Z130" s="85"/>
      <c r="AA130" s="85"/>
      <c r="AB130" s="85"/>
      <c r="AD130" s="85"/>
      <c r="AE130" s="85"/>
      <c r="AF130" s="85"/>
      <c r="AG130" s="87" t="e">
        <f t="shared" si="14"/>
        <v>#DIV/0!</v>
      </c>
      <c r="AH130" s="86" t="e">
        <f t="shared" si="15"/>
        <v>#DIV/0!</v>
      </c>
      <c r="AK130" s="85"/>
      <c r="AL130" s="85"/>
      <c r="AM130" s="85"/>
      <c r="AN130" s="85"/>
      <c r="AO130" s="85"/>
      <c r="AP130" s="85"/>
      <c r="AQ130" s="85"/>
      <c r="AR130" s="85"/>
      <c r="AS130" s="85"/>
      <c r="AT130" s="85"/>
      <c r="AU130" s="85"/>
      <c r="AV130" s="85"/>
      <c r="AW130" s="87" t="e">
        <f t="shared" si="16"/>
        <v>#DIV/0!</v>
      </c>
      <c r="AX130" s="86" t="e">
        <f t="shared" si="17"/>
        <v>#DIV/0!</v>
      </c>
    </row>
    <row r="131" spans="1:50" x14ac:dyDescent="0.15">
      <c r="A131">
        <v>2.2000000000000002</v>
      </c>
      <c r="B131" s="85"/>
      <c r="C131" s="85"/>
      <c r="D131" s="85"/>
      <c r="E131" s="85"/>
      <c r="F131" s="85"/>
      <c r="G131" s="85"/>
      <c r="H131" s="85"/>
      <c r="I131" s="85"/>
      <c r="J131" s="85"/>
      <c r="K131" s="85"/>
      <c r="L131" s="85"/>
      <c r="M131" s="85"/>
      <c r="N131" s="87" t="e">
        <f t="shared" si="9"/>
        <v>#DIV/0!</v>
      </c>
      <c r="O131" s="86" t="e">
        <f t="shared" si="10"/>
        <v>#DIV/0!</v>
      </c>
      <c r="P131" s="24" t="e">
        <f t="shared" si="11"/>
        <v>#DIV/0!</v>
      </c>
      <c r="Q131" s="24" t="e">
        <f t="shared" si="12"/>
        <v>#DIV/0!</v>
      </c>
      <c r="R131" s="24" t="e">
        <f t="shared" si="13"/>
        <v>#DIV/0!</v>
      </c>
      <c r="U131" s="85"/>
      <c r="V131" s="85"/>
      <c r="W131" s="85"/>
      <c r="X131" s="85"/>
      <c r="Y131" s="85"/>
      <c r="Z131" s="85"/>
      <c r="AA131" s="85"/>
      <c r="AB131" s="85"/>
      <c r="AD131" s="85"/>
      <c r="AE131" s="85"/>
      <c r="AF131" s="85"/>
      <c r="AG131" s="87" t="e">
        <f t="shared" si="14"/>
        <v>#DIV/0!</v>
      </c>
      <c r="AH131" s="86" t="e">
        <f t="shared" si="15"/>
        <v>#DIV/0!</v>
      </c>
      <c r="AK131" s="85"/>
      <c r="AL131" s="85"/>
      <c r="AM131" s="85"/>
      <c r="AN131" s="85"/>
      <c r="AO131" s="85"/>
      <c r="AP131" s="85"/>
      <c r="AQ131" s="85"/>
      <c r="AR131" s="85"/>
      <c r="AS131" s="85"/>
      <c r="AT131" s="85"/>
      <c r="AU131" s="85"/>
      <c r="AV131" s="85"/>
      <c r="AW131" s="87" t="e">
        <f t="shared" si="16"/>
        <v>#DIV/0!</v>
      </c>
      <c r="AX131" s="86" t="e">
        <f t="shared" si="17"/>
        <v>#DIV/0!</v>
      </c>
    </row>
    <row r="132" spans="1:50" x14ac:dyDescent="0.15">
      <c r="A132">
        <v>2.2250000000000001</v>
      </c>
      <c r="B132" s="85"/>
      <c r="C132" s="85"/>
      <c r="D132" s="85"/>
      <c r="E132" s="85"/>
      <c r="F132" s="85"/>
      <c r="G132" s="85"/>
      <c r="H132" s="85"/>
      <c r="I132" s="85"/>
      <c r="J132" s="85"/>
      <c r="K132" s="85"/>
      <c r="L132" s="85"/>
      <c r="M132" s="85"/>
      <c r="N132" s="87" t="e">
        <f t="shared" si="9"/>
        <v>#DIV/0!</v>
      </c>
      <c r="O132" s="86" t="e">
        <f t="shared" si="10"/>
        <v>#DIV/0!</v>
      </c>
      <c r="P132" s="24" t="e">
        <f t="shared" si="11"/>
        <v>#DIV/0!</v>
      </c>
      <c r="Q132" s="24" t="e">
        <f t="shared" si="12"/>
        <v>#DIV/0!</v>
      </c>
      <c r="R132" s="24" t="e">
        <f t="shared" si="13"/>
        <v>#DIV/0!</v>
      </c>
      <c r="U132" s="85"/>
      <c r="V132" s="85"/>
      <c r="W132" s="85"/>
      <c r="X132" s="85"/>
      <c r="Y132" s="85"/>
      <c r="Z132" s="85"/>
      <c r="AA132" s="85"/>
      <c r="AB132" s="85"/>
      <c r="AD132" s="85"/>
      <c r="AE132" s="85"/>
      <c r="AF132" s="85"/>
      <c r="AG132" s="87" t="e">
        <f t="shared" si="14"/>
        <v>#DIV/0!</v>
      </c>
      <c r="AH132" s="86" t="e">
        <f t="shared" si="15"/>
        <v>#DIV/0!</v>
      </c>
      <c r="AK132" s="85"/>
      <c r="AL132" s="85"/>
      <c r="AM132" s="85"/>
      <c r="AN132" s="85"/>
      <c r="AO132" s="85"/>
      <c r="AP132" s="85"/>
      <c r="AQ132" s="85"/>
      <c r="AR132" s="85"/>
      <c r="AS132" s="85"/>
      <c r="AT132" s="85"/>
      <c r="AU132" s="85"/>
      <c r="AV132" s="85"/>
      <c r="AW132" s="87" t="e">
        <f t="shared" si="16"/>
        <v>#DIV/0!</v>
      </c>
      <c r="AX132" s="86" t="e">
        <f t="shared" si="17"/>
        <v>#DIV/0!</v>
      </c>
    </row>
    <row r="133" spans="1:50" x14ac:dyDescent="0.15">
      <c r="A133">
        <v>2.25</v>
      </c>
      <c r="B133" s="85"/>
      <c r="C133" s="85"/>
      <c r="D133" s="85"/>
      <c r="E133" s="85"/>
      <c r="F133" s="85"/>
      <c r="G133" s="85"/>
      <c r="H133" s="85"/>
      <c r="I133" s="85"/>
      <c r="J133" s="85"/>
      <c r="K133" s="85"/>
      <c r="L133" s="85"/>
      <c r="M133" s="85"/>
      <c r="N133" s="87" t="e">
        <f t="shared" si="9"/>
        <v>#DIV/0!</v>
      </c>
      <c r="O133" s="86" t="e">
        <f t="shared" si="10"/>
        <v>#DIV/0!</v>
      </c>
      <c r="P133" s="24" t="e">
        <f t="shared" si="11"/>
        <v>#DIV/0!</v>
      </c>
      <c r="Q133" s="24" t="e">
        <f t="shared" si="12"/>
        <v>#DIV/0!</v>
      </c>
      <c r="R133" s="24" t="e">
        <f t="shared" si="13"/>
        <v>#DIV/0!</v>
      </c>
      <c r="U133" s="85"/>
      <c r="V133" s="85"/>
      <c r="W133" s="85"/>
      <c r="X133" s="85"/>
      <c r="Y133" s="85"/>
      <c r="Z133" s="85"/>
      <c r="AA133" s="85"/>
      <c r="AB133" s="85"/>
      <c r="AD133" s="85"/>
      <c r="AE133" s="85"/>
      <c r="AF133" s="85"/>
      <c r="AG133" s="87" t="e">
        <f t="shared" si="14"/>
        <v>#DIV/0!</v>
      </c>
      <c r="AH133" s="86" t="e">
        <f t="shared" si="15"/>
        <v>#DIV/0!</v>
      </c>
      <c r="AK133" s="85"/>
      <c r="AL133" s="85"/>
      <c r="AM133" s="85"/>
      <c r="AN133" s="85"/>
      <c r="AO133" s="85"/>
      <c r="AP133" s="85"/>
      <c r="AQ133" s="85"/>
      <c r="AR133" s="85"/>
      <c r="AS133" s="85"/>
      <c r="AT133" s="85"/>
      <c r="AU133" s="85"/>
      <c r="AV133" s="85"/>
      <c r="AW133" s="87" t="e">
        <f t="shared" si="16"/>
        <v>#DIV/0!</v>
      </c>
      <c r="AX133" s="86" t="e">
        <f t="shared" si="17"/>
        <v>#DIV/0!</v>
      </c>
    </row>
    <row r="134" spans="1:50" x14ac:dyDescent="0.15">
      <c r="A134">
        <v>2.2749999999999999</v>
      </c>
      <c r="B134" s="85"/>
      <c r="C134" s="85"/>
      <c r="D134" s="85"/>
      <c r="E134" s="85"/>
      <c r="F134" s="85"/>
      <c r="G134" s="85"/>
      <c r="H134" s="85"/>
      <c r="I134" s="85"/>
      <c r="J134" s="85"/>
      <c r="K134" s="85"/>
      <c r="L134" s="85"/>
      <c r="M134" s="85"/>
      <c r="N134" s="87" t="e">
        <f t="shared" si="9"/>
        <v>#DIV/0!</v>
      </c>
      <c r="O134" s="86" t="e">
        <f t="shared" si="10"/>
        <v>#DIV/0!</v>
      </c>
      <c r="P134" s="24" t="e">
        <f t="shared" si="11"/>
        <v>#DIV/0!</v>
      </c>
      <c r="Q134" s="24" t="e">
        <f t="shared" si="12"/>
        <v>#DIV/0!</v>
      </c>
      <c r="R134" s="24" t="e">
        <f t="shared" si="13"/>
        <v>#DIV/0!</v>
      </c>
      <c r="U134" s="85"/>
      <c r="V134" s="85"/>
      <c r="W134" s="85"/>
      <c r="X134" s="85"/>
      <c r="Y134" s="85"/>
      <c r="Z134" s="85"/>
      <c r="AA134" s="85"/>
      <c r="AB134" s="85"/>
      <c r="AD134" s="85"/>
      <c r="AE134" s="85"/>
      <c r="AF134" s="85"/>
      <c r="AG134" s="87" t="e">
        <f t="shared" si="14"/>
        <v>#DIV/0!</v>
      </c>
      <c r="AH134" s="86" t="e">
        <f t="shared" si="15"/>
        <v>#DIV/0!</v>
      </c>
      <c r="AK134" s="85"/>
      <c r="AL134" s="85"/>
      <c r="AM134" s="85"/>
      <c r="AN134" s="85"/>
      <c r="AO134" s="85"/>
      <c r="AP134" s="85"/>
      <c r="AQ134" s="85"/>
      <c r="AR134" s="85"/>
      <c r="AS134" s="85"/>
      <c r="AT134" s="85"/>
      <c r="AU134" s="85"/>
      <c r="AV134" s="85"/>
      <c r="AW134" s="87" t="e">
        <f t="shared" si="16"/>
        <v>#DIV/0!</v>
      </c>
      <c r="AX134" s="86" t="e">
        <f t="shared" si="17"/>
        <v>#DIV/0!</v>
      </c>
    </row>
    <row r="135" spans="1:50" x14ac:dyDescent="0.15">
      <c r="A135">
        <v>2.2999999999999998</v>
      </c>
      <c r="B135" s="85"/>
      <c r="C135" s="85"/>
      <c r="D135" s="85"/>
      <c r="E135" s="85"/>
      <c r="F135" s="85"/>
      <c r="G135" s="85"/>
      <c r="H135" s="85"/>
      <c r="I135" s="85"/>
      <c r="J135" s="85"/>
      <c r="K135" s="85"/>
      <c r="L135" s="85"/>
      <c r="M135" s="85"/>
      <c r="N135" s="87" t="e">
        <f t="shared" si="9"/>
        <v>#DIV/0!</v>
      </c>
      <c r="O135" s="86" t="e">
        <f t="shared" si="10"/>
        <v>#DIV/0!</v>
      </c>
      <c r="P135" s="24" t="e">
        <f t="shared" si="11"/>
        <v>#DIV/0!</v>
      </c>
      <c r="Q135" s="24" t="e">
        <f t="shared" si="12"/>
        <v>#DIV/0!</v>
      </c>
      <c r="R135" s="24" t="e">
        <f t="shared" si="13"/>
        <v>#DIV/0!</v>
      </c>
      <c r="U135" s="85"/>
      <c r="V135" s="85"/>
      <c r="W135" s="85"/>
      <c r="X135" s="85"/>
      <c r="Y135" s="85"/>
      <c r="Z135" s="85"/>
      <c r="AA135" s="85"/>
      <c r="AB135" s="85"/>
      <c r="AD135" s="85"/>
      <c r="AE135" s="85"/>
      <c r="AF135" s="85"/>
      <c r="AG135" s="87" t="e">
        <f t="shared" si="14"/>
        <v>#DIV/0!</v>
      </c>
      <c r="AH135" s="86" t="e">
        <f t="shared" si="15"/>
        <v>#DIV/0!</v>
      </c>
      <c r="AK135" s="85"/>
      <c r="AL135" s="85"/>
      <c r="AM135" s="85"/>
      <c r="AN135" s="85"/>
      <c r="AO135" s="85"/>
      <c r="AP135" s="85"/>
      <c r="AQ135" s="85"/>
      <c r="AR135" s="85"/>
      <c r="AS135" s="85"/>
      <c r="AT135" s="85"/>
      <c r="AU135" s="85"/>
      <c r="AV135" s="85"/>
      <c r="AW135" s="87" t="e">
        <f t="shared" si="16"/>
        <v>#DIV/0!</v>
      </c>
      <c r="AX135" s="86" t="e">
        <f t="shared" si="17"/>
        <v>#DIV/0!</v>
      </c>
    </row>
    <row r="136" spans="1:50" x14ac:dyDescent="0.15">
      <c r="A136">
        <v>2.3250000000000002</v>
      </c>
      <c r="B136" s="85"/>
      <c r="C136" s="85"/>
      <c r="D136" s="85"/>
      <c r="E136" s="85"/>
      <c r="F136" s="85"/>
      <c r="G136" s="85"/>
      <c r="H136" s="85"/>
      <c r="I136" s="85"/>
      <c r="J136" s="85"/>
      <c r="K136" s="85"/>
      <c r="L136" s="85"/>
      <c r="M136" s="85"/>
      <c r="N136" s="87" t="e">
        <f t="shared" si="9"/>
        <v>#DIV/0!</v>
      </c>
      <c r="O136" s="86" t="e">
        <f t="shared" si="10"/>
        <v>#DIV/0!</v>
      </c>
      <c r="P136" s="24" t="e">
        <f t="shared" si="11"/>
        <v>#DIV/0!</v>
      </c>
      <c r="Q136" s="24" t="e">
        <f t="shared" si="12"/>
        <v>#DIV/0!</v>
      </c>
      <c r="R136" s="24" t="e">
        <f t="shared" si="13"/>
        <v>#DIV/0!</v>
      </c>
      <c r="U136" s="85"/>
      <c r="V136" s="85"/>
      <c r="W136" s="85"/>
      <c r="X136" s="85"/>
      <c r="Y136" s="85"/>
      <c r="Z136" s="85"/>
      <c r="AA136" s="85"/>
      <c r="AB136" s="85"/>
      <c r="AD136" s="85"/>
      <c r="AE136" s="85"/>
      <c r="AF136" s="85"/>
      <c r="AG136" s="87" t="e">
        <f t="shared" si="14"/>
        <v>#DIV/0!</v>
      </c>
      <c r="AH136" s="86" t="e">
        <f t="shared" si="15"/>
        <v>#DIV/0!</v>
      </c>
      <c r="AK136" s="85"/>
      <c r="AL136" s="85"/>
      <c r="AM136" s="85"/>
      <c r="AN136" s="85"/>
      <c r="AO136" s="85"/>
      <c r="AP136" s="85"/>
      <c r="AQ136" s="85"/>
      <c r="AR136" s="85"/>
      <c r="AS136" s="85"/>
      <c r="AT136" s="85"/>
      <c r="AU136" s="85"/>
      <c r="AV136" s="85"/>
      <c r="AW136" s="87" t="e">
        <f t="shared" si="16"/>
        <v>#DIV/0!</v>
      </c>
      <c r="AX136" s="86" t="e">
        <f t="shared" si="17"/>
        <v>#DIV/0!</v>
      </c>
    </row>
    <row r="137" spans="1:50" x14ac:dyDescent="0.15">
      <c r="A137">
        <v>2.35</v>
      </c>
      <c r="B137" s="85"/>
      <c r="C137" s="85"/>
      <c r="D137" s="85"/>
      <c r="E137" s="85"/>
      <c r="F137" s="85"/>
      <c r="G137" s="85"/>
      <c r="H137" s="85"/>
      <c r="I137" s="85"/>
      <c r="J137" s="85"/>
      <c r="K137" s="85"/>
      <c r="L137" s="85"/>
      <c r="M137" s="85"/>
      <c r="N137" s="87" t="e">
        <f t="shared" si="9"/>
        <v>#DIV/0!</v>
      </c>
      <c r="O137" s="86" t="e">
        <f t="shared" si="10"/>
        <v>#DIV/0!</v>
      </c>
      <c r="P137" s="24" t="e">
        <f t="shared" si="11"/>
        <v>#DIV/0!</v>
      </c>
      <c r="Q137" s="24" t="e">
        <f t="shared" si="12"/>
        <v>#DIV/0!</v>
      </c>
      <c r="R137" s="24" t="e">
        <f t="shared" si="13"/>
        <v>#DIV/0!</v>
      </c>
      <c r="U137" s="85"/>
      <c r="V137" s="85"/>
      <c r="W137" s="85"/>
      <c r="X137" s="85"/>
      <c r="Y137" s="85"/>
      <c r="Z137" s="85"/>
      <c r="AA137" s="85"/>
      <c r="AB137" s="85"/>
      <c r="AD137" s="85"/>
      <c r="AE137" s="85"/>
      <c r="AF137" s="85"/>
      <c r="AG137" s="87" t="e">
        <f t="shared" si="14"/>
        <v>#DIV/0!</v>
      </c>
      <c r="AH137" s="86" t="e">
        <f t="shared" si="15"/>
        <v>#DIV/0!</v>
      </c>
      <c r="AK137" s="85"/>
      <c r="AL137" s="85"/>
      <c r="AM137" s="85"/>
      <c r="AN137" s="85"/>
      <c r="AO137" s="85"/>
      <c r="AP137" s="85"/>
      <c r="AQ137" s="85"/>
      <c r="AR137" s="85"/>
      <c r="AS137" s="85"/>
      <c r="AT137" s="85"/>
      <c r="AU137" s="85"/>
      <c r="AV137" s="85"/>
      <c r="AW137" s="87" t="e">
        <f t="shared" si="16"/>
        <v>#DIV/0!</v>
      </c>
      <c r="AX137" s="86" t="e">
        <f t="shared" si="17"/>
        <v>#DIV/0!</v>
      </c>
    </row>
    <row r="138" spans="1:50" x14ac:dyDescent="0.15">
      <c r="A138">
        <v>2.375</v>
      </c>
      <c r="B138" s="85"/>
      <c r="C138" s="85"/>
      <c r="D138" s="85"/>
      <c r="E138" s="85"/>
      <c r="F138" s="85"/>
      <c r="G138" s="85"/>
      <c r="H138" s="85"/>
      <c r="I138" s="85"/>
      <c r="J138" s="85"/>
      <c r="K138" s="85"/>
      <c r="L138" s="85"/>
      <c r="M138" s="85"/>
      <c r="N138" s="87" t="e">
        <f t="shared" si="9"/>
        <v>#DIV/0!</v>
      </c>
      <c r="O138" s="86" t="e">
        <f t="shared" si="10"/>
        <v>#DIV/0!</v>
      </c>
      <c r="P138" s="24" t="e">
        <f t="shared" si="11"/>
        <v>#DIV/0!</v>
      </c>
      <c r="Q138" s="24" t="e">
        <f t="shared" si="12"/>
        <v>#DIV/0!</v>
      </c>
      <c r="R138" s="24" t="e">
        <f t="shared" si="13"/>
        <v>#DIV/0!</v>
      </c>
      <c r="U138" s="85"/>
      <c r="V138" s="85"/>
      <c r="W138" s="85"/>
      <c r="X138" s="85"/>
      <c r="Y138" s="85"/>
      <c r="Z138" s="85"/>
      <c r="AA138" s="85"/>
      <c r="AB138" s="85"/>
      <c r="AD138" s="85"/>
      <c r="AE138" s="85"/>
      <c r="AF138" s="85"/>
      <c r="AG138" s="87" t="e">
        <f t="shared" si="14"/>
        <v>#DIV/0!</v>
      </c>
      <c r="AH138" s="86" t="e">
        <f t="shared" si="15"/>
        <v>#DIV/0!</v>
      </c>
      <c r="AK138" s="85"/>
      <c r="AL138" s="85"/>
      <c r="AM138" s="85"/>
      <c r="AN138" s="85"/>
      <c r="AO138" s="85"/>
      <c r="AP138" s="85"/>
      <c r="AQ138" s="85"/>
      <c r="AR138" s="85"/>
      <c r="AS138" s="85"/>
      <c r="AT138" s="85"/>
      <c r="AU138" s="85"/>
      <c r="AV138" s="85"/>
      <c r="AW138" s="87" t="e">
        <f t="shared" si="16"/>
        <v>#DIV/0!</v>
      </c>
      <c r="AX138" s="86" t="e">
        <f t="shared" si="17"/>
        <v>#DIV/0!</v>
      </c>
    </row>
    <row r="139" spans="1:50" x14ac:dyDescent="0.15">
      <c r="A139">
        <v>2.4</v>
      </c>
      <c r="B139" s="85"/>
      <c r="C139" s="85"/>
      <c r="D139" s="85"/>
      <c r="E139" s="85"/>
      <c r="F139" s="85"/>
      <c r="G139" s="85"/>
      <c r="H139" s="85"/>
      <c r="I139" s="85"/>
      <c r="J139" s="85"/>
      <c r="K139" s="85"/>
      <c r="L139" s="85"/>
      <c r="M139" s="85"/>
      <c r="N139" s="87" t="e">
        <f t="shared" si="9"/>
        <v>#DIV/0!</v>
      </c>
      <c r="O139" s="86" t="e">
        <f t="shared" si="10"/>
        <v>#DIV/0!</v>
      </c>
      <c r="P139" s="24" t="e">
        <f t="shared" si="11"/>
        <v>#DIV/0!</v>
      </c>
      <c r="Q139" s="24" t="e">
        <f t="shared" si="12"/>
        <v>#DIV/0!</v>
      </c>
      <c r="R139" s="24" t="e">
        <f t="shared" si="13"/>
        <v>#DIV/0!</v>
      </c>
      <c r="U139" s="85"/>
      <c r="V139" s="85"/>
      <c r="W139" s="85"/>
      <c r="X139" s="85"/>
      <c r="Y139" s="85"/>
      <c r="Z139" s="85"/>
      <c r="AA139" s="85"/>
      <c r="AB139" s="85"/>
      <c r="AD139" s="85"/>
      <c r="AE139" s="85"/>
      <c r="AF139" s="85"/>
      <c r="AG139" s="87" t="e">
        <f t="shared" si="14"/>
        <v>#DIV/0!</v>
      </c>
      <c r="AH139" s="86" t="e">
        <f t="shared" si="15"/>
        <v>#DIV/0!</v>
      </c>
      <c r="AK139" s="85"/>
      <c r="AL139" s="85"/>
      <c r="AM139" s="85"/>
      <c r="AN139" s="85"/>
      <c r="AO139" s="85"/>
      <c r="AP139" s="85"/>
      <c r="AQ139" s="85"/>
      <c r="AR139" s="85"/>
      <c r="AS139" s="85"/>
      <c r="AT139" s="85"/>
      <c r="AU139" s="85"/>
      <c r="AV139" s="85"/>
      <c r="AW139" s="87" t="e">
        <f t="shared" si="16"/>
        <v>#DIV/0!</v>
      </c>
      <c r="AX139" s="86" t="e">
        <f t="shared" si="17"/>
        <v>#DIV/0!</v>
      </c>
    </row>
    <row r="140" spans="1:50" x14ac:dyDescent="0.15">
      <c r="A140">
        <v>2.4249999999999998</v>
      </c>
      <c r="B140" s="85"/>
      <c r="C140" s="85"/>
      <c r="D140" s="85"/>
      <c r="E140" s="85"/>
      <c r="F140" s="85"/>
      <c r="G140" s="85"/>
      <c r="H140" s="85"/>
      <c r="I140" s="85"/>
      <c r="J140" s="85"/>
      <c r="K140" s="85"/>
      <c r="L140" s="85"/>
      <c r="M140" s="85"/>
      <c r="N140" s="87" t="e">
        <f t="shared" si="9"/>
        <v>#DIV/0!</v>
      </c>
      <c r="O140" s="86" t="e">
        <f t="shared" si="10"/>
        <v>#DIV/0!</v>
      </c>
      <c r="P140" s="24" t="e">
        <f t="shared" si="11"/>
        <v>#DIV/0!</v>
      </c>
      <c r="Q140" s="24" t="e">
        <f t="shared" si="12"/>
        <v>#DIV/0!</v>
      </c>
      <c r="R140" s="24" t="e">
        <f t="shared" si="13"/>
        <v>#DIV/0!</v>
      </c>
      <c r="U140" s="85"/>
      <c r="V140" s="85"/>
      <c r="W140" s="85"/>
      <c r="X140" s="85"/>
      <c r="Y140" s="85"/>
      <c r="Z140" s="85"/>
      <c r="AA140" s="85"/>
      <c r="AB140" s="85"/>
      <c r="AD140" s="85"/>
      <c r="AE140" s="85"/>
      <c r="AF140" s="85"/>
      <c r="AG140" s="87" t="e">
        <f t="shared" si="14"/>
        <v>#DIV/0!</v>
      </c>
      <c r="AH140" s="86" t="e">
        <f t="shared" si="15"/>
        <v>#DIV/0!</v>
      </c>
      <c r="AK140" s="85"/>
      <c r="AL140" s="85"/>
      <c r="AM140" s="85"/>
      <c r="AN140" s="85"/>
      <c r="AO140" s="85"/>
      <c r="AP140" s="85"/>
      <c r="AQ140" s="85"/>
      <c r="AR140" s="85"/>
      <c r="AS140" s="85"/>
      <c r="AT140" s="85"/>
      <c r="AU140" s="85"/>
      <c r="AV140" s="85"/>
      <c r="AW140" s="87" t="e">
        <f t="shared" si="16"/>
        <v>#DIV/0!</v>
      </c>
      <c r="AX140" s="86" t="e">
        <f t="shared" si="17"/>
        <v>#DIV/0!</v>
      </c>
    </row>
    <row r="141" spans="1:50" x14ac:dyDescent="0.15">
      <c r="A141">
        <v>2.4500000000000002</v>
      </c>
      <c r="B141" s="85"/>
      <c r="C141" s="85"/>
      <c r="D141" s="85"/>
      <c r="E141" s="85"/>
      <c r="F141" s="85"/>
      <c r="G141" s="85"/>
      <c r="H141" s="85"/>
      <c r="I141" s="85"/>
      <c r="J141" s="85"/>
      <c r="K141" s="85"/>
      <c r="L141" s="85"/>
      <c r="M141" s="85"/>
      <c r="N141" s="87" t="e">
        <f t="shared" si="9"/>
        <v>#DIV/0!</v>
      </c>
      <c r="O141" s="86" t="e">
        <f t="shared" si="10"/>
        <v>#DIV/0!</v>
      </c>
      <c r="P141" s="24" t="e">
        <f t="shared" si="11"/>
        <v>#DIV/0!</v>
      </c>
      <c r="Q141" s="24" t="e">
        <f t="shared" si="12"/>
        <v>#DIV/0!</v>
      </c>
      <c r="R141" s="24" t="e">
        <f t="shared" si="13"/>
        <v>#DIV/0!</v>
      </c>
      <c r="U141" s="85"/>
      <c r="V141" s="85"/>
      <c r="W141" s="85"/>
      <c r="X141" s="85"/>
      <c r="Y141" s="85"/>
      <c r="Z141" s="85"/>
      <c r="AA141" s="85"/>
      <c r="AB141" s="85"/>
      <c r="AD141" s="85"/>
      <c r="AE141" s="85"/>
      <c r="AF141" s="85"/>
      <c r="AG141" s="87" t="e">
        <f t="shared" si="14"/>
        <v>#DIV/0!</v>
      </c>
      <c r="AH141" s="86" t="e">
        <f t="shared" si="15"/>
        <v>#DIV/0!</v>
      </c>
      <c r="AK141" s="85"/>
      <c r="AL141" s="85"/>
      <c r="AM141" s="85"/>
      <c r="AN141" s="85"/>
      <c r="AO141" s="85"/>
      <c r="AP141" s="85"/>
      <c r="AQ141" s="85"/>
      <c r="AR141" s="85"/>
      <c r="AS141" s="85"/>
      <c r="AT141" s="85"/>
      <c r="AU141" s="85"/>
      <c r="AV141" s="85"/>
      <c r="AW141" s="87" t="e">
        <f t="shared" si="16"/>
        <v>#DIV/0!</v>
      </c>
      <c r="AX141" s="86" t="e">
        <f t="shared" si="17"/>
        <v>#DIV/0!</v>
      </c>
    </row>
    <row r="142" spans="1:50" x14ac:dyDescent="0.15">
      <c r="A142">
        <v>2.4750000000000001</v>
      </c>
      <c r="B142" s="85"/>
      <c r="C142" s="85"/>
      <c r="D142" s="85"/>
      <c r="E142" s="85"/>
      <c r="F142" s="85"/>
      <c r="G142" s="85"/>
      <c r="H142" s="85"/>
      <c r="I142" s="85"/>
      <c r="J142" s="85"/>
      <c r="K142" s="85"/>
      <c r="L142" s="85"/>
      <c r="M142" s="85"/>
      <c r="N142" s="87" t="e">
        <f t="shared" si="9"/>
        <v>#DIV/0!</v>
      </c>
      <c r="O142" s="86" t="e">
        <f t="shared" si="10"/>
        <v>#DIV/0!</v>
      </c>
      <c r="P142" s="24" t="e">
        <f t="shared" si="11"/>
        <v>#DIV/0!</v>
      </c>
      <c r="Q142" s="24" t="e">
        <f t="shared" si="12"/>
        <v>#DIV/0!</v>
      </c>
      <c r="R142" s="24" t="e">
        <f t="shared" si="13"/>
        <v>#DIV/0!</v>
      </c>
      <c r="U142" s="85"/>
      <c r="V142" s="85"/>
      <c r="W142" s="85"/>
      <c r="X142" s="85"/>
      <c r="Y142" s="85"/>
      <c r="Z142" s="85"/>
      <c r="AA142" s="85"/>
      <c r="AB142" s="85"/>
      <c r="AD142" s="85"/>
      <c r="AE142" s="85"/>
      <c r="AF142" s="85"/>
      <c r="AG142" s="87" t="e">
        <f t="shared" si="14"/>
        <v>#DIV/0!</v>
      </c>
      <c r="AH142" s="86" t="e">
        <f t="shared" si="15"/>
        <v>#DIV/0!</v>
      </c>
      <c r="AK142" s="85"/>
      <c r="AL142" s="85"/>
      <c r="AM142" s="85"/>
      <c r="AN142" s="85"/>
      <c r="AO142" s="85"/>
      <c r="AP142" s="85"/>
      <c r="AQ142" s="85"/>
      <c r="AR142" s="85"/>
      <c r="AS142" s="85"/>
      <c r="AT142" s="85"/>
      <c r="AU142" s="85"/>
      <c r="AV142" s="85"/>
      <c r="AW142" s="87" t="e">
        <f t="shared" si="16"/>
        <v>#DIV/0!</v>
      </c>
      <c r="AX142" s="86" t="e">
        <f t="shared" si="17"/>
        <v>#DIV/0!</v>
      </c>
    </row>
    <row r="143" spans="1:50" x14ac:dyDescent="0.15">
      <c r="A143">
        <v>2.5</v>
      </c>
      <c r="B143" s="85"/>
      <c r="C143" s="85"/>
      <c r="D143" s="85"/>
      <c r="E143" s="85"/>
      <c r="F143" s="85"/>
      <c r="G143" s="85"/>
      <c r="H143" s="85"/>
      <c r="I143" s="85"/>
      <c r="J143" s="85"/>
      <c r="K143" s="85"/>
      <c r="L143" s="85"/>
      <c r="M143" s="85"/>
      <c r="N143" s="87" t="e">
        <f t="shared" si="9"/>
        <v>#DIV/0!</v>
      </c>
      <c r="O143" s="86" t="e">
        <f t="shared" si="10"/>
        <v>#DIV/0!</v>
      </c>
      <c r="P143" s="24" t="e">
        <f t="shared" si="11"/>
        <v>#DIV/0!</v>
      </c>
      <c r="Q143" s="24" t="e">
        <f t="shared" si="12"/>
        <v>#DIV/0!</v>
      </c>
      <c r="R143" s="24" t="e">
        <f t="shared" si="13"/>
        <v>#DIV/0!</v>
      </c>
      <c r="U143" s="85"/>
      <c r="V143" s="85"/>
      <c r="W143" s="85"/>
      <c r="X143" s="85"/>
      <c r="Y143" s="85"/>
      <c r="Z143" s="85"/>
      <c r="AA143" s="85"/>
      <c r="AB143" s="85"/>
      <c r="AD143" s="85"/>
      <c r="AE143" s="85"/>
      <c r="AF143" s="85"/>
      <c r="AG143" s="87" t="e">
        <f t="shared" si="14"/>
        <v>#DIV/0!</v>
      </c>
      <c r="AH143" s="86" t="e">
        <f t="shared" si="15"/>
        <v>#DIV/0!</v>
      </c>
      <c r="AK143" s="85"/>
      <c r="AL143" s="85"/>
      <c r="AM143" s="85"/>
      <c r="AN143" s="85"/>
      <c r="AO143" s="85"/>
      <c r="AP143" s="85"/>
      <c r="AQ143" s="85"/>
      <c r="AR143" s="85"/>
      <c r="AS143" s="85"/>
      <c r="AT143" s="85"/>
      <c r="AU143" s="85"/>
      <c r="AV143" s="85"/>
      <c r="AW143" s="87" t="e">
        <f t="shared" si="16"/>
        <v>#DIV/0!</v>
      </c>
      <c r="AX143" s="86" t="e">
        <f t="shared" si="17"/>
        <v>#DIV/0!</v>
      </c>
    </row>
    <row r="144" spans="1:50" x14ac:dyDescent="0.15">
      <c r="A144">
        <v>2.5249999999999999</v>
      </c>
      <c r="B144" s="85"/>
      <c r="C144" s="85"/>
      <c r="D144" s="85"/>
      <c r="E144" s="85"/>
      <c r="F144" s="85"/>
      <c r="G144" s="85"/>
      <c r="H144" s="85"/>
      <c r="I144" s="85"/>
      <c r="J144" s="85"/>
      <c r="K144" s="85"/>
      <c r="L144" s="85"/>
      <c r="M144" s="85"/>
      <c r="N144" s="87" t="e">
        <f t="shared" si="9"/>
        <v>#DIV/0!</v>
      </c>
      <c r="O144" s="86" t="e">
        <f t="shared" si="10"/>
        <v>#DIV/0!</v>
      </c>
      <c r="P144" s="24" t="e">
        <f t="shared" si="11"/>
        <v>#DIV/0!</v>
      </c>
      <c r="Q144" s="24" t="e">
        <f t="shared" si="12"/>
        <v>#DIV/0!</v>
      </c>
      <c r="R144" s="24" t="e">
        <f t="shared" si="13"/>
        <v>#DIV/0!</v>
      </c>
      <c r="U144" s="85"/>
      <c r="V144" s="85"/>
      <c r="W144" s="85"/>
      <c r="X144" s="85"/>
      <c r="Y144" s="85"/>
      <c r="Z144" s="85"/>
      <c r="AA144" s="85"/>
      <c r="AB144" s="85"/>
      <c r="AD144" s="85"/>
      <c r="AE144" s="85"/>
      <c r="AF144" s="85"/>
      <c r="AG144" s="87" t="e">
        <f t="shared" si="14"/>
        <v>#DIV/0!</v>
      </c>
      <c r="AH144" s="86" t="e">
        <f t="shared" si="15"/>
        <v>#DIV/0!</v>
      </c>
      <c r="AK144" s="85"/>
      <c r="AL144" s="85"/>
      <c r="AM144" s="85"/>
      <c r="AN144" s="85"/>
      <c r="AO144" s="85"/>
      <c r="AP144" s="85"/>
      <c r="AQ144" s="85"/>
      <c r="AR144" s="85"/>
      <c r="AS144" s="85"/>
      <c r="AT144" s="85"/>
      <c r="AU144" s="85"/>
      <c r="AV144" s="85"/>
      <c r="AW144" s="87" t="e">
        <f t="shared" si="16"/>
        <v>#DIV/0!</v>
      </c>
      <c r="AX144" s="86" t="e">
        <f t="shared" si="17"/>
        <v>#DIV/0!</v>
      </c>
    </row>
    <row r="145" spans="1:50" x14ac:dyDescent="0.15">
      <c r="A145">
        <v>2.5499999999999998</v>
      </c>
      <c r="B145" s="85"/>
      <c r="C145" s="85"/>
      <c r="D145" s="85"/>
      <c r="E145" s="85"/>
      <c r="F145" s="85"/>
      <c r="G145" s="85"/>
      <c r="H145" s="85"/>
      <c r="I145" s="85"/>
      <c r="J145" s="85"/>
      <c r="K145" s="85"/>
      <c r="L145" s="85"/>
      <c r="M145" s="85"/>
      <c r="N145" s="87" t="e">
        <f t="shared" si="9"/>
        <v>#DIV/0!</v>
      </c>
      <c r="O145" s="86" t="e">
        <f t="shared" si="10"/>
        <v>#DIV/0!</v>
      </c>
      <c r="P145" s="24" t="e">
        <f t="shared" si="11"/>
        <v>#DIV/0!</v>
      </c>
      <c r="Q145" s="24" t="e">
        <f t="shared" si="12"/>
        <v>#DIV/0!</v>
      </c>
      <c r="R145" s="24" t="e">
        <f t="shared" si="13"/>
        <v>#DIV/0!</v>
      </c>
      <c r="U145" s="85"/>
      <c r="V145" s="85"/>
      <c r="W145" s="85"/>
      <c r="X145" s="85"/>
      <c r="Y145" s="85"/>
      <c r="Z145" s="85"/>
      <c r="AA145" s="85"/>
      <c r="AB145" s="85"/>
      <c r="AD145" s="85"/>
      <c r="AE145" s="85"/>
      <c r="AF145" s="85"/>
      <c r="AG145" s="87" t="e">
        <f t="shared" si="14"/>
        <v>#DIV/0!</v>
      </c>
      <c r="AH145" s="86" t="e">
        <f t="shared" si="15"/>
        <v>#DIV/0!</v>
      </c>
      <c r="AK145" s="85"/>
      <c r="AL145" s="85"/>
      <c r="AM145" s="85"/>
      <c r="AN145" s="85"/>
      <c r="AO145" s="85"/>
      <c r="AP145" s="85"/>
      <c r="AQ145" s="85"/>
      <c r="AR145" s="85"/>
      <c r="AS145" s="85"/>
      <c r="AT145" s="85"/>
      <c r="AU145" s="85"/>
      <c r="AV145" s="85"/>
      <c r="AW145" s="87" t="e">
        <f t="shared" si="16"/>
        <v>#DIV/0!</v>
      </c>
      <c r="AX145" s="86" t="e">
        <f t="shared" si="17"/>
        <v>#DIV/0!</v>
      </c>
    </row>
    <row r="146" spans="1:50" x14ac:dyDescent="0.15">
      <c r="A146">
        <v>2.5750000000000002</v>
      </c>
      <c r="B146" s="85"/>
      <c r="C146" s="85"/>
      <c r="D146" s="85"/>
      <c r="E146" s="85"/>
      <c r="F146" s="85"/>
      <c r="G146" s="85"/>
      <c r="H146" s="85"/>
      <c r="I146" s="85"/>
      <c r="J146" s="85"/>
      <c r="K146" s="85"/>
      <c r="L146" s="85"/>
      <c r="M146" s="85"/>
      <c r="N146" s="87" t="e">
        <f t="shared" si="9"/>
        <v>#DIV/0!</v>
      </c>
      <c r="O146" s="86" t="e">
        <f t="shared" si="10"/>
        <v>#DIV/0!</v>
      </c>
      <c r="P146" s="24" t="e">
        <f t="shared" si="11"/>
        <v>#DIV/0!</v>
      </c>
      <c r="Q146" s="24" t="e">
        <f t="shared" si="12"/>
        <v>#DIV/0!</v>
      </c>
      <c r="R146" s="24" t="e">
        <f t="shared" si="13"/>
        <v>#DIV/0!</v>
      </c>
      <c r="U146" s="85"/>
      <c r="V146" s="85"/>
      <c r="W146" s="85"/>
      <c r="X146" s="85"/>
      <c r="Y146" s="85"/>
      <c r="Z146" s="85"/>
      <c r="AA146" s="85"/>
      <c r="AB146" s="85"/>
      <c r="AD146" s="85"/>
      <c r="AE146" s="85"/>
      <c r="AF146" s="85"/>
      <c r="AG146" s="87" t="e">
        <f t="shared" si="14"/>
        <v>#DIV/0!</v>
      </c>
      <c r="AH146" s="86" t="e">
        <f t="shared" si="15"/>
        <v>#DIV/0!</v>
      </c>
      <c r="AK146" s="85"/>
      <c r="AL146" s="85"/>
      <c r="AM146" s="85"/>
      <c r="AN146" s="85"/>
      <c r="AO146" s="85"/>
      <c r="AP146" s="85"/>
      <c r="AQ146" s="85"/>
      <c r="AR146" s="85"/>
      <c r="AS146" s="85"/>
      <c r="AT146" s="85"/>
      <c r="AU146" s="85"/>
      <c r="AV146" s="85"/>
      <c r="AW146" s="87" t="e">
        <f t="shared" si="16"/>
        <v>#DIV/0!</v>
      </c>
      <c r="AX146" s="86" t="e">
        <f t="shared" si="17"/>
        <v>#DIV/0!</v>
      </c>
    </row>
    <row r="147" spans="1:50" x14ac:dyDescent="0.15">
      <c r="A147">
        <v>2.6</v>
      </c>
      <c r="B147" s="85"/>
      <c r="C147" s="85"/>
      <c r="D147" s="85"/>
      <c r="E147" s="85"/>
      <c r="F147" s="85"/>
      <c r="G147" s="85"/>
      <c r="H147" s="85"/>
      <c r="I147" s="85"/>
      <c r="J147" s="85"/>
      <c r="K147" s="85"/>
      <c r="L147" s="85"/>
      <c r="M147" s="85"/>
      <c r="N147" s="87" t="e">
        <f t="shared" si="9"/>
        <v>#DIV/0!</v>
      </c>
      <c r="O147" s="86" t="e">
        <f t="shared" si="10"/>
        <v>#DIV/0!</v>
      </c>
      <c r="P147" s="24" t="e">
        <f t="shared" si="11"/>
        <v>#DIV/0!</v>
      </c>
      <c r="Q147" s="24" t="e">
        <f t="shared" si="12"/>
        <v>#DIV/0!</v>
      </c>
      <c r="R147" s="24" t="e">
        <f t="shared" si="13"/>
        <v>#DIV/0!</v>
      </c>
      <c r="U147" s="85"/>
      <c r="V147" s="85"/>
      <c r="W147" s="85"/>
      <c r="X147" s="85"/>
      <c r="Y147" s="85"/>
      <c r="Z147" s="85"/>
      <c r="AA147" s="85"/>
      <c r="AB147" s="85"/>
      <c r="AD147" s="85"/>
      <c r="AE147" s="85"/>
      <c r="AF147" s="85"/>
      <c r="AG147" s="87" t="e">
        <f t="shared" si="14"/>
        <v>#DIV/0!</v>
      </c>
      <c r="AH147" s="86" t="e">
        <f t="shared" si="15"/>
        <v>#DIV/0!</v>
      </c>
      <c r="AK147" s="85"/>
      <c r="AL147" s="85"/>
      <c r="AM147" s="85"/>
      <c r="AN147" s="85"/>
      <c r="AO147" s="85"/>
      <c r="AP147" s="85"/>
      <c r="AQ147" s="85"/>
      <c r="AR147" s="85"/>
      <c r="AS147" s="85"/>
      <c r="AT147" s="85"/>
      <c r="AU147" s="85"/>
      <c r="AV147" s="85"/>
      <c r="AW147" s="87" t="e">
        <f t="shared" si="16"/>
        <v>#DIV/0!</v>
      </c>
      <c r="AX147" s="86" t="e">
        <f t="shared" si="17"/>
        <v>#DIV/0!</v>
      </c>
    </row>
    <row r="148" spans="1:50" x14ac:dyDescent="0.15">
      <c r="A148">
        <v>2.625</v>
      </c>
      <c r="B148" s="85"/>
      <c r="C148" s="85"/>
      <c r="D148" s="85"/>
      <c r="E148" s="85"/>
      <c r="F148" s="85"/>
      <c r="G148" s="85"/>
      <c r="H148" s="85"/>
      <c r="I148" s="85"/>
      <c r="J148" s="85"/>
      <c r="K148" s="85"/>
      <c r="L148" s="85"/>
      <c r="M148" s="85"/>
      <c r="N148" s="87" t="e">
        <f t="shared" si="9"/>
        <v>#DIV/0!</v>
      </c>
      <c r="O148" s="86" t="e">
        <f t="shared" si="10"/>
        <v>#DIV/0!</v>
      </c>
      <c r="P148" s="24" t="e">
        <f t="shared" si="11"/>
        <v>#DIV/0!</v>
      </c>
      <c r="Q148" s="24" t="e">
        <f t="shared" si="12"/>
        <v>#DIV/0!</v>
      </c>
      <c r="R148" s="24" t="e">
        <f t="shared" si="13"/>
        <v>#DIV/0!</v>
      </c>
      <c r="U148" s="85"/>
      <c r="V148" s="85"/>
      <c r="W148" s="85"/>
      <c r="X148" s="85"/>
      <c r="Y148" s="85"/>
      <c r="Z148" s="85"/>
      <c r="AA148" s="85"/>
      <c r="AB148" s="85"/>
      <c r="AD148" s="85"/>
      <c r="AE148" s="85"/>
      <c r="AF148" s="85"/>
      <c r="AG148" s="87" t="e">
        <f t="shared" si="14"/>
        <v>#DIV/0!</v>
      </c>
      <c r="AH148" s="86" t="e">
        <f t="shared" si="15"/>
        <v>#DIV/0!</v>
      </c>
      <c r="AK148" s="85"/>
      <c r="AL148" s="85"/>
      <c r="AM148" s="85"/>
      <c r="AN148" s="85"/>
      <c r="AO148" s="85"/>
      <c r="AP148" s="85"/>
      <c r="AQ148" s="85"/>
      <c r="AR148" s="85"/>
      <c r="AS148" s="85"/>
      <c r="AT148" s="85"/>
      <c r="AU148" s="85"/>
      <c r="AV148" s="85"/>
      <c r="AW148" s="87" t="e">
        <f t="shared" si="16"/>
        <v>#DIV/0!</v>
      </c>
      <c r="AX148" s="86" t="e">
        <f t="shared" si="17"/>
        <v>#DIV/0!</v>
      </c>
    </row>
    <row r="149" spans="1:50" x14ac:dyDescent="0.15">
      <c r="A149">
        <v>2.65</v>
      </c>
      <c r="B149" s="85"/>
      <c r="C149" s="85"/>
      <c r="D149" s="85"/>
      <c r="E149" s="85"/>
      <c r="F149" s="85"/>
      <c r="G149" s="85"/>
      <c r="H149" s="85"/>
      <c r="I149" s="85"/>
      <c r="J149" s="85"/>
      <c r="K149" s="85"/>
      <c r="L149" s="85"/>
      <c r="M149" s="85"/>
      <c r="N149" s="87" t="e">
        <f t="shared" si="9"/>
        <v>#DIV/0!</v>
      </c>
      <c r="O149" s="86" t="e">
        <f t="shared" si="10"/>
        <v>#DIV/0!</v>
      </c>
      <c r="P149" s="24" t="e">
        <f t="shared" si="11"/>
        <v>#DIV/0!</v>
      </c>
      <c r="Q149" s="24" t="e">
        <f t="shared" si="12"/>
        <v>#DIV/0!</v>
      </c>
      <c r="R149" s="24" t="e">
        <f t="shared" si="13"/>
        <v>#DIV/0!</v>
      </c>
      <c r="U149" s="85"/>
      <c r="V149" s="85"/>
      <c r="W149" s="85"/>
      <c r="X149" s="85"/>
      <c r="Y149" s="85"/>
      <c r="Z149" s="85"/>
      <c r="AA149" s="85"/>
      <c r="AB149" s="85"/>
      <c r="AD149" s="85"/>
      <c r="AE149" s="85"/>
      <c r="AF149" s="85"/>
      <c r="AG149" s="87" t="e">
        <f t="shared" si="14"/>
        <v>#DIV/0!</v>
      </c>
      <c r="AH149" s="86" t="e">
        <f t="shared" si="15"/>
        <v>#DIV/0!</v>
      </c>
      <c r="AK149" s="85"/>
      <c r="AL149" s="85"/>
      <c r="AM149" s="85"/>
      <c r="AN149" s="85"/>
      <c r="AO149" s="85"/>
      <c r="AP149" s="85"/>
      <c r="AQ149" s="85"/>
      <c r="AR149" s="85"/>
      <c r="AS149" s="85"/>
      <c r="AT149" s="85"/>
      <c r="AU149" s="85"/>
      <c r="AV149" s="85"/>
      <c r="AW149" s="87" t="e">
        <f t="shared" si="16"/>
        <v>#DIV/0!</v>
      </c>
      <c r="AX149" s="86" t="e">
        <f t="shared" si="17"/>
        <v>#DIV/0!</v>
      </c>
    </row>
    <row r="150" spans="1:50" x14ac:dyDescent="0.15">
      <c r="A150">
        <v>2.6749999999999998</v>
      </c>
      <c r="B150" s="85"/>
      <c r="C150" s="85"/>
      <c r="D150" s="85"/>
      <c r="E150" s="85"/>
      <c r="F150" s="85"/>
      <c r="G150" s="85"/>
      <c r="H150" s="85"/>
      <c r="I150" s="85"/>
      <c r="J150" s="85"/>
      <c r="K150" s="85"/>
      <c r="L150" s="85"/>
      <c r="M150" s="85"/>
      <c r="N150" s="87" t="e">
        <f t="shared" si="9"/>
        <v>#DIV/0!</v>
      </c>
      <c r="O150" s="86" t="e">
        <f t="shared" si="10"/>
        <v>#DIV/0!</v>
      </c>
      <c r="P150" s="24" t="e">
        <f t="shared" si="11"/>
        <v>#DIV/0!</v>
      </c>
      <c r="Q150" s="24" t="e">
        <f t="shared" si="12"/>
        <v>#DIV/0!</v>
      </c>
      <c r="R150" s="24" t="e">
        <f t="shared" si="13"/>
        <v>#DIV/0!</v>
      </c>
      <c r="U150" s="85"/>
      <c r="V150" s="85"/>
      <c r="W150" s="85"/>
      <c r="X150" s="85"/>
      <c r="Y150" s="85"/>
      <c r="Z150" s="85"/>
      <c r="AA150" s="85"/>
      <c r="AB150" s="85"/>
      <c r="AD150" s="85"/>
      <c r="AE150" s="85"/>
      <c r="AF150" s="85"/>
      <c r="AG150" s="87" t="e">
        <f t="shared" si="14"/>
        <v>#DIV/0!</v>
      </c>
      <c r="AH150" s="86" t="e">
        <f t="shared" si="15"/>
        <v>#DIV/0!</v>
      </c>
      <c r="AK150" s="85"/>
      <c r="AL150" s="85"/>
      <c r="AM150" s="85"/>
      <c r="AN150" s="85"/>
      <c r="AO150" s="85"/>
      <c r="AP150" s="85"/>
      <c r="AQ150" s="85"/>
      <c r="AR150" s="85"/>
      <c r="AS150" s="85"/>
      <c r="AT150" s="85"/>
      <c r="AU150" s="85"/>
      <c r="AV150" s="85"/>
      <c r="AW150" s="87" t="e">
        <f t="shared" si="16"/>
        <v>#DIV/0!</v>
      </c>
      <c r="AX150" s="86" t="e">
        <f t="shared" si="17"/>
        <v>#DIV/0!</v>
      </c>
    </row>
    <row r="151" spans="1:50" x14ac:dyDescent="0.15">
      <c r="A151">
        <v>2.7</v>
      </c>
      <c r="B151" s="85"/>
      <c r="C151" s="85"/>
      <c r="D151" s="85"/>
      <c r="E151" s="85"/>
      <c r="F151" s="85"/>
      <c r="G151" s="85"/>
      <c r="H151" s="85"/>
      <c r="I151" s="85"/>
      <c r="J151" s="85"/>
      <c r="K151" s="85"/>
      <c r="L151" s="85"/>
      <c r="M151" s="85"/>
      <c r="N151" s="87" t="e">
        <f t="shared" si="9"/>
        <v>#DIV/0!</v>
      </c>
      <c r="O151" s="86" t="e">
        <f t="shared" si="10"/>
        <v>#DIV/0!</v>
      </c>
      <c r="P151" s="24" t="e">
        <f t="shared" si="11"/>
        <v>#DIV/0!</v>
      </c>
      <c r="Q151" s="24" t="e">
        <f t="shared" si="12"/>
        <v>#DIV/0!</v>
      </c>
      <c r="R151" s="24" t="e">
        <f t="shared" si="13"/>
        <v>#DIV/0!</v>
      </c>
      <c r="U151" s="85"/>
      <c r="V151" s="85"/>
      <c r="W151" s="85"/>
      <c r="X151" s="85"/>
      <c r="Y151" s="85"/>
      <c r="Z151" s="85"/>
      <c r="AA151" s="85"/>
      <c r="AB151" s="85"/>
      <c r="AD151" s="85"/>
      <c r="AE151" s="85"/>
      <c r="AF151" s="85"/>
      <c r="AG151" s="87" t="e">
        <f t="shared" si="14"/>
        <v>#DIV/0!</v>
      </c>
      <c r="AH151" s="86" t="e">
        <f t="shared" si="15"/>
        <v>#DIV/0!</v>
      </c>
      <c r="AK151" s="85"/>
      <c r="AL151" s="85"/>
      <c r="AM151" s="85"/>
      <c r="AN151" s="85"/>
      <c r="AO151" s="85"/>
      <c r="AP151" s="85"/>
      <c r="AQ151" s="85"/>
      <c r="AR151" s="85"/>
      <c r="AS151" s="85"/>
      <c r="AT151" s="85"/>
      <c r="AU151" s="85"/>
      <c r="AV151" s="85"/>
      <c r="AW151" s="87" t="e">
        <f t="shared" si="16"/>
        <v>#DIV/0!</v>
      </c>
      <c r="AX151" s="86" t="e">
        <f t="shared" si="17"/>
        <v>#DIV/0!</v>
      </c>
    </row>
    <row r="152" spans="1:50" x14ac:dyDescent="0.15">
      <c r="A152">
        <v>2.7250000000000001</v>
      </c>
      <c r="B152" s="85"/>
      <c r="C152" s="85"/>
      <c r="D152" s="85"/>
      <c r="E152" s="85"/>
      <c r="F152" s="85"/>
      <c r="G152" s="85"/>
      <c r="H152" s="85"/>
      <c r="I152" s="85"/>
      <c r="J152" s="85"/>
      <c r="K152" s="85"/>
      <c r="L152" s="85"/>
      <c r="M152" s="85"/>
      <c r="N152" s="87" t="e">
        <f t="shared" si="9"/>
        <v>#DIV/0!</v>
      </c>
      <c r="O152" s="86" t="e">
        <f t="shared" si="10"/>
        <v>#DIV/0!</v>
      </c>
      <c r="P152" s="24" t="e">
        <f t="shared" si="11"/>
        <v>#DIV/0!</v>
      </c>
      <c r="Q152" s="24" t="e">
        <f t="shared" si="12"/>
        <v>#DIV/0!</v>
      </c>
      <c r="R152" s="24" t="e">
        <f t="shared" si="13"/>
        <v>#DIV/0!</v>
      </c>
      <c r="U152" s="85"/>
      <c r="V152" s="85"/>
      <c r="W152" s="85"/>
      <c r="X152" s="85"/>
      <c r="Y152" s="85"/>
      <c r="Z152" s="85"/>
      <c r="AA152" s="85"/>
      <c r="AB152" s="85"/>
      <c r="AD152" s="85"/>
      <c r="AE152" s="85"/>
      <c r="AF152" s="85"/>
      <c r="AG152" s="87" t="e">
        <f t="shared" si="14"/>
        <v>#DIV/0!</v>
      </c>
      <c r="AH152" s="86" t="e">
        <f t="shared" si="15"/>
        <v>#DIV/0!</v>
      </c>
      <c r="AK152" s="85"/>
      <c r="AL152" s="85"/>
      <c r="AM152" s="85"/>
      <c r="AN152" s="85"/>
      <c r="AO152" s="85"/>
      <c r="AP152" s="85"/>
      <c r="AQ152" s="85"/>
      <c r="AR152" s="85"/>
      <c r="AS152" s="85"/>
      <c r="AT152" s="85"/>
      <c r="AU152" s="85"/>
      <c r="AV152" s="85"/>
      <c r="AW152" s="87" t="e">
        <f t="shared" si="16"/>
        <v>#DIV/0!</v>
      </c>
      <c r="AX152" s="86" t="e">
        <f t="shared" si="17"/>
        <v>#DIV/0!</v>
      </c>
    </row>
    <row r="153" spans="1:50" x14ac:dyDescent="0.15">
      <c r="A153">
        <v>2.75</v>
      </c>
      <c r="B153" s="85"/>
      <c r="C153" s="85"/>
      <c r="D153" s="85"/>
      <c r="E153" s="85"/>
      <c r="F153" s="85"/>
      <c r="G153" s="85"/>
      <c r="H153" s="85"/>
      <c r="I153" s="85"/>
      <c r="J153" s="85"/>
      <c r="K153" s="85"/>
      <c r="L153" s="85"/>
      <c r="M153" s="85"/>
      <c r="N153" s="87" t="e">
        <f t="shared" si="9"/>
        <v>#DIV/0!</v>
      </c>
      <c r="O153" s="86" t="e">
        <f t="shared" si="10"/>
        <v>#DIV/0!</v>
      </c>
      <c r="P153" s="24" t="e">
        <f t="shared" si="11"/>
        <v>#DIV/0!</v>
      </c>
      <c r="Q153" s="24" t="e">
        <f t="shared" si="12"/>
        <v>#DIV/0!</v>
      </c>
      <c r="R153" s="24" t="e">
        <f t="shared" si="13"/>
        <v>#DIV/0!</v>
      </c>
      <c r="U153" s="85"/>
      <c r="V153" s="85"/>
      <c r="W153" s="85"/>
      <c r="X153" s="85"/>
      <c r="Y153" s="85"/>
      <c r="Z153" s="85"/>
      <c r="AA153" s="85"/>
      <c r="AB153" s="85"/>
      <c r="AD153" s="85"/>
      <c r="AE153" s="85"/>
      <c r="AF153" s="85"/>
      <c r="AG153" s="87" t="e">
        <f t="shared" si="14"/>
        <v>#DIV/0!</v>
      </c>
      <c r="AH153" s="86" t="e">
        <f t="shared" si="15"/>
        <v>#DIV/0!</v>
      </c>
      <c r="AK153" s="85"/>
      <c r="AL153" s="85"/>
      <c r="AM153" s="85"/>
      <c r="AN153" s="85"/>
      <c r="AO153" s="85"/>
      <c r="AP153" s="85"/>
      <c r="AQ153" s="85"/>
      <c r="AR153" s="85"/>
      <c r="AS153" s="85"/>
      <c r="AT153" s="85"/>
      <c r="AU153" s="85"/>
      <c r="AV153" s="85"/>
      <c r="AW153" s="87" t="e">
        <f t="shared" si="16"/>
        <v>#DIV/0!</v>
      </c>
      <c r="AX153" s="86" t="e">
        <f t="shared" si="17"/>
        <v>#DIV/0!</v>
      </c>
    </row>
    <row r="154" spans="1:50" x14ac:dyDescent="0.15">
      <c r="A154">
        <v>2.7749999999999999</v>
      </c>
      <c r="B154" s="85"/>
      <c r="C154" s="85"/>
      <c r="D154" s="85"/>
      <c r="E154" s="85"/>
      <c r="F154" s="85"/>
      <c r="G154" s="85"/>
      <c r="H154" s="85"/>
      <c r="I154" s="85"/>
      <c r="J154" s="85"/>
      <c r="K154" s="85"/>
      <c r="L154" s="85"/>
      <c r="M154" s="85"/>
      <c r="N154" s="87" t="e">
        <f t="shared" si="9"/>
        <v>#DIV/0!</v>
      </c>
      <c r="O154" s="86" t="e">
        <f t="shared" si="10"/>
        <v>#DIV/0!</v>
      </c>
      <c r="P154" s="24" t="e">
        <f t="shared" si="11"/>
        <v>#DIV/0!</v>
      </c>
      <c r="Q154" s="24" t="e">
        <f t="shared" si="12"/>
        <v>#DIV/0!</v>
      </c>
      <c r="R154" s="24" t="e">
        <f t="shared" si="13"/>
        <v>#DIV/0!</v>
      </c>
      <c r="U154" s="85"/>
      <c r="V154" s="85"/>
      <c r="W154" s="85"/>
      <c r="X154" s="85"/>
      <c r="Y154" s="85"/>
      <c r="Z154" s="85"/>
      <c r="AA154" s="85"/>
      <c r="AB154" s="85"/>
      <c r="AD154" s="85"/>
      <c r="AE154" s="85"/>
      <c r="AF154" s="85"/>
      <c r="AG154" s="87" t="e">
        <f t="shared" si="14"/>
        <v>#DIV/0!</v>
      </c>
      <c r="AH154" s="86" t="e">
        <f t="shared" si="15"/>
        <v>#DIV/0!</v>
      </c>
      <c r="AK154" s="85"/>
      <c r="AL154" s="85"/>
      <c r="AM154" s="85"/>
      <c r="AN154" s="85"/>
      <c r="AO154" s="85"/>
      <c r="AP154" s="85"/>
      <c r="AQ154" s="85"/>
      <c r="AR154" s="85"/>
      <c r="AS154" s="85"/>
      <c r="AT154" s="85"/>
      <c r="AU154" s="85"/>
      <c r="AV154" s="85"/>
      <c r="AW154" s="87" t="e">
        <f t="shared" si="16"/>
        <v>#DIV/0!</v>
      </c>
      <c r="AX154" s="86" t="e">
        <f t="shared" si="17"/>
        <v>#DIV/0!</v>
      </c>
    </row>
    <row r="155" spans="1:50" x14ac:dyDescent="0.15">
      <c r="A155">
        <v>2.8</v>
      </c>
      <c r="B155" s="85"/>
      <c r="C155" s="85"/>
      <c r="D155" s="85"/>
      <c r="E155" s="85"/>
      <c r="F155" s="85"/>
      <c r="G155" s="85"/>
      <c r="H155" s="85"/>
      <c r="I155" s="85"/>
      <c r="J155" s="85"/>
      <c r="K155" s="85"/>
      <c r="L155" s="85"/>
      <c r="M155" s="85"/>
      <c r="N155" s="87" t="e">
        <f t="shared" si="9"/>
        <v>#DIV/0!</v>
      </c>
      <c r="O155" s="86" t="e">
        <f t="shared" si="10"/>
        <v>#DIV/0!</v>
      </c>
      <c r="P155" s="24" t="e">
        <f t="shared" si="11"/>
        <v>#DIV/0!</v>
      </c>
      <c r="Q155" s="24" t="e">
        <f t="shared" si="12"/>
        <v>#DIV/0!</v>
      </c>
      <c r="R155" s="24" t="e">
        <f t="shared" si="13"/>
        <v>#DIV/0!</v>
      </c>
      <c r="U155" s="85"/>
      <c r="V155" s="85"/>
      <c r="W155" s="85"/>
      <c r="X155" s="85"/>
      <c r="Y155" s="85"/>
      <c r="Z155" s="85"/>
      <c r="AA155" s="85"/>
      <c r="AB155" s="85"/>
      <c r="AD155" s="85"/>
      <c r="AE155" s="85"/>
      <c r="AF155" s="85"/>
      <c r="AG155" s="87" t="e">
        <f t="shared" si="14"/>
        <v>#DIV/0!</v>
      </c>
      <c r="AH155" s="86" t="e">
        <f t="shared" si="15"/>
        <v>#DIV/0!</v>
      </c>
      <c r="AK155" s="85"/>
      <c r="AL155" s="85"/>
      <c r="AM155" s="85"/>
      <c r="AN155" s="85"/>
      <c r="AO155" s="85"/>
      <c r="AP155" s="85"/>
      <c r="AQ155" s="85"/>
      <c r="AR155" s="85"/>
      <c r="AS155" s="85"/>
      <c r="AT155" s="85"/>
      <c r="AU155" s="85"/>
      <c r="AV155" s="85"/>
      <c r="AW155" s="87" t="e">
        <f t="shared" si="16"/>
        <v>#DIV/0!</v>
      </c>
      <c r="AX155" s="86" t="e">
        <f t="shared" si="17"/>
        <v>#DIV/0!</v>
      </c>
    </row>
    <row r="156" spans="1:50" x14ac:dyDescent="0.15">
      <c r="A156">
        <v>2.8250000000000002</v>
      </c>
      <c r="B156" s="85"/>
      <c r="C156" s="85"/>
      <c r="D156" s="85"/>
      <c r="E156" s="85"/>
      <c r="F156" s="85"/>
      <c r="G156" s="85"/>
      <c r="H156" s="85"/>
      <c r="I156" s="85"/>
      <c r="J156" s="85"/>
      <c r="K156" s="85"/>
      <c r="L156" s="85"/>
      <c r="M156" s="85"/>
      <c r="N156" s="87" t="e">
        <f t="shared" si="9"/>
        <v>#DIV/0!</v>
      </c>
      <c r="O156" s="86" t="e">
        <f t="shared" si="10"/>
        <v>#DIV/0!</v>
      </c>
      <c r="P156" s="24" t="e">
        <f t="shared" si="11"/>
        <v>#DIV/0!</v>
      </c>
      <c r="Q156" s="24" t="e">
        <f t="shared" si="12"/>
        <v>#DIV/0!</v>
      </c>
      <c r="R156" s="24" t="e">
        <f t="shared" si="13"/>
        <v>#DIV/0!</v>
      </c>
      <c r="U156" s="85"/>
      <c r="V156" s="85"/>
      <c r="W156" s="85"/>
      <c r="X156" s="85"/>
      <c r="Y156" s="85"/>
      <c r="Z156" s="85"/>
      <c r="AA156" s="85"/>
      <c r="AB156" s="85"/>
      <c r="AD156" s="85"/>
      <c r="AE156" s="85"/>
      <c r="AF156" s="85"/>
      <c r="AG156" s="87" t="e">
        <f t="shared" si="14"/>
        <v>#DIV/0!</v>
      </c>
      <c r="AH156" s="86" t="e">
        <f t="shared" si="15"/>
        <v>#DIV/0!</v>
      </c>
      <c r="AK156" s="85"/>
      <c r="AL156" s="85"/>
      <c r="AM156" s="85"/>
      <c r="AN156" s="85"/>
      <c r="AO156" s="85"/>
      <c r="AP156" s="85"/>
      <c r="AQ156" s="85"/>
      <c r="AR156" s="85"/>
      <c r="AS156" s="85"/>
      <c r="AT156" s="85"/>
      <c r="AU156" s="85"/>
      <c r="AV156" s="85"/>
      <c r="AW156" s="87" t="e">
        <f t="shared" si="16"/>
        <v>#DIV/0!</v>
      </c>
      <c r="AX156" s="86" t="e">
        <f t="shared" si="17"/>
        <v>#DIV/0!</v>
      </c>
    </row>
    <row r="157" spans="1:50" x14ac:dyDescent="0.15">
      <c r="A157">
        <v>2.85</v>
      </c>
      <c r="B157" s="85"/>
      <c r="C157" s="85"/>
      <c r="D157" s="85"/>
      <c r="E157" s="85"/>
      <c r="F157" s="85"/>
      <c r="G157" s="85"/>
      <c r="H157" s="85"/>
      <c r="I157" s="85"/>
      <c r="J157" s="85"/>
      <c r="K157" s="85"/>
      <c r="L157" s="85"/>
      <c r="M157" s="85"/>
      <c r="N157" s="87" t="e">
        <f t="shared" si="9"/>
        <v>#DIV/0!</v>
      </c>
      <c r="O157" s="86" t="e">
        <f t="shared" si="10"/>
        <v>#DIV/0!</v>
      </c>
      <c r="P157" s="24" t="e">
        <f t="shared" si="11"/>
        <v>#DIV/0!</v>
      </c>
      <c r="Q157" s="24" t="e">
        <f t="shared" si="12"/>
        <v>#DIV/0!</v>
      </c>
      <c r="R157" s="24" t="e">
        <f t="shared" si="13"/>
        <v>#DIV/0!</v>
      </c>
      <c r="U157" s="85"/>
      <c r="V157" s="85"/>
      <c r="W157" s="85"/>
      <c r="X157" s="85"/>
      <c r="Y157" s="85"/>
      <c r="Z157" s="85"/>
      <c r="AA157" s="85"/>
      <c r="AB157" s="85"/>
      <c r="AD157" s="85"/>
      <c r="AE157" s="85"/>
      <c r="AF157" s="85"/>
      <c r="AG157" s="87" t="e">
        <f t="shared" si="14"/>
        <v>#DIV/0!</v>
      </c>
      <c r="AH157" s="86" t="e">
        <f t="shared" si="15"/>
        <v>#DIV/0!</v>
      </c>
      <c r="AK157" s="85"/>
      <c r="AL157" s="85"/>
      <c r="AM157" s="85"/>
      <c r="AN157" s="85"/>
      <c r="AO157" s="85"/>
      <c r="AP157" s="85"/>
      <c r="AQ157" s="85"/>
      <c r="AR157" s="85"/>
      <c r="AS157" s="85"/>
      <c r="AT157" s="85"/>
      <c r="AU157" s="85"/>
      <c r="AV157" s="85"/>
      <c r="AW157" s="87" t="e">
        <f t="shared" si="16"/>
        <v>#DIV/0!</v>
      </c>
      <c r="AX157" s="86" t="e">
        <f t="shared" si="17"/>
        <v>#DIV/0!</v>
      </c>
    </row>
    <row r="158" spans="1:50" x14ac:dyDescent="0.15">
      <c r="A158">
        <v>2.875</v>
      </c>
      <c r="B158" s="85"/>
      <c r="C158" s="85"/>
      <c r="D158" s="85"/>
      <c r="E158" s="85"/>
      <c r="F158" s="85"/>
      <c r="G158" s="85"/>
      <c r="H158" s="85"/>
      <c r="I158" s="85"/>
      <c r="J158" s="85"/>
      <c r="K158" s="85"/>
      <c r="L158" s="85"/>
      <c r="M158" s="85"/>
      <c r="N158" s="87" t="e">
        <f t="shared" si="9"/>
        <v>#DIV/0!</v>
      </c>
      <c r="O158" s="86" t="e">
        <f t="shared" si="10"/>
        <v>#DIV/0!</v>
      </c>
      <c r="P158" s="24" t="e">
        <f t="shared" si="11"/>
        <v>#DIV/0!</v>
      </c>
      <c r="Q158" s="24" t="e">
        <f t="shared" si="12"/>
        <v>#DIV/0!</v>
      </c>
      <c r="R158" s="24" t="e">
        <f t="shared" si="13"/>
        <v>#DIV/0!</v>
      </c>
      <c r="U158" s="85"/>
      <c r="V158" s="85"/>
      <c r="W158" s="85"/>
      <c r="X158" s="85"/>
      <c r="Y158" s="85"/>
      <c r="Z158" s="85"/>
      <c r="AA158" s="85"/>
      <c r="AB158" s="85"/>
      <c r="AD158" s="85"/>
      <c r="AE158" s="85"/>
      <c r="AF158" s="85"/>
      <c r="AG158" s="87" t="e">
        <f t="shared" si="14"/>
        <v>#DIV/0!</v>
      </c>
      <c r="AH158" s="86" t="e">
        <f t="shared" si="15"/>
        <v>#DIV/0!</v>
      </c>
      <c r="AK158" s="85"/>
      <c r="AL158" s="85"/>
      <c r="AM158" s="85"/>
      <c r="AN158" s="85"/>
      <c r="AO158" s="85"/>
      <c r="AP158" s="85"/>
      <c r="AQ158" s="85"/>
      <c r="AR158" s="85"/>
      <c r="AS158" s="85"/>
      <c r="AT158" s="85"/>
      <c r="AU158" s="85"/>
      <c r="AV158" s="85"/>
      <c r="AW158" s="87" t="e">
        <f t="shared" si="16"/>
        <v>#DIV/0!</v>
      </c>
      <c r="AX158" s="86" t="e">
        <f t="shared" si="17"/>
        <v>#DIV/0!</v>
      </c>
    </row>
    <row r="159" spans="1:50" x14ac:dyDescent="0.15">
      <c r="A159">
        <v>2.9</v>
      </c>
      <c r="B159" s="85"/>
      <c r="C159" s="85"/>
      <c r="D159" s="85"/>
      <c r="E159" s="85"/>
      <c r="F159" s="85"/>
      <c r="G159" s="85"/>
      <c r="H159" s="85"/>
      <c r="I159" s="85"/>
      <c r="J159" s="85"/>
      <c r="K159" s="85"/>
      <c r="L159" s="85"/>
      <c r="M159" s="85"/>
      <c r="N159" s="87" t="e">
        <f t="shared" si="9"/>
        <v>#DIV/0!</v>
      </c>
      <c r="O159" s="86" t="e">
        <f t="shared" si="10"/>
        <v>#DIV/0!</v>
      </c>
      <c r="P159" s="24" t="e">
        <f t="shared" si="11"/>
        <v>#DIV/0!</v>
      </c>
      <c r="Q159" s="24" t="e">
        <f t="shared" si="12"/>
        <v>#DIV/0!</v>
      </c>
      <c r="R159" s="24" t="e">
        <f t="shared" si="13"/>
        <v>#DIV/0!</v>
      </c>
      <c r="U159" s="85"/>
      <c r="V159" s="85"/>
      <c r="W159" s="85"/>
      <c r="X159" s="85"/>
      <c r="Y159" s="85"/>
      <c r="Z159" s="85"/>
      <c r="AA159" s="85"/>
      <c r="AB159" s="85"/>
      <c r="AD159" s="85"/>
      <c r="AE159" s="85"/>
      <c r="AF159" s="85"/>
      <c r="AG159" s="87" t="e">
        <f t="shared" si="14"/>
        <v>#DIV/0!</v>
      </c>
      <c r="AH159" s="86" t="e">
        <f t="shared" si="15"/>
        <v>#DIV/0!</v>
      </c>
      <c r="AK159" s="85"/>
      <c r="AL159" s="85"/>
      <c r="AM159" s="85"/>
      <c r="AN159" s="85"/>
      <c r="AO159" s="85"/>
      <c r="AP159" s="85"/>
      <c r="AQ159" s="85"/>
      <c r="AR159" s="85"/>
      <c r="AS159" s="85"/>
      <c r="AT159" s="85"/>
      <c r="AU159" s="85"/>
      <c r="AV159" s="85"/>
      <c r="AW159" s="87" t="e">
        <f t="shared" si="16"/>
        <v>#DIV/0!</v>
      </c>
      <c r="AX159" s="86" t="e">
        <f t="shared" si="17"/>
        <v>#DIV/0!</v>
      </c>
    </row>
    <row r="160" spans="1:50" x14ac:dyDescent="0.15">
      <c r="A160">
        <v>2.9249999999999998</v>
      </c>
      <c r="B160" s="85"/>
      <c r="C160" s="85"/>
      <c r="D160" s="85"/>
      <c r="E160" s="85"/>
      <c r="F160" s="85"/>
      <c r="G160" s="85"/>
      <c r="H160" s="85"/>
      <c r="I160" s="85"/>
      <c r="J160" s="85"/>
      <c r="K160" s="85"/>
      <c r="L160" s="85"/>
      <c r="M160" s="85"/>
      <c r="N160" s="87" t="e">
        <f t="shared" si="9"/>
        <v>#DIV/0!</v>
      </c>
      <c r="O160" s="86" t="e">
        <f t="shared" si="10"/>
        <v>#DIV/0!</v>
      </c>
      <c r="P160" s="24" t="e">
        <f t="shared" si="11"/>
        <v>#DIV/0!</v>
      </c>
      <c r="Q160" s="24" t="e">
        <f t="shared" si="12"/>
        <v>#DIV/0!</v>
      </c>
      <c r="R160" s="24" t="e">
        <f t="shared" si="13"/>
        <v>#DIV/0!</v>
      </c>
      <c r="U160" s="85"/>
      <c r="V160" s="85"/>
      <c r="W160" s="85"/>
      <c r="X160" s="85"/>
      <c r="Y160" s="85"/>
      <c r="Z160" s="85"/>
      <c r="AA160" s="85"/>
      <c r="AB160" s="85"/>
      <c r="AD160" s="85"/>
      <c r="AE160" s="85"/>
      <c r="AF160" s="85"/>
      <c r="AG160" s="87" t="e">
        <f t="shared" si="14"/>
        <v>#DIV/0!</v>
      </c>
      <c r="AH160" s="86" t="e">
        <f t="shared" si="15"/>
        <v>#DIV/0!</v>
      </c>
      <c r="AK160" s="85"/>
      <c r="AL160" s="85"/>
      <c r="AM160" s="85"/>
      <c r="AN160" s="85"/>
      <c r="AO160" s="85"/>
      <c r="AP160" s="85"/>
      <c r="AQ160" s="85"/>
      <c r="AR160" s="85"/>
      <c r="AS160" s="85"/>
      <c r="AT160" s="85"/>
      <c r="AU160" s="85"/>
      <c r="AV160" s="85"/>
      <c r="AW160" s="87" t="e">
        <f t="shared" si="16"/>
        <v>#DIV/0!</v>
      </c>
      <c r="AX160" s="86" t="e">
        <f t="shared" si="17"/>
        <v>#DIV/0!</v>
      </c>
    </row>
    <row r="161" spans="1:50" x14ac:dyDescent="0.15">
      <c r="A161">
        <v>2.95</v>
      </c>
      <c r="B161" s="85"/>
      <c r="C161" s="85"/>
      <c r="D161" s="85"/>
      <c r="E161" s="85"/>
      <c r="F161" s="85"/>
      <c r="G161" s="85"/>
      <c r="H161" s="85"/>
      <c r="I161" s="85"/>
      <c r="J161" s="85"/>
      <c r="K161" s="85"/>
      <c r="L161" s="85"/>
      <c r="M161" s="85"/>
      <c r="N161" s="87" t="e">
        <f t="shared" si="9"/>
        <v>#DIV/0!</v>
      </c>
      <c r="O161" s="86" t="e">
        <f t="shared" si="10"/>
        <v>#DIV/0!</v>
      </c>
      <c r="P161" s="24" t="e">
        <f t="shared" si="11"/>
        <v>#DIV/0!</v>
      </c>
      <c r="Q161" s="24" t="e">
        <f t="shared" si="12"/>
        <v>#DIV/0!</v>
      </c>
      <c r="R161" s="24" t="e">
        <f t="shared" si="13"/>
        <v>#DIV/0!</v>
      </c>
      <c r="U161" s="85"/>
      <c r="V161" s="85"/>
      <c r="W161" s="85"/>
      <c r="X161" s="85"/>
      <c r="Y161" s="85"/>
      <c r="Z161" s="85"/>
      <c r="AA161" s="85"/>
      <c r="AB161" s="85"/>
      <c r="AD161" s="85"/>
      <c r="AE161" s="85"/>
      <c r="AF161" s="85"/>
      <c r="AG161" s="87" t="e">
        <f t="shared" si="14"/>
        <v>#DIV/0!</v>
      </c>
      <c r="AH161" s="86" t="e">
        <f t="shared" si="15"/>
        <v>#DIV/0!</v>
      </c>
      <c r="AK161" s="85"/>
      <c r="AL161" s="85"/>
      <c r="AM161" s="85"/>
      <c r="AN161" s="85"/>
      <c r="AO161" s="85"/>
      <c r="AP161" s="85"/>
      <c r="AQ161" s="85"/>
      <c r="AR161" s="85"/>
      <c r="AS161" s="85"/>
      <c r="AT161" s="85"/>
      <c r="AU161" s="85"/>
      <c r="AV161" s="85"/>
      <c r="AW161" s="87" t="e">
        <f t="shared" si="16"/>
        <v>#DIV/0!</v>
      </c>
      <c r="AX161" s="86" t="e">
        <f t="shared" si="17"/>
        <v>#DIV/0!</v>
      </c>
    </row>
    <row r="162" spans="1:50" x14ac:dyDescent="0.15">
      <c r="A162">
        <v>2.9750000000000001</v>
      </c>
      <c r="B162" s="85"/>
      <c r="C162" s="85"/>
      <c r="D162" s="85"/>
      <c r="E162" s="85"/>
      <c r="F162" s="85"/>
      <c r="G162" s="85"/>
      <c r="H162" s="85"/>
      <c r="I162" s="85"/>
      <c r="J162" s="85"/>
      <c r="K162" s="85"/>
      <c r="L162" s="85"/>
      <c r="M162" s="85"/>
      <c r="N162" s="87" t="e">
        <f t="shared" si="9"/>
        <v>#DIV/0!</v>
      </c>
      <c r="O162" s="86" t="e">
        <f t="shared" si="10"/>
        <v>#DIV/0!</v>
      </c>
      <c r="P162" s="24" t="e">
        <f t="shared" si="11"/>
        <v>#DIV/0!</v>
      </c>
      <c r="Q162" s="24" t="e">
        <f t="shared" si="12"/>
        <v>#DIV/0!</v>
      </c>
      <c r="R162" s="24" t="e">
        <f t="shared" si="13"/>
        <v>#DIV/0!</v>
      </c>
      <c r="U162" s="85"/>
      <c r="V162" s="85"/>
      <c r="W162" s="85"/>
      <c r="X162" s="85"/>
      <c r="Y162" s="85"/>
      <c r="Z162" s="85"/>
      <c r="AA162" s="85"/>
      <c r="AB162" s="85"/>
      <c r="AD162" s="85"/>
      <c r="AE162" s="85"/>
      <c r="AF162" s="85"/>
      <c r="AG162" s="87" t="e">
        <f t="shared" si="14"/>
        <v>#DIV/0!</v>
      </c>
      <c r="AH162" s="86" t="e">
        <f t="shared" si="15"/>
        <v>#DIV/0!</v>
      </c>
      <c r="AK162" s="85"/>
      <c r="AL162" s="85"/>
      <c r="AM162" s="85"/>
      <c r="AN162" s="85"/>
      <c r="AO162" s="85"/>
      <c r="AP162" s="85"/>
      <c r="AQ162" s="85"/>
      <c r="AR162" s="85"/>
      <c r="AS162" s="85"/>
      <c r="AT162" s="85"/>
      <c r="AU162" s="85"/>
      <c r="AV162" s="85"/>
      <c r="AW162" s="87" t="e">
        <f t="shared" si="16"/>
        <v>#DIV/0!</v>
      </c>
      <c r="AX162" s="86" t="e">
        <f t="shared" si="17"/>
        <v>#DIV/0!</v>
      </c>
    </row>
    <row r="163" spans="1:50" x14ac:dyDescent="0.15">
      <c r="A163">
        <v>3</v>
      </c>
      <c r="B163" s="85"/>
      <c r="C163" s="85"/>
      <c r="D163" s="85"/>
      <c r="E163" s="85"/>
      <c r="F163" s="85"/>
      <c r="G163" s="85"/>
      <c r="H163" s="85"/>
      <c r="I163" s="85"/>
      <c r="J163" s="85"/>
      <c r="K163" s="85"/>
      <c r="L163" s="85"/>
      <c r="M163" s="85"/>
      <c r="N163" s="87" t="e">
        <f t="shared" si="9"/>
        <v>#DIV/0!</v>
      </c>
      <c r="O163" s="86" t="e">
        <f t="shared" si="10"/>
        <v>#DIV/0!</v>
      </c>
      <c r="P163" s="24" t="e">
        <f t="shared" si="11"/>
        <v>#DIV/0!</v>
      </c>
      <c r="Q163" s="24" t="e">
        <f t="shared" si="12"/>
        <v>#DIV/0!</v>
      </c>
      <c r="R163" s="24" t="e">
        <f t="shared" si="13"/>
        <v>#DIV/0!</v>
      </c>
      <c r="U163" s="85"/>
      <c r="V163" s="85"/>
      <c r="W163" s="85"/>
      <c r="X163" s="85"/>
      <c r="Y163" s="85"/>
      <c r="Z163" s="85"/>
      <c r="AA163" s="85"/>
      <c r="AB163" s="85"/>
      <c r="AD163" s="85"/>
      <c r="AE163" s="85"/>
      <c r="AF163" s="85"/>
      <c r="AG163" s="87" t="e">
        <f t="shared" si="14"/>
        <v>#DIV/0!</v>
      </c>
      <c r="AH163" s="86" t="e">
        <f t="shared" si="15"/>
        <v>#DIV/0!</v>
      </c>
      <c r="AK163" s="85"/>
      <c r="AL163" s="85"/>
      <c r="AM163" s="85"/>
      <c r="AN163" s="85"/>
      <c r="AO163" s="85"/>
      <c r="AP163" s="85"/>
      <c r="AQ163" s="85"/>
      <c r="AR163" s="85"/>
      <c r="AS163" s="85"/>
      <c r="AT163" s="85"/>
      <c r="AU163" s="85"/>
      <c r="AV163" s="85"/>
      <c r="AW163" s="87" t="e">
        <f t="shared" si="16"/>
        <v>#DIV/0!</v>
      </c>
      <c r="AX163" s="86" t="e">
        <f t="shared" si="17"/>
        <v>#DIV/0!</v>
      </c>
    </row>
    <row r="164" spans="1:50" x14ac:dyDescent="0.15">
      <c r="A164">
        <v>3.0249999999999999</v>
      </c>
      <c r="B164" s="85"/>
      <c r="C164" s="85"/>
      <c r="D164" s="85"/>
      <c r="E164" s="85"/>
      <c r="F164" s="85"/>
      <c r="G164" s="85"/>
      <c r="H164" s="85"/>
      <c r="I164" s="85"/>
      <c r="J164" s="85"/>
      <c r="K164" s="85"/>
      <c r="L164" s="85"/>
      <c r="M164" s="85"/>
      <c r="N164" s="87" t="e">
        <f t="shared" si="9"/>
        <v>#DIV/0!</v>
      </c>
      <c r="O164" s="86" t="e">
        <f t="shared" si="10"/>
        <v>#DIV/0!</v>
      </c>
      <c r="P164" s="24" t="e">
        <f t="shared" si="11"/>
        <v>#DIV/0!</v>
      </c>
      <c r="Q164" s="24" t="e">
        <f t="shared" si="12"/>
        <v>#DIV/0!</v>
      </c>
      <c r="R164" s="24" t="e">
        <f t="shared" si="13"/>
        <v>#DIV/0!</v>
      </c>
      <c r="U164" s="85"/>
      <c r="V164" s="85"/>
      <c r="W164" s="85"/>
      <c r="X164" s="85"/>
      <c r="Y164" s="85"/>
      <c r="Z164" s="85"/>
      <c r="AA164" s="85"/>
      <c r="AB164" s="85"/>
      <c r="AD164" s="85"/>
      <c r="AE164" s="85"/>
      <c r="AF164" s="85"/>
      <c r="AG164" s="87" t="e">
        <f t="shared" si="14"/>
        <v>#DIV/0!</v>
      </c>
      <c r="AH164" s="86" t="e">
        <f t="shared" si="15"/>
        <v>#DIV/0!</v>
      </c>
      <c r="AK164" s="85"/>
      <c r="AL164" s="85"/>
      <c r="AM164" s="85"/>
      <c r="AN164" s="85"/>
      <c r="AO164" s="85"/>
      <c r="AP164" s="85"/>
      <c r="AQ164" s="85"/>
      <c r="AR164" s="85"/>
      <c r="AS164" s="85"/>
      <c r="AT164" s="85"/>
      <c r="AU164" s="85"/>
      <c r="AV164" s="85"/>
      <c r="AW164" s="87" t="e">
        <f t="shared" si="16"/>
        <v>#DIV/0!</v>
      </c>
      <c r="AX164" s="86" t="e">
        <f t="shared" si="17"/>
        <v>#DIV/0!</v>
      </c>
    </row>
    <row r="165" spans="1:50" x14ac:dyDescent="0.15">
      <c r="A165">
        <v>3.05</v>
      </c>
      <c r="B165" s="85"/>
      <c r="C165" s="85"/>
      <c r="D165" s="85"/>
      <c r="E165" s="85"/>
      <c r="F165" s="85"/>
      <c r="G165" s="85"/>
      <c r="H165" s="85"/>
      <c r="I165" s="85"/>
      <c r="J165" s="85"/>
      <c r="K165" s="85"/>
      <c r="L165" s="85"/>
      <c r="M165" s="85"/>
      <c r="N165" s="87" t="e">
        <f t="shared" si="9"/>
        <v>#DIV/0!</v>
      </c>
      <c r="O165" s="86" t="e">
        <f t="shared" si="10"/>
        <v>#DIV/0!</v>
      </c>
      <c r="P165" s="24" t="e">
        <f t="shared" si="11"/>
        <v>#DIV/0!</v>
      </c>
      <c r="Q165" s="24" t="e">
        <f t="shared" si="12"/>
        <v>#DIV/0!</v>
      </c>
      <c r="R165" s="24" t="e">
        <f t="shared" si="13"/>
        <v>#DIV/0!</v>
      </c>
      <c r="U165" s="85"/>
      <c r="V165" s="85"/>
      <c r="W165" s="85"/>
      <c r="X165" s="85"/>
      <c r="Y165" s="85"/>
      <c r="Z165" s="85"/>
      <c r="AA165" s="85"/>
      <c r="AB165" s="85"/>
      <c r="AD165" s="85"/>
      <c r="AE165" s="85"/>
      <c r="AF165" s="85"/>
      <c r="AG165" s="87" t="e">
        <f t="shared" si="14"/>
        <v>#DIV/0!</v>
      </c>
      <c r="AH165" s="86" t="e">
        <f t="shared" si="15"/>
        <v>#DIV/0!</v>
      </c>
      <c r="AK165" s="85"/>
      <c r="AL165" s="85"/>
      <c r="AM165" s="85"/>
      <c r="AN165" s="85"/>
      <c r="AO165" s="85"/>
      <c r="AP165" s="85"/>
      <c r="AQ165" s="85"/>
      <c r="AR165" s="85"/>
      <c r="AS165" s="85"/>
      <c r="AT165" s="85"/>
      <c r="AU165" s="85"/>
      <c r="AV165" s="85"/>
      <c r="AW165" s="87" t="e">
        <f t="shared" si="16"/>
        <v>#DIV/0!</v>
      </c>
      <c r="AX165" s="86" t="e">
        <f t="shared" si="17"/>
        <v>#DIV/0!</v>
      </c>
    </row>
    <row r="166" spans="1:50" x14ac:dyDescent="0.15">
      <c r="A166">
        <v>3.0750000000000002</v>
      </c>
      <c r="B166" s="85"/>
      <c r="C166" s="85"/>
      <c r="D166" s="85"/>
      <c r="E166" s="85"/>
      <c r="F166" s="85"/>
      <c r="G166" s="85"/>
      <c r="H166" s="85"/>
      <c r="I166" s="85"/>
      <c r="J166" s="85"/>
      <c r="K166" s="85"/>
      <c r="L166" s="85"/>
      <c r="M166" s="85"/>
      <c r="N166" s="87" t="e">
        <f t="shared" si="9"/>
        <v>#DIV/0!</v>
      </c>
      <c r="O166" s="86" t="e">
        <f t="shared" si="10"/>
        <v>#DIV/0!</v>
      </c>
      <c r="P166" s="24" t="e">
        <f t="shared" si="11"/>
        <v>#DIV/0!</v>
      </c>
      <c r="Q166" s="24" t="e">
        <f t="shared" si="12"/>
        <v>#DIV/0!</v>
      </c>
      <c r="R166" s="24" t="e">
        <f t="shared" si="13"/>
        <v>#DIV/0!</v>
      </c>
      <c r="U166" s="85"/>
      <c r="V166" s="85"/>
      <c r="W166" s="85"/>
      <c r="X166" s="85"/>
      <c r="Y166" s="85"/>
      <c r="Z166" s="85"/>
      <c r="AA166" s="85"/>
      <c r="AB166" s="85"/>
      <c r="AD166" s="85"/>
      <c r="AE166" s="85"/>
      <c r="AF166" s="85"/>
      <c r="AG166" s="87" t="e">
        <f t="shared" si="14"/>
        <v>#DIV/0!</v>
      </c>
      <c r="AH166" s="86" t="e">
        <f t="shared" si="15"/>
        <v>#DIV/0!</v>
      </c>
      <c r="AK166" s="85"/>
      <c r="AL166" s="85"/>
      <c r="AM166" s="85"/>
      <c r="AN166" s="85"/>
      <c r="AO166" s="85"/>
      <c r="AP166" s="85"/>
      <c r="AQ166" s="85"/>
      <c r="AR166" s="85"/>
      <c r="AS166" s="85"/>
      <c r="AT166" s="85"/>
      <c r="AU166" s="85"/>
      <c r="AV166" s="85"/>
      <c r="AW166" s="87" t="e">
        <f t="shared" si="16"/>
        <v>#DIV/0!</v>
      </c>
      <c r="AX166" s="86" t="e">
        <f t="shared" si="17"/>
        <v>#DIV/0!</v>
      </c>
    </row>
    <row r="167" spans="1:50" x14ac:dyDescent="0.15">
      <c r="A167">
        <v>3.1</v>
      </c>
      <c r="B167" s="85"/>
      <c r="C167" s="85"/>
      <c r="D167" s="85"/>
      <c r="E167" s="85"/>
      <c r="F167" s="85"/>
      <c r="G167" s="85"/>
      <c r="H167" s="85"/>
      <c r="I167" s="85"/>
      <c r="J167" s="85"/>
      <c r="K167" s="85"/>
      <c r="L167" s="85"/>
      <c r="M167" s="85"/>
      <c r="N167" s="87" t="e">
        <f t="shared" si="9"/>
        <v>#DIV/0!</v>
      </c>
      <c r="O167" s="86" t="e">
        <f t="shared" si="10"/>
        <v>#DIV/0!</v>
      </c>
      <c r="P167" s="24" t="e">
        <f t="shared" si="11"/>
        <v>#DIV/0!</v>
      </c>
      <c r="Q167" s="24" t="e">
        <f t="shared" si="12"/>
        <v>#DIV/0!</v>
      </c>
      <c r="R167" s="24" t="e">
        <f t="shared" si="13"/>
        <v>#DIV/0!</v>
      </c>
      <c r="U167" s="85"/>
      <c r="V167" s="85"/>
      <c r="W167" s="85"/>
      <c r="X167" s="85"/>
      <c r="Y167" s="85"/>
      <c r="Z167" s="85"/>
      <c r="AA167" s="85"/>
      <c r="AB167" s="85"/>
      <c r="AD167" s="85"/>
      <c r="AE167" s="85"/>
      <c r="AF167" s="85"/>
      <c r="AG167" s="87" t="e">
        <f t="shared" si="14"/>
        <v>#DIV/0!</v>
      </c>
      <c r="AH167" s="86" t="e">
        <f t="shared" si="15"/>
        <v>#DIV/0!</v>
      </c>
      <c r="AK167" s="85"/>
      <c r="AL167" s="85"/>
      <c r="AM167" s="85"/>
      <c r="AN167" s="85"/>
      <c r="AO167" s="85"/>
      <c r="AP167" s="85"/>
      <c r="AQ167" s="85"/>
      <c r="AR167" s="85"/>
      <c r="AS167" s="85"/>
      <c r="AT167" s="85"/>
      <c r="AU167" s="85"/>
      <c r="AV167" s="85"/>
      <c r="AW167" s="87" t="e">
        <f t="shared" si="16"/>
        <v>#DIV/0!</v>
      </c>
      <c r="AX167" s="86" t="e">
        <f t="shared" si="17"/>
        <v>#DIV/0!</v>
      </c>
    </row>
    <row r="168" spans="1:50" x14ac:dyDescent="0.15">
      <c r="A168">
        <v>3.125</v>
      </c>
      <c r="B168" s="85"/>
      <c r="C168" s="85"/>
      <c r="D168" s="85"/>
      <c r="E168" s="85"/>
      <c r="F168" s="85"/>
      <c r="G168" s="85"/>
      <c r="H168" s="85"/>
      <c r="I168" s="85"/>
      <c r="J168" s="85"/>
      <c r="K168" s="85"/>
      <c r="L168" s="85"/>
      <c r="M168" s="85"/>
      <c r="N168" s="87" t="e">
        <f t="shared" si="9"/>
        <v>#DIV/0!</v>
      </c>
      <c r="O168" s="86" t="e">
        <f t="shared" si="10"/>
        <v>#DIV/0!</v>
      </c>
      <c r="P168" s="24" t="e">
        <f t="shared" si="11"/>
        <v>#DIV/0!</v>
      </c>
      <c r="Q168" s="24" t="e">
        <f t="shared" si="12"/>
        <v>#DIV/0!</v>
      </c>
      <c r="R168" s="24" t="e">
        <f t="shared" si="13"/>
        <v>#DIV/0!</v>
      </c>
      <c r="U168" s="85"/>
      <c r="V168" s="85"/>
      <c r="W168" s="85"/>
      <c r="X168" s="85"/>
      <c r="Y168" s="85"/>
      <c r="Z168" s="85"/>
      <c r="AA168" s="85"/>
      <c r="AB168" s="85"/>
      <c r="AD168" s="85"/>
      <c r="AE168" s="85"/>
      <c r="AF168" s="85"/>
      <c r="AG168" s="87" t="e">
        <f t="shared" si="14"/>
        <v>#DIV/0!</v>
      </c>
      <c r="AH168" s="86" t="e">
        <f t="shared" si="15"/>
        <v>#DIV/0!</v>
      </c>
      <c r="AK168" s="85"/>
      <c r="AL168" s="85"/>
      <c r="AM168" s="85"/>
      <c r="AN168" s="85"/>
      <c r="AO168" s="85"/>
      <c r="AP168" s="85"/>
      <c r="AQ168" s="85"/>
      <c r="AR168" s="85"/>
      <c r="AS168" s="85"/>
      <c r="AT168" s="85"/>
      <c r="AU168" s="85"/>
      <c r="AV168" s="85"/>
      <c r="AW168" s="87" t="e">
        <f t="shared" si="16"/>
        <v>#DIV/0!</v>
      </c>
      <c r="AX168" s="86" t="e">
        <f t="shared" si="17"/>
        <v>#DIV/0!</v>
      </c>
    </row>
    <row r="169" spans="1:50" x14ac:dyDescent="0.15">
      <c r="A169">
        <v>3.15</v>
      </c>
      <c r="B169" s="85"/>
      <c r="C169" s="85"/>
      <c r="D169" s="85"/>
      <c r="E169" s="85"/>
      <c r="F169" s="85"/>
      <c r="G169" s="85"/>
      <c r="H169" s="85"/>
      <c r="I169" s="85"/>
      <c r="J169" s="85"/>
      <c r="K169" s="85"/>
      <c r="L169" s="85"/>
      <c r="M169" s="85"/>
      <c r="N169" s="87" t="e">
        <f t="shared" si="9"/>
        <v>#DIV/0!</v>
      </c>
      <c r="O169" s="86" t="e">
        <f t="shared" si="10"/>
        <v>#DIV/0!</v>
      </c>
      <c r="P169" s="24" t="e">
        <f t="shared" si="11"/>
        <v>#DIV/0!</v>
      </c>
      <c r="Q169" s="24" t="e">
        <f t="shared" si="12"/>
        <v>#DIV/0!</v>
      </c>
      <c r="R169" s="24" t="e">
        <f t="shared" si="13"/>
        <v>#DIV/0!</v>
      </c>
      <c r="U169" s="85"/>
      <c r="V169" s="85"/>
      <c r="W169" s="85"/>
      <c r="X169" s="85"/>
      <c r="Y169" s="85"/>
      <c r="Z169" s="85"/>
      <c r="AA169" s="85"/>
      <c r="AB169" s="85"/>
      <c r="AD169" s="85"/>
      <c r="AE169" s="85"/>
      <c r="AF169" s="85"/>
      <c r="AG169" s="87" t="e">
        <f t="shared" si="14"/>
        <v>#DIV/0!</v>
      </c>
      <c r="AH169" s="86" t="e">
        <f t="shared" si="15"/>
        <v>#DIV/0!</v>
      </c>
      <c r="AK169" s="85"/>
      <c r="AL169" s="85"/>
      <c r="AM169" s="85"/>
      <c r="AN169" s="85"/>
      <c r="AO169" s="85"/>
      <c r="AP169" s="85"/>
      <c r="AQ169" s="85"/>
      <c r="AR169" s="85"/>
      <c r="AS169" s="85"/>
      <c r="AT169" s="85"/>
      <c r="AU169" s="85"/>
      <c r="AV169" s="85"/>
      <c r="AW169" s="87" t="e">
        <f t="shared" si="16"/>
        <v>#DIV/0!</v>
      </c>
      <c r="AX169" s="86" t="e">
        <f t="shared" si="17"/>
        <v>#DIV/0!</v>
      </c>
    </row>
    <row r="170" spans="1:50" x14ac:dyDescent="0.15">
      <c r="A170">
        <v>3.1749999999999998</v>
      </c>
      <c r="B170" s="85"/>
      <c r="C170" s="85"/>
      <c r="D170" s="85"/>
      <c r="E170" s="85"/>
      <c r="F170" s="85"/>
      <c r="G170" s="85"/>
      <c r="H170" s="85"/>
      <c r="I170" s="85"/>
      <c r="J170" s="85"/>
      <c r="K170" s="85"/>
      <c r="L170" s="85"/>
      <c r="M170" s="85"/>
      <c r="N170" s="87" t="e">
        <f t="shared" si="9"/>
        <v>#DIV/0!</v>
      </c>
      <c r="O170" s="86" t="e">
        <f t="shared" si="10"/>
        <v>#DIV/0!</v>
      </c>
      <c r="P170" s="24" t="e">
        <f t="shared" si="11"/>
        <v>#DIV/0!</v>
      </c>
      <c r="Q170" s="24" t="e">
        <f t="shared" si="12"/>
        <v>#DIV/0!</v>
      </c>
      <c r="R170" s="24" t="e">
        <f t="shared" si="13"/>
        <v>#DIV/0!</v>
      </c>
      <c r="U170" s="85"/>
      <c r="V170" s="85"/>
      <c r="W170" s="85"/>
      <c r="X170" s="85"/>
      <c r="Y170" s="85"/>
      <c r="Z170" s="85"/>
      <c r="AA170" s="85"/>
      <c r="AB170" s="85"/>
      <c r="AD170" s="85"/>
      <c r="AE170" s="85"/>
      <c r="AF170" s="85"/>
      <c r="AG170" s="87" t="e">
        <f t="shared" si="14"/>
        <v>#DIV/0!</v>
      </c>
      <c r="AH170" s="86" t="e">
        <f t="shared" si="15"/>
        <v>#DIV/0!</v>
      </c>
      <c r="AK170" s="85"/>
      <c r="AL170" s="85"/>
      <c r="AM170" s="85"/>
      <c r="AN170" s="85"/>
      <c r="AO170" s="85"/>
      <c r="AP170" s="85"/>
      <c r="AQ170" s="85"/>
      <c r="AR170" s="85"/>
      <c r="AS170" s="85"/>
      <c r="AT170" s="85"/>
      <c r="AU170" s="85"/>
      <c r="AV170" s="85"/>
      <c r="AW170" s="87" t="e">
        <f t="shared" si="16"/>
        <v>#DIV/0!</v>
      </c>
      <c r="AX170" s="86" t="e">
        <f t="shared" si="17"/>
        <v>#DIV/0!</v>
      </c>
    </row>
    <row r="171" spans="1:50" x14ac:dyDescent="0.15">
      <c r="A171">
        <v>3.2</v>
      </c>
      <c r="B171" s="85"/>
      <c r="C171" s="85"/>
      <c r="D171" s="85"/>
      <c r="E171" s="85"/>
      <c r="F171" s="85"/>
      <c r="G171" s="85"/>
      <c r="H171" s="85"/>
      <c r="I171" s="85"/>
      <c r="J171" s="85"/>
      <c r="K171" s="85"/>
      <c r="L171" s="85"/>
      <c r="M171" s="85"/>
      <c r="N171" s="87" t="e">
        <f t="shared" si="9"/>
        <v>#DIV/0!</v>
      </c>
      <c r="O171" s="86" t="e">
        <f t="shared" si="10"/>
        <v>#DIV/0!</v>
      </c>
      <c r="P171" s="24" t="e">
        <f t="shared" si="11"/>
        <v>#DIV/0!</v>
      </c>
      <c r="Q171" s="24" t="e">
        <f t="shared" si="12"/>
        <v>#DIV/0!</v>
      </c>
      <c r="R171" s="24" t="e">
        <f t="shared" si="13"/>
        <v>#DIV/0!</v>
      </c>
      <c r="U171" s="85"/>
      <c r="V171" s="85"/>
      <c r="W171" s="85"/>
      <c r="X171" s="85"/>
      <c r="Y171" s="85"/>
      <c r="Z171" s="85"/>
      <c r="AA171" s="85"/>
      <c r="AB171" s="85"/>
      <c r="AD171" s="85"/>
      <c r="AE171" s="85"/>
      <c r="AF171" s="85"/>
      <c r="AG171" s="87" t="e">
        <f t="shared" si="14"/>
        <v>#DIV/0!</v>
      </c>
      <c r="AH171" s="86" t="e">
        <f t="shared" si="15"/>
        <v>#DIV/0!</v>
      </c>
      <c r="AK171" s="85"/>
      <c r="AL171" s="85"/>
      <c r="AM171" s="85"/>
      <c r="AN171" s="85"/>
      <c r="AO171" s="85"/>
      <c r="AP171" s="85"/>
      <c r="AQ171" s="85"/>
      <c r="AR171" s="85"/>
      <c r="AS171" s="85"/>
      <c r="AT171" s="85"/>
      <c r="AU171" s="85"/>
      <c r="AV171" s="85"/>
      <c r="AW171" s="87" t="e">
        <f t="shared" si="16"/>
        <v>#DIV/0!</v>
      </c>
      <c r="AX171" s="86" t="e">
        <f t="shared" si="17"/>
        <v>#DIV/0!</v>
      </c>
    </row>
    <row r="172" spans="1:50" x14ac:dyDescent="0.15">
      <c r="A172">
        <v>3.2250000000000001</v>
      </c>
      <c r="B172" s="85"/>
      <c r="C172" s="85"/>
      <c r="D172" s="85"/>
      <c r="E172" s="85"/>
      <c r="F172" s="85"/>
      <c r="G172" s="85"/>
      <c r="H172" s="85"/>
      <c r="I172" s="85"/>
      <c r="J172" s="85"/>
      <c r="K172" s="85"/>
      <c r="L172" s="85"/>
      <c r="M172" s="85"/>
      <c r="N172" s="87" t="e">
        <f t="shared" ref="N172:N235" si="18">AVERAGE(B172:M172)</f>
        <v>#DIV/0!</v>
      </c>
      <c r="O172" s="86" t="e">
        <f t="shared" ref="O172:O235" si="19">STDEV(B172:M172)/SQRT((COUNT(B172:M172))-1)</f>
        <v>#DIV/0!</v>
      </c>
      <c r="P172" s="24" t="e">
        <f t="shared" ref="P172:P235" si="20">TTEST(B172:M172,U172:AF172,2,2)</f>
        <v>#DIV/0!</v>
      </c>
      <c r="Q172" s="24" t="e">
        <f t="shared" ref="Q172:Q235" si="21">TTEST(B172:M172,AK172:AV172,2,2)</f>
        <v>#DIV/0!</v>
      </c>
      <c r="R172" s="24" t="e">
        <f t="shared" ref="R172:R235" si="22">TTEST(U172:AF172,AK172:AV172,2,2)</f>
        <v>#DIV/0!</v>
      </c>
      <c r="U172" s="85"/>
      <c r="V172" s="85"/>
      <c r="W172" s="85"/>
      <c r="X172" s="85"/>
      <c r="Y172" s="85"/>
      <c r="Z172" s="85"/>
      <c r="AA172" s="85"/>
      <c r="AB172" s="85"/>
      <c r="AD172" s="85"/>
      <c r="AE172" s="85"/>
      <c r="AF172" s="85"/>
      <c r="AG172" s="87" t="e">
        <f t="shared" ref="AG172:AG235" si="23">AVERAGE(U172:AF172)</f>
        <v>#DIV/0!</v>
      </c>
      <c r="AH172" s="86" t="e">
        <f t="shared" ref="AH172:AH235" si="24">STDEV(U172:AF172)/SQRT((COUNT(U172:AF172))-1)</f>
        <v>#DIV/0!</v>
      </c>
      <c r="AK172" s="85"/>
      <c r="AL172" s="85"/>
      <c r="AM172" s="85"/>
      <c r="AN172" s="85"/>
      <c r="AO172" s="85"/>
      <c r="AP172" s="85"/>
      <c r="AQ172" s="85"/>
      <c r="AR172" s="85"/>
      <c r="AS172" s="85"/>
      <c r="AT172" s="85"/>
      <c r="AU172" s="85"/>
      <c r="AV172" s="85"/>
      <c r="AW172" s="87" t="e">
        <f t="shared" ref="AW172:AW235" si="25">AVERAGE(AK172:AV172)</f>
        <v>#DIV/0!</v>
      </c>
      <c r="AX172" s="86" t="e">
        <f t="shared" ref="AX172:AX235" si="26">STDEV(AK172:AV172)/SQRT((COUNT(AK172:AV172))-1)</f>
        <v>#DIV/0!</v>
      </c>
    </row>
    <row r="173" spans="1:50" x14ac:dyDescent="0.15">
      <c r="A173">
        <v>3.25</v>
      </c>
      <c r="B173" s="85"/>
      <c r="C173" s="85"/>
      <c r="D173" s="85"/>
      <c r="E173" s="85"/>
      <c r="F173" s="85"/>
      <c r="G173" s="85"/>
      <c r="H173" s="85"/>
      <c r="I173" s="85"/>
      <c r="J173" s="85"/>
      <c r="K173" s="85"/>
      <c r="L173" s="85"/>
      <c r="M173" s="85"/>
      <c r="N173" s="87" t="e">
        <f t="shared" si="18"/>
        <v>#DIV/0!</v>
      </c>
      <c r="O173" s="86" t="e">
        <f t="shared" si="19"/>
        <v>#DIV/0!</v>
      </c>
      <c r="P173" s="24" t="e">
        <f t="shared" si="20"/>
        <v>#DIV/0!</v>
      </c>
      <c r="Q173" s="24" t="e">
        <f t="shared" si="21"/>
        <v>#DIV/0!</v>
      </c>
      <c r="R173" s="24" t="e">
        <f t="shared" si="22"/>
        <v>#DIV/0!</v>
      </c>
      <c r="U173" s="85"/>
      <c r="V173" s="85"/>
      <c r="W173" s="85"/>
      <c r="X173" s="85"/>
      <c r="Y173" s="85"/>
      <c r="Z173" s="85"/>
      <c r="AA173" s="85"/>
      <c r="AB173" s="85"/>
      <c r="AD173" s="85"/>
      <c r="AE173" s="85"/>
      <c r="AF173" s="85"/>
      <c r="AG173" s="87" t="e">
        <f t="shared" si="23"/>
        <v>#DIV/0!</v>
      </c>
      <c r="AH173" s="86" t="e">
        <f t="shared" si="24"/>
        <v>#DIV/0!</v>
      </c>
      <c r="AK173" s="85"/>
      <c r="AL173" s="85"/>
      <c r="AM173" s="85"/>
      <c r="AN173" s="85"/>
      <c r="AO173" s="85"/>
      <c r="AP173" s="85"/>
      <c r="AQ173" s="85"/>
      <c r="AR173" s="85"/>
      <c r="AS173" s="85"/>
      <c r="AT173" s="85"/>
      <c r="AU173" s="85"/>
      <c r="AV173" s="85"/>
      <c r="AW173" s="87" t="e">
        <f t="shared" si="25"/>
        <v>#DIV/0!</v>
      </c>
      <c r="AX173" s="86" t="e">
        <f t="shared" si="26"/>
        <v>#DIV/0!</v>
      </c>
    </row>
    <row r="174" spans="1:50" x14ac:dyDescent="0.15">
      <c r="A174">
        <v>3.2749999999999999</v>
      </c>
      <c r="B174" s="85"/>
      <c r="C174" s="85"/>
      <c r="D174" s="85"/>
      <c r="E174" s="85"/>
      <c r="F174" s="85"/>
      <c r="G174" s="85"/>
      <c r="H174" s="85"/>
      <c r="I174" s="85"/>
      <c r="J174" s="85"/>
      <c r="K174" s="85"/>
      <c r="L174" s="85"/>
      <c r="M174" s="85"/>
      <c r="N174" s="87" t="e">
        <f t="shared" si="18"/>
        <v>#DIV/0!</v>
      </c>
      <c r="O174" s="86" t="e">
        <f t="shared" si="19"/>
        <v>#DIV/0!</v>
      </c>
      <c r="P174" s="24" t="e">
        <f t="shared" si="20"/>
        <v>#DIV/0!</v>
      </c>
      <c r="Q174" s="24" t="e">
        <f t="shared" si="21"/>
        <v>#DIV/0!</v>
      </c>
      <c r="R174" s="24" t="e">
        <f t="shared" si="22"/>
        <v>#DIV/0!</v>
      </c>
      <c r="U174" s="85"/>
      <c r="V174" s="85"/>
      <c r="W174" s="85"/>
      <c r="X174" s="85"/>
      <c r="Y174" s="85"/>
      <c r="Z174" s="85"/>
      <c r="AA174" s="85"/>
      <c r="AB174" s="85"/>
      <c r="AD174" s="85"/>
      <c r="AE174" s="85"/>
      <c r="AF174" s="85"/>
      <c r="AG174" s="87" t="e">
        <f t="shared" si="23"/>
        <v>#DIV/0!</v>
      </c>
      <c r="AH174" s="86" t="e">
        <f t="shared" si="24"/>
        <v>#DIV/0!</v>
      </c>
      <c r="AK174" s="85"/>
      <c r="AL174" s="85"/>
      <c r="AM174" s="85"/>
      <c r="AN174" s="85"/>
      <c r="AO174" s="85"/>
      <c r="AP174" s="85"/>
      <c r="AQ174" s="85"/>
      <c r="AR174" s="85"/>
      <c r="AS174" s="85"/>
      <c r="AT174" s="85"/>
      <c r="AU174" s="85"/>
      <c r="AV174" s="85"/>
      <c r="AW174" s="87" t="e">
        <f t="shared" si="25"/>
        <v>#DIV/0!</v>
      </c>
      <c r="AX174" s="86" t="e">
        <f t="shared" si="26"/>
        <v>#DIV/0!</v>
      </c>
    </row>
    <row r="175" spans="1:50" x14ac:dyDescent="0.15">
      <c r="A175">
        <v>3.3</v>
      </c>
      <c r="B175" s="85"/>
      <c r="C175" s="85"/>
      <c r="D175" s="85"/>
      <c r="E175" s="85"/>
      <c r="F175" s="85"/>
      <c r="G175" s="85"/>
      <c r="H175" s="85"/>
      <c r="I175" s="85"/>
      <c r="J175" s="85"/>
      <c r="K175" s="85"/>
      <c r="L175" s="85"/>
      <c r="M175" s="85"/>
      <c r="N175" s="87" t="e">
        <f t="shared" si="18"/>
        <v>#DIV/0!</v>
      </c>
      <c r="O175" s="86" t="e">
        <f t="shared" si="19"/>
        <v>#DIV/0!</v>
      </c>
      <c r="P175" s="24" t="e">
        <f t="shared" si="20"/>
        <v>#DIV/0!</v>
      </c>
      <c r="Q175" s="24" t="e">
        <f t="shared" si="21"/>
        <v>#DIV/0!</v>
      </c>
      <c r="R175" s="24" t="e">
        <f t="shared" si="22"/>
        <v>#DIV/0!</v>
      </c>
      <c r="U175" s="85"/>
      <c r="V175" s="85"/>
      <c r="W175" s="85"/>
      <c r="X175" s="85"/>
      <c r="Y175" s="85"/>
      <c r="Z175" s="85"/>
      <c r="AA175" s="85"/>
      <c r="AB175" s="85"/>
      <c r="AD175" s="85"/>
      <c r="AE175" s="85"/>
      <c r="AF175" s="85"/>
      <c r="AG175" s="87" t="e">
        <f t="shared" si="23"/>
        <v>#DIV/0!</v>
      </c>
      <c r="AH175" s="86" t="e">
        <f t="shared" si="24"/>
        <v>#DIV/0!</v>
      </c>
      <c r="AK175" s="85"/>
      <c r="AL175" s="85"/>
      <c r="AM175" s="85"/>
      <c r="AN175" s="85"/>
      <c r="AO175" s="85"/>
      <c r="AP175" s="85"/>
      <c r="AQ175" s="85"/>
      <c r="AR175" s="85"/>
      <c r="AS175" s="85"/>
      <c r="AT175" s="85"/>
      <c r="AU175" s="85"/>
      <c r="AV175" s="85"/>
      <c r="AW175" s="87" t="e">
        <f t="shared" si="25"/>
        <v>#DIV/0!</v>
      </c>
      <c r="AX175" s="86" t="e">
        <f t="shared" si="26"/>
        <v>#DIV/0!</v>
      </c>
    </row>
    <row r="176" spans="1:50" x14ac:dyDescent="0.15">
      <c r="A176">
        <v>3.3250000000000002</v>
      </c>
      <c r="B176" s="85"/>
      <c r="C176" s="85"/>
      <c r="D176" s="85"/>
      <c r="E176" s="85"/>
      <c r="F176" s="85"/>
      <c r="G176" s="85"/>
      <c r="H176" s="85"/>
      <c r="I176" s="85"/>
      <c r="J176" s="85"/>
      <c r="K176" s="85"/>
      <c r="L176" s="85"/>
      <c r="M176" s="85"/>
      <c r="N176" s="87" t="e">
        <f t="shared" si="18"/>
        <v>#DIV/0!</v>
      </c>
      <c r="O176" s="86" t="e">
        <f t="shared" si="19"/>
        <v>#DIV/0!</v>
      </c>
      <c r="P176" s="24" t="e">
        <f t="shared" si="20"/>
        <v>#DIV/0!</v>
      </c>
      <c r="Q176" s="24" t="e">
        <f t="shared" si="21"/>
        <v>#DIV/0!</v>
      </c>
      <c r="R176" s="24" t="e">
        <f t="shared" si="22"/>
        <v>#DIV/0!</v>
      </c>
      <c r="U176" s="85"/>
      <c r="V176" s="85"/>
      <c r="W176" s="85"/>
      <c r="X176" s="85"/>
      <c r="Y176" s="85"/>
      <c r="Z176" s="85"/>
      <c r="AA176" s="85"/>
      <c r="AB176" s="85"/>
      <c r="AD176" s="85"/>
      <c r="AE176" s="85"/>
      <c r="AF176" s="85"/>
      <c r="AG176" s="87" t="e">
        <f t="shared" si="23"/>
        <v>#DIV/0!</v>
      </c>
      <c r="AH176" s="86" t="e">
        <f t="shared" si="24"/>
        <v>#DIV/0!</v>
      </c>
      <c r="AK176" s="85"/>
      <c r="AL176" s="85"/>
      <c r="AM176" s="85"/>
      <c r="AN176" s="85"/>
      <c r="AO176" s="85"/>
      <c r="AP176" s="85"/>
      <c r="AQ176" s="85"/>
      <c r="AR176" s="85"/>
      <c r="AS176" s="85"/>
      <c r="AT176" s="85"/>
      <c r="AU176" s="85"/>
      <c r="AV176" s="85"/>
      <c r="AW176" s="87" t="e">
        <f t="shared" si="25"/>
        <v>#DIV/0!</v>
      </c>
      <c r="AX176" s="86" t="e">
        <f t="shared" si="26"/>
        <v>#DIV/0!</v>
      </c>
    </row>
    <row r="177" spans="1:50" x14ac:dyDescent="0.15">
      <c r="A177">
        <v>3.35</v>
      </c>
      <c r="B177" s="85"/>
      <c r="C177" s="85"/>
      <c r="D177" s="85"/>
      <c r="E177" s="85"/>
      <c r="F177" s="85"/>
      <c r="G177" s="85"/>
      <c r="H177" s="85"/>
      <c r="I177" s="85"/>
      <c r="J177" s="85"/>
      <c r="K177" s="85"/>
      <c r="L177" s="85"/>
      <c r="M177" s="85"/>
      <c r="N177" s="87" t="e">
        <f t="shared" si="18"/>
        <v>#DIV/0!</v>
      </c>
      <c r="O177" s="86" t="e">
        <f t="shared" si="19"/>
        <v>#DIV/0!</v>
      </c>
      <c r="P177" s="24" t="e">
        <f t="shared" si="20"/>
        <v>#DIV/0!</v>
      </c>
      <c r="Q177" s="24" t="e">
        <f t="shared" si="21"/>
        <v>#DIV/0!</v>
      </c>
      <c r="R177" s="24" t="e">
        <f t="shared" si="22"/>
        <v>#DIV/0!</v>
      </c>
      <c r="U177" s="85"/>
      <c r="V177" s="85"/>
      <c r="W177" s="85"/>
      <c r="X177" s="85"/>
      <c r="Y177" s="85"/>
      <c r="Z177" s="85"/>
      <c r="AA177" s="85"/>
      <c r="AB177" s="85"/>
      <c r="AD177" s="85"/>
      <c r="AE177" s="85"/>
      <c r="AF177" s="85"/>
      <c r="AG177" s="87" t="e">
        <f t="shared" si="23"/>
        <v>#DIV/0!</v>
      </c>
      <c r="AH177" s="86" t="e">
        <f t="shared" si="24"/>
        <v>#DIV/0!</v>
      </c>
      <c r="AK177" s="85"/>
      <c r="AL177" s="85"/>
      <c r="AM177" s="85"/>
      <c r="AN177" s="85"/>
      <c r="AO177" s="85"/>
      <c r="AP177" s="85"/>
      <c r="AQ177" s="85"/>
      <c r="AR177" s="85"/>
      <c r="AS177" s="85"/>
      <c r="AT177" s="85"/>
      <c r="AU177" s="85"/>
      <c r="AV177" s="85"/>
      <c r="AW177" s="87" t="e">
        <f t="shared" si="25"/>
        <v>#DIV/0!</v>
      </c>
      <c r="AX177" s="86" t="e">
        <f t="shared" si="26"/>
        <v>#DIV/0!</v>
      </c>
    </row>
    <row r="178" spans="1:50" x14ac:dyDescent="0.15">
      <c r="A178">
        <v>3.375</v>
      </c>
      <c r="B178" s="85"/>
      <c r="C178" s="85"/>
      <c r="D178" s="85"/>
      <c r="E178" s="85"/>
      <c r="F178" s="85"/>
      <c r="G178" s="85"/>
      <c r="H178" s="85"/>
      <c r="I178" s="85"/>
      <c r="J178" s="85"/>
      <c r="K178" s="85"/>
      <c r="L178" s="85"/>
      <c r="M178" s="85"/>
      <c r="N178" s="87" t="e">
        <f t="shared" si="18"/>
        <v>#DIV/0!</v>
      </c>
      <c r="O178" s="86" t="e">
        <f t="shared" si="19"/>
        <v>#DIV/0!</v>
      </c>
      <c r="P178" s="24" t="e">
        <f t="shared" si="20"/>
        <v>#DIV/0!</v>
      </c>
      <c r="Q178" s="24" t="e">
        <f t="shared" si="21"/>
        <v>#DIV/0!</v>
      </c>
      <c r="R178" s="24" t="e">
        <f t="shared" si="22"/>
        <v>#DIV/0!</v>
      </c>
      <c r="U178" s="85"/>
      <c r="V178" s="85"/>
      <c r="W178" s="85"/>
      <c r="X178" s="85"/>
      <c r="Y178" s="85"/>
      <c r="Z178" s="85"/>
      <c r="AA178" s="85"/>
      <c r="AB178" s="85"/>
      <c r="AD178" s="85"/>
      <c r="AE178" s="85"/>
      <c r="AF178" s="85"/>
      <c r="AG178" s="87" t="e">
        <f t="shared" si="23"/>
        <v>#DIV/0!</v>
      </c>
      <c r="AH178" s="86" t="e">
        <f t="shared" si="24"/>
        <v>#DIV/0!</v>
      </c>
      <c r="AK178" s="85"/>
      <c r="AL178" s="85"/>
      <c r="AM178" s="85"/>
      <c r="AN178" s="85"/>
      <c r="AO178" s="85"/>
      <c r="AP178" s="85"/>
      <c r="AQ178" s="85"/>
      <c r="AR178" s="85"/>
      <c r="AS178" s="85"/>
      <c r="AT178" s="85"/>
      <c r="AU178" s="85"/>
      <c r="AV178" s="85"/>
      <c r="AW178" s="87" t="e">
        <f t="shared" si="25"/>
        <v>#DIV/0!</v>
      </c>
      <c r="AX178" s="86" t="e">
        <f t="shared" si="26"/>
        <v>#DIV/0!</v>
      </c>
    </row>
    <row r="179" spans="1:50" x14ac:dyDescent="0.15">
      <c r="A179">
        <v>3.4</v>
      </c>
      <c r="B179" s="85"/>
      <c r="C179" s="85"/>
      <c r="D179" s="85"/>
      <c r="E179" s="85"/>
      <c r="F179" s="85"/>
      <c r="G179" s="85"/>
      <c r="H179" s="85"/>
      <c r="I179" s="85"/>
      <c r="J179" s="85"/>
      <c r="K179" s="85"/>
      <c r="L179" s="85"/>
      <c r="M179" s="85"/>
      <c r="N179" s="87" t="e">
        <f t="shared" si="18"/>
        <v>#DIV/0!</v>
      </c>
      <c r="O179" s="86" t="e">
        <f t="shared" si="19"/>
        <v>#DIV/0!</v>
      </c>
      <c r="P179" s="24" t="e">
        <f t="shared" si="20"/>
        <v>#DIV/0!</v>
      </c>
      <c r="Q179" s="24" t="e">
        <f t="shared" si="21"/>
        <v>#DIV/0!</v>
      </c>
      <c r="R179" s="24" t="e">
        <f t="shared" si="22"/>
        <v>#DIV/0!</v>
      </c>
      <c r="U179" s="85"/>
      <c r="V179" s="85"/>
      <c r="W179" s="85"/>
      <c r="X179" s="85"/>
      <c r="Y179" s="85"/>
      <c r="Z179" s="85"/>
      <c r="AA179" s="85"/>
      <c r="AB179" s="85"/>
      <c r="AD179" s="85"/>
      <c r="AE179" s="85"/>
      <c r="AF179" s="85"/>
      <c r="AG179" s="87" t="e">
        <f t="shared" si="23"/>
        <v>#DIV/0!</v>
      </c>
      <c r="AH179" s="86" t="e">
        <f t="shared" si="24"/>
        <v>#DIV/0!</v>
      </c>
      <c r="AK179" s="85"/>
      <c r="AL179" s="85"/>
      <c r="AM179" s="85"/>
      <c r="AN179" s="85"/>
      <c r="AO179" s="85"/>
      <c r="AP179" s="85"/>
      <c r="AQ179" s="85"/>
      <c r="AR179" s="85"/>
      <c r="AS179" s="85"/>
      <c r="AT179" s="85"/>
      <c r="AU179" s="85"/>
      <c r="AV179" s="85"/>
      <c r="AW179" s="87" t="e">
        <f t="shared" si="25"/>
        <v>#DIV/0!</v>
      </c>
      <c r="AX179" s="86" t="e">
        <f t="shared" si="26"/>
        <v>#DIV/0!</v>
      </c>
    </row>
    <row r="180" spans="1:50" x14ac:dyDescent="0.15">
      <c r="A180">
        <v>3.4249999999999998</v>
      </c>
      <c r="B180" s="85"/>
      <c r="C180" s="85"/>
      <c r="D180" s="85"/>
      <c r="E180" s="85"/>
      <c r="F180" s="85"/>
      <c r="G180" s="85"/>
      <c r="H180" s="85"/>
      <c r="I180" s="85"/>
      <c r="J180" s="85"/>
      <c r="K180" s="85"/>
      <c r="L180" s="85"/>
      <c r="M180" s="85"/>
      <c r="N180" s="87" t="e">
        <f t="shared" si="18"/>
        <v>#DIV/0!</v>
      </c>
      <c r="O180" s="86" t="e">
        <f t="shared" si="19"/>
        <v>#DIV/0!</v>
      </c>
      <c r="P180" s="24" t="e">
        <f t="shared" si="20"/>
        <v>#DIV/0!</v>
      </c>
      <c r="Q180" s="24" t="e">
        <f t="shared" si="21"/>
        <v>#DIV/0!</v>
      </c>
      <c r="R180" s="24" t="e">
        <f t="shared" si="22"/>
        <v>#DIV/0!</v>
      </c>
      <c r="U180" s="85"/>
      <c r="V180" s="85"/>
      <c r="W180" s="85"/>
      <c r="X180" s="85"/>
      <c r="Y180" s="85"/>
      <c r="Z180" s="85"/>
      <c r="AA180" s="85"/>
      <c r="AB180" s="85"/>
      <c r="AD180" s="85"/>
      <c r="AE180" s="85"/>
      <c r="AF180" s="85"/>
      <c r="AG180" s="87" t="e">
        <f t="shared" si="23"/>
        <v>#DIV/0!</v>
      </c>
      <c r="AH180" s="86" t="e">
        <f t="shared" si="24"/>
        <v>#DIV/0!</v>
      </c>
      <c r="AK180" s="85"/>
      <c r="AL180" s="85"/>
      <c r="AM180" s="85"/>
      <c r="AN180" s="85"/>
      <c r="AO180" s="85"/>
      <c r="AP180" s="85"/>
      <c r="AQ180" s="85"/>
      <c r="AR180" s="85"/>
      <c r="AS180" s="85"/>
      <c r="AT180" s="85"/>
      <c r="AU180" s="85"/>
      <c r="AV180" s="85"/>
      <c r="AW180" s="87" t="e">
        <f t="shared" si="25"/>
        <v>#DIV/0!</v>
      </c>
      <c r="AX180" s="86" t="e">
        <f t="shared" si="26"/>
        <v>#DIV/0!</v>
      </c>
    </row>
    <row r="181" spans="1:50" x14ac:dyDescent="0.15">
      <c r="A181">
        <v>3.45</v>
      </c>
      <c r="B181" s="85"/>
      <c r="C181" s="85"/>
      <c r="D181" s="85"/>
      <c r="E181" s="85"/>
      <c r="F181" s="85"/>
      <c r="G181" s="85"/>
      <c r="H181" s="85"/>
      <c r="I181" s="85"/>
      <c r="J181" s="85"/>
      <c r="K181" s="85"/>
      <c r="L181" s="85"/>
      <c r="M181" s="85"/>
      <c r="N181" s="87" t="e">
        <f t="shared" si="18"/>
        <v>#DIV/0!</v>
      </c>
      <c r="O181" s="86" t="e">
        <f t="shared" si="19"/>
        <v>#DIV/0!</v>
      </c>
      <c r="P181" s="24" t="e">
        <f t="shared" si="20"/>
        <v>#DIV/0!</v>
      </c>
      <c r="Q181" s="24" t="e">
        <f t="shared" si="21"/>
        <v>#DIV/0!</v>
      </c>
      <c r="R181" s="24" t="e">
        <f t="shared" si="22"/>
        <v>#DIV/0!</v>
      </c>
      <c r="U181" s="85"/>
      <c r="V181" s="85"/>
      <c r="W181" s="85"/>
      <c r="X181" s="85"/>
      <c r="Y181" s="85"/>
      <c r="Z181" s="85"/>
      <c r="AA181" s="85"/>
      <c r="AB181" s="85"/>
      <c r="AD181" s="85"/>
      <c r="AE181" s="85"/>
      <c r="AF181" s="85"/>
      <c r="AG181" s="87" t="e">
        <f t="shared" si="23"/>
        <v>#DIV/0!</v>
      </c>
      <c r="AH181" s="86" t="e">
        <f t="shared" si="24"/>
        <v>#DIV/0!</v>
      </c>
      <c r="AK181" s="85"/>
      <c r="AL181" s="85"/>
      <c r="AM181" s="85"/>
      <c r="AN181" s="85"/>
      <c r="AO181" s="85"/>
      <c r="AP181" s="85"/>
      <c r="AQ181" s="85"/>
      <c r="AR181" s="85"/>
      <c r="AS181" s="85"/>
      <c r="AT181" s="85"/>
      <c r="AU181" s="85"/>
      <c r="AV181" s="85"/>
      <c r="AW181" s="87" t="e">
        <f t="shared" si="25"/>
        <v>#DIV/0!</v>
      </c>
      <c r="AX181" s="86" t="e">
        <f t="shared" si="26"/>
        <v>#DIV/0!</v>
      </c>
    </row>
    <row r="182" spans="1:50" x14ac:dyDescent="0.15">
      <c r="A182">
        <v>3.4750000000000001</v>
      </c>
      <c r="B182" s="85"/>
      <c r="C182" s="85"/>
      <c r="D182" s="85"/>
      <c r="E182" s="85"/>
      <c r="F182" s="85"/>
      <c r="G182" s="85"/>
      <c r="H182" s="85"/>
      <c r="I182" s="85"/>
      <c r="J182" s="85"/>
      <c r="K182" s="85"/>
      <c r="L182" s="85"/>
      <c r="M182" s="85"/>
      <c r="N182" s="87" t="e">
        <f t="shared" si="18"/>
        <v>#DIV/0!</v>
      </c>
      <c r="O182" s="86" t="e">
        <f t="shared" si="19"/>
        <v>#DIV/0!</v>
      </c>
      <c r="P182" s="24" t="e">
        <f t="shared" si="20"/>
        <v>#DIV/0!</v>
      </c>
      <c r="Q182" s="24" t="e">
        <f t="shared" si="21"/>
        <v>#DIV/0!</v>
      </c>
      <c r="R182" s="24" t="e">
        <f t="shared" si="22"/>
        <v>#DIV/0!</v>
      </c>
      <c r="U182" s="85"/>
      <c r="V182" s="85"/>
      <c r="W182" s="85"/>
      <c r="X182" s="85"/>
      <c r="Y182" s="85"/>
      <c r="Z182" s="85"/>
      <c r="AA182" s="85"/>
      <c r="AB182" s="85"/>
      <c r="AD182" s="85"/>
      <c r="AE182" s="85"/>
      <c r="AF182" s="85"/>
      <c r="AG182" s="87" t="e">
        <f t="shared" si="23"/>
        <v>#DIV/0!</v>
      </c>
      <c r="AH182" s="86" t="e">
        <f t="shared" si="24"/>
        <v>#DIV/0!</v>
      </c>
      <c r="AK182" s="85"/>
      <c r="AL182" s="85"/>
      <c r="AM182" s="85"/>
      <c r="AN182" s="85"/>
      <c r="AO182" s="85"/>
      <c r="AP182" s="85"/>
      <c r="AQ182" s="85"/>
      <c r="AR182" s="85"/>
      <c r="AS182" s="85"/>
      <c r="AT182" s="85"/>
      <c r="AU182" s="85"/>
      <c r="AV182" s="85"/>
      <c r="AW182" s="87" t="e">
        <f t="shared" si="25"/>
        <v>#DIV/0!</v>
      </c>
      <c r="AX182" s="86" t="e">
        <f t="shared" si="26"/>
        <v>#DIV/0!</v>
      </c>
    </row>
    <row r="183" spans="1:50" x14ac:dyDescent="0.15">
      <c r="A183">
        <v>3.5</v>
      </c>
      <c r="B183" s="85"/>
      <c r="C183" s="85"/>
      <c r="D183" s="85"/>
      <c r="E183" s="85"/>
      <c r="F183" s="85"/>
      <c r="G183" s="85"/>
      <c r="H183" s="85"/>
      <c r="I183" s="85"/>
      <c r="J183" s="85"/>
      <c r="K183" s="85"/>
      <c r="L183" s="85"/>
      <c r="M183" s="85"/>
      <c r="N183" s="87" t="e">
        <f t="shared" si="18"/>
        <v>#DIV/0!</v>
      </c>
      <c r="O183" s="86" t="e">
        <f t="shared" si="19"/>
        <v>#DIV/0!</v>
      </c>
      <c r="P183" s="24" t="e">
        <f t="shared" si="20"/>
        <v>#DIV/0!</v>
      </c>
      <c r="Q183" s="24" t="e">
        <f t="shared" si="21"/>
        <v>#DIV/0!</v>
      </c>
      <c r="R183" s="24" t="e">
        <f t="shared" si="22"/>
        <v>#DIV/0!</v>
      </c>
      <c r="U183" s="85"/>
      <c r="V183" s="85"/>
      <c r="W183" s="85"/>
      <c r="X183" s="85"/>
      <c r="Y183" s="85"/>
      <c r="Z183" s="85"/>
      <c r="AA183" s="85"/>
      <c r="AB183" s="85"/>
      <c r="AD183" s="85"/>
      <c r="AE183" s="85"/>
      <c r="AF183" s="85"/>
      <c r="AG183" s="87" t="e">
        <f t="shared" si="23"/>
        <v>#DIV/0!</v>
      </c>
      <c r="AH183" s="86" t="e">
        <f t="shared" si="24"/>
        <v>#DIV/0!</v>
      </c>
      <c r="AK183" s="85"/>
      <c r="AL183" s="85"/>
      <c r="AM183" s="85"/>
      <c r="AN183" s="85"/>
      <c r="AO183" s="85"/>
      <c r="AP183" s="85"/>
      <c r="AQ183" s="85"/>
      <c r="AR183" s="85"/>
      <c r="AS183" s="85"/>
      <c r="AT183" s="85"/>
      <c r="AU183" s="85"/>
      <c r="AV183" s="85"/>
      <c r="AW183" s="87" t="e">
        <f t="shared" si="25"/>
        <v>#DIV/0!</v>
      </c>
      <c r="AX183" s="86" t="e">
        <f t="shared" si="26"/>
        <v>#DIV/0!</v>
      </c>
    </row>
    <row r="184" spans="1:50" x14ac:dyDescent="0.15">
      <c r="A184">
        <v>3.5249999999999999</v>
      </c>
      <c r="B184" s="85"/>
      <c r="C184" s="85"/>
      <c r="D184" s="85"/>
      <c r="E184" s="85"/>
      <c r="F184" s="85"/>
      <c r="G184" s="85"/>
      <c r="H184" s="85"/>
      <c r="I184" s="85"/>
      <c r="J184" s="85"/>
      <c r="K184" s="85"/>
      <c r="L184" s="85"/>
      <c r="M184" s="85"/>
      <c r="N184" s="87" t="e">
        <f t="shared" si="18"/>
        <v>#DIV/0!</v>
      </c>
      <c r="O184" s="86" t="e">
        <f t="shared" si="19"/>
        <v>#DIV/0!</v>
      </c>
      <c r="P184" s="24" t="e">
        <f t="shared" si="20"/>
        <v>#DIV/0!</v>
      </c>
      <c r="Q184" s="24" t="e">
        <f t="shared" si="21"/>
        <v>#DIV/0!</v>
      </c>
      <c r="R184" s="24" t="e">
        <f t="shared" si="22"/>
        <v>#DIV/0!</v>
      </c>
      <c r="U184" s="85"/>
      <c r="V184" s="85"/>
      <c r="W184" s="85"/>
      <c r="X184" s="85"/>
      <c r="Y184" s="85"/>
      <c r="Z184" s="85"/>
      <c r="AA184" s="85"/>
      <c r="AB184" s="85"/>
      <c r="AD184" s="85"/>
      <c r="AE184" s="85"/>
      <c r="AF184" s="85"/>
      <c r="AG184" s="87" t="e">
        <f t="shared" si="23"/>
        <v>#DIV/0!</v>
      </c>
      <c r="AH184" s="86" t="e">
        <f t="shared" si="24"/>
        <v>#DIV/0!</v>
      </c>
      <c r="AK184" s="85"/>
      <c r="AL184" s="85"/>
      <c r="AM184" s="85"/>
      <c r="AN184" s="85"/>
      <c r="AO184" s="85"/>
      <c r="AP184" s="85"/>
      <c r="AQ184" s="85"/>
      <c r="AR184" s="85"/>
      <c r="AS184" s="85"/>
      <c r="AT184" s="85"/>
      <c r="AU184" s="85"/>
      <c r="AV184" s="85"/>
      <c r="AW184" s="87" t="e">
        <f t="shared" si="25"/>
        <v>#DIV/0!</v>
      </c>
      <c r="AX184" s="86" t="e">
        <f t="shared" si="26"/>
        <v>#DIV/0!</v>
      </c>
    </row>
    <row r="185" spans="1:50" x14ac:dyDescent="0.15">
      <c r="A185">
        <v>3.55</v>
      </c>
      <c r="B185" s="85"/>
      <c r="C185" s="85"/>
      <c r="D185" s="85"/>
      <c r="E185" s="85"/>
      <c r="F185" s="85"/>
      <c r="G185" s="85"/>
      <c r="H185" s="85"/>
      <c r="I185" s="85"/>
      <c r="J185" s="85"/>
      <c r="K185" s="85"/>
      <c r="L185" s="85"/>
      <c r="M185" s="85"/>
      <c r="N185" s="87" t="e">
        <f t="shared" si="18"/>
        <v>#DIV/0!</v>
      </c>
      <c r="O185" s="86" t="e">
        <f t="shared" si="19"/>
        <v>#DIV/0!</v>
      </c>
      <c r="P185" s="24" t="e">
        <f t="shared" si="20"/>
        <v>#DIV/0!</v>
      </c>
      <c r="Q185" s="24" t="e">
        <f t="shared" si="21"/>
        <v>#DIV/0!</v>
      </c>
      <c r="R185" s="24" t="e">
        <f t="shared" si="22"/>
        <v>#DIV/0!</v>
      </c>
      <c r="U185" s="85"/>
      <c r="V185" s="85"/>
      <c r="W185" s="85"/>
      <c r="X185" s="85"/>
      <c r="Y185" s="85"/>
      <c r="Z185" s="85"/>
      <c r="AA185" s="85"/>
      <c r="AB185" s="85"/>
      <c r="AD185" s="85"/>
      <c r="AE185" s="85"/>
      <c r="AF185" s="85"/>
      <c r="AG185" s="87" t="e">
        <f t="shared" si="23"/>
        <v>#DIV/0!</v>
      </c>
      <c r="AH185" s="86" t="e">
        <f t="shared" si="24"/>
        <v>#DIV/0!</v>
      </c>
      <c r="AK185" s="85"/>
      <c r="AL185" s="85"/>
      <c r="AM185" s="85"/>
      <c r="AN185" s="85"/>
      <c r="AO185" s="85"/>
      <c r="AP185" s="85"/>
      <c r="AQ185" s="85"/>
      <c r="AR185" s="85"/>
      <c r="AS185" s="85"/>
      <c r="AT185" s="85"/>
      <c r="AU185" s="85"/>
      <c r="AV185" s="85"/>
      <c r="AW185" s="87" t="e">
        <f t="shared" si="25"/>
        <v>#DIV/0!</v>
      </c>
      <c r="AX185" s="86" t="e">
        <f t="shared" si="26"/>
        <v>#DIV/0!</v>
      </c>
    </row>
    <row r="186" spans="1:50" x14ac:dyDescent="0.15">
      <c r="A186">
        <v>3.5750000000000002</v>
      </c>
      <c r="B186" s="85"/>
      <c r="C186" s="85"/>
      <c r="D186" s="85"/>
      <c r="E186" s="85"/>
      <c r="F186" s="85"/>
      <c r="G186" s="85"/>
      <c r="H186" s="85"/>
      <c r="I186" s="85"/>
      <c r="J186" s="85"/>
      <c r="K186" s="85"/>
      <c r="L186" s="85"/>
      <c r="M186" s="85"/>
      <c r="N186" s="87" t="e">
        <f t="shared" si="18"/>
        <v>#DIV/0!</v>
      </c>
      <c r="O186" s="86" t="e">
        <f t="shared" si="19"/>
        <v>#DIV/0!</v>
      </c>
      <c r="P186" s="24" t="e">
        <f t="shared" si="20"/>
        <v>#DIV/0!</v>
      </c>
      <c r="Q186" s="24" t="e">
        <f t="shared" si="21"/>
        <v>#DIV/0!</v>
      </c>
      <c r="R186" s="24" t="e">
        <f t="shared" si="22"/>
        <v>#DIV/0!</v>
      </c>
      <c r="U186" s="85"/>
      <c r="V186" s="85"/>
      <c r="W186" s="85"/>
      <c r="X186" s="85"/>
      <c r="Y186" s="85"/>
      <c r="Z186" s="85"/>
      <c r="AA186" s="85"/>
      <c r="AB186" s="85"/>
      <c r="AD186" s="85"/>
      <c r="AE186" s="85"/>
      <c r="AF186" s="85"/>
      <c r="AG186" s="87" t="e">
        <f t="shared" si="23"/>
        <v>#DIV/0!</v>
      </c>
      <c r="AH186" s="86" t="e">
        <f t="shared" si="24"/>
        <v>#DIV/0!</v>
      </c>
      <c r="AK186" s="85"/>
      <c r="AL186" s="85"/>
      <c r="AM186" s="85"/>
      <c r="AN186" s="85"/>
      <c r="AO186" s="85"/>
      <c r="AP186" s="85"/>
      <c r="AQ186" s="85"/>
      <c r="AR186" s="85"/>
      <c r="AS186" s="85"/>
      <c r="AT186" s="85"/>
      <c r="AU186" s="85"/>
      <c r="AV186" s="85"/>
      <c r="AW186" s="87" t="e">
        <f t="shared" si="25"/>
        <v>#DIV/0!</v>
      </c>
      <c r="AX186" s="86" t="e">
        <f t="shared" si="26"/>
        <v>#DIV/0!</v>
      </c>
    </row>
    <row r="187" spans="1:50" x14ac:dyDescent="0.15">
      <c r="A187">
        <v>3.6</v>
      </c>
      <c r="B187" s="85"/>
      <c r="C187" s="85"/>
      <c r="D187" s="85"/>
      <c r="E187" s="85"/>
      <c r="F187" s="85"/>
      <c r="G187" s="85"/>
      <c r="H187" s="85"/>
      <c r="I187" s="85"/>
      <c r="J187" s="85"/>
      <c r="K187" s="85"/>
      <c r="L187" s="85"/>
      <c r="M187" s="85"/>
      <c r="N187" s="87" t="e">
        <f t="shared" si="18"/>
        <v>#DIV/0!</v>
      </c>
      <c r="O187" s="86" t="e">
        <f t="shared" si="19"/>
        <v>#DIV/0!</v>
      </c>
      <c r="P187" s="24" t="e">
        <f t="shared" si="20"/>
        <v>#DIV/0!</v>
      </c>
      <c r="Q187" s="24" t="e">
        <f t="shared" si="21"/>
        <v>#DIV/0!</v>
      </c>
      <c r="R187" s="24" t="e">
        <f t="shared" si="22"/>
        <v>#DIV/0!</v>
      </c>
      <c r="U187" s="85"/>
      <c r="V187" s="85"/>
      <c r="W187" s="85"/>
      <c r="X187" s="85"/>
      <c r="Y187" s="85"/>
      <c r="Z187" s="85"/>
      <c r="AA187" s="85"/>
      <c r="AB187" s="85"/>
      <c r="AD187" s="85"/>
      <c r="AE187" s="85"/>
      <c r="AF187" s="85"/>
      <c r="AG187" s="87" t="e">
        <f t="shared" si="23"/>
        <v>#DIV/0!</v>
      </c>
      <c r="AH187" s="86" t="e">
        <f t="shared" si="24"/>
        <v>#DIV/0!</v>
      </c>
      <c r="AK187" s="85"/>
      <c r="AL187" s="85"/>
      <c r="AM187" s="85"/>
      <c r="AN187" s="85"/>
      <c r="AO187" s="85"/>
      <c r="AP187" s="85"/>
      <c r="AQ187" s="85"/>
      <c r="AR187" s="85"/>
      <c r="AS187" s="85"/>
      <c r="AT187" s="85"/>
      <c r="AU187" s="85"/>
      <c r="AV187" s="85"/>
      <c r="AW187" s="87" t="e">
        <f t="shared" si="25"/>
        <v>#DIV/0!</v>
      </c>
      <c r="AX187" s="86" t="e">
        <f t="shared" si="26"/>
        <v>#DIV/0!</v>
      </c>
    </row>
    <row r="188" spans="1:50" x14ac:dyDescent="0.15">
      <c r="A188">
        <v>3.625</v>
      </c>
      <c r="B188" s="85"/>
      <c r="C188" s="85"/>
      <c r="D188" s="85"/>
      <c r="E188" s="85"/>
      <c r="F188" s="85"/>
      <c r="G188" s="85"/>
      <c r="H188" s="85"/>
      <c r="I188" s="85"/>
      <c r="J188" s="85"/>
      <c r="K188" s="85"/>
      <c r="L188" s="85"/>
      <c r="M188" s="85"/>
      <c r="N188" s="87" t="e">
        <f t="shared" si="18"/>
        <v>#DIV/0!</v>
      </c>
      <c r="O188" s="86" t="e">
        <f t="shared" si="19"/>
        <v>#DIV/0!</v>
      </c>
      <c r="P188" s="24" t="e">
        <f t="shared" si="20"/>
        <v>#DIV/0!</v>
      </c>
      <c r="Q188" s="24" t="e">
        <f t="shared" si="21"/>
        <v>#DIV/0!</v>
      </c>
      <c r="R188" s="24" t="e">
        <f t="shared" si="22"/>
        <v>#DIV/0!</v>
      </c>
      <c r="U188" s="85"/>
      <c r="V188" s="85"/>
      <c r="W188" s="85"/>
      <c r="X188" s="85"/>
      <c r="Y188" s="85"/>
      <c r="Z188" s="85"/>
      <c r="AA188" s="85"/>
      <c r="AB188" s="85"/>
      <c r="AD188" s="85"/>
      <c r="AE188" s="85"/>
      <c r="AF188" s="85"/>
      <c r="AG188" s="87" t="e">
        <f t="shared" si="23"/>
        <v>#DIV/0!</v>
      </c>
      <c r="AH188" s="86" t="e">
        <f t="shared" si="24"/>
        <v>#DIV/0!</v>
      </c>
      <c r="AK188" s="85"/>
      <c r="AL188" s="85"/>
      <c r="AM188" s="85"/>
      <c r="AN188" s="85"/>
      <c r="AO188" s="85"/>
      <c r="AP188" s="85"/>
      <c r="AQ188" s="85"/>
      <c r="AR188" s="85"/>
      <c r="AS188" s="85"/>
      <c r="AT188" s="85"/>
      <c r="AU188" s="85"/>
      <c r="AV188" s="85"/>
      <c r="AW188" s="87" t="e">
        <f t="shared" si="25"/>
        <v>#DIV/0!</v>
      </c>
      <c r="AX188" s="86" t="e">
        <f t="shared" si="26"/>
        <v>#DIV/0!</v>
      </c>
    </row>
    <row r="189" spans="1:50" x14ac:dyDescent="0.15">
      <c r="A189">
        <v>3.65</v>
      </c>
      <c r="B189" s="85"/>
      <c r="C189" s="85"/>
      <c r="D189" s="85"/>
      <c r="E189" s="85"/>
      <c r="F189" s="85"/>
      <c r="G189" s="85"/>
      <c r="H189" s="85"/>
      <c r="I189" s="85"/>
      <c r="J189" s="85"/>
      <c r="K189" s="85"/>
      <c r="L189" s="85"/>
      <c r="M189" s="85"/>
      <c r="N189" s="87" t="e">
        <f t="shared" si="18"/>
        <v>#DIV/0!</v>
      </c>
      <c r="O189" s="86" t="e">
        <f t="shared" si="19"/>
        <v>#DIV/0!</v>
      </c>
      <c r="P189" s="24" t="e">
        <f t="shared" si="20"/>
        <v>#DIV/0!</v>
      </c>
      <c r="Q189" s="24" t="e">
        <f t="shared" si="21"/>
        <v>#DIV/0!</v>
      </c>
      <c r="R189" s="24" t="e">
        <f t="shared" si="22"/>
        <v>#DIV/0!</v>
      </c>
      <c r="U189" s="85"/>
      <c r="V189" s="85"/>
      <c r="W189" s="85"/>
      <c r="X189" s="85"/>
      <c r="Y189" s="85"/>
      <c r="Z189" s="85"/>
      <c r="AA189" s="85"/>
      <c r="AB189" s="85"/>
      <c r="AD189" s="85"/>
      <c r="AE189" s="85"/>
      <c r="AF189" s="85"/>
      <c r="AG189" s="87" t="e">
        <f t="shared" si="23"/>
        <v>#DIV/0!</v>
      </c>
      <c r="AH189" s="86" t="e">
        <f t="shared" si="24"/>
        <v>#DIV/0!</v>
      </c>
      <c r="AK189" s="85"/>
      <c r="AL189" s="85"/>
      <c r="AM189" s="85"/>
      <c r="AN189" s="85"/>
      <c r="AO189" s="85"/>
      <c r="AP189" s="85"/>
      <c r="AQ189" s="85"/>
      <c r="AR189" s="85"/>
      <c r="AS189" s="85"/>
      <c r="AT189" s="85"/>
      <c r="AU189" s="85"/>
      <c r="AV189" s="85"/>
      <c r="AW189" s="87" t="e">
        <f t="shared" si="25"/>
        <v>#DIV/0!</v>
      </c>
      <c r="AX189" s="86" t="e">
        <f t="shared" si="26"/>
        <v>#DIV/0!</v>
      </c>
    </row>
    <row r="190" spans="1:50" x14ac:dyDescent="0.15">
      <c r="A190">
        <v>3.6749999999999998</v>
      </c>
      <c r="B190" s="85"/>
      <c r="C190" s="85"/>
      <c r="D190" s="85"/>
      <c r="E190" s="85"/>
      <c r="F190" s="85"/>
      <c r="G190" s="85"/>
      <c r="H190" s="85"/>
      <c r="I190" s="85"/>
      <c r="J190" s="85"/>
      <c r="K190" s="85"/>
      <c r="L190" s="85"/>
      <c r="M190" s="85"/>
      <c r="N190" s="87" t="e">
        <f t="shared" si="18"/>
        <v>#DIV/0!</v>
      </c>
      <c r="O190" s="86" t="e">
        <f t="shared" si="19"/>
        <v>#DIV/0!</v>
      </c>
      <c r="P190" s="24" t="e">
        <f t="shared" si="20"/>
        <v>#DIV/0!</v>
      </c>
      <c r="Q190" s="24" t="e">
        <f t="shared" si="21"/>
        <v>#DIV/0!</v>
      </c>
      <c r="R190" s="24" t="e">
        <f t="shared" si="22"/>
        <v>#DIV/0!</v>
      </c>
      <c r="U190" s="85"/>
      <c r="V190" s="85"/>
      <c r="W190" s="85"/>
      <c r="X190" s="85"/>
      <c r="Y190" s="85"/>
      <c r="Z190" s="85"/>
      <c r="AA190" s="85"/>
      <c r="AB190" s="85"/>
      <c r="AD190" s="85"/>
      <c r="AE190" s="85"/>
      <c r="AF190" s="85"/>
      <c r="AG190" s="87" t="e">
        <f t="shared" si="23"/>
        <v>#DIV/0!</v>
      </c>
      <c r="AH190" s="86" t="e">
        <f t="shared" si="24"/>
        <v>#DIV/0!</v>
      </c>
      <c r="AK190" s="85"/>
      <c r="AL190" s="85"/>
      <c r="AM190" s="85"/>
      <c r="AN190" s="85"/>
      <c r="AO190" s="85"/>
      <c r="AP190" s="85"/>
      <c r="AQ190" s="85"/>
      <c r="AR190" s="85"/>
      <c r="AS190" s="85"/>
      <c r="AT190" s="85"/>
      <c r="AU190" s="85"/>
      <c r="AV190" s="85"/>
      <c r="AW190" s="87" t="e">
        <f t="shared" si="25"/>
        <v>#DIV/0!</v>
      </c>
      <c r="AX190" s="86" t="e">
        <f t="shared" si="26"/>
        <v>#DIV/0!</v>
      </c>
    </row>
    <row r="191" spans="1:50" x14ac:dyDescent="0.15">
      <c r="A191">
        <v>3.7</v>
      </c>
      <c r="B191" s="85"/>
      <c r="C191" s="85"/>
      <c r="D191" s="85"/>
      <c r="E191" s="85"/>
      <c r="F191" s="85"/>
      <c r="G191" s="85"/>
      <c r="H191" s="85"/>
      <c r="I191" s="85"/>
      <c r="J191" s="85"/>
      <c r="K191" s="85"/>
      <c r="L191" s="85"/>
      <c r="M191" s="85"/>
      <c r="N191" s="87" t="e">
        <f t="shared" si="18"/>
        <v>#DIV/0!</v>
      </c>
      <c r="O191" s="86" t="e">
        <f t="shared" si="19"/>
        <v>#DIV/0!</v>
      </c>
      <c r="P191" s="24" t="e">
        <f t="shared" si="20"/>
        <v>#DIV/0!</v>
      </c>
      <c r="Q191" s="24" t="e">
        <f t="shared" si="21"/>
        <v>#DIV/0!</v>
      </c>
      <c r="R191" s="24" t="e">
        <f t="shared" si="22"/>
        <v>#DIV/0!</v>
      </c>
      <c r="U191" s="85"/>
      <c r="V191" s="85"/>
      <c r="W191" s="85"/>
      <c r="X191" s="85"/>
      <c r="Y191" s="85"/>
      <c r="Z191" s="85"/>
      <c r="AA191" s="85"/>
      <c r="AB191" s="85"/>
      <c r="AD191" s="85"/>
      <c r="AE191" s="85"/>
      <c r="AF191" s="85"/>
      <c r="AG191" s="87" t="e">
        <f t="shared" si="23"/>
        <v>#DIV/0!</v>
      </c>
      <c r="AH191" s="86" t="e">
        <f t="shared" si="24"/>
        <v>#DIV/0!</v>
      </c>
      <c r="AK191" s="85"/>
      <c r="AL191" s="85"/>
      <c r="AM191" s="85"/>
      <c r="AN191" s="85"/>
      <c r="AO191" s="85"/>
      <c r="AP191" s="85"/>
      <c r="AQ191" s="85"/>
      <c r="AR191" s="85"/>
      <c r="AS191" s="85"/>
      <c r="AT191" s="85"/>
      <c r="AU191" s="85"/>
      <c r="AV191" s="85"/>
      <c r="AW191" s="87" t="e">
        <f t="shared" si="25"/>
        <v>#DIV/0!</v>
      </c>
      <c r="AX191" s="86" t="e">
        <f t="shared" si="26"/>
        <v>#DIV/0!</v>
      </c>
    </row>
    <row r="192" spans="1:50" x14ac:dyDescent="0.15">
      <c r="A192">
        <v>3.7250000000000001</v>
      </c>
      <c r="B192" s="85"/>
      <c r="C192" s="85"/>
      <c r="D192" s="85"/>
      <c r="E192" s="85"/>
      <c r="F192" s="85"/>
      <c r="G192" s="85"/>
      <c r="H192" s="85"/>
      <c r="I192" s="85"/>
      <c r="J192" s="85"/>
      <c r="K192" s="85"/>
      <c r="L192" s="85"/>
      <c r="M192" s="85"/>
      <c r="N192" s="87" t="e">
        <f t="shared" si="18"/>
        <v>#DIV/0!</v>
      </c>
      <c r="O192" s="86" t="e">
        <f t="shared" si="19"/>
        <v>#DIV/0!</v>
      </c>
      <c r="P192" s="24" t="e">
        <f t="shared" si="20"/>
        <v>#DIV/0!</v>
      </c>
      <c r="Q192" s="24" t="e">
        <f t="shared" si="21"/>
        <v>#DIV/0!</v>
      </c>
      <c r="R192" s="24" t="e">
        <f t="shared" si="22"/>
        <v>#DIV/0!</v>
      </c>
      <c r="U192" s="85"/>
      <c r="V192" s="85"/>
      <c r="W192" s="85"/>
      <c r="X192" s="85"/>
      <c r="Y192" s="85"/>
      <c r="Z192" s="85"/>
      <c r="AA192" s="85"/>
      <c r="AB192" s="85"/>
      <c r="AD192" s="85"/>
      <c r="AE192" s="85"/>
      <c r="AF192" s="85"/>
      <c r="AG192" s="87" t="e">
        <f t="shared" si="23"/>
        <v>#DIV/0!</v>
      </c>
      <c r="AH192" s="86" t="e">
        <f t="shared" si="24"/>
        <v>#DIV/0!</v>
      </c>
      <c r="AK192" s="85"/>
      <c r="AL192" s="85"/>
      <c r="AM192" s="85"/>
      <c r="AN192" s="85"/>
      <c r="AO192" s="85"/>
      <c r="AP192" s="85"/>
      <c r="AQ192" s="85"/>
      <c r="AR192" s="85"/>
      <c r="AS192" s="85"/>
      <c r="AT192" s="85"/>
      <c r="AU192" s="85"/>
      <c r="AV192" s="85"/>
      <c r="AW192" s="87" t="e">
        <f t="shared" si="25"/>
        <v>#DIV/0!</v>
      </c>
      <c r="AX192" s="86" t="e">
        <f t="shared" si="26"/>
        <v>#DIV/0!</v>
      </c>
    </row>
    <row r="193" spans="1:50" x14ac:dyDescent="0.15">
      <c r="A193">
        <v>3.75</v>
      </c>
      <c r="B193" s="85"/>
      <c r="C193" s="85"/>
      <c r="D193" s="85"/>
      <c r="E193" s="85"/>
      <c r="F193" s="85"/>
      <c r="G193" s="85"/>
      <c r="H193" s="85"/>
      <c r="I193" s="85"/>
      <c r="J193" s="85"/>
      <c r="K193" s="85"/>
      <c r="L193" s="85"/>
      <c r="M193" s="85"/>
      <c r="N193" s="87" t="e">
        <f t="shared" si="18"/>
        <v>#DIV/0!</v>
      </c>
      <c r="O193" s="86" t="e">
        <f t="shared" si="19"/>
        <v>#DIV/0!</v>
      </c>
      <c r="P193" s="24" t="e">
        <f t="shared" si="20"/>
        <v>#DIV/0!</v>
      </c>
      <c r="Q193" s="24" t="e">
        <f t="shared" si="21"/>
        <v>#DIV/0!</v>
      </c>
      <c r="R193" s="24" t="e">
        <f t="shared" si="22"/>
        <v>#DIV/0!</v>
      </c>
      <c r="U193" s="85"/>
      <c r="V193" s="85"/>
      <c r="W193" s="85"/>
      <c r="X193" s="85"/>
      <c r="Y193" s="85"/>
      <c r="Z193" s="85"/>
      <c r="AA193" s="85"/>
      <c r="AB193" s="85"/>
      <c r="AD193" s="85"/>
      <c r="AE193" s="85"/>
      <c r="AF193" s="85"/>
      <c r="AG193" s="87" t="e">
        <f t="shared" si="23"/>
        <v>#DIV/0!</v>
      </c>
      <c r="AH193" s="86" t="e">
        <f t="shared" si="24"/>
        <v>#DIV/0!</v>
      </c>
      <c r="AK193" s="85"/>
      <c r="AL193" s="85"/>
      <c r="AM193" s="85"/>
      <c r="AN193" s="85"/>
      <c r="AO193" s="85"/>
      <c r="AP193" s="85"/>
      <c r="AQ193" s="85"/>
      <c r="AR193" s="85"/>
      <c r="AS193" s="85"/>
      <c r="AT193" s="85"/>
      <c r="AU193" s="85"/>
      <c r="AV193" s="85"/>
      <c r="AW193" s="87" t="e">
        <f t="shared" si="25"/>
        <v>#DIV/0!</v>
      </c>
      <c r="AX193" s="86" t="e">
        <f t="shared" si="26"/>
        <v>#DIV/0!</v>
      </c>
    </row>
    <row r="194" spans="1:50" x14ac:dyDescent="0.15">
      <c r="A194">
        <v>3.7749999999999999</v>
      </c>
      <c r="B194" s="85"/>
      <c r="C194" s="85"/>
      <c r="D194" s="85"/>
      <c r="E194" s="85"/>
      <c r="F194" s="85"/>
      <c r="G194" s="85"/>
      <c r="H194" s="85"/>
      <c r="I194" s="85"/>
      <c r="J194" s="85"/>
      <c r="K194" s="85"/>
      <c r="L194" s="85"/>
      <c r="M194" s="85"/>
      <c r="N194" s="87" t="e">
        <f t="shared" si="18"/>
        <v>#DIV/0!</v>
      </c>
      <c r="O194" s="86" t="e">
        <f t="shared" si="19"/>
        <v>#DIV/0!</v>
      </c>
      <c r="P194" s="24" t="e">
        <f t="shared" si="20"/>
        <v>#DIV/0!</v>
      </c>
      <c r="Q194" s="24" t="e">
        <f t="shared" si="21"/>
        <v>#DIV/0!</v>
      </c>
      <c r="R194" s="24" t="e">
        <f t="shared" si="22"/>
        <v>#DIV/0!</v>
      </c>
      <c r="U194" s="85"/>
      <c r="V194" s="85"/>
      <c r="W194" s="85"/>
      <c r="X194" s="85"/>
      <c r="Y194" s="85"/>
      <c r="Z194" s="85"/>
      <c r="AA194" s="85"/>
      <c r="AB194" s="85"/>
      <c r="AD194" s="85"/>
      <c r="AE194" s="85"/>
      <c r="AF194" s="85"/>
      <c r="AG194" s="87" t="e">
        <f t="shared" si="23"/>
        <v>#DIV/0!</v>
      </c>
      <c r="AH194" s="86" t="e">
        <f t="shared" si="24"/>
        <v>#DIV/0!</v>
      </c>
      <c r="AK194" s="85"/>
      <c r="AL194" s="85"/>
      <c r="AM194" s="85"/>
      <c r="AN194" s="85"/>
      <c r="AO194" s="85"/>
      <c r="AP194" s="85"/>
      <c r="AQ194" s="85"/>
      <c r="AR194" s="85"/>
      <c r="AS194" s="85"/>
      <c r="AT194" s="85"/>
      <c r="AU194" s="85"/>
      <c r="AV194" s="85"/>
      <c r="AW194" s="87" t="e">
        <f t="shared" si="25"/>
        <v>#DIV/0!</v>
      </c>
      <c r="AX194" s="86" t="e">
        <f t="shared" si="26"/>
        <v>#DIV/0!</v>
      </c>
    </row>
    <row r="195" spans="1:50" x14ac:dyDescent="0.15">
      <c r="A195">
        <v>3.8</v>
      </c>
      <c r="B195" s="85"/>
      <c r="C195" s="85"/>
      <c r="D195" s="85"/>
      <c r="E195" s="85"/>
      <c r="F195" s="85"/>
      <c r="G195" s="85"/>
      <c r="H195" s="85"/>
      <c r="I195" s="85"/>
      <c r="J195" s="85"/>
      <c r="K195" s="85"/>
      <c r="L195" s="85"/>
      <c r="M195" s="85"/>
      <c r="N195" s="87" t="e">
        <f t="shared" si="18"/>
        <v>#DIV/0!</v>
      </c>
      <c r="O195" s="86" t="e">
        <f t="shared" si="19"/>
        <v>#DIV/0!</v>
      </c>
      <c r="P195" s="24" t="e">
        <f t="shared" si="20"/>
        <v>#DIV/0!</v>
      </c>
      <c r="Q195" s="24" t="e">
        <f t="shared" si="21"/>
        <v>#DIV/0!</v>
      </c>
      <c r="R195" s="24" t="e">
        <f t="shared" si="22"/>
        <v>#DIV/0!</v>
      </c>
      <c r="U195" s="85"/>
      <c r="V195" s="85"/>
      <c r="W195" s="85"/>
      <c r="X195" s="85"/>
      <c r="Y195" s="85"/>
      <c r="Z195" s="85"/>
      <c r="AA195" s="85"/>
      <c r="AB195" s="85"/>
      <c r="AD195" s="85"/>
      <c r="AE195" s="85"/>
      <c r="AF195" s="85"/>
      <c r="AG195" s="87" t="e">
        <f t="shared" si="23"/>
        <v>#DIV/0!</v>
      </c>
      <c r="AH195" s="86" t="e">
        <f t="shared" si="24"/>
        <v>#DIV/0!</v>
      </c>
      <c r="AK195" s="85"/>
      <c r="AL195" s="85"/>
      <c r="AM195" s="85"/>
      <c r="AN195" s="85"/>
      <c r="AO195" s="85"/>
      <c r="AP195" s="85"/>
      <c r="AQ195" s="85"/>
      <c r="AR195" s="85"/>
      <c r="AS195" s="85"/>
      <c r="AT195" s="85"/>
      <c r="AU195" s="85"/>
      <c r="AV195" s="85"/>
      <c r="AW195" s="87" t="e">
        <f t="shared" si="25"/>
        <v>#DIV/0!</v>
      </c>
      <c r="AX195" s="86" t="e">
        <f t="shared" si="26"/>
        <v>#DIV/0!</v>
      </c>
    </row>
    <row r="196" spans="1:50" x14ac:dyDescent="0.15">
      <c r="A196">
        <v>3.8250000000000002</v>
      </c>
      <c r="B196" s="85"/>
      <c r="C196" s="85"/>
      <c r="D196" s="85"/>
      <c r="E196" s="85"/>
      <c r="F196" s="85"/>
      <c r="G196" s="85"/>
      <c r="H196" s="85"/>
      <c r="I196" s="85"/>
      <c r="J196" s="85"/>
      <c r="K196" s="85"/>
      <c r="L196" s="85"/>
      <c r="M196" s="85"/>
      <c r="N196" s="87" t="e">
        <f t="shared" si="18"/>
        <v>#DIV/0!</v>
      </c>
      <c r="O196" s="86" t="e">
        <f t="shared" si="19"/>
        <v>#DIV/0!</v>
      </c>
      <c r="P196" s="24" t="e">
        <f t="shared" si="20"/>
        <v>#DIV/0!</v>
      </c>
      <c r="Q196" s="24" t="e">
        <f t="shared" si="21"/>
        <v>#DIV/0!</v>
      </c>
      <c r="R196" s="24" t="e">
        <f t="shared" si="22"/>
        <v>#DIV/0!</v>
      </c>
      <c r="U196" s="85"/>
      <c r="V196" s="85"/>
      <c r="W196" s="85"/>
      <c r="X196" s="85"/>
      <c r="Y196" s="85"/>
      <c r="Z196" s="85"/>
      <c r="AA196" s="85"/>
      <c r="AB196" s="85"/>
      <c r="AD196" s="85"/>
      <c r="AE196" s="85"/>
      <c r="AF196" s="85"/>
      <c r="AG196" s="87" t="e">
        <f t="shared" si="23"/>
        <v>#DIV/0!</v>
      </c>
      <c r="AH196" s="86" t="e">
        <f t="shared" si="24"/>
        <v>#DIV/0!</v>
      </c>
      <c r="AK196" s="85"/>
      <c r="AL196" s="85"/>
      <c r="AM196" s="85"/>
      <c r="AN196" s="85"/>
      <c r="AO196" s="85"/>
      <c r="AP196" s="85"/>
      <c r="AQ196" s="85"/>
      <c r="AR196" s="85"/>
      <c r="AS196" s="85"/>
      <c r="AT196" s="85"/>
      <c r="AU196" s="85"/>
      <c r="AV196" s="85"/>
      <c r="AW196" s="87" t="e">
        <f t="shared" si="25"/>
        <v>#DIV/0!</v>
      </c>
      <c r="AX196" s="86" t="e">
        <f t="shared" si="26"/>
        <v>#DIV/0!</v>
      </c>
    </row>
    <row r="197" spans="1:50" x14ac:dyDescent="0.15">
      <c r="A197">
        <v>3.85</v>
      </c>
      <c r="B197" s="85"/>
      <c r="C197" s="85"/>
      <c r="D197" s="85"/>
      <c r="E197" s="85"/>
      <c r="F197" s="85"/>
      <c r="G197" s="85"/>
      <c r="H197" s="85"/>
      <c r="I197" s="85"/>
      <c r="J197" s="85"/>
      <c r="K197" s="85"/>
      <c r="L197" s="85"/>
      <c r="M197" s="85"/>
      <c r="N197" s="87" t="e">
        <f t="shared" si="18"/>
        <v>#DIV/0!</v>
      </c>
      <c r="O197" s="86" t="e">
        <f t="shared" si="19"/>
        <v>#DIV/0!</v>
      </c>
      <c r="P197" s="24" t="e">
        <f t="shared" si="20"/>
        <v>#DIV/0!</v>
      </c>
      <c r="Q197" s="24" t="e">
        <f t="shared" si="21"/>
        <v>#DIV/0!</v>
      </c>
      <c r="R197" s="24" t="e">
        <f t="shared" si="22"/>
        <v>#DIV/0!</v>
      </c>
      <c r="U197" s="85"/>
      <c r="V197" s="85"/>
      <c r="W197" s="85"/>
      <c r="X197" s="85"/>
      <c r="Y197" s="85"/>
      <c r="Z197" s="85"/>
      <c r="AA197" s="85"/>
      <c r="AB197" s="85"/>
      <c r="AD197" s="85"/>
      <c r="AE197" s="85"/>
      <c r="AF197" s="85"/>
      <c r="AG197" s="87" t="e">
        <f t="shared" si="23"/>
        <v>#DIV/0!</v>
      </c>
      <c r="AH197" s="86" t="e">
        <f t="shared" si="24"/>
        <v>#DIV/0!</v>
      </c>
      <c r="AK197" s="85"/>
      <c r="AL197" s="85"/>
      <c r="AM197" s="85"/>
      <c r="AN197" s="85"/>
      <c r="AO197" s="85"/>
      <c r="AP197" s="85"/>
      <c r="AQ197" s="85"/>
      <c r="AR197" s="85"/>
      <c r="AS197" s="85"/>
      <c r="AT197" s="85"/>
      <c r="AU197" s="85"/>
      <c r="AV197" s="85"/>
      <c r="AW197" s="87" t="e">
        <f t="shared" si="25"/>
        <v>#DIV/0!</v>
      </c>
      <c r="AX197" s="86" t="e">
        <f t="shared" si="26"/>
        <v>#DIV/0!</v>
      </c>
    </row>
    <row r="198" spans="1:50" x14ac:dyDescent="0.15">
      <c r="A198">
        <v>3.875</v>
      </c>
      <c r="B198" s="85"/>
      <c r="C198" s="85"/>
      <c r="D198" s="85"/>
      <c r="E198" s="85"/>
      <c r="F198" s="85"/>
      <c r="G198" s="85"/>
      <c r="H198" s="85"/>
      <c r="I198" s="85"/>
      <c r="J198" s="85"/>
      <c r="K198" s="85"/>
      <c r="L198" s="85"/>
      <c r="M198" s="85"/>
      <c r="N198" s="87" t="e">
        <f t="shared" si="18"/>
        <v>#DIV/0!</v>
      </c>
      <c r="O198" s="86" t="e">
        <f t="shared" si="19"/>
        <v>#DIV/0!</v>
      </c>
      <c r="P198" s="24" t="e">
        <f t="shared" si="20"/>
        <v>#DIV/0!</v>
      </c>
      <c r="Q198" s="24" t="e">
        <f t="shared" si="21"/>
        <v>#DIV/0!</v>
      </c>
      <c r="R198" s="24" t="e">
        <f t="shared" si="22"/>
        <v>#DIV/0!</v>
      </c>
      <c r="U198" s="85"/>
      <c r="V198" s="85"/>
      <c r="W198" s="85"/>
      <c r="X198" s="85"/>
      <c r="Y198" s="85"/>
      <c r="Z198" s="85"/>
      <c r="AA198" s="85"/>
      <c r="AB198" s="85"/>
      <c r="AD198" s="85"/>
      <c r="AE198" s="85"/>
      <c r="AF198" s="85"/>
      <c r="AG198" s="87" t="e">
        <f t="shared" si="23"/>
        <v>#DIV/0!</v>
      </c>
      <c r="AH198" s="86" t="e">
        <f t="shared" si="24"/>
        <v>#DIV/0!</v>
      </c>
      <c r="AK198" s="85"/>
      <c r="AL198" s="85"/>
      <c r="AM198" s="85"/>
      <c r="AN198" s="85"/>
      <c r="AO198" s="85"/>
      <c r="AP198" s="85"/>
      <c r="AQ198" s="85"/>
      <c r="AR198" s="85"/>
      <c r="AS198" s="85"/>
      <c r="AT198" s="85"/>
      <c r="AU198" s="85"/>
      <c r="AV198" s="85"/>
      <c r="AW198" s="87" t="e">
        <f t="shared" si="25"/>
        <v>#DIV/0!</v>
      </c>
      <c r="AX198" s="86" t="e">
        <f t="shared" si="26"/>
        <v>#DIV/0!</v>
      </c>
    </row>
    <row r="199" spans="1:50" x14ac:dyDescent="0.15">
      <c r="A199">
        <v>3.9</v>
      </c>
      <c r="B199" s="85"/>
      <c r="C199" s="85"/>
      <c r="D199" s="85"/>
      <c r="E199" s="85"/>
      <c r="F199" s="85"/>
      <c r="G199" s="85"/>
      <c r="H199" s="85"/>
      <c r="I199" s="85"/>
      <c r="J199" s="85"/>
      <c r="K199" s="85"/>
      <c r="L199" s="85"/>
      <c r="M199" s="85"/>
      <c r="N199" s="87" t="e">
        <f t="shared" si="18"/>
        <v>#DIV/0!</v>
      </c>
      <c r="O199" s="86" t="e">
        <f t="shared" si="19"/>
        <v>#DIV/0!</v>
      </c>
      <c r="P199" s="24" t="e">
        <f t="shared" si="20"/>
        <v>#DIV/0!</v>
      </c>
      <c r="Q199" s="24" t="e">
        <f t="shared" si="21"/>
        <v>#DIV/0!</v>
      </c>
      <c r="R199" s="24" t="e">
        <f t="shared" si="22"/>
        <v>#DIV/0!</v>
      </c>
      <c r="U199" s="85"/>
      <c r="V199" s="85"/>
      <c r="W199" s="85"/>
      <c r="X199" s="85"/>
      <c r="Y199" s="85"/>
      <c r="Z199" s="85"/>
      <c r="AA199" s="85"/>
      <c r="AB199" s="85"/>
      <c r="AD199" s="85"/>
      <c r="AE199" s="85"/>
      <c r="AF199" s="85"/>
      <c r="AG199" s="87" t="e">
        <f t="shared" si="23"/>
        <v>#DIV/0!</v>
      </c>
      <c r="AH199" s="86" t="e">
        <f t="shared" si="24"/>
        <v>#DIV/0!</v>
      </c>
      <c r="AK199" s="85"/>
      <c r="AL199" s="85"/>
      <c r="AM199" s="85"/>
      <c r="AN199" s="85"/>
      <c r="AO199" s="85"/>
      <c r="AP199" s="85"/>
      <c r="AQ199" s="85"/>
      <c r="AR199" s="85"/>
      <c r="AS199" s="85"/>
      <c r="AT199" s="85"/>
      <c r="AU199" s="85"/>
      <c r="AV199" s="85"/>
      <c r="AW199" s="87" t="e">
        <f t="shared" si="25"/>
        <v>#DIV/0!</v>
      </c>
      <c r="AX199" s="86" t="e">
        <f t="shared" si="26"/>
        <v>#DIV/0!</v>
      </c>
    </row>
    <row r="200" spans="1:50" x14ac:dyDescent="0.15">
      <c r="A200">
        <v>3.9249999999999998</v>
      </c>
      <c r="B200" s="85"/>
      <c r="C200" s="85"/>
      <c r="D200" s="85"/>
      <c r="E200" s="85"/>
      <c r="F200" s="85"/>
      <c r="G200" s="85"/>
      <c r="H200" s="85"/>
      <c r="I200" s="85"/>
      <c r="J200" s="85"/>
      <c r="K200" s="85"/>
      <c r="L200" s="85"/>
      <c r="M200" s="85"/>
      <c r="N200" s="87" t="e">
        <f t="shared" si="18"/>
        <v>#DIV/0!</v>
      </c>
      <c r="O200" s="86" t="e">
        <f t="shared" si="19"/>
        <v>#DIV/0!</v>
      </c>
      <c r="P200" s="24" t="e">
        <f t="shared" si="20"/>
        <v>#DIV/0!</v>
      </c>
      <c r="Q200" s="24" t="e">
        <f t="shared" si="21"/>
        <v>#DIV/0!</v>
      </c>
      <c r="R200" s="24" t="e">
        <f t="shared" si="22"/>
        <v>#DIV/0!</v>
      </c>
      <c r="U200" s="85"/>
      <c r="V200" s="85"/>
      <c r="W200" s="85"/>
      <c r="X200" s="85"/>
      <c r="Y200" s="85"/>
      <c r="Z200" s="85"/>
      <c r="AA200" s="85"/>
      <c r="AB200" s="85"/>
      <c r="AD200" s="85"/>
      <c r="AE200" s="85"/>
      <c r="AF200" s="85"/>
      <c r="AG200" s="87" t="e">
        <f t="shared" si="23"/>
        <v>#DIV/0!</v>
      </c>
      <c r="AH200" s="86" t="e">
        <f t="shared" si="24"/>
        <v>#DIV/0!</v>
      </c>
      <c r="AK200" s="85"/>
      <c r="AL200" s="85"/>
      <c r="AM200" s="85"/>
      <c r="AN200" s="85"/>
      <c r="AO200" s="85"/>
      <c r="AP200" s="85"/>
      <c r="AQ200" s="85"/>
      <c r="AR200" s="85"/>
      <c r="AS200" s="85"/>
      <c r="AT200" s="85"/>
      <c r="AU200" s="85"/>
      <c r="AV200" s="85"/>
      <c r="AW200" s="87" t="e">
        <f t="shared" si="25"/>
        <v>#DIV/0!</v>
      </c>
      <c r="AX200" s="86" t="e">
        <f t="shared" si="26"/>
        <v>#DIV/0!</v>
      </c>
    </row>
    <row r="201" spans="1:50" x14ac:dyDescent="0.15">
      <c r="A201">
        <v>3.95</v>
      </c>
      <c r="B201" s="85"/>
      <c r="C201" s="85"/>
      <c r="D201" s="85"/>
      <c r="E201" s="85"/>
      <c r="F201" s="85"/>
      <c r="G201" s="85"/>
      <c r="H201" s="85"/>
      <c r="I201" s="85"/>
      <c r="J201" s="85"/>
      <c r="K201" s="85"/>
      <c r="L201" s="85"/>
      <c r="M201" s="85"/>
      <c r="N201" s="87" t="e">
        <f t="shared" si="18"/>
        <v>#DIV/0!</v>
      </c>
      <c r="O201" s="86" t="e">
        <f t="shared" si="19"/>
        <v>#DIV/0!</v>
      </c>
      <c r="P201" s="24" t="e">
        <f t="shared" si="20"/>
        <v>#DIV/0!</v>
      </c>
      <c r="Q201" s="24" t="e">
        <f t="shared" si="21"/>
        <v>#DIV/0!</v>
      </c>
      <c r="R201" s="24" t="e">
        <f t="shared" si="22"/>
        <v>#DIV/0!</v>
      </c>
      <c r="U201" s="85"/>
      <c r="V201" s="85"/>
      <c r="W201" s="85"/>
      <c r="X201" s="85"/>
      <c r="Y201" s="85"/>
      <c r="Z201" s="85"/>
      <c r="AA201" s="85"/>
      <c r="AB201" s="85"/>
      <c r="AD201" s="85"/>
      <c r="AE201" s="85"/>
      <c r="AF201" s="85"/>
      <c r="AG201" s="87" t="e">
        <f t="shared" si="23"/>
        <v>#DIV/0!</v>
      </c>
      <c r="AH201" s="86" t="e">
        <f t="shared" si="24"/>
        <v>#DIV/0!</v>
      </c>
      <c r="AK201" s="85"/>
      <c r="AL201" s="85"/>
      <c r="AM201" s="85"/>
      <c r="AN201" s="85"/>
      <c r="AO201" s="85"/>
      <c r="AP201" s="85"/>
      <c r="AQ201" s="85"/>
      <c r="AR201" s="85"/>
      <c r="AS201" s="85"/>
      <c r="AT201" s="85"/>
      <c r="AU201" s="85"/>
      <c r="AV201" s="85"/>
      <c r="AW201" s="87" t="e">
        <f t="shared" si="25"/>
        <v>#DIV/0!</v>
      </c>
      <c r="AX201" s="86" t="e">
        <f t="shared" si="26"/>
        <v>#DIV/0!</v>
      </c>
    </row>
    <row r="202" spans="1:50" x14ac:dyDescent="0.15">
      <c r="A202">
        <v>3.9750000000000001</v>
      </c>
      <c r="B202" s="85"/>
      <c r="C202" s="85"/>
      <c r="D202" s="85"/>
      <c r="E202" s="85"/>
      <c r="F202" s="85"/>
      <c r="G202" s="85"/>
      <c r="H202" s="85"/>
      <c r="I202" s="85"/>
      <c r="J202" s="85"/>
      <c r="K202" s="85"/>
      <c r="L202" s="85"/>
      <c r="M202" s="85"/>
      <c r="N202" s="87" t="e">
        <f t="shared" si="18"/>
        <v>#DIV/0!</v>
      </c>
      <c r="O202" s="86" t="e">
        <f t="shared" si="19"/>
        <v>#DIV/0!</v>
      </c>
      <c r="P202" s="24" t="e">
        <f t="shared" si="20"/>
        <v>#DIV/0!</v>
      </c>
      <c r="Q202" s="24" t="e">
        <f t="shared" si="21"/>
        <v>#DIV/0!</v>
      </c>
      <c r="R202" s="24" t="e">
        <f t="shared" si="22"/>
        <v>#DIV/0!</v>
      </c>
      <c r="U202" s="85"/>
      <c r="V202" s="85"/>
      <c r="W202" s="85"/>
      <c r="X202" s="85"/>
      <c r="Y202" s="85"/>
      <c r="Z202" s="85"/>
      <c r="AA202" s="85"/>
      <c r="AB202" s="85"/>
      <c r="AD202" s="85"/>
      <c r="AE202" s="85"/>
      <c r="AF202" s="85"/>
      <c r="AG202" s="87" t="e">
        <f t="shared" si="23"/>
        <v>#DIV/0!</v>
      </c>
      <c r="AH202" s="86" t="e">
        <f t="shared" si="24"/>
        <v>#DIV/0!</v>
      </c>
      <c r="AK202" s="85"/>
      <c r="AL202" s="85"/>
      <c r="AM202" s="85"/>
      <c r="AN202" s="85"/>
      <c r="AO202" s="85"/>
      <c r="AP202" s="85"/>
      <c r="AQ202" s="85"/>
      <c r="AR202" s="85"/>
      <c r="AS202" s="85"/>
      <c r="AT202" s="85"/>
      <c r="AU202" s="85"/>
      <c r="AV202" s="85"/>
      <c r="AW202" s="87" t="e">
        <f t="shared" si="25"/>
        <v>#DIV/0!</v>
      </c>
      <c r="AX202" s="86" t="e">
        <f t="shared" si="26"/>
        <v>#DIV/0!</v>
      </c>
    </row>
    <row r="203" spans="1:50" x14ac:dyDescent="0.15">
      <c r="A203">
        <v>4</v>
      </c>
      <c r="B203" s="85"/>
      <c r="C203" s="85"/>
      <c r="D203" s="85"/>
      <c r="E203" s="85"/>
      <c r="F203" s="85"/>
      <c r="G203" s="85"/>
      <c r="H203" s="85"/>
      <c r="I203" s="85"/>
      <c r="J203" s="85"/>
      <c r="K203" s="85"/>
      <c r="L203" s="85"/>
      <c r="M203" s="85"/>
      <c r="N203" s="87" t="e">
        <f t="shared" si="18"/>
        <v>#DIV/0!</v>
      </c>
      <c r="O203" s="86" t="e">
        <f t="shared" si="19"/>
        <v>#DIV/0!</v>
      </c>
      <c r="P203" s="24" t="e">
        <f t="shared" si="20"/>
        <v>#DIV/0!</v>
      </c>
      <c r="Q203" s="24" t="e">
        <f t="shared" si="21"/>
        <v>#DIV/0!</v>
      </c>
      <c r="R203" s="24" t="e">
        <f t="shared" si="22"/>
        <v>#DIV/0!</v>
      </c>
      <c r="U203" s="85"/>
      <c r="V203" s="85"/>
      <c r="W203" s="85"/>
      <c r="X203" s="85"/>
      <c r="Y203" s="85"/>
      <c r="Z203" s="85"/>
      <c r="AA203" s="85"/>
      <c r="AB203" s="85"/>
      <c r="AD203" s="85"/>
      <c r="AE203" s="85"/>
      <c r="AF203" s="85"/>
      <c r="AG203" s="87" t="e">
        <f t="shared" si="23"/>
        <v>#DIV/0!</v>
      </c>
      <c r="AH203" s="86" t="e">
        <f t="shared" si="24"/>
        <v>#DIV/0!</v>
      </c>
      <c r="AK203" s="85"/>
      <c r="AL203" s="85"/>
      <c r="AM203" s="85"/>
      <c r="AN203" s="85"/>
      <c r="AO203" s="85"/>
      <c r="AP203" s="85"/>
      <c r="AQ203" s="85"/>
      <c r="AR203" s="85"/>
      <c r="AS203" s="85"/>
      <c r="AT203" s="85"/>
      <c r="AU203" s="85"/>
      <c r="AV203" s="85"/>
      <c r="AW203" s="87" t="e">
        <f t="shared" si="25"/>
        <v>#DIV/0!</v>
      </c>
      <c r="AX203" s="86" t="e">
        <f t="shared" si="26"/>
        <v>#DIV/0!</v>
      </c>
    </row>
    <row r="204" spans="1:50" x14ac:dyDescent="0.15">
      <c r="A204">
        <v>4.0250000000000004</v>
      </c>
      <c r="B204" s="85"/>
      <c r="C204" s="85"/>
      <c r="D204" s="85"/>
      <c r="E204" s="85"/>
      <c r="F204" s="85"/>
      <c r="G204" s="85"/>
      <c r="H204" s="85"/>
      <c r="I204" s="85"/>
      <c r="J204" s="85"/>
      <c r="K204" s="85"/>
      <c r="L204" s="85"/>
      <c r="M204" s="85"/>
      <c r="N204" s="87" t="e">
        <f t="shared" si="18"/>
        <v>#DIV/0!</v>
      </c>
      <c r="O204" s="86" t="e">
        <f t="shared" si="19"/>
        <v>#DIV/0!</v>
      </c>
      <c r="P204" s="24" t="e">
        <f t="shared" si="20"/>
        <v>#DIV/0!</v>
      </c>
      <c r="Q204" s="24" t="e">
        <f t="shared" si="21"/>
        <v>#DIV/0!</v>
      </c>
      <c r="R204" s="24" t="e">
        <f t="shared" si="22"/>
        <v>#DIV/0!</v>
      </c>
      <c r="U204" s="85"/>
      <c r="V204" s="85"/>
      <c r="W204" s="85"/>
      <c r="X204" s="85"/>
      <c r="Y204" s="85"/>
      <c r="Z204" s="85"/>
      <c r="AA204" s="85"/>
      <c r="AB204" s="85"/>
      <c r="AD204" s="85"/>
      <c r="AE204" s="85"/>
      <c r="AF204" s="85"/>
      <c r="AG204" s="87" t="e">
        <f t="shared" si="23"/>
        <v>#DIV/0!</v>
      </c>
      <c r="AH204" s="86" t="e">
        <f t="shared" si="24"/>
        <v>#DIV/0!</v>
      </c>
      <c r="AK204" s="85"/>
      <c r="AL204" s="85"/>
      <c r="AM204" s="85"/>
      <c r="AN204" s="85"/>
      <c r="AO204" s="85"/>
      <c r="AP204" s="85"/>
      <c r="AQ204" s="85"/>
      <c r="AR204" s="85"/>
      <c r="AS204" s="85"/>
      <c r="AT204" s="85"/>
      <c r="AU204" s="85"/>
      <c r="AV204" s="85"/>
      <c r="AW204" s="87" t="e">
        <f t="shared" si="25"/>
        <v>#DIV/0!</v>
      </c>
      <c r="AX204" s="86" t="e">
        <f t="shared" si="26"/>
        <v>#DIV/0!</v>
      </c>
    </row>
    <row r="205" spans="1:50" x14ac:dyDescent="0.15">
      <c r="A205">
        <v>4.05</v>
      </c>
      <c r="B205" s="85"/>
      <c r="C205" s="85"/>
      <c r="D205" s="85"/>
      <c r="E205" s="85"/>
      <c r="F205" s="85"/>
      <c r="G205" s="85"/>
      <c r="H205" s="85"/>
      <c r="I205" s="85"/>
      <c r="J205" s="85"/>
      <c r="K205" s="85"/>
      <c r="L205" s="85"/>
      <c r="M205" s="85"/>
      <c r="N205" s="87" t="e">
        <f t="shared" si="18"/>
        <v>#DIV/0!</v>
      </c>
      <c r="O205" s="86" t="e">
        <f t="shared" si="19"/>
        <v>#DIV/0!</v>
      </c>
      <c r="P205" s="24" t="e">
        <f t="shared" si="20"/>
        <v>#DIV/0!</v>
      </c>
      <c r="Q205" s="24" t="e">
        <f t="shared" si="21"/>
        <v>#DIV/0!</v>
      </c>
      <c r="R205" s="24" t="e">
        <f t="shared" si="22"/>
        <v>#DIV/0!</v>
      </c>
      <c r="U205" s="85"/>
      <c r="V205" s="85"/>
      <c r="W205" s="85"/>
      <c r="X205" s="85"/>
      <c r="Y205" s="85"/>
      <c r="Z205" s="85"/>
      <c r="AA205" s="85"/>
      <c r="AB205" s="85"/>
      <c r="AD205" s="85"/>
      <c r="AE205" s="85"/>
      <c r="AF205" s="85"/>
      <c r="AG205" s="87" t="e">
        <f t="shared" si="23"/>
        <v>#DIV/0!</v>
      </c>
      <c r="AH205" s="86" t="e">
        <f t="shared" si="24"/>
        <v>#DIV/0!</v>
      </c>
      <c r="AK205" s="85"/>
      <c r="AL205" s="85"/>
      <c r="AM205" s="85"/>
      <c r="AN205" s="85"/>
      <c r="AO205" s="85"/>
      <c r="AP205" s="85"/>
      <c r="AQ205" s="85"/>
      <c r="AR205" s="85"/>
      <c r="AS205" s="85"/>
      <c r="AT205" s="85"/>
      <c r="AU205" s="85"/>
      <c r="AV205" s="85"/>
      <c r="AW205" s="87" t="e">
        <f t="shared" si="25"/>
        <v>#DIV/0!</v>
      </c>
      <c r="AX205" s="86" t="e">
        <f t="shared" si="26"/>
        <v>#DIV/0!</v>
      </c>
    </row>
    <row r="206" spans="1:50" x14ac:dyDescent="0.15">
      <c r="A206">
        <v>4.0750000000000002</v>
      </c>
      <c r="B206" s="85"/>
      <c r="C206" s="85"/>
      <c r="D206" s="85"/>
      <c r="E206" s="85"/>
      <c r="F206" s="85"/>
      <c r="G206" s="85"/>
      <c r="H206" s="85"/>
      <c r="I206" s="85"/>
      <c r="J206" s="85"/>
      <c r="K206" s="85"/>
      <c r="L206" s="85"/>
      <c r="M206" s="85"/>
      <c r="N206" s="87" t="e">
        <f t="shared" si="18"/>
        <v>#DIV/0!</v>
      </c>
      <c r="O206" s="86" t="e">
        <f t="shared" si="19"/>
        <v>#DIV/0!</v>
      </c>
      <c r="P206" s="24" t="e">
        <f t="shared" si="20"/>
        <v>#DIV/0!</v>
      </c>
      <c r="Q206" s="24" t="e">
        <f t="shared" si="21"/>
        <v>#DIV/0!</v>
      </c>
      <c r="R206" s="24" t="e">
        <f t="shared" si="22"/>
        <v>#DIV/0!</v>
      </c>
      <c r="U206" s="85"/>
      <c r="V206" s="85"/>
      <c r="W206" s="85"/>
      <c r="X206" s="85"/>
      <c r="Y206" s="85"/>
      <c r="Z206" s="85"/>
      <c r="AA206" s="85"/>
      <c r="AB206" s="85"/>
      <c r="AD206" s="85"/>
      <c r="AE206" s="85"/>
      <c r="AF206" s="85"/>
      <c r="AG206" s="87" t="e">
        <f t="shared" si="23"/>
        <v>#DIV/0!</v>
      </c>
      <c r="AH206" s="86" t="e">
        <f t="shared" si="24"/>
        <v>#DIV/0!</v>
      </c>
      <c r="AK206" s="85"/>
      <c r="AL206" s="85"/>
      <c r="AM206" s="85"/>
      <c r="AN206" s="85"/>
      <c r="AO206" s="85"/>
      <c r="AP206" s="85"/>
      <c r="AQ206" s="85"/>
      <c r="AR206" s="85"/>
      <c r="AS206" s="85"/>
      <c r="AT206" s="85"/>
      <c r="AU206" s="85"/>
      <c r="AV206" s="85"/>
      <c r="AW206" s="87" t="e">
        <f t="shared" si="25"/>
        <v>#DIV/0!</v>
      </c>
      <c r="AX206" s="86" t="e">
        <f t="shared" si="26"/>
        <v>#DIV/0!</v>
      </c>
    </row>
    <row r="207" spans="1:50" x14ac:dyDescent="0.15">
      <c r="A207">
        <v>4.0999999999999996</v>
      </c>
      <c r="B207" s="85"/>
      <c r="C207" s="85"/>
      <c r="D207" s="85"/>
      <c r="E207" s="85"/>
      <c r="F207" s="85"/>
      <c r="G207" s="85"/>
      <c r="H207" s="85"/>
      <c r="I207" s="85"/>
      <c r="J207" s="85"/>
      <c r="K207" s="85"/>
      <c r="L207" s="85"/>
      <c r="M207" s="85"/>
      <c r="N207" s="87" t="e">
        <f t="shared" si="18"/>
        <v>#DIV/0!</v>
      </c>
      <c r="O207" s="86" t="e">
        <f t="shared" si="19"/>
        <v>#DIV/0!</v>
      </c>
      <c r="P207" s="24" t="e">
        <f t="shared" si="20"/>
        <v>#DIV/0!</v>
      </c>
      <c r="Q207" s="24" t="e">
        <f t="shared" si="21"/>
        <v>#DIV/0!</v>
      </c>
      <c r="R207" s="24" t="e">
        <f t="shared" si="22"/>
        <v>#DIV/0!</v>
      </c>
      <c r="U207" s="85"/>
      <c r="V207" s="85"/>
      <c r="W207" s="85"/>
      <c r="X207" s="85"/>
      <c r="Y207" s="85"/>
      <c r="Z207" s="85"/>
      <c r="AA207" s="85"/>
      <c r="AB207" s="85"/>
      <c r="AD207" s="85"/>
      <c r="AE207" s="85"/>
      <c r="AF207" s="85"/>
      <c r="AG207" s="87" t="e">
        <f t="shared" si="23"/>
        <v>#DIV/0!</v>
      </c>
      <c r="AH207" s="86" t="e">
        <f t="shared" si="24"/>
        <v>#DIV/0!</v>
      </c>
      <c r="AK207" s="85"/>
      <c r="AL207" s="85"/>
      <c r="AM207" s="85"/>
      <c r="AN207" s="85"/>
      <c r="AO207" s="85"/>
      <c r="AP207" s="85"/>
      <c r="AQ207" s="85"/>
      <c r="AR207" s="85"/>
      <c r="AS207" s="85"/>
      <c r="AT207" s="85"/>
      <c r="AU207" s="85"/>
      <c r="AV207" s="85"/>
      <c r="AW207" s="87" t="e">
        <f t="shared" si="25"/>
        <v>#DIV/0!</v>
      </c>
      <c r="AX207" s="86" t="e">
        <f t="shared" si="26"/>
        <v>#DIV/0!</v>
      </c>
    </row>
    <row r="208" spans="1:50" x14ac:dyDescent="0.15">
      <c r="A208">
        <v>4.125</v>
      </c>
      <c r="B208" s="85"/>
      <c r="C208" s="85"/>
      <c r="D208" s="85"/>
      <c r="E208" s="85"/>
      <c r="F208" s="85"/>
      <c r="G208" s="85"/>
      <c r="H208" s="85"/>
      <c r="I208" s="85"/>
      <c r="J208" s="85"/>
      <c r="K208" s="85"/>
      <c r="L208" s="85"/>
      <c r="M208" s="85"/>
      <c r="N208" s="87" t="e">
        <f t="shared" si="18"/>
        <v>#DIV/0!</v>
      </c>
      <c r="O208" s="86" t="e">
        <f t="shared" si="19"/>
        <v>#DIV/0!</v>
      </c>
      <c r="P208" s="24" t="e">
        <f t="shared" si="20"/>
        <v>#DIV/0!</v>
      </c>
      <c r="Q208" s="24" t="e">
        <f t="shared" si="21"/>
        <v>#DIV/0!</v>
      </c>
      <c r="R208" s="24" t="e">
        <f t="shared" si="22"/>
        <v>#DIV/0!</v>
      </c>
      <c r="U208" s="85"/>
      <c r="V208" s="85"/>
      <c r="W208" s="85"/>
      <c r="X208" s="85"/>
      <c r="Y208" s="85"/>
      <c r="Z208" s="85"/>
      <c r="AA208" s="85"/>
      <c r="AB208" s="85"/>
      <c r="AD208" s="85"/>
      <c r="AE208" s="85"/>
      <c r="AF208" s="85"/>
      <c r="AG208" s="87" t="e">
        <f t="shared" si="23"/>
        <v>#DIV/0!</v>
      </c>
      <c r="AH208" s="86" t="e">
        <f t="shared" si="24"/>
        <v>#DIV/0!</v>
      </c>
      <c r="AK208" s="85"/>
      <c r="AL208" s="85"/>
      <c r="AM208" s="85"/>
      <c r="AN208" s="85"/>
      <c r="AO208" s="85"/>
      <c r="AP208" s="85"/>
      <c r="AQ208" s="85"/>
      <c r="AR208" s="85"/>
      <c r="AS208" s="85"/>
      <c r="AT208" s="85"/>
      <c r="AU208" s="85"/>
      <c r="AV208" s="85"/>
      <c r="AW208" s="87" t="e">
        <f t="shared" si="25"/>
        <v>#DIV/0!</v>
      </c>
      <c r="AX208" s="86" t="e">
        <f t="shared" si="26"/>
        <v>#DIV/0!</v>
      </c>
    </row>
    <row r="209" spans="1:50" x14ac:dyDescent="0.15">
      <c r="A209">
        <v>4.1500000000000004</v>
      </c>
      <c r="B209" s="85"/>
      <c r="C209" s="85"/>
      <c r="D209" s="85"/>
      <c r="E209" s="85"/>
      <c r="F209" s="85"/>
      <c r="G209" s="85"/>
      <c r="H209" s="85"/>
      <c r="I209" s="85"/>
      <c r="J209" s="85"/>
      <c r="K209" s="85"/>
      <c r="L209" s="85"/>
      <c r="M209" s="85"/>
      <c r="N209" s="87" t="e">
        <f t="shared" si="18"/>
        <v>#DIV/0!</v>
      </c>
      <c r="O209" s="86" t="e">
        <f t="shared" si="19"/>
        <v>#DIV/0!</v>
      </c>
      <c r="P209" s="24" t="e">
        <f t="shared" si="20"/>
        <v>#DIV/0!</v>
      </c>
      <c r="Q209" s="24" t="e">
        <f t="shared" si="21"/>
        <v>#DIV/0!</v>
      </c>
      <c r="R209" s="24" t="e">
        <f t="shared" si="22"/>
        <v>#DIV/0!</v>
      </c>
      <c r="U209" s="85"/>
      <c r="V209" s="85"/>
      <c r="W209" s="85"/>
      <c r="X209" s="85"/>
      <c r="Y209" s="85"/>
      <c r="Z209" s="85"/>
      <c r="AA209" s="85"/>
      <c r="AB209" s="85"/>
      <c r="AD209" s="85"/>
      <c r="AE209" s="85"/>
      <c r="AF209" s="85"/>
      <c r="AG209" s="87" t="e">
        <f t="shared" si="23"/>
        <v>#DIV/0!</v>
      </c>
      <c r="AH209" s="86" t="e">
        <f t="shared" si="24"/>
        <v>#DIV/0!</v>
      </c>
      <c r="AK209" s="85"/>
      <c r="AL209" s="85"/>
      <c r="AM209" s="85"/>
      <c r="AN209" s="85"/>
      <c r="AO209" s="85"/>
      <c r="AP209" s="85"/>
      <c r="AQ209" s="85"/>
      <c r="AR209" s="85"/>
      <c r="AS209" s="85"/>
      <c r="AT209" s="85"/>
      <c r="AU209" s="85"/>
      <c r="AV209" s="85"/>
      <c r="AW209" s="87" t="e">
        <f t="shared" si="25"/>
        <v>#DIV/0!</v>
      </c>
      <c r="AX209" s="86" t="e">
        <f t="shared" si="26"/>
        <v>#DIV/0!</v>
      </c>
    </row>
    <row r="210" spans="1:50" x14ac:dyDescent="0.15">
      <c r="A210">
        <v>4.1749999999999998</v>
      </c>
      <c r="B210" s="85"/>
      <c r="C210" s="85"/>
      <c r="D210" s="85"/>
      <c r="E210" s="85"/>
      <c r="F210" s="85"/>
      <c r="G210" s="85"/>
      <c r="H210" s="85"/>
      <c r="I210" s="85"/>
      <c r="J210" s="85"/>
      <c r="K210" s="85"/>
      <c r="L210" s="85"/>
      <c r="M210" s="85"/>
      <c r="N210" s="87" t="e">
        <f t="shared" si="18"/>
        <v>#DIV/0!</v>
      </c>
      <c r="O210" s="86" t="e">
        <f t="shared" si="19"/>
        <v>#DIV/0!</v>
      </c>
      <c r="P210" s="24" t="e">
        <f t="shared" si="20"/>
        <v>#DIV/0!</v>
      </c>
      <c r="Q210" s="24" t="e">
        <f t="shared" si="21"/>
        <v>#DIV/0!</v>
      </c>
      <c r="R210" s="24" t="e">
        <f t="shared" si="22"/>
        <v>#DIV/0!</v>
      </c>
      <c r="U210" s="85"/>
      <c r="V210" s="85"/>
      <c r="W210" s="85"/>
      <c r="X210" s="85"/>
      <c r="Y210" s="85"/>
      <c r="Z210" s="85"/>
      <c r="AA210" s="85"/>
      <c r="AB210" s="85"/>
      <c r="AD210" s="85"/>
      <c r="AE210" s="85"/>
      <c r="AF210" s="85"/>
      <c r="AG210" s="87" t="e">
        <f t="shared" si="23"/>
        <v>#DIV/0!</v>
      </c>
      <c r="AH210" s="86" t="e">
        <f t="shared" si="24"/>
        <v>#DIV/0!</v>
      </c>
      <c r="AK210" s="85"/>
      <c r="AL210" s="85"/>
      <c r="AM210" s="85"/>
      <c r="AN210" s="85"/>
      <c r="AO210" s="85"/>
      <c r="AP210" s="85"/>
      <c r="AQ210" s="85"/>
      <c r="AR210" s="85"/>
      <c r="AS210" s="85"/>
      <c r="AT210" s="85"/>
      <c r="AU210" s="85"/>
      <c r="AV210" s="85"/>
      <c r="AW210" s="87" t="e">
        <f t="shared" si="25"/>
        <v>#DIV/0!</v>
      </c>
      <c r="AX210" s="86" t="e">
        <f t="shared" si="26"/>
        <v>#DIV/0!</v>
      </c>
    </row>
    <row r="211" spans="1:50" x14ac:dyDescent="0.15">
      <c r="A211">
        <v>4.2</v>
      </c>
      <c r="B211" s="85"/>
      <c r="C211" s="85"/>
      <c r="D211" s="85"/>
      <c r="E211" s="85"/>
      <c r="F211" s="85"/>
      <c r="G211" s="85"/>
      <c r="H211" s="85"/>
      <c r="I211" s="85"/>
      <c r="J211" s="85"/>
      <c r="K211" s="85"/>
      <c r="L211" s="85"/>
      <c r="M211" s="85"/>
      <c r="N211" s="87" t="e">
        <f t="shared" si="18"/>
        <v>#DIV/0!</v>
      </c>
      <c r="O211" s="86" t="e">
        <f t="shared" si="19"/>
        <v>#DIV/0!</v>
      </c>
      <c r="P211" s="24" t="e">
        <f t="shared" si="20"/>
        <v>#DIV/0!</v>
      </c>
      <c r="Q211" s="24" t="e">
        <f t="shared" si="21"/>
        <v>#DIV/0!</v>
      </c>
      <c r="R211" s="24" t="e">
        <f t="shared" si="22"/>
        <v>#DIV/0!</v>
      </c>
      <c r="U211" s="85"/>
      <c r="V211" s="85"/>
      <c r="W211" s="85"/>
      <c r="X211" s="85"/>
      <c r="Y211" s="85"/>
      <c r="Z211" s="85"/>
      <c r="AA211" s="85"/>
      <c r="AB211" s="85"/>
      <c r="AD211" s="85"/>
      <c r="AE211" s="85"/>
      <c r="AF211" s="85"/>
      <c r="AG211" s="87" t="e">
        <f t="shared" si="23"/>
        <v>#DIV/0!</v>
      </c>
      <c r="AH211" s="86" t="e">
        <f t="shared" si="24"/>
        <v>#DIV/0!</v>
      </c>
      <c r="AK211" s="85"/>
      <c r="AL211" s="85"/>
      <c r="AM211" s="85"/>
      <c r="AN211" s="85"/>
      <c r="AO211" s="85"/>
      <c r="AP211" s="85"/>
      <c r="AQ211" s="85"/>
      <c r="AR211" s="85"/>
      <c r="AS211" s="85"/>
      <c r="AT211" s="85"/>
      <c r="AU211" s="85"/>
      <c r="AV211" s="85"/>
      <c r="AW211" s="87" t="e">
        <f t="shared" si="25"/>
        <v>#DIV/0!</v>
      </c>
      <c r="AX211" s="86" t="e">
        <f t="shared" si="26"/>
        <v>#DIV/0!</v>
      </c>
    </row>
    <row r="212" spans="1:50" x14ac:dyDescent="0.15">
      <c r="A212">
        <v>4.2249999999999996</v>
      </c>
      <c r="B212" s="85"/>
      <c r="C212" s="85"/>
      <c r="D212" s="85"/>
      <c r="E212" s="85"/>
      <c r="F212" s="85"/>
      <c r="G212" s="85"/>
      <c r="H212" s="85"/>
      <c r="I212" s="85"/>
      <c r="J212" s="85"/>
      <c r="K212" s="85"/>
      <c r="L212" s="85"/>
      <c r="M212" s="85"/>
      <c r="N212" s="87" t="e">
        <f t="shared" si="18"/>
        <v>#DIV/0!</v>
      </c>
      <c r="O212" s="86" t="e">
        <f t="shared" si="19"/>
        <v>#DIV/0!</v>
      </c>
      <c r="P212" s="24" t="e">
        <f t="shared" si="20"/>
        <v>#DIV/0!</v>
      </c>
      <c r="Q212" s="24" t="e">
        <f t="shared" si="21"/>
        <v>#DIV/0!</v>
      </c>
      <c r="R212" s="24" t="e">
        <f t="shared" si="22"/>
        <v>#DIV/0!</v>
      </c>
      <c r="U212" s="85"/>
      <c r="V212" s="85"/>
      <c r="W212" s="85"/>
      <c r="X212" s="85"/>
      <c r="Y212" s="85"/>
      <c r="Z212" s="85"/>
      <c r="AA212" s="85"/>
      <c r="AB212" s="85"/>
      <c r="AD212" s="85"/>
      <c r="AE212" s="85"/>
      <c r="AF212" s="85"/>
      <c r="AG212" s="87" t="e">
        <f t="shared" si="23"/>
        <v>#DIV/0!</v>
      </c>
      <c r="AH212" s="86" t="e">
        <f t="shared" si="24"/>
        <v>#DIV/0!</v>
      </c>
      <c r="AK212" s="85"/>
      <c r="AL212" s="85"/>
      <c r="AM212" s="85"/>
      <c r="AN212" s="85"/>
      <c r="AO212" s="85"/>
      <c r="AP212" s="85"/>
      <c r="AQ212" s="85"/>
      <c r="AR212" s="85"/>
      <c r="AS212" s="85"/>
      <c r="AT212" s="85"/>
      <c r="AU212" s="85"/>
      <c r="AV212" s="85"/>
      <c r="AW212" s="87" t="e">
        <f t="shared" si="25"/>
        <v>#DIV/0!</v>
      </c>
      <c r="AX212" s="86" t="e">
        <f t="shared" si="26"/>
        <v>#DIV/0!</v>
      </c>
    </row>
    <row r="213" spans="1:50" x14ac:dyDescent="0.15">
      <c r="A213">
        <v>4.25</v>
      </c>
      <c r="B213" s="85"/>
      <c r="C213" s="85"/>
      <c r="D213" s="85"/>
      <c r="E213" s="85"/>
      <c r="F213" s="85"/>
      <c r="G213" s="85"/>
      <c r="H213" s="85"/>
      <c r="I213" s="85"/>
      <c r="J213" s="85"/>
      <c r="K213" s="85"/>
      <c r="L213" s="85"/>
      <c r="M213" s="85"/>
      <c r="N213" s="87" t="e">
        <f t="shared" si="18"/>
        <v>#DIV/0!</v>
      </c>
      <c r="O213" s="86" t="e">
        <f t="shared" si="19"/>
        <v>#DIV/0!</v>
      </c>
      <c r="P213" s="24" t="e">
        <f t="shared" si="20"/>
        <v>#DIV/0!</v>
      </c>
      <c r="Q213" s="24" t="e">
        <f t="shared" si="21"/>
        <v>#DIV/0!</v>
      </c>
      <c r="R213" s="24" t="e">
        <f t="shared" si="22"/>
        <v>#DIV/0!</v>
      </c>
      <c r="U213" s="85"/>
      <c r="V213" s="85"/>
      <c r="W213" s="85"/>
      <c r="X213" s="85"/>
      <c r="Y213" s="85"/>
      <c r="Z213" s="85"/>
      <c r="AA213" s="85"/>
      <c r="AB213" s="85"/>
      <c r="AD213" s="85"/>
      <c r="AE213" s="85"/>
      <c r="AF213" s="85"/>
      <c r="AG213" s="87" t="e">
        <f t="shared" si="23"/>
        <v>#DIV/0!</v>
      </c>
      <c r="AH213" s="86" t="e">
        <f t="shared" si="24"/>
        <v>#DIV/0!</v>
      </c>
      <c r="AK213" s="85"/>
      <c r="AL213" s="85"/>
      <c r="AM213" s="85"/>
      <c r="AN213" s="85"/>
      <c r="AO213" s="85"/>
      <c r="AP213" s="85"/>
      <c r="AQ213" s="85"/>
      <c r="AR213" s="85"/>
      <c r="AS213" s="85"/>
      <c r="AT213" s="85"/>
      <c r="AU213" s="85"/>
      <c r="AV213" s="85"/>
      <c r="AW213" s="87" t="e">
        <f t="shared" si="25"/>
        <v>#DIV/0!</v>
      </c>
      <c r="AX213" s="86" t="e">
        <f t="shared" si="26"/>
        <v>#DIV/0!</v>
      </c>
    </row>
    <row r="214" spans="1:50" x14ac:dyDescent="0.15">
      <c r="A214">
        <v>4.2750000000000004</v>
      </c>
      <c r="B214" s="85"/>
      <c r="C214" s="85"/>
      <c r="D214" s="85"/>
      <c r="E214" s="85"/>
      <c r="F214" s="85"/>
      <c r="G214" s="85"/>
      <c r="H214" s="85"/>
      <c r="I214" s="85"/>
      <c r="J214" s="85"/>
      <c r="K214" s="85"/>
      <c r="L214" s="85"/>
      <c r="M214" s="85"/>
      <c r="N214" s="87" t="e">
        <f t="shared" si="18"/>
        <v>#DIV/0!</v>
      </c>
      <c r="O214" s="86" t="e">
        <f t="shared" si="19"/>
        <v>#DIV/0!</v>
      </c>
      <c r="P214" s="24" t="e">
        <f t="shared" si="20"/>
        <v>#DIV/0!</v>
      </c>
      <c r="Q214" s="24" t="e">
        <f t="shared" si="21"/>
        <v>#DIV/0!</v>
      </c>
      <c r="R214" s="24" t="e">
        <f t="shared" si="22"/>
        <v>#DIV/0!</v>
      </c>
      <c r="U214" s="85"/>
      <c r="V214" s="85"/>
      <c r="W214" s="85"/>
      <c r="X214" s="85"/>
      <c r="Y214" s="85"/>
      <c r="Z214" s="85"/>
      <c r="AA214" s="85"/>
      <c r="AB214" s="85"/>
      <c r="AD214" s="85"/>
      <c r="AE214" s="85"/>
      <c r="AF214" s="85"/>
      <c r="AG214" s="87" t="e">
        <f t="shared" si="23"/>
        <v>#DIV/0!</v>
      </c>
      <c r="AH214" s="86" t="e">
        <f t="shared" si="24"/>
        <v>#DIV/0!</v>
      </c>
      <c r="AK214" s="85"/>
      <c r="AL214" s="85"/>
      <c r="AM214" s="85"/>
      <c r="AN214" s="85"/>
      <c r="AO214" s="85"/>
      <c r="AP214" s="85"/>
      <c r="AQ214" s="85"/>
      <c r="AR214" s="85"/>
      <c r="AS214" s="85"/>
      <c r="AT214" s="85"/>
      <c r="AU214" s="85"/>
      <c r="AV214" s="85"/>
      <c r="AW214" s="87" t="e">
        <f t="shared" si="25"/>
        <v>#DIV/0!</v>
      </c>
      <c r="AX214" s="86" t="e">
        <f t="shared" si="26"/>
        <v>#DIV/0!</v>
      </c>
    </row>
    <row r="215" spans="1:50" x14ac:dyDescent="0.15">
      <c r="A215">
        <v>4.3</v>
      </c>
      <c r="B215" s="85"/>
      <c r="C215" s="85"/>
      <c r="D215" s="85"/>
      <c r="E215" s="85"/>
      <c r="F215" s="85"/>
      <c r="G215" s="85"/>
      <c r="H215" s="85"/>
      <c r="I215" s="85"/>
      <c r="J215" s="85"/>
      <c r="K215" s="85"/>
      <c r="L215" s="85"/>
      <c r="M215" s="85"/>
      <c r="N215" s="87" t="e">
        <f t="shared" si="18"/>
        <v>#DIV/0!</v>
      </c>
      <c r="O215" s="86" t="e">
        <f t="shared" si="19"/>
        <v>#DIV/0!</v>
      </c>
      <c r="P215" s="24" t="e">
        <f t="shared" si="20"/>
        <v>#DIV/0!</v>
      </c>
      <c r="Q215" s="24" t="e">
        <f t="shared" si="21"/>
        <v>#DIV/0!</v>
      </c>
      <c r="R215" s="24" t="e">
        <f t="shared" si="22"/>
        <v>#DIV/0!</v>
      </c>
      <c r="U215" s="85"/>
      <c r="V215" s="85"/>
      <c r="W215" s="85"/>
      <c r="X215" s="85"/>
      <c r="Y215" s="85"/>
      <c r="Z215" s="85"/>
      <c r="AA215" s="85"/>
      <c r="AB215" s="85"/>
      <c r="AD215" s="85"/>
      <c r="AE215" s="85"/>
      <c r="AF215" s="85"/>
      <c r="AG215" s="87" t="e">
        <f t="shared" si="23"/>
        <v>#DIV/0!</v>
      </c>
      <c r="AH215" s="86" t="e">
        <f t="shared" si="24"/>
        <v>#DIV/0!</v>
      </c>
      <c r="AK215" s="85"/>
      <c r="AL215" s="85"/>
      <c r="AM215" s="85"/>
      <c r="AN215" s="85"/>
      <c r="AO215" s="85"/>
      <c r="AP215" s="85"/>
      <c r="AQ215" s="85"/>
      <c r="AR215" s="85"/>
      <c r="AS215" s="85"/>
      <c r="AT215" s="85"/>
      <c r="AU215" s="85"/>
      <c r="AV215" s="85"/>
      <c r="AW215" s="87" t="e">
        <f t="shared" si="25"/>
        <v>#DIV/0!</v>
      </c>
      <c r="AX215" s="86" t="e">
        <f t="shared" si="26"/>
        <v>#DIV/0!</v>
      </c>
    </row>
    <row r="216" spans="1:50" x14ac:dyDescent="0.15">
      <c r="A216">
        <v>4.3250000000000002</v>
      </c>
      <c r="B216" s="85"/>
      <c r="C216" s="85"/>
      <c r="D216" s="85"/>
      <c r="E216" s="85"/>
      <c r="F216" s="85"/>
      <c r="G216" s="85"/>
      <c r="H216" s="85"/>
      <c r="I216" s="85"/>
      <c r="J216" s="85"/>
      <c r="K216" s="85"/>
      <c r="L216" s="85"/>
      <c r="M216" s="85"/>
      <c r="N216" s="87" t="e">
        <f t="shared" si="18"/>
        <v>#DIV/0!</v>
      </c>
      <c r="O216" s="86" t="e">
        <f t="shared" si="19"/>
        <v>#DIV/0!</v>
      </c>
      <c r="P216" s="24" t="e">
        <f t="shared" si="20"/>
        <v>#DIV/0!</v>
      </c>
      <c r="Q216" s="24" t="e">
        <f t="shared" si="21"/>
        <v>#DIV/0!</v>
      </c>
      <c r="R216" s="24" t="e">
        <f t="shared" si="22"/>
        <v>#DIV/0!</v>
      </c>
      <c r="U216" s="85"/>
      <c r="V216" s="85"/>
      <c r="W216" s="85"/>
      <c r="X216" s="85"/>
      <c r="Y216" s="85"/>
      <c r="Z216" s="85"/>
      <c r="AA216" s="85"/>
      <c r="AB216" s="85"/>
      <c r="AD216" s="85"/>
      <c r="AE216" s="85"/>
      <c r="AF216" s="85"/>
      <c r="AG216" s="87" t="e">
        <f t="shared" si="23"/>
        <v>#DIV/0!</v>
      </c>
      <c r="AH216" s="86" t="e">
        <f t="shared" si="24"/>
        <v>#DIV/0!</v>
      </c>
      <c r="AK216" s="85"/>
      <c r="AL216" s="85"/>
      <c r="AM216" s="85"/>
      <c r="AN216" s="85"/>
      <c r="AO216" s="85"/>
      <c r="AP216" s="85"/>
      <c r="AQ216" s="85"/>
      <c r="AR216" s="85"/>
      <c r="AS216" s="85"/>
      <c r="AT216" s="85"/>
      <c r="AU216" s="85"/>
      <c r="AV216" s="85"/>
      <c r="AW216" s="87" t="e">
        <f t="shared" si="25"/>
        <v>#DIV/0!</v>
      </c>
      <c r="AX216" s="86" t="e">
        <f t="shared" si="26"/>
        <v>#DIV/0!</v>
      </c>
    </row>
    <row r="217" spans="1:50" x14ac:dyDescent="0.15">
      <c r="A217">
        <v>4.3499999999999996</v>
      </c>
      <c r="B217" s="85"/>
      <c r="C217" s="85"/>
      <c r="D217" s="85"/>
      <c r="E217" s="85"/>
      <c r="F217" s="85"/>
      <c r="G217" s="85"/>
      <c r="H217" s="85"/>
      <c r="I217" s="85"/>
      <c r="J217" s="85"/>
      <c r="K217" s="85"/>
      <c r="L217" s="85"/>
      <c r="M217" s="85"/>
      <c r="N217" s="87" t="e">
        <f t="shared" si="18"/>
        <v>#DIV/0!</v>
      </c>
      <c r="O217" s="86" t="e">
        <f t="shared" si="19"/>
        <v>#DIV/0!</v>
      </c>
      <c r="P217" s="24" t="e">
        <f t="shared" si="20"/>
        <v>#DIV/0!</v>
      </c>
      <c r="Q217" s="24" t="e">
        <f t="shared" si="21"/>
        <v>#DIV/0!</v>
      </c>
      <c r="R217" s="24" t="e">
        <f t="shared" si="22"/>
        <v>#DIV/0!</v>
      </c>
      <c r="U217" s="85"/>
      <c r="V217" s="85"/>
      <c r="W217" s="85"/>
      <c r="X217" s="85"/>
      <c r="Y217" s="85"/>
      <c r="Z217" s="85"/>
      <c r="AA217" s="85"/>
      <c r="AB217" s="85"/>
      <c r="AD217" s="85"/>
      <c r="AE217" s="85"/>
      <c r="AF217" s="85"/>
      <c r="AG217" s="87" t="e">
        <f t="shared" si="23"/>
        <v>#DIV/0!</v>
      </c>
      <c r="AH217" s="86" t="e">
        <f t="shared" si="24"/>
        <v>#DIV/0!</v>
      </c>
      <c r="AK217" s="85"/>
      <c r="AL217" s="85"/>
      <c r="AM217" s="85"/>
      <c r="AN217" s="85"/>
      <c r="AO217" s="85"/>
      <c r="AP217" s="85"/>
      <c r="AQ217" s="85"/>
      <c r="AR217" s="85"/>
      <c r="AS217" s="85"/>
      <c r="AT217" s="85"/>
      <c r="AU217" s="85"/>
      <c r="AV217" s="85"/>
      <c r="AW217" s="87" t="e">
        <f t="shared" si="25"/>
        <v>#DIV/0!</v>
      </c>
      <c r="AX217" s="86" t="e">
        <f t="shared" si="26"/>
        <v>#DIV/0!</v>
      </c>
    </row>
    <row r="218" spans="1:50" x14ac:dyDescent="0.15">
      <c r="A218">
        <v>4.375</v>
      </c>
      <c r="B218" s="85"/>
      <c r="C218" s="85"/>
      <c r="D218" s="85"/>
      <c r="E218" s="85"/>
      <c r="F218" s="85"/>
      <c r="G218" s="85"/>
      <c r="H218" s="85"/>
      <c r="I218" s="85"/>
      <c r="J218" s="85"/>
      <c r="K218" s="85"/>
      <c r="L218" s="85"/>
      <c r="M218" s="85"/>
      <c r="N218" s="87" t="e">
        <f t="shared" si="18"/>
        <v>#DIV/0!</v>
      </c>
      <c r="O218" s="86" t="e">
        <f t="shared" si="19"/>
        <v>#DIV/0!</v>
      </c>
      <c r="P218" s="24" t="e">
        <f t="shared" si="20"/>
        <v>#DIV/0!</v>
      </c>
      <c r="Q218" s="24" t="e">
        <f t="shared" si="21"/>
        <v>#DIV/0!</v>
      </c>
      <c r="R218" s="24" t="e">
        <f t="shared" si="22"/>
        <v>#DIV/0!</v>
      </c>
      <c r="U218" s="85"/>
      <c r="V218" s="85"/>
      <c r="W218" s="85"/>
      <c r="X218" s="85"/>
      <c r="Y218" s="85"/>
      <c r="Z218" s="85"/>
      <c r="AA218" s="85"/>
      <c r="AB218" s="85"/>
      <c r="AD218" s="85"/>
      <c r="AE218" s="85"/>
      <c r="AF218" s="85"/>
      <c r="AG218" s="87" t="e">
        <f t="shared" si="23"/>
        <v>#DIV/0!</v>
      </c>
      <c r="AH218" s="86" t="e">
        <f t="shared" si="24"/>
        <v>#DIV/0!</v>
      </c>
      <c r="AK218" s="85"/>
      <c r="AL218" s="85"/>
      <c r="AM218" s="85"/>
      <c r="AN218" s="85"/>
      <c r="AO218" s="85"/>
      <c r="AP218" s="85"/>
      <c r="AQ218" s="85"/>
      <c r="AR218" s="85"/>
      <c r="AS218" s="85"/>
      <c r="AT218" s="85"/>
      <c r="AU218" s="85"/>
      <c r="AV218" s="85"/>
      <c r="AW218" s="87" t="e">
        <f t="shared" si="25"/>
        <v>#DIV/0!</v>
      </c>
      <c r="AX218" s="86" t="e">
        <f t="shared" si="26"/>
        <v>#DIV/0!</v>
      </c>
    </row>
    <row r="219" spans="1:50" x14ac:dyDescent="0.15">
      <c r="A219">
        <v>4.4000000000000004</v>
      </c>
      <c r="B219" s="85"/>
      <c r="C219" s="85"/>
      <c r="D219" s="85"/>
      <c r="E219" s="85"/>
      <c r="F219" s="85"/>
      <c r="G219" s="85"/>
      <c r="H219" s="85"/>
      <c r="I219" s="85"/>
      <c r="J219" s="85"/>
      <c r="K219" s="85"/>
      <c r="L219" s="85"/>
      <c r="M219" s="85"/>
      <c r="N219" s="87" t="e">
        <f t="shared" si="18"/>
        <v>#DIV/0!</v>
      </c>
      <c r="O219" s="86" t="e">
        <f t="shared" si="19"/>
        <v>#DIV/0!</v>
      </c>
      <c r="P219" s="24" t="e">
        <f t="shared" si="20"/>
        <v>#DIV/0!</v>
      </c>
      <c r="Q219" s="24" t="e">
        <f t="shared" si="21"/>
        <v>#DIV/0!</v>
      </c>
      <c r="R219" s="24" t="e">
        <f t="shared" si="22"/>
        <v>#DIV/0!</v>
      </c>
      <c r="U219" s="85"/>
      <c r="V219" s="85"/>
      <c r="W219" s="85"/>
      <c r="X219" s="85"/>
      <c r="Y219" s="85"/>
      <c r="Z219" s="85"/>
      <c r="AA219" s="85"/>
      <c r="AB219" s="85"/>
      <c r="AD219" s="85"/>
      <c r="AE219" s="85"/>
      <c r="AF219" s="85"/>
      <c r="AG219" s="87" t="e">
        <f t="shared" si="23"/>
        <v>#DIV/0!</v>
      </c>
      <c r="AH219" s="86" t="e">
        <f t="shared" si="24"/>
        <v>#DIV/0!</v>
      </c>
      <c r="AK219" s="85"/>
      <c r="AL219" s="85"/>
      <c r="AM219" s="85"/>
      <c r="AN219" s="85"/>
      <c r="AO219" s="85"/>
      <c r="AP219" s="85"/>
      <c r="AQ219" s="85"/>
      <c r="AR219" s="85"/>
      <c r="AS219" s="85"/>
      <c r="AT219" s="85"/>
      <c r="AU219" s="85"/>
      <c r="AV219" s="85"/>
      <c r="AW219" s="87" t="e">
        <f t="shared" si="25"/>
        <v>#DIV/0!</v>
      </c>
      <c r="AX219" s="86" t="e">
        <f t="shared" si="26"/>
        <v>#DIV/0!</v>
      </c>
    </row>
    <row r="220" spans="1:50" x14ac:dyDescent="0.15">
      <c r="A220">
        <v>4.4249999999999998</v>
      </c>
      <c r="B220" s="85"/>
      <c r="C220" s="85"/>
      <c r="D220" s="85"/>
      <c r="E220" s="85"/>
      <c r="F220" s="85"/>
      <c r="G220" s="85"/>
      <c r="H220" s="85"/>
      <c r="I220" s="85"/>
      <c r="J220" s="85"/>
      <c r="K220" s="85"/>
      <c r="L220" s="85"/>
      <c r="M220" s="85"/>
      <c r="N220" s="87" t="e">
        <f t="shared" si="18"/>
        <v>#DIV/0!</v>
      </c>
      <c r="O220" s="86" t="e">
        <f t="shared" si="19"/>
        <v>#DIV/0!</v>
      </c>
      <c r="P220" s="24" t="e">
        <f t="shared" si="20"/>
        <v>#DIV/0!</v>
      </c>
      <c r="Q220" s="24" t="e">
        <f t="shared" si="21"/>
        <v>#DIV/0!</v>
      </c>
      <c r="R220" s="24" t="e">
        <f t="shared" si="22"/>
        <v>#DIV/0!</v>
      </c>
      <c r="U220" s="85"/>
      <c r="V220" s="85"/>
      <c r="W220" s="85"/>
      <c r="X220" s="85"/>
      <c r="Y220" s="85"/>
      <c r="Z220" s="85"/>
      <c r="AA220" s="85"/>
      <c r="AB220" s="85"/>
      <c r="AD220" s="85"/>
      <c r="AE220" s="85"/>
      <c r="AF220" s="85"/>
      <c r="AG220" s="87" t="e">
        <f t="shared" si="23"/>
        <v>#DIV/0!</v>
      </c>
      <c r="AH220" s="86" t="e">
        <f t="shared" si="24"/>
        <v>#DIV/0!</v>
      </c>
      <c r="AK220" s="85"/>
      <c r="AL220" s="85"/>
      <c r="AM220" s="85"/>
      <c r="AN220" s="85"/>
      <c r="AO220" s="85"/>
      <c r="AP220" s="85"/>
      <c r="AQ220" s="85"/>
      <c r="AR220" s="85"/>
      <c r="AS220" s="85"/>
      <c r="AT220" s="85"/>
      <c r="AU220" s="85"/>
      <c r="AV220" s="85"/>
      <c r="AW220" s="87" t="e">
        <f t="shared" si="25"/>
        <v>#DIV/0!</v>
      </c>
      <c r="AX220" s="86" t="e">
        <f t="shared" si="26"/>
        <v>#DIV/0!</v>
      </c>
    </row>
    <row r="221" spans="1:50" x14ac:dyDescent="0.15">
      <c r="A221">
        <v>4.45</v>
      </c>
      <c r="B221" s="85"/>
      <c r="C221" s="85"/>
      <c r="D221" s="85"/>
      <c r="E221" s="85"/>
      <c r="F221" s="85"/>
      <c r="G221" s="85"/>
      <c r="H221" s="85"/>
      <c r="I221" s="85"/>
      <c r="J221" s="85"/>
      <c r="K221" s="85"/>
      <c r="L221" s="85"/>
      <c r="M221" s="85"/>
      <c r="N221" s="87" t="e">
        <f t="shared" si="18"/>
        <v>#DIV/0!</v>
      </c>
      <c r="O221" s="86" t="e">
        <f t="shared" si="19"/>
        <v>#DIV/0!</v>
      </c>
      <c r="P221" s="24" t="e">
        <f t="shared" si="20"/>
        <v>#DIV/0!</v>
      </c>
      <c r="Q221" s="24" t="e">
        <f t="shared" si="21"/>
        <v>#DIV/0!</v>
      </c>
      <c r="R221" s="24" t="e">
        <f t="shared" si="22"/>
        <v>#DIV/0!</v>
      </c>
      <c r="U221" s="85"/>
      <c r="V221" s="85"/>
      <c r="W221" s="85"/>
      <c r="X221" s="85"/>
      <c r="Y221" s="85"/>
      <c r="Z221" s="85"/>
      <c r="AA221" s="85"/>
      <c r="AB221" s="85"/>
      <c r="AD221" s="85"/>
      <c r="AE221" s="85"/>
      <c r="AF221" s="85"/>
      <c r="AG221" s="87" t="e">
        <f t="shared" si="23"/>
        <v>#DIV/0!</v>
      </c>
      <c r="AH221" s="86" t="e">
        <f t="shared" si="24"/>
        <v>#DIV/0!</v>
      </c>
      <c r="AK221" s="85"/>
      <c r="AL221" s="85"/>
      <c r="AM221" s="85"/>
      <c r="AN221" s="85"/>
      <c r="AO221" s="85"/>
      <c r="AP221" s="85"/>
      <c r="AQ221" s="85"/>
      <c r="AR221" s="85"/>
      <c r="AS221" s="85"/>
      <c r="AT221" s="85"/>
      <c r="AU221" s="85"/>
      <c r="AV221" s="85"/>
      <c r="AW221" s="87" t="e">
        <f t="shared" si="25"/>
        <v>#DIV/0!</v>
      </c>
      <c r="AX221" s="86" t="e">
        <f t="shared" si="26"/>
        <v>#DIV/0!</v>
      </c>
    </row>
    <row r="222" spans="1:50" x14ac:dyDescent="0.15">
      <c r="A222">
        <v>4.4749999999999996</v>
      </c>
      <c r="B222" s="85"/>
      <c r="C222" s="85"/>
      <c r="D222" s="85"/>
      <c r="E222" s="85"/>
      <c r="F222" s="85"/>
      <c r="G222" s="85"/>
      <c r="H222" s="85"/>
      <c r="I222" s="85"/>
      <c r="J222" s="85"/>
      <c r="K222" s="85"/>
      <c r="L222" s="85"/>
      <c r="M222" s="85"/>
      <c r="N222" s="87" t="e">
        <f t="shared" si="18"/>
        <v>#DIV/0!</v>
      </c>
      <c r="O222" s="86" t="e">
        <f t="shared" si="19"/>
        <v>#DIV/0!</v>
      </c>
      <c r="P222" s="24" t="e">
        <f t="shared" si="20"/>
        <v>#DIV/0!</v>
      </c>
      <c r="Q222" s="24" t="e">
        <f t="shared" si="21"/>
        <v>#DIV/0!</v>
      </c>
      <c r="R222" s="24" t="e">
        <f t="shared" si="22"/>
        <v>#DIV/0!</v>
      </c>
      <c r="U222" s="85"/>
      <c r="V222" s="85"/>
      <c r="W222" s="85"/>
      <c r="X222" s="85"/>
      <c r="Y222" s="85"/>
      <c r="Z222" s="85"/>
      <c r="AA222" s="85"/>
      <c r="AB222" s="85"/>
      <c r="AD222" s="85"/>
      <c r="AE222" s="85"/>
      <c r="AF222" s="85"/>
      <c r="AG222" s="87" t="e">
        <f t="shared" si="23"/>
        <v>#DIV/0!</v>
      </c>
      <c r="AH222" s="86" t="e">
        <f t="shared" si="24"/>
        <v>#DIV/0!</v>
      </c>
      <c r="AK222" s="85"/>
      <c r="AL222" s="85"/>
      <c r="AM222" s="85"/>
      <c r="AN222" s="85"/>
      <c r="AO222" s="85"/>
      <c r="AP222" s="85"/>
      <c r="AQ222" s="85"/>
      <c r="AR222" s="85"/>
      <c r="AS222" s="85"/>
      <c r="AT222" s="85"/>
      <c r="AU222" s="85"/>
      <c r="AV222" s="85"/>
      <c r="AW222" s="87" t="e">
        <f t="shared" si="25"/>
        <v>#DIV/0!</v>
      </c>
      <c r="AX222" s="86" t="e">
        <f t="shared" si="26"/>
        <v>#DIV/0!</v>
      </c>
    </row>
    <row r="223" spans="1:50" x14ac:dyDescent="0.15">
      <c r="A223">
        <v>4.5</v>
      </c>
      <c r="B223" s="85"/>
      <c r="C223" s="85"/>
      <c r="D223" s="85"/>
      <c r="E223" s="85"/>
      <c r="F223" s="85"/>
      <c r="G223" s="85"/>
      <c r="H223" s="85"/>
      <c r="I223" s="85"/>
      <c r="J223" s="85"/>
      <c r="K223" s="85"/>
      <c r="L223" s="85"/>
      <c r="M223" s="85"/>
      <c r="N223" s="87" t="e">
        <f t="shared" si="18"/>
        <v>#DIV/0!</v>
      </c>
      <c r="O223" s="86" t="e">
        <f t="shared" si="19"/>
        <v>#DIV/0!</v>
      </c>
      <c r="P223" s="24" t="e">
        <f t="shared" si="20"/>
        <v>#DIV/0!</v>
      </c>
      <c r="Q223" s="24" t="e">
        <f t="shared" si="21"/>
        <v>#DIV/0!</v>
      </c>
      <c r="R223" s="24" t="e">
        <f t="shared" si="22"/>
        <v>#DIV/0!</v>
      </c>
      <c r="U223" s="85"/>
      <c r="V223" s="85"/>
      <c r="W223" s="85"/>
      <c r="X223" s="85"/>
      <c r="Y223" s="85"/>
      <c r="Z223" s="85"/>
      <c r="AA223" s="85"/>
      <c r="AB223" s="85"/>
      <c r="AD223" s="85"/>
      <c r="AE223" s="85"/>
      <c r="AF223" s="85"/>
      <c r="AG223" s="87" t="e">
        <f t="shared" si="23"/>
        <v>#DIV/0!</v>
      </c>
      <c r="AH223" s="86" t="e">
        <f t="shared" si="24"/>
        <v>#DIV/0!</v>
      </c>
      <c r="AK223" s="85"/>
      <c r="AL223" s="85"/>
      <c r="AM223" s="85"/>
      <c r="AN223" s="85"/>
      <c r="AO223" s="85"/>
      <c r="AP223" s="85"/>
      <c r="AQ223" s="85"/>
      <c r="AR223" s="85"/>
      <c r="AS223" s="85"/>
      <c r="AT223" s="85"/>
      <c r="AU223" s="85"/>
      <c r="AV223" s="85"/>
      <c r="AW223" s="87" t="e">
        <f t="shared" si="25"/>
        <v>#DIV/0!</v>
      </c>
      <c r="AX223" s="86" t="e">
        <f t="shared" si="26"/>
        <v>#DIV/0!</v>
      </c>
    </row>
    <row r="224" spans="1:50" x14ac:dyDescent="0.15">
      <c r="A224">
        <v>4.5250000000000004</v>
      </c>
      <c r="B224" s="85"/>
      <c r="C224" s="85"/>
      <c r="D224" s="85"/>
      <c r="E224" s="85"/>
      <c r="F224" s="85"/>
      <c r="G224" s="85"/>
      <c r="H224" s="85"/>
      <c r="I224" s="85"/>
      <c r="J224" s="85"/>
      <c r="K224" s="85"/>
      <c r="L224" s="85"/>
      <c r="M224" s="85"/>
      <c r="N224" s="87" t="e">
        <f t="shared" si="18"/>
        <v>#DIV/0!</v>
      </c>
      <c r="O224" s="86" t="e">
        <f t="shared" si="19"/>
        <v>#DIV/0!</v>
      </c>
      <c r="P224" s="24" t="e">
        <f t="shared" si="20"/>
        <v>#DIV/0!</v>
      </c>
      <c r="Q224" s="24" t="e">
        <f t="shared" si="21"/>
        <v>#DIV/0!</v>
      </c>
      <c r="R224" s="24" t="e">
        <f t="shared" si="22"/>
        <v>#DIV/0!</v>
      </c>
      <c r="U224" s="85"/>
      <c r="V224" s="85"/>
      <c r="W224" s="85"/>
      <c r="X224" s="85"/>
      <c r="Y224" s="85"/>
      <c r="Z224" s="85"/>
      <c r="AA224" s="85"/>
      <c r="AB224" s="85"/>
      <c r="AD224" s="85"/>
      <c r="AE224" s="85"/>
      <c r="AF224" s="85"/>
      <c r="AG224" s="87" t="e">
        <f t="shared" si="23"/>
        <v>#DIV/0!</v>
      </c>
      <c r="AH224" s="86" t="e">
        <f t="shared" si="24"/>
        <v>#DIV/0!</v>
      </c>
      <c r="AK224" s="85"/>
      <c r="AL224" s="85"/>
      <c r="AM224" s="85"/>
      <c r="AN224" s="85"/>
      <c r="AO224" s="85"/>
      <c r="AP224" s="85"/>
      <c r="AQ224" s="85"/>
      <c r="AR224" s="85"/>
      <c r="AS224" s="85"/>
      <c r="AT224" s="85"/>
      <c r="AU224" s="85"/>
      <c r="AV224" s="85"/>
      <c r="AW224" s="87" t="e">
        <f t="shared" si="25"/>
        <v>#DIV/0!</v>
      </c>
      <c r="AX224" s="86" t="e">
        <f t="shared" si="26"/>
        <v>#DIV/0!</v>
      </c>
    </row>
    <row r="225" spans="1:50" x14ac:dyDescent="0.15">
      <c r="A225">
        <v>4.55</v>
      </c>
      <c r="B225" s="85"/>
      <c r="C225" s="85"/>
      <c r="D225" s="85"/>
      <c r="E225" s="85"/>
      <c r="F225" s="85"/>
      <c r="G225" s="85"/>
      <c r="H225" s="85"/>
      <c r="I225" s="85"/>
      <c r="J225" s="85"/>
      <c r="K225" s="85"/>
      <c r="L225" s="85"/>
      <c r="M225" s="85"/>
      <c r="N225" s="87" t="e">
        <f t="shared" si="18"/>
        <v>#DIV/0!</v>
      </c>
      <c r="O225" s="86" t="e">
        <f t="shared" si="19"/>
        <v>#DIV/0!</v>
      </c>
      <c r="P225" s="24" t="e">
        <f t="shared" si="20"/>
        <v>#DIV/0!</v>
      </c>
      <c r="Q225" s="24" t="e">
        <f t="shared" si="21"/>
        <v>#DIV/0!</v>
      </c>
      <c r="R225" s="24" t="e">
        <f t="shared" si="22"/>
        <v>#DIV/0!</v>
      </c>
      <c r="U225" s="85"/>
      <c r="V225" s="85"/>
      <c r="W225" s="85"/>
      <c r="X225" s="85"/>
      <c r="Y225" s="85"/>
      <c r="Z225" s="85"/>
      <c r="AA225" s="85"/>
      <c r="AB225" s="85"/>
      <c r="AD225" s="85"/>
      <c r="AE225" s="85"/>
      <c r="AF225" s="85"/>
      <c r="AG225" s="87" t="e">
        <f t="shared" si="23"/>
        <v>#DIV/0!</v>
      </c>
      <c r="AH225" s="86" t="e">
        <f t="shared" si="24"/>
        <v>#DIV/0!</v>
      </c>
      <c r="AK225" s="85"/>
      <c r="AL225" s="85"/>
      <c r="AM225" s="85"/>
      <c r="AN225" s="85"/>
      <c r="AO225" s="85"/>
      <c r="AP225" s="85"/>
      <c r="AQ225" s="85"/>
      <c r="AR225" s="85"/>
      <c r="AS225" s="85"/>
      <c r="AT225" s="85"/>
      <c r="AU225" s="85"/>
      <c r="AV225" s="85"/>
      <c r="AW225" s="87" t="e">
        <f t="shared" si="25"/>
        <v>#DIV/0!</v>
      </c>
      <c r="AX225" s="86" t="e">
        <f t="shared" si="26"/>
        <v>#DIV/0!</v>
      </c>
    </row>
    <row r="226" spans="1:50" x14ac:dyDescent="0.15">
      <c r="A226">
        <v>4.5750000000000002</v>
      </c>
      <c r="B226" s="85"/>
      <c r="C226" s="85"/>
      <c r="D226" s="85"/>
      <c r="E226" s="85"/>
      <c r="F226" s="85"/>
      <c r="G226" s="85"/>
      <c r="H226" s="85"/>
      <c r="I226" s="85"/>
      <c r="J226" s="85"/>
      <c r="K226" s="85"/>
      <c r="L226" s="85"/>
      <c r="M226" s="85"/>
      <c r="N226" s="87" t="e">
        <f t="shared" si="18"/>
        <v>#DIV/0!</v>
      </c>
      <c r="O226" s="86" t="e">
        <f t="shared" si="19"/>
        <v>#DIV/0!</v>
      </c>
      <c r="P226" s="24" t="e">
        <f t="shared" si="20"/>
        <v>#DIV/0!</v>
      </c>
      <c r="Q226" s="24" t="e">
        <f t="shared" si="21"/>
        <v>#DIV/0!</v>
      </c>
      <c r="R226" s="24" t="e">
        <f t="shared" si="22"/>
        <v>#DIV/0!</v>
      </c>
      <c r="U226" s="85"/>
      <c r="V226" s="85"/>
      <c r="W226" s="85"/>
      <c r="X226" s="85"/>
      <c r="Y226" s="85"/>
      <c r="Z226" s="85"/>
      <c r="AA226" s="85"/>
      <c r="AB226" s="85"/>
      <c r="AD226" s="85"/>
      <c r="AE226" s="85"/>
      <c r="AF226" s="85"/>
      <c r="AG226" s="87" t="e">
        <f t="shared" si="23"/>
        <v>#DIV/0!</v>
      </c>
      <c r="AH226" s="86" t="e">
        <f t="shared" si="24"/>
        <v>#DIV/0!</v>
      </c>
      <c r="AK226" s="85"/>
      <c r="AL226" s="85"/>
      <c r="AM226" s="85"/>
      <c r="AN226" s="85"/>
      <c r="AO226" s="85"/>
      <c r="AP226" s="85"/>
      <c r="AQ226" s="85"/>
      <c r="AR226" s="85"/>
      <c r="AS226" s="85"/>
      <c r="AT226" s="85"/>
      <c r="AU226" s="85"/>
      <c r="AV226" s="85"/>
      <c r="AW226" s="87" t="e">
        <f t="shared" si="25"/>
        <v>#DIV/0!</v>
      </c>
      <c r="AX226" s="86" t="e">
        <f t="shared" si="26"/>
        <v>#DIV/0!</v>
      </c>
    </row>
    <row r="227" spans="1:50" x14ac:dyDescent="0.15">
      <c r="A227">
        <v>4.5999999999999996</v>
      </c>
      <c r="B227" s="85"/>
      <c r="C227" s="85"/>
      <c r="D227" s="85"/>
      <c r="E227" s="85"/>
      <c r="F227" s="85"/>
      <c r="G227" s="85"/>
      <c r="H227" s="85"/>
      <c r="I227" s="85"/>
      <c r="J227" s="85"/>
      <c r="K227" s="85"/>
      <c r="L227" s="85"/>
      <c r="M227" s="85"/>
      <c r="N227" s="87" t="e">
        <f t="shared" si="18"/>
        <v>#DIV/0!</v>
      </c>
      <c r="O227" s="86" t="e">
        <f t="shared" si="19"/>
        <v>#DIV/0!</v>
      </c>
      <c r="P227" s="24" t="e">
        <f t="shared" si="20"/>
        <v>#DIV/0!</v>
      </c>
      <c r="Q227" s="24" t="e">
        <f t="shared" si="21"/>
        <v>#DIV/0!</v>
      </c>
      <c r="R227" s="24" t="e">
        <f t="shared" si="22"/>
        <v>#DIV/0!</v>
      </c>
      <c r="U227" s="85"/>
      <c r="V227" s="85"/>
      <c r="W227" s="85"/>
      <c r="X227" s="85"/>
      <c r="Y227" s="85"/>
      <c r="Z227" s="85"/>
      <c r="AA227" s="85"/>
      <c r="AB227" s="85"/>
      <c r="AD227" s="85"/>
      <c r="AE227" s="85"/>
      <c r="AF227" s="85"/>
      <c r="AG227" s="87" t="e">
        <f t="shared" si="23"/>
        <v>#DIV/0!</v>
      </c>
      <c r="AH227" s="86" t="e">
        <f t="shared" si="24"/>
        <v>#DIV/0!</v>
      </c>
      <c r="AK227" s="85"/>
      <c r="AL227" s="85"/>
      <c r="AM227" s="85"/>
      <c r="AN227" s="85"/>
      <c r="AO227" s="85"/>
      <c r="AP227" s="85"/>
      <c r="AQ227" s="85"/>
      <c r="AR227" s="85"/>
      <c r="AS227" s="85"/>
      <c r="AT227" s="85"/>
      <c r="AU227" s="85"/>
      <c r="AV227" s="85"/>
      <c r="AW227" s="87" t="e">
        <f t="shared" si="25"/>
        <v>#DIV/0!</v>
      </c>
      <c r="AX227" s="86" t="e">
        <f t="shared" si="26"/>
        <v>#DIV/0!</v>
      </c>
    </row>
    <row r="228" spans="1:50" x14ac:dyDescent="0.15">
      <c r="A228">
        <v>4.625</v>
      </c>
      <c r="B228" s="85"/>
      <c r="C228" s="85"/>
      <c r="D228" s="85"/>
      <c r="E228" s="85"/>
      <c r="F228" s="85"/>
      <c r="G228" s="85"/>
      <c r="H228" s="85"/>
      <c r="I228" s="85"/>
      <c r="J228" s="85"/>
      <c r="K228" s="85"/>
      <c r="L228" s="85"/>
      <c r="M228" s="85"/>
      <c r="N228" s="87" t="e">
        <f t="shared" si="18"/>
        <v>#DIV/0!</v>
      </c>
      <c r="O228" s="86" t="e">
        <f t="shared" si="19"/>
        <v>#DIV/0!</v>
      </c>
      <c r="P228" s="24" t="e">
        <f t="shared" si="20"/>
        <v>#DIV/0!</v>
      </c>
      <c r="Q228" s="24" t="e">
        <f t="shared" si="21"/>
        <v>#DIV/0!</v>
      </c>
      <c r="R228" s="24" t="e">
        <f t="shared" si="22"/>
        <v>#DIV/0!</v>
      </c>
      <c r="U228" s="85"/>
      <c r="V228" s="85"/>
      <c r="W228" s="85"/>
      <c r="X228" s="85"/>
      <c r="Y228" s="85"/>
      <c r="Z228" s="85"/>
      <c r="AA228" s="85"/>
      <c r="AB228" s="85"/>
      <c r="AD228" s="85"/>
      <c r="AE228" s="85"/>
      <c r="AF228" s="85"/>
      <c r="AG228" s="87" t="e">
        <f t="shared" si="23"/>
        <v>#DIV/0!</v>
      </c>
      <c r="AH228" s="86" t="e">
        <f t="shared" si="24"/>
        <v>#DIV/0!</v>
      </c>
      <c r="AK228" s="85"/>
      <c r="AL228" s="85"/>
      <c r="AM228" s="85"/>
      <c r="AN228" s="85"/>
      <c r="AO228" s="85"/>
      <c r="AP228" s="85"/>
      <c r="AQ228" s="85"/>
      <c r="AR228" s="85"/>
      <c r="AS228" s="85"/>
      <c r="AT228" s="85"/>
      <c r="AU228" s="85"/>
      <c r="AV228" s="85"/>
      <c r="AW228" s="87" t="e">
        <f t="shared" si="25"/>
        <v>#DIV/0!</v>
      </c>
      <c r="AX228" s="86" t="e">
        <f t="shared" si="26"/>
        <v>#DIV/0!</v>
      </c>
    </row>
    <row r="229" spans="1:50" x14ac:dyDescent="0.15">
      <c r="A229">
        <v>4.6500000000000004</v>
      </c>
      <c r="B229" s="85"/>
      <c r="C229" s="85"/>
      <c r="D229" s="85"/>
      <c r="E229" s="85"/>
      <c r="F229" s="85"/>
      <c r="G229" s="85"/>
      <c r="H229" s="85"/>
      <c r="I229" s="85"/>
      <c r="J229" s="85"/>
      <c r="K229" s="85"/>
      <c r="L229" s="85"/>
      <c r="M229" s="85"/>
      <c r="N229" s="87" t="e">
        <f t="shared" si="18"/>
        <v>#DIV/0!</v>
      </c>
      <c r="O229" s="86" t="e">
        <f t="shared" si="19"/>
        <v>#DIV/0!</v>
      </c>
      <c r="P229" s="24" t="e">
        <f t="shared" si="20"/>
        <v>#DIV/0!</v>
      </c>
      <c r="Q229" s="24" t="e">
        <f t="shared" si="21"/>
        <v>#DIV/0!</v>
      </c>
      <c r="R229" s="24" t="e">
        <f t="shared" si="22"/>
        <v>#DIV/0!</v>
      </c>
      <c r="U229" s="85"/>
      <c r="V229" s="85"/>
      <c r="W229" s="85"/>
      <c r="X229" s="85"/>
      <c r="Y229" s="85"/>
      <c r="Z229" s="85"/>
      <c r="AA229" s="85"/>
      <c r="AB229" s="85"/>
      <c r="AD229" s="85"/>
      <c r="AE229" s="85"/>
      <c r="AF229" s="85"/>
      <c r="AG229" s="87" t="e">
        <f t="shared" si="23"/>
        <v>#DIV/0!</v>
      </c>
      <c r="AH229" s="86" t="e">
        <f t="shared" si="24"/>
        <v>#DIV/0!</v>
      </c>
      <c r="AK229" s="85"/>
      <c r="AL229" s="85"/>
      <c r="AM229" s="85"/>
      <c r="AN229" s="85"/>
      <c r="AO229" s="85"/>
      <c r="AP229" s="85"/>
      <c r="AQ229" s="85"/>
      <c r="AR229" s="85"/>
      <c r="AS229" s="85"/>
      <c r="AT229" s="85"/>
      <c r="AU229" s="85"/>
      <c r="AV229" s="85"/>
      <c r="AW229" s="87" t="e">
        <f t="shared" si="25"/>
        <v>#DIV/0!</v>
      </c>
      <c r="AX229" s="86" t="e">
        <f t="shared" si="26"/>
        <v>#DIV/0!</v>
      </c>
    </row>
    <row r="230" spans="1:50" x14ac:dyDescent="0.15">
      <c r="A230">
        <v>4.6749999999999998</v>
      </c>
      <c r="B230" s="85"/>
      <c r="C230" s="85"/>
      <c r="D230" s="85"/>
      <c r="E230" s="85"/>
      <c r="F230" s="85"/>
      <c r="G230" s="85"/>
      <c r="H230" s="85"/>
      <c r="I230" s="85"/>
      <c r="J230" s="85"/>
      <c r="K230" s="85"/>
      <c r="L230" s="85"/>
      <c r="M230" s="85"/>
      <c r="N230" s="87" t="e">
        <f t="shared" si="18"/>
        <v>#DIV/0!</v>
      </c>
      <c r="O230" s="86" t="e">
        <f t="shared" si="19"/>
        <v>#DIV/0!</v>
      </c>
      <c r="P230" s="24" t="e">
        <f t="shared" si="20"/>
        <v>#DIV/0!</v>
      </c>
      <c r="Q230" s="24" t="e">
        <f t="shared" si="21"/>
        <v>#DIV/0!</v>
      </c>
      <c r="R230" s="24" t="e">
        <f t="shared" si="22"/>
        <v>#DIV/0!</v>
      </c>
      <c r="U230" s="85"/>
      <c r="V230" s="85"/>
      <c r="W230" s="85"/>
      <c r="X230" s="85"/>
      <c r="Y230" s="85"/>
      <c r="Z230" s="85"/>
      <c r="AA230" s="85"/>
      <c r="AB230" s="85"/>
      <c r="AD230" s="85"/>
      <c r="AE230" s="85"/>
      <c r="AF230" s="85"/>
      <c r="AG230" s="87" t="e">
        <f t="shared" si="23"/>
        <v>#DIV/0!</v>
      </c>
      <c r="AH230" s="86" t="e">
        <f t="shared" si="24"/>
        <v>#DIV/0!</v>
      </c>
      <c r="AK230" s="85"/>
      <c r="AL230" s="85"/>
      <c r="AM230" s="85"/>
      <c r="AN230" s="85"/>
      <c r="AO230" s="85"/>
      <c r="AP230" s="85"/>
      <c r="AQ230" s="85"/>
      <c r="AR230" s="85"/>
      <c r="AS230" s="85"/>
      <c r="AT230" s="85"/>
      <c r="AU230" s="85"/>
      <c r="AV230" s="85"/>
      <c r="AW230" s="87" t="e">
        <f t="shared" si="25"/>
        <v>#DIV/0!</v>
      </c>
      <c r="AX230" s="86" t="e">
        <f t="shared" si="26"/>
        <v>#DIV/0!</v>
      </c>
    </row>
    <row r="231" spans="1:50" x14ac:dyDescent="0.15">
      <c r="A231">
        <v>4.7</v>
      </c>
      <c r="B231" s="85"/>
      <c r="C231" s="85"/>
      <c r="D231" s="85"/>
      <c r="E231" s="85"/>
      <c r="F231" s="85"/>
      <c r="G231" s="85"/>
      <c r="H231" s="85"/>
      <c r="I231" s="85"/>
      <c r="J231" s="85"/>
      <c r="K231" s="85"/>
      <c r="L231" s="85"/>
      <c r="M231" s="85"/>
      <c r="N231" s="87" t="e">
        <f t="shared" si="18"/>
        <v>#DIV/0!</v>
      </c>
      <c r="O231" s="86" t="e">
        <f t="shared" si="19"/>
        <v>#DIV/0!</v>
      </c>
      <c r="P231" s="24" t="e">
        <f t="shared" si="20"/>
        <v>#DIV/0!</v>
      </c>
      <c r="Q231" s="24" t="e">
        <f t="shared" si="21"/>
        <v>#DIV/0!</v>
      </c>
      <c r="R231" s="24" t="e">
        <f t="shared" si="22"/>
        <v>#DIV/0!</v>
      </c>
      <c r="U231" s="85"/>
      <c r="V231" s="85"/>
      <c r="W231" s="85"/>
      <c r="X231" s="85"/>
      <c r="Y231" s="85"/>
      <c r="Z231" s="85"/>
      <c r="AA231" s="85"/>
      <c r="AB231" s="85"/>
      <c r="AD231" s="85"/>
      <c r="AE231" s="85"/>
      <c r="AF231" s="85"/>
      <c r="AG231" s="87" t="e">
        <f t="shared" si="23"/>
        <v>#DIV/0!</v>
      </c>
      <c r="AH231" s="86" t="e">
        <f t="shared" si="24"/>
        <v>#DIV/0!</v>
      </c>
      <c r="AK231" s="85"/>
      <c r="AL231" s="85"/>
      <c r="AM231" s="85"/>
      <c r="AN231" s="85"/>
      <c r="AO231" s="85"/>
      <c r="AP231" s="85"/>
      <c r="AQ231" s="85"/>
      <c r="AR231" s="85"/>
      <c r="AS231" s="85"/>
      <c r="AT231" s="85"/>
      <c r="AU231" s="85"/>
      <c r="AV231" s="85"/>
      <c r="AW231" s="87" t="e">
        <f t="shared" si="25"/>
        <v>#DIV/0!</v>
      </c>
      <c r="AX231" s="86" t="e">
        <f t="shared" si="26"/>
        <v>#DIV/0!</v>
      </c>
    </row>
    <row r="232" spans="1:50" x14ac:dyDescent="0.15">
      <c r="A232">
        <v>4.7249999999999996</v>
      </c>
      <c r="B232" s="85"/>
      <c r="C232" s="85"/>
      <c r="D232" s="85"/>
      <c r="E232" s="85"/>
      <c r="F232" s="85"/>
      <c r="G232" s="85"/>
      <c r="H232" s="85"/>
      <c r="I232" s="85"/>
      <c r="J232" s="85"/>
      <c r="K232" s="85"/>
      <c r="L232" s="85"/>
      <c r="M232" s="85"/>
      <c r="N232" s="87" t="e">
        <f t="shared" si="18"/>
        <v>#DIV/0!</v>
      </c>
      <c r="O232" s="86" t="e">
        <f t="shared" si="19"/>
        <v>#DIV/0!</v>
      </c>
      <c r="P232" s="24" t="e">
        <f t="shared" si="20"/>
        <v>#DIV/0!</v>
      </c>
      <c r="Q232" s="24" t="e">
        <f t="shared" si="21"/>
        <v>#DIV/0!</v>
      </c>
      <c r="R232" s="24" t="e">
        <f t="shared" si="22"/>
        <v>#DIV/0!</v>
      </c>
      <c r="U232" s="85"/>
      <c r="V232" s="85"/>
      <c r="W232" s="85"/>
      <c r="X232" s="85"/>
      <c r="Y232" s="85"/>
      <c r="Z232" s="85"/>
      <c r="AA232" s="85"/>
      <c r="AB232" s="85"/>
      <c r="AD232" s="85"/>
      <c r="AE232" s="85"/>
      <c r="AF232" s="85"/>
      <c r="AG232" s="87" t="e">
        <f t="shared" si="23"/>
        <v>#DIV/0!</v>
      </c>
      <c r="AH232" s="86" t="e">
        <f t="shared" si="24"/>
        <v>#DIV/0!</v>
      </c>
      <c r="AK232" s="85"/>
      <c r="AL232" s="85"/>
      <c r="AM232" s="85"/>
      <c r="AN232" s="85"/>
      <c r="AO232" s="85"/>
      <c r="AP232" s="85"/>
      <c r="AQ232" s="85"/>
      <c r="AR232" s="85"/>
      <c r="AS232" s="85"/>
      <c r="AT232" s="85"/>
      <c r="AU232" s="85"/>
      <c r="AV232" s="85"/>
      <c r="AW232" s="87" t="e">
        <f t="shared" si="25"/>
        <v>#DIV/0!</v>
      </c>
      <c r="AX232" s="86" t="e">
        <f t="shared" si="26"/>
        <v>#DIV/0!</v>
      </c>
    </row>
    <row r="233" spans="1:50" x14ac:dyDescent="0.15">
      <c r="A233">
        <v>4.75</v>
      </c>
      <c r="B233" s="85"/>
      <c r="C233" s="85"/>
      <c r="D233" s="85"/>
      <c r="E233" s="85"/>
      <c r="F233" s="85"/>
      <c r="G233" s="85"/>
      <c r="H233" s="85"/>
      <c r="I233" s="85"/>
      <c r="J233" s="85"/>
      <c r="K233" s="85"/>
      <c r="L233" s="85"/>
      <c r="M233" s="85"/>
      <c r="N233" s="87" t="e">
        <f t="shared" si="18"/>
        <v>#DIV/0!</v>
      </c>
      <c r="O233" s="86" t="e">
        <f t="shared" si="19"/>
        <v>#DIV/0!</v>
      </c>
      <c r="P233" s="24" t="e">
        <f t="shared" si="20"/>
        <v>#DIV/0!</v>
      </c>
      <c r="Q233" s="24" t="e">
        <f t="shared" si="21"/>
        <v>#DIV/0!</v>
      </c>
      <c r="R233" s="24" t="e">
        <f t="shared" si="22"/>
        <v>#DIV/0!</v>
      </c>
      <c r="U233" s="85"/>
      <c r="V233" s="85"/>
      <c r="W233" s="85"/>
      <c r="X233" s="85"/>
      <c r="Y233" s="85"/>
      <c r="Z233" s="85"/>
      <c r="AA233" s="85"/>
      <c r="AB233" s="85"/>
      <c r="AD233" s="85"/>
      <c r="AE233" s="85"/>
      <c r="AF233" s="85"/>
      <c r="AG233" s="87" t="e">
        <f t="shared" si="23"/>
        <v>#DIV/0!</v>
      </c>
      <c r="AH233" s="86" t="e">
        <f t="shared" si="24"/>
        <v>#DIV/0!</v>
      </c>
      <c r="AK233" s="85"/>
      <c r="AL233" s="85"/>
      <c r="AM233" s="85"/>
      <c r="AN233" s="85"/>
      <c r="AO233" s="85"/>
      <c r="AP233" s="85"/>
      <c r="AQ233" s="85"/>
      <c r="AR233" s="85"/>
      <c r="AS233" s="85"/>
      <c r="AT233" s="85"/>
      <c r="AU233" s="85"/>
      <c r="AV233" s="85"/>
      <c r="AW233" s="87" t="e">
        <f t="shared" si="25"/>
        <v>#DIV/0!</v>
      </c>
      <c r="AX233" s="86" t="e">
        <f t="shared" si="26"/>
        <v>#DIV/0!</v>
      </c>
    </row>
    <row r="234" spans="1:50" x14ac:dyDescent="0.15">
      <c r="A234">
        <v>4.7750000000000004</v>
      </c>
      <c r="B234" s="85"/>
      <c r="C234" s="85"/>
      <c r="D234" s="85"/>
      <c r="E234" s="85"/>
      <c r="F234" s="85"/>
      <c r="G234" s="85"/>
      <c r="H234" s="85"/>
      <c r="I234" s="85"/>
      <c r="J234" s="85"/>
      <c r="K234" s="85"/>
      <c r="L234" s="85"/>
      <c r="M234" s="85"/>
      <c r="N234" s="87" t="e">
        <f t="shared" si="18"/>
        <v>#DIV/0!</v>
      </c>
      <c r="O234" s="86" t="e">
        <f t="shared" si="19"/>
        <v>#DIV/0!</v>
      </c>
      <c r="P234" s="24" t="e">
        <f t="shared" si="20"/>
        <v>#DIV/0!</v>
      </c>
      <c r="Q234" s="24" t="e">
        <f t="shared" si="21"/>
        <v>#DIV/0!</v>
      </c>
      <c r="R234" s="24" t="e">
        <f t="shared" si="22"/>
        <v>#DIV/0!</v>
      </c>
      <c r="U234" s="85"/>
      <c r="V234" s="85"/>
      <c r="W234" s="85"/>
      <c r="X234" s="85"/>
      <c r="Y234" s="85"/>
      <c r="Z234" s="85"/>
      <c r="AA234" s="85"/>
      <c r="AB234" s="85"/>
      <c r="AD234" s="85"/>
      <c r="AE234" s="85"/>
      <c r="AF234" s="85"/>
      <c r="AG234" s="87" t="e">
        <f t="shared" si="23"/>
        <v>#DIV/0!</v>
      </c>
      <c r="AH234" s="86" t="e">
        <f t="shared" si="24"/>
        <v>#DIV/0!</v>
      </c>
      <c r="AK234" s="85"/>
      <c r="AL234" s="85"/>
      <c r="AM234" s="85"/>
      <c r="AN234" s="85"/>
      <c r="AO234" s="85"/>
      <c r="AP234" s="85"/>
      <c r="AQ234" s="85"/>
      <c r="AR234" s="85"/>
      <c r="AS234" s="85"/>
      <c r="AT234" s="85"/>
      <c r="AU234" s="85"/>
      <c r="AV234" s="85"/>
      <c r="AW234" s="87" t="e">
        <f t="shared" si="25"/>
        <v>#DIV/0!</v>
      </c>
      <c r="AX234" s="86" t="e">
        <f t="shared" si="26"/>
        <v>#DIV/0!</v>
      </c>
    </row>
    <row r="235" spans="1:50" x14ac:dyDescent="0.15">
      <c r="A235">
        <v>4.8</v>
      </c>
      <c r="B235" s="85"/>
      <c r="C235" s="85"/>
      <c r="D235" s="85"/>
      <c r="E235" s="85"/>
      <c r="F235" s="85"/>
      <c r="G235" s="85"/>
      <c r="H235" s="85"/>
      <c r="I235" s="85"/>
      <c r="J235" s="85"/>
      <c r="K235" s="85"/>
      <c r="L235" s="85"/>
      <c r="M235" s="85"/>
      <c r="N235" s="87" t="e">
        <f t="shared" si="18"/>
        <v>#DIV/0!</v>
      </c>
      <c r="O235" s="86" t="e">
        <f t="shared" si="19"/>
        <v>#DIV/0!</v>
      </c>
      <c r="P235" s="24" t="e">
        <f t="shared" si="20"/>
        <v>#DIV/0!</v>
      </c>
      <c r="Q235" s="24" t="e">
        <f t="shared" si="21"/>
        <v>#DIV/0!</v>
      </c>
      <c r="R235" s="24" t="e">
        <f t="shared" si="22"/>
        <v>#DIV/0!</v>
      </c>
      <c r="U235" s="85"/>
      <c r="V235" s="85"/>
      <c r="W235" s="85"/>
      <c r="X235" s="85"/>
      <c r="Y235" s="85"/>
      <c r="Z235" s="85"/>
      <c r="AA235" s="85"/>
      <c r="AB235" s="85"/>
      <c r="AD235" s="85"/>
      <c r="AE235" s="85"/>
      <c r="AF235" s="85"/>
      <c r="AG235" s="87" t="e">
        <f t="shared" si="23"/>
        <v>#DIV/0!</v>
      </c>
      <c r="AH235" s="86" t="e">
        <f t="shared" si="24"/>
        <v>#DIV/0!</v>
      </c>
      <c r="AK235" s="85"/>
      <c r="AL235" s="85"/>
      <c r="AM235" s="85"/>
      <c r="AN235" s="85"/>
      <c r="AO235" s="85"/>
      <c r="AP235" s="85"/>
      <c r="AQ235" s="85"/>
      <c r="AR235" s="85"/>
      <c r="AS235" s="85"/>
      <c r="AT235" s="85"/>
      <c r="AU235" s="85"/>
      <c r="AV235" s="85"/>
      <c r="AW235" s="87" t="e">
        <f t="shared" si="25"/>
        <v>#DIV/0!</v>
      </c>
      <c r="AX235" s="86" t="e">
        <f t="shared" si="26"/>
        <v>#DIV/0!</v>
      </c>
    </row>
    <row r="236" spans="1:50" x14ac:dyDescent="0.15">
      <c r="A236">
        <v>4.8250000000000002</v>
      </c>
      <c r="B236" s="85"/>
      <c r="C236" s="85"/>
      <c r="D236" s="85"/>
      <c r="E236" s="85"/>
      <c r="F236" s="85"/>
      <c r="G236" s="85"/>
      <c r="H236" s="85"/>
      <c r="I236" s="85"/>
      <c r="J236" s="85"/>
      <c r="K236" s="85"/>
      <c r="L236" s="85"/>
      <c r="M236" s="85"/>
      <c r="N236" s="87" t="e">
        <f t="shared" ref="N236:N299" si="27">AVERAGE(B236:M236)</f>
        <v>#DIV/0!</v>
      </c>
      <c r="O236" s="86" t="e">
        <f t="shared" ref="O236:O299" si="28">STDEV(B236:M236)/SQRT((COUNT(B236:M236))-1)</f>
        <v>#DIV/0!</v>
      </c>
      <c r="P236" s="24" t="e">
        <f t="shared" ref="P236:P299" si="29">TTEST(B236:M236,U236:AF236,2,2)</f>
        <v>#DIV/0!</v>
      </c>
      <c r="Q236" s="24" t="e">
        <f t="shared" ref="Q236:Q299" si="30">TTEST(B236:M236,AK236:AV236,2,2)</f>
        <v>#DIV/0!</v>
      </c>
      <c r="R236" s="24" t="e">
        <f t="shared" ref="R236:R299" si="31">TTEST(U236:AF236,AK236:AV236,2,2)</f>
        <v>#DIV/0!</v>
      </c>
      <c r="U236" s="85"/>
      <c r="V236" s="85"/>
      <c r="W236" s="85"/>
      <c r="X236" s="85"/>
      <c r="Y236" s="85"/>
      <c r="Z236" s="85"/>
      <c r="AA236" s="85"/>
      <c r="AB236" s="85"/>
      <c r="AD236" s="85"/>
      <c r="AE236" s="85"/>
      <c r="AF236" s="85"/>
      <c r="AG236" s="87" t="e">
        <f t="shared" ref="AG236:AG299" si="32">AVERAGE(U236:AF236)</f>
        <v>#DIV/0!</v>
      </c>
      <c r="AH236" s="86" t="e">
        <f t="shared" ref="AH236:AH299" si="33">STDEV(U236:AF236)/SQRT((COUNT(U236:AF236))-1)</f>
        <v>#DIV/0!</v>
      </c>
      <c r="AK236" s="85"/>
      <c r="AL236" s="85"/>
      <c r="AM236" s="85"/>
      <c r="AN236" s="85"/>
      <c r="AO236" s="85"/>
      <c r="AP236" s="85"/>
      <c r="AQ236" s="85"/>
      <c r="AR236" s="85"/>
      <c r="AS236" s="85"/>
      <c r="AT236" s="85"/>
      <c r="AU236" s="85"/>
      <c r="AV236" s="85"/>
      <c r="AW236" s="87" t="e">
        <f t="shared" ref="AW236:AW299" si="34">AVERAGE(AK236:AV236)</f>
        <v>#DIV/0!</v>
      </c>
      <c r="AX236" s="86" t="e">
        <f t="shared" ref="AX236:AX299" si="35">STDEV(AK236:AV236)/SQRT((COUNT(AK236:AV236))-1)</f>
        <v>#DIV/0!</v>
      </c>
    </row>
    <row r="237" spans="1:50" x14ac:dyDescent="0.15">
      <c r="A237">
        <v>4.8499999999999996</v>
      </c>
      <c r="B237" s="85"/>
      <c r="C237" s="85"/>
      <c r="D237" s="85"/>
      <c r="E237" s="85"/>
      <c r="F237" s="85"/>
      <c r="G237" s="85"/>
      <c r="H237" s="85"/>
      <c r="I237" s="85"/>
      <c r="J237" s="85"/>
      <c r="K237" s="85"/>
      <c r="L237" s="85"/>
      <c r="M237" s="85"/>
      <c r="N237" s="87" t="e">
        <f t="shared" si="27"/>
        <v>#DIV/0!</v>
      </c>
      <c r="O237" s="86" t="e">
        <f t="shared" si="28"/>
        <v>#DIV/0!</v>
      </c>
      <c r="P237" s="24" t="e">
        <f t="shared" si="29"/>
        <v>#DIV/0!</v>
      </c>
      <c r="Q237" s="24" t="e">
        <f t="shared" si="30"/>
        <v>#DIV/0!</v>
      </c>
      <c r="R237" s="24" t="e">
        <f t="shared" si="31"/>
        <v>#DIV/0!</v>
      </c>
      <c r="U237" s="85"/>
      <c r="V237" s="85"/>
      <c r="W237" s="85"/>
      <c r="X237" s="85"/>
      <c r="Y237" s="85"/>
      <c r="Z237" s="85"/>
      <c r="AA237" s="85"/>
      <c r="AB237" s="85"/>
      <c r="AD237" s="85"/>
      <c r="AE237" s="85"/>
      <c r="AF237" s="85"/>
      <c r="AG237" s="87" t="e">
        <f t="shared" si="32"/>
        <v>#DIV/0!</v>
      </c>
      <c r="AH237" s="86" t="e">
        <f t="shared" si="33"/>
        <v>#DIV/0!</v>
      </c>
      <c r="AK237" s="85"/>
      <c r="AL237" s="85"/>
      <c r="AM237" s="85"/>
      <c r="AN237" s="85"/>
      <c r="AO237" s="85"/>
      <c r="AP237" s="85"/>
      <c r="AQ237" s="85"/>
      <c r="AR237" s="85"/>
      <c r="AS237" s="85"/>
      <c r="AT237" s="85"/>
      <c r="AU237" s="85"/>
      <c r="AV237" s="85"/>
      <c r="AW237" s="87" t="e">
        <f t="shared" si="34"/>
        <v>#DIV/0!</v>
      </c>
      <c r="AX237" s="86" t="e">
        <f t="shared" si="35"/>
        <v>#DIV/0!</v>
      </c>
    </row>
    <row r="238" spans="1:50" x14ac:dyDescent="0.15">
      <c r="A238">
        <v>4.875</v>
      </c>
      <c r="B238" s="85"/>
      <c r="C238" s="85"/>
      <c r="D238" s="85"/>
      <c r="E238" s="85"/>
      <c r="F238" s="85"/>
      <c r="G238" s="85"/>
      <c r="H238" s="85"/>
      <c r="I238" s="85"/>
      <c r="J238" s="85"/>
      <c r="K238" s="85"/>
      <c r="L238" s="85"/>
      <c r="M238" s="85"/>
      <c r="N238" s="87" t="e">
        <f t="shared" si="27"/>
        <v>#DIV/0!</v>
      </c>
      <c r="O238" s="86" t="e">
        <f t="shared" si="28"/>
        <v>#DIV/0!</v>
      </c>
      <c r="P238" s="24" t="e">
        <f t="shared" si="29"/>
        <v>#DIV/0!</v>
      </c>
      <c r="Q238" s="24" t="e">
        <f t="shared" si="30"/>
        <v>#DIV/0!</v>
      </c>
      <c r="R238" s="24" t="e">
        <f t="shared" si="31"/>
        <v>#DIV/0!</v>
      </c>
      <c r="U238" s="85"/>
      <c r="V238" s="85"/>
      <c r="W238" s="85"/>
      <c r="X238" s="85"/>
      <c r="Y238" s="85"/>
      <c r="Z238" s="85"/>
      <c r="AA238" s="85"/>
      <c r="AB238" s="85"/>
      <c r="AD238" s="85"/>
      <c r="AE238" s="85"/>
      <c r="AF238" s="85"/>
      <c r="AG238" s="87" t="e">
        <f t="shared" si="32"/>
        <v>#DIV/0!</v>
      </c>
      <c r="AH238" s="86" t="e">
        <f t="shared" si="33"/>
        <v>#DIV/0!</v>
      </c>
      <c r="AK238" s="85"/>
      <c r="AL238" s="85"/>
      <c r="AM238" s="85"/>
      <c r="AN238" s="85"/>
      <c r="AO238" s="85"/>
      <c r="AP238" s="85"/>
      <c r="AQ238" s="85"/>
      <c r="AR238" s="85"/>
      <c r="AS238" s="85"/>
      <c r="AT238" s="85"/>
      <c r="AU238" s="85"/>
      <c r="AV238" s="85"/>
      <c r="AW238" s="87" t="e">
        <f t="shared" si="34"/>
        <v>#DIV/0!</v>
      </c>
      <c r="AX238" s="86" t="e">
        <f t="shared" si="35"/>
        <v>#DIV/0!</v>
      </c>
    </row>
    <row r="239" spans="1:50" x14ac:dyDescent="0.15">
      <c r="A239">
        <v>4.9000000000000004</v>
      </c>
      <c r="B239" s="85"/>
      <c r="C239" s="85"/>
      <c r="D239" s="85"/>
      <c r="E239" s="85"/>
      <c r="F239" s="85"/>
      <c r="G239" s="85"/>
      <c r="H239" s="85"/>
      <c r="I239" s="85"/>
      <c r="J239" s="85"/>
      <c r="K239" s="85"/>
      <c r="L239" s="85"/>
      <c r="M239" s="85"/>
      <c r="N239" s="87" t="e">
        <f t="shared" si="27"/>
        <v>#DIV/0!</v>
      </c>
      <c r="O239" s="86" t="e">
        <f t="shared" si="28"/>
        <v>#DIV/0!</v>
      </c>
      <c r="P239" s="24" t="e">
        <f t="shared" si="29"/>
        <v>#DIV/0!</v>
      </c>
      <c r="Q239" s="24" t="e">
        <f t="shared" si="30"/>
        <v>#DIV/0!</v>
      </c>
      <c r="R239" s="24" t="e">
        <f t="shared" si="31"/>
        <v>#DIV/0!</v>
      </c>
      <c r="U239" s="85"/>
      <c r="V239" s="85"/>
      <c r="W239" s="85"/>
      <c r="X239" s="85"/>
      <c r="Y239" s="85"/>
      <c r="Z239" s="85"/>
      <c r="AA239" s="85"/>
      <c r="AB239" s="85"/>
      <c r="AD239" s="85"/>
      <c r="AE239" s="85"/>
      <c r="AF239" s="85"/>
      <c r="AG239" s="87" t="e">
        <f t="shared" si="32"/>
        <v>#DIV/0!</v>
      </c>
      <c r="AH239" s="86" t="e">
        <f t="shared" si="33"/>
        <v>#DIV/0!</v>
      </c>
      <c r="AK239" s="85"/>
      <c r="AL239" s="85"/>
      <c r="AM239" s="85"/>
      <c r="AN239" s="85"/>
      <c r="AO239" s="85"/>
      <c r="AP239" s="85"/>
      <c r="AQ239" s="85"/>
      <c r="AR239" s="85"/>
      <c r="AS239" s="85"/>
      <c r="AT239" s="85"/>
      <c r="AU239" s="85"/>
      <c r="AV239" s="85"/>
      <c r="AW239" s="87" t="e">
        <f t="shared" si="34"/>
        <v>#DIV/0!</v>
      </c>
      <c r="AX239" s="86" t="e">
        <f t="shared" si="35"/>
        <v>#DIV/0!</v>
      </c>
    </row>
    <row r="240" spans="1:50" x14ac:dyDescent="0.15">
      <c r="A240">
        <v>4.9249999999999998</v>
      </c>
      <c r="B240" s="85"/>
      <c r="C240" s="85"/>
      <c r="D240" s="85"/>
      <c r="E240" s="85"/>
      <c r="F240" s="85"/>
      <c r="G240" s="85"/>
      <c r="H240" s="85"/>
      <c r="I240" s="85"/>
      <c r="J240" s="85"/>
      <c r="K240" s="85"/>
      <c r="L240" s="85"/>
      <c r="M240" s="85"/>
      <c r="N240" s="87" t="e">
        <f t="shared" si="27"/>
        <v>#DIV/0!</v>
      </c>
      <c r="O240" s="86" t="e">
        <f t="shared" si="28"/>
        <v>#DIV/0!</v>
      </c>
      <c r="P240" s="24" t="e">
        <f t="shared" si="29"/>
        <v>#DIV/0!</v>
      </c>
      <c r="Q240" s="24" t="e">
        <f t="shared" si="30"/>
        <v>#DIV/0!</v>
      </c>
      <c r="R240" s="24" t="e">
        <f t="shared" si="31"/>
        <v>#DIV/0!</v>
      </c>
      <c r="U240" s="85"/>
      <c r="V240" s="85"/>
      <c r="W240" s="85"/>
      <c r="X240" s="85"/>
      <c r="Y240" s="85"/>
      <c r="Z240" s="85"/>
      <c r="AA240" s="85"/>
      <c r="AB240" s="85"/>
      <c r="AD240" s="85"/>
      <c r="AE240" s="85"/>
      <c r="AF240" s="85"/>
      <c r="AG240" s="87" t="e">
        <f t="shared" si="32"/>
        <v>#DIV/0!</v>
      </c>
      <c r="AH240" s="86" t="e">
        <f t="shared" si="33"/>
        <v>#DIV/0!</v>
      </c>
      <c r="AK240" s="85"/>
      <c r="AL240" s="85"/>
      <c r="AM240" s="85"/>
      <c r="AN240" s="85"/>
      <c r="AO240" s="85"/>
      <c r="AP240" s="85"/>
      <c r="AQ240" s="85"/>
      <c r="AR240" s="85"/>
      <c r="AS240" s="85"/>
      <c r="AT240" s="85"/>
      <c r="AU240" s="85"/>
      <c r="AV240" s="85"/>
      <c r="AW240" s="87" t="e">
        <f t="shared" si="34"/>
        <v>#DIV/0!</v>
      </c>
      <c r="AX240" s="86" t="e">
        <f t="shared" si="35"/>
        <v>#DIV/0!</v>
      </c>
    </row>
    <row r="241" spans="1:50" x14ac:dyDescent="0.15">
      <c r="A241">
        <v>4.95</v>
      </c>
      <c r="B241" s="85"/>
      <c r="C241" s="85"/>
      <c r="D241" s="85"/>
      <c r="E241" s="85"/>
      <c r="F241" s="85"/>
      <c r="G241" s="85"/>
      <c r="H241" s="85"/>
      <c r="I241" s="85"/>
      <c r="J241" s="85"/>
      <c r="K241" s="85"/>
      <c r="L241" s="85"/>
      <c r="M241" s="85"/>
      <c r="N241" s="87" t="e">
        <f t="shared" si="27"/>
        <v>#DIV/0!</v>
      </c>
      <c r="O241" s="86" t="e">
        <f t="shared" si="28"/>
        <v>#DIV/0!</v>
      </c>
      <c r="P241" s="24" t="e">
        <f t="shared" si="29"/>
        <v>#DIV/0!</v>
      </c>
      <c r="Q241" s="24" t="e">
        <f t="shared" si="30"/>
        <v>#DIV/0!</v>
      </c>
      <c r="R241" s="24" t="e">
        <f t="shared" si="31"/>
        <v>#DIV/0!</v>
      </c>
      <c r="U241" s="85"/>
      <c r="V241" s="85"/>
      <c r="W241" s="85"/>
      <c r="X241" s="85"/>
      <c r="Y241" s="85"/>
      <c r="Z241" s="85"/>
      <c r="AA241" s="85"/>
      <c r="AB241" s="85"/>
      <c r="AD241" s="85"/>
      <c r="AE241" s="85"/>
      <c r="AF241" s="85"/>
      <c r="AG241" s="87" t="e">
        <f t="shared" si="32"/>
        <v>#DIV/0!</v>
      </c>
      <c r="AH241" s="86" t="e">
        <f t="shared" si="33"/>
        <v>#DIV/0!</v>
      </c>
      <c r="AK241" s="85"/>
      <c r="AL241" s="85"/>
      <c r="AM241" s="85"/>
      <c r="AN241" s="85"/>
      <c r="AO241" s="85"/>
      <c r="AP241" s="85"/>
      <c r="AQ241" s="85"/>
      <c r="AR241" s="85"/>
      <c r="AS241" s="85"/>
      <c r="AT241" s="85"/>
      <c r="AU241" s="85"/>
      <c r="AV241" s="85"/>
      <c r="AW241" s="87" t="e">
        <f t="shared" si="34"/>
        <v>#DIV/0!</v>
      </c>
      <c r="AX241" s="86" t="e">
        <f t="shared" si="35"/>
        <v>#DIV/0!</v>
      </c>
    </row>
    <row r="242" spans="1:50" x14ac:dyDescent="0.15">
      <c r="A242">
        <v>4.9749999999999996</v>
      </c>
      <c r="B242" s="85"/>
      <c r="C242" s="85"/>
      <c r="D242" s="85"/>
      <c r="E242" s="85"/>
      <c r="F242" s="85"/>
      <c r="G242" s="85"/>
      <c r="H242" s="85"/>
      <c r="I242" s="85"/>
      <c r="J242" s="85"/>
      <c r="K242" s="85"/>
      <c r="L242" s="85"/>
      <c r="M242" s="85"/>
      <c r="N242" s="87" t="e">
        <f t="shared" si="27"/>
        <v>#DIV/0!</v>
      </c>
      <c r="O242" s="86" t="e">
        <f t="shared" si="28"/>
        <v>#DIV/0!</v>
      </c>
      <c r="P242" s="24" t="e">
        <f t="shared" si="29"/>
        <v>#DIV/0!</v>
      </c>
      <c r="Q242" s="24" t="e">
        <f t="shared" si="30"/>
        <v>#DIV/0!</v>
      </c>
      <c r="R242" s="24" t="e">
        <f t="shared" si="31"/>
        <v>#DIV/0!</v>
      </c>
      <c r="U242" s="85"/>
      <c r="V242" s="85"/>
      <c r="W242" s="85"/>
      <c r="X242" s="85"/>
      <c r="Y242" s="85"/>
      <c r="Z242" s="85"/>
      <c r="AA242" s="85"/>
      <c r="AB242" s="85"/>
      <c r="AD242" s="85"/>
      <c r="AE242" s="85"/>
      <c r="AF242" s="85"/>
      <c r="AG242" s="87" t="e">
        <f t="shared" si="32"/>
        <v>#DIV/0!</v>
      </c>
      <c r="AH242" s="86" t="e">
        <f t="shared" si="33"/>
        <v>#DIV/0!</v>
      </c>
      <c r="AK242" s="85"/>
      <c r="AL242" s="85"/>
      <c r="AM242" s="85"/>
      <c r="AN242" s="85"/>
      <c r="AO242" s="85"/>
      <c r="AP242" s="85"/>
      <c r="AQ242" s="85"/>
      <c r="AR242" s="85"/>
      <c r="AS242" s="85"/>
      <c r="AT242" s="85"/>
      <c r="AU242" s="85"/>
      <c r="AV242" s="85"/>
      <c r="AW242" s="87" t="e">
        <f t="shared" si="34"/>
        <v>#DIV/0!</v>
      </c>
      <c r="AX242" s="86" t="e">
        <f t="shared" si="35"/>
        <v>#DIV/0!</v>
      </c>
    </row>
    <row r="243" spans="1:50" x14ac:dyDescent="0.15">
      <c r="A243">
        <v>5</v>
      </c>
      <c r="B243" s="85"/>
      <c r="C243" s="85"/>
      <c r="D243" s="85"/>
      <c r="E243" s="85"/>
      <c r="F243" s="85"/>
      <c r="G243" s="85"/>
      <c r="H243" s="85"/>
      <c r="I243" s="85"/>
      <c r="J243" s="85"/>
      <c r="K243" s="85"/>
      <c r="L243" s="85"/>
      <c r="M243" s="85"/>
      <c r="N243" s="87" t="e">
        <f t="shared" si="27"/>
        <v>#DIV/0!</v>
      </c>
      <c r="O243" s="86" t="e">
        <f t="shared" si="28"/>
        <v>#DIV/0!</v>
      </c>
      <c r="P243" s="24" t="e">
        <f t="shared" si="29"/>
        <v>#DIV/0!</v>
      </c>
      <c r="Q243" s="24" t="e">
        <f t="shared" si="30"/>
        <v>#DIV/0!</v>
      </c>
      <c r="R243" s="24" t="e">
        <f t="shared" si="31"/>
        <v>#DIV/0!</v>
      </c>
      <c r="U243" s="85"/>
      <c r="V243" s="85"/>
      <c r="W243" s="85"/>
      <c r="X243" s="85"/>
      <c r="Y243" s="85"/>
      <c r="Z243" s="85"/>
      <c r="AA243" s="85"/>
      <c r="AB243" s="85"/>
      <c r="AD243" s="85"/>
      <c r="AE243" s="85"/>
      <c r="AF243" s="85"/>
      <c r="AG243" s="87" t="e">
        <f t="shared" si="32"/>
        <v>#DIV/0!</v>
      </c>
      <c r="AH243" s="86" t="e">
        <f t="shared" si="33"/>
        <v>#DIV/0!</v>
      </c>
      <c r="AK243" s="85"/>
      <c r="AL243" s="85"/>
      <c r="AM243" s="85"/>
      <c r="AN243" s="85"/>
      <c r="AO243" s="85"/>
      <c r="AP243" s="85"/>
      <c r="AQ243" s="85"/>
      <c r="AR243" s="85"/>
      <c r="AS243" s="85"/>
      <c r="AT243" s="85"/>
      <c r="AU243" s="85"/>
      <c r="AV243" s="85"/>
      <c r="AW243" s="87" t="e">
        <f t="shared" si="34"/>
        <v>#DIV/0!</v>
      </c>
      <c r="AX243" s="86" t="e">
        <f t="shared" si="35"/>
        <v>#DIV/0!</v>
      </c>
    </row>
    <row r="244" spans="1:50" x14ac:dyDescent="0.15">
      <c r="A244">
        <v>5.0250000000000004</v>
      </c>
      <c r="B244" s="85"/>
      <c r="C244" s="85"/>
      <c r="D244" s="85"/>
      <c r="E244" s="85"/>
      <c r="F244" s="85"/>
      <c r="G244" s="85"/>
      <c r="H244" s="85"/>
      <c r="I244" s="85"/>
      <c r="J244" s="85"/>
      <c r="K244" s="85"/>
      <c r="L244" s="85"/>
      <c r="M244" s="85"/>
      <c r="N244" s="87" t="e">
        <f t="shared" si="27"/>
        <v>#DIV/0!</v>
      </c>
      <c r="O244" s="86" t="e">
        <f t="shared" si="28"/>
        <v>#DIV/0!</v>
      </c>
      <c r="P244" s="24" t="e">
        <f t="shared" si="29"/>
        <v>#DIV/0!</v>
      </c>
      <c r="Q244" s="24" t="e">
        <f t="shared" si="30"/>
        <v>#DIV/0!</v>
      </c>
      <c r="R244" s="24" t="e">
        <f t="shared" si="31"/>
        <v>#DIV/0!</v>
      </c>
      <c r="U244" s="85"/>
      <c r="V244" s="85"/>
      <c r="W244" s="85"/>
      <c r="X244" s="85"/>
      <c r="Y244" s="85"/>
      <c r="Z244" s="85"/>
      <c r="AA244" s="85"/>
      <c r="AB244" s="85"/>
      <c r="AD244" s="85"/>
      <c r="AE244" s="85"/>
      <c r="AF244" s="85"/>
      <c r="AG244" s="87" t="e">
        <f t="shared" si="32"/>
        <v>#DIV/0!</v>
      </c>
      <c r="AH244" s="86" t="e">
        <f t="shared" si="33"/>
        <v>#DIV/0!</v>
      </c>
      <c r="AK244" s="85"/>
      <c r="AL244" s="85"/>
      <c r="AM244" s="85"/>
      <c r="AN244" s="85"/>
      <c r="AO244" s="85"/>
      <c r="AP244" s="85"/>
      <c r="AQ244" s="85"/>
      <c r="AR244" s="85"/>
      <c r="AS244" s="85"/>
      <c r="AT244" s="85"/>
      <c r="AU244" s="85"/>
      <c r="AV244" s="85"/>
      <c r="AW244" s="87" t="e">
        <f t="shared" si="34"/>
        <v>#DIV/0!</v>
      </c>
      <c r="AX244" s="86" t="e">
        <f t="shared" si="35"/>
        <v>#DIV/0!</v>
      </c>
    </row>
    <row r="245" spans="1:50" x14ac:dyDescent="0.15">
      <c r="A245">
        <v>5.05</v>
      </c>
      <c r="B245" s="85"/>
      <c r="C245" s="85"/>
      <c r="D245" s="85"/>
      <c r="E245" s="85"/>
      <c r="F245" s="85"/>
      <c r="G245" s="85"/>
      <c r="H245" s="85"/>
      <c r="I245" s="85"/>
      <c r="J245" s="85"/>
      <c r="K245" s="85"/>
      <c r="L245" s="85"/>
      <c r="M245" s="85"/>
      <c r="N245" s="87" t="e">
        <f t="shared" si="27"/>
        <v>#DIV/0!</v>
      </c>
      <c r="O245" s="86" t="e">
        <f t="shared" si="28"/>
        <v>#DIV/0!</v>
      </c>
      <c r="P245" s="24" t="e">
        <f t="shared" si="29"/>
        <v>#DIV/0!</v>
      </c>
      <c r="Q245" s="24" t="e">
        <f t="shared" si="30"/>
        <v>#DIV/0!</v>
      </c>
      <c r="R245" s="24" t="e">
        <f t="shared" si="31"/>
        <v>#DIV/0!</v>
      </c>
      <c r="U245" s="85"/>
      <c r="V245" s="85"/>
      <c r="W245" s="85"/>
      <c r="X245" s="85"/>
      <c r="Y245" s="85"/>
      <c r="Z245" s="85"/>
      <c r="AA245" s="85"/>
      <c r="AB245" s="85"/>
      <c r="AD245" s="85"/>
      <c r="AE245" s="85"/>
      <c r="AF245" s="85"/>
      <c r="AG245" s="87" t="e">
        <f t="shared" si="32"/>
        <v>#DIV/0!</v>
      </c>
      <c r="AH245" s="86" t="e">
        <f t="shared" si="33"/>
        <v>#DIV/0!</v>
      </c>
      <c r="AK245" s="85"/>
      <c r="AL245" s="85"/>
      <c r="AM245" s="85"/>
      <c r="AN245" s="85"/>
      <c r="AO245" s="85"/>
      <c r="AP245" s="85"/>
      <c r="AQ245" s="85"/>
      <c r="AR245" s="85"/>
      <c r="AS245" s="85"/>
      <c r="AT245" s="85"/>
      <c r="AU245" s="85"/>
      <c r="AV245" s="85"/>
      <c r="AW245" s="87" t="e">
        <f t="shared" si="34"/>
        <v>#DIV/0!</v>
      </c>
      <c r="AX245" s="86" t="e">
        <f t="shared" si="35"/>
        <v>#DIV/0!</v>
      </c>
    </row>
    <row r="246" spans="1:50" x14ac:dyDescent="0.15">
      <c r="A246">
        <v>5.0750000000000002</v>
      </c>
      <c r="B246" s="85"/>
      <c r="C246" s="85"/>
      <c r="D246" s="85"/>
      <c r="E246" s="85"/>
      <c r="F246" s="85"/>
      <c r="G246" s="85"/>
      <c r="H246" s="85"/>
      <c r="I246" s="85"/>
      <c r="J246" s="85"/>
      <c r="K246" s="85"/>
      <c r="L246" s="85"/>
      <c r="M246" s="85"/>
      <c r="N246" s="87" t="e">
        <f t="shared" si="27"/>
        <v>#DIV/0!</v>
      </c>
      <c r="O246" s="86" t="e">
        <f t="shared" si="28"/>
        <v>#DIV/0!</v>
      </c>
      <c r="P246" s="24" t="e">
        <f t="shared" si="29"/>
        <v>#DIV/0!</v>
      </c>
      <c r="Q246" s="24" t="e">
        <f t="shared" si="30"/>
        <v>#DIV/0!</v>
      </c>
      <c r="R246" s="24" t="e">
        <f t="shared" si="31"/>
        <v>#DIV/0!</v>
      </c>
      <c r="U246" s="85"/>
      <c r="V246" s="85"/>
      <c r="W246" s="85"/>
      <c r="X246" s="85"/>
      <c r="Y246" s="85"/>
      <c r="Z246" s="85"/>
      <c r="AA246" s="85"/>
      <c r="AB246" s="85"/>
      <c r="AD246" s="85"/>
      <c r="AE246" s="85"/>
      <c r="AF246" s="85"/>
      <c r="AG246" s="87" t="e">
        <f t="shared" si="32"/>
        <v>#DIV/0!</v>
      </c>
      <c r="AH246" s="86" t="e">
        <f t="shared" si="33"/>
        <v>#DIV/0!</v>
      </c>
      <c r="AK246" s="85"/>
      <c r="AL246" s="85"/>
      <c r="AM246" s="85"/>
      <c r="AN246" s="85"/>
      <c r="AO246" s="85"/>
      <c r="AP246" s="85"/>
      <c r="AQ246" s="85"/>
      <c r="AR246" s="85"/>
      <c r="AS246" s="85"/>
      <c r="AT246" s="85"/>
      <c r="AU246" s="85"/>
      <c r="AV246" s="85"/>
      <c r="AW246" s="87" t="e">
        <f t="shared" si="34"/>
        <v>#DIV/0!</v>
      </c>
      <c r="AX246" s="86" t="e">
        <f t="shared" si="35"/>
        <v>#DIV/0!</v>
      </c>
    </row>
    <row r="247" spans="1:50" x14ac:dyDescent="0.15">
      <c r="A247">
        <v>5.0999999999999996</v>
      </c>
      <c r="B247" s="85"/>
      <c r="C247" s="85"/>
      <c r="D247" s="85"/>
      <c r="E247" s="85"/>
      <c r="F247" s="85"/>
      <c r="G247" s="85"/>
      <c r="H247" s="85"/>
      <c r="I247" s="85"/>
      <c r="J247" s="85"/>
      <c r="K247" s="85"/>
      <c r="L247" s="85"/>
      <c r="M247" s="85"/>
      <c r="N247" s="87" t="e">
        <f t="shared" si="27"/>
        <v>#DIV/0!</v>
      </c>
      <c r="O247" s="86" t="e">
        <f t="shared" si="28"/>
        <v>#DIV/0!</v>
      </c>
      <c r="P247" s="24" t="e">
        <f t="shared" si="29"/>
        <v>#DIV/0!</v>
      </c>
      <c r="Q247" s="24" t="e">
        <f t="shared" si="30"/>
        <v>#DIV/0!</v>
      </c>
      <c r="R247" s="24" t="e">
        <f t="shared" si="31"/>
        <v>#DIV/0!</v>
      </c>
      <c r="U247" s="85"/>
      <c r="V247" s="85"/>
      <c r="W247" s="85"/>
      <c r="X247" s="85"/>
      <c r="Y247" s="85"/>
      <c r="Z247" s="85"/>
      <c r="AA247" s="85"/>
      <c r="AB247" s="85"/>
      <c r="AD247" s="85"/>
      <c r="AE247" s="85"/>
      <c r="AF247" s="85"/>
      <c r="AG247" s="87" t="e">
        <f t="shared" si="32"/>
        <v>#DIV/0!</v>
      </c>
      <c r="AH247" s="86" t="e">
        <f t="shared" si="33"/>
        <v>#DIV/0!</v>
      </c>
      <c r="AK247" s="85"/>
      <c r="AL247" s="85"/>
      <c r="AM247" s="85"/>
      <c r="AN247" s="85"/>
      <c r="AO247" s="85"/>
      <c r="AP247" s="85"/>
      <c r="AQ247" s="85"/>
      <c r="AR247" s="85"/>
      <c r="AS247" s="85"/>
      <c r="AT247" s="85"/>
      <c r="AU247" s="85"/>
      <c r="AV247" s="85"/>
      <c r="AW247" s="87" t="e">
        <f t="shared" si="34"/>
        <v>#DIV/0!</v>
      </c>
      <c r="AX247" s="86" t="e">
        <f t="shared" si="35"/>
        <v>#DIV/0!</v>
      </c>
    </row>
    <row r="248" spans="1:50" x14ac:dyDescent="0.15">
      <c r="A248">
        <v>5.125</v>
      </c>
      <c r="B248" s="85"/>
      <c r="C248" s="85"/>
      <c r="D248" s="85"/>
      <c r="E248" s="85"/>
      <c r="F248" s="85"/>
      <c r="G248" s="85"/>
      <c r="H248" s="85"/>
      <c r="I248" s="85"/>
      <c r="J248" s="85"/>
      <c r="K248" s="85"/>
      <c r="L248" s="85"/>
      <c r="M248" s="85"/>
      <c r="N248" s="87" t="e">
        <f t="shared" si="27"/>
        <v>#DIV/0!</v>
      </c>
      <c r="O248" s="86" t="e">
        <f t="shared" si="28"/>
        <v>#DIV/0!</v>
      </c>
      <c r="P248" s="24" t="e">
        <f t="shared" si="29"/>
        <v>#DIV/0!</v>
      </c>
      <c r="Q248" s="24" t="e">
        <f t="shared" si="30"/>
        <v>#DIV/0!</v>
      </c>
      <c r="R248" s="24" t="e">
        <f t="shared" si="31"/>
        <v>#DIV/0!</v>
      </c>
      <c r="U248" s="85"/>
      <c r="V248" s="85"/>
      <c r="W248" s="85"/>
      <c r="X248" s="85"/>
      <c r="Y248" s="85"/>
      <c r="Z248" s="85"/>
      <c r="AA248" s="85"/>
      <c r="AB248" s="85"/>
      <c r="AD248" s="85"/>
      <c r="AE248" s="85"/>
      <c r="AF248" s="85"/>
      <c r="AG248" s="87" t="e">
        <f t="shared" si="32"/>
        <v>#DIV/0!</v>
      </c>
      <c r="AH248" s="86" t="e">
        <f t="shared" si="33"/>
        <v>#DIV/0!</v>
      </c>
      <c r="AK248" s="85"/>
      <c r="AL248" s="85"/>
      <c r="AM248" s="85"/>
      <c r="AN248" s="85"/>
      <c r="AO248" s="85"/>
      <c r="AP248" s="85"/>
      <c r="AQ248" s="85"/>
      <c r="AR248" s="85"/>
      <c r="AS248" s="85"/>
      <c r="AT248" s="85"/>
      <c r="AU248" s="85"/>
      <c r="AV248" s="85"/>
      <c r="AW248" s="87" t="e">
        <f t="shared" si="34"/>
        <v>#DIV/0!</v>
      </c>
      <c r="AX248" s="86" t="e">
        <f t="shared" si="35"/>
        <v>#DIV/0!</v>
      </c>
    </row>
    <row r="249" spans="1:50" x14ac:dyDescent="0.15">
      <c r="A249">
        <v>5.15</v>
      </c>
      <c r="B249" s="85"/>
      <c r="C249" s="85"/>
      <c r="D249" s="85"/>
      <c r="E249" s="85"/>
      <c r="F249" s="85"/>
      <c r="G249" s="85"/>
      <c r="H249" s="85"/>
      <c r="I249" s="85"/>
      <c r="J249" s="85"/>
      <c r="K249" s="85"/>
      <c r="L249" s="85"/>
      <c r="M249" s="85"/>
      <c r="N249" s="87" t="e">
        <f t="shared" si="27"/>
        <v>#DIV/0!</v>
      </c>
      <c r="O249" s="86" t="e">
        <f t="shared" si="28"/>
        <v>#DIV/0!</v>
      </c>
      <c r="P249" s="24" t="e">
        <f t="shared" si="29"/>
        <v>#DIV/0!</v>
      </c>
      <c r="Q249" s="24" t="e">
        <f t="shared" si="30"/>
        <v>#DIV/0!</v>
      </c>
      <c r="R249" s="24" t="e">
        <f t="shared" si="31"/>
        <v>#DIV/0!</v>
      </c>
      <c r="U249" s="85"/>
      <c r="V249" s="85"/>
      <c r="W249" s="85"/>
      <c r="X249" s="85"/>
      <c r="Y249" s="85"/>
      <c r="Z249" s="85"/>
      <c r="AA249" s="85"/>
      <c r="AB249" s="85"/>
      <c r="AD249" s="85"/>
      <c r="AE249" s="85"/>
      <c r="AF249" s="85"/>
      <c r="AG249" s="87" t="e">
        <f t="shared" si="32"/>
        <v>#DIV/0!</v>
      </c>
      <c r="AH249" s="86" t="e">
        <f t="shared" si="33"/>
        <v>#DIV/0!</v>
      </c>
      <c r="AK249" s="85"/>
      <c r="AL249" s="85"/>
      <c r="AM249" s="85"/>
      <c r="AN249" s="85"/>
      <c r="AO249" s="85"/>
      <c r="AP249" s="85"/>
      <c r="AQ249" s="85"/>
      <c r="AR249" s="85"/>
      <c r="AS249" s="85"/>
      <c r="AT249" s="85"/>
      <c r="AU249" s="85"/>
      <c r="AV249" s="85"/>
      <c r="AW249" s="87" t="e">
        <f t="shared" si="34"/>
        <v>#DIV/0!</v>
      </c>
      <c r="AX249" s="86" t="e">
        <f t="shared" si="35"/>
        <v>#DIV/0!</v>
      </c>
    </row>
    <row r="250" spans="1:50" x14ac:dyDescent="0.15">
      <c r="A250">
        <v>5.1749999999999998</v>
      </c>
      <c r="B250" s="85"/>
      <c r="C250" s="85"/>
      <c r="D250" s="85"/>
      <c r="E250" s="85"/>
      <c r="F250" s="85"/>
      <c r="G250" s="85"/>
      <c r="H250" s="85"/>
      <c r="I250" s="85"/>
      <c r="J250" s="85"/>
      <c r="K250" s="85"/>
      <c r="L250" s="85"/>
      <c r="M250" s="85"/>
      <c r="N250" s="87" t="e">
        <f t="shared" si="27"/>
        <v>#DIV/0!</v>
      </c>
      <c r="O250" s="86" t="e">
        <f t="shared" si="28"/>
        <v>#DIV/0!</v>
      </c>
      <c r="P250" s="24" t="e">
        <f t="shared" si="29"/>
        <v>#DIV/0!</v>
      </c>
      <c r="Q250" s="24" t="e">
        <f t="shared" si="30"/>
        <v>#DIV/0!</v>
      </c>
      <c r="R250" s="24" t="e">
        <f t="shared" si="31"/>
        <v>#DIV/0!</v>
      </c>
      <c r="U250" s="85"/>
      <c r="V250" s="85"/>
      <c r="W250" s="85"/>
      <c r="X250" s="85"/>
      <c r="Y250" s="85"/>
      <c r="Z250" s="85"/>
      <c r="AA250" s="85"/>
      <c r="AB250" s="85"/>
      <c r="AD250" s="85"/>
      <c r="AE250" s="85"/>
      <c r="AF250" s="85"/>
      <c r="AG250" s="87" t="e">
        <f t="shared" si="32"/>
        <v>#DIV/0!</v>
      </c>
      <c r="AH250" s="86" t="e">
        <f t="shared" si="33"/>
        <v>#DIV/0!</v>
      </c>
      <c r="AK250" s="85"/>
      <c r="AL250" s="85"/>
      <c r="AM250" s="85"/>
      <c r="AN250" s="85"/>
      <c r="AO250" s="85"/>
      <c r="AP250" s="85"/>
      <c r="AQ250" s="85"/>
      <c r="AR250" s="85"/>
      <c r="AS250" s="85"/>
      <c r="AT250" s="85"/>
      <c r="AU250" s="85"/>
      <c r="AV250" s="85"/>
      <c r="AW250" s="87" t="e">
        <f t="shared" si="34"/>
        <v>#DIV/0!</v>
      </c>
      <c r="AX250" s="86" t="e">
        <f t="shared" si="35"/>
        <v>#DIV/0!</v>
      </c>
    </row>
    <row r="251" spans="1:50" x14ac:dyDescent="0.15">
      <c r="A251">
        <v>5.2</v>
      </c>
      <c r="B251" s="85"/>
      <c r="C251" s="85"/>
      <c r="D251" s="85"/>
      <c r="E251" s="85"/>
      <c r="F251" s="85"/>
      <c r="G251" s="85"/>
      <c r="H251" s="85"/>
      <c r="I251" s="85"/>
      <c r="J251" s="85"/>
      <c r="K251" s="85"/>
      <c r="L251" s="85"/>
      <c r="M251" s="85"/>
      <c r="N251" s="87" t="e">
        <f t="shared" si="27"/>
        <v>#DIV/0!</v>
      </c>
      <c r="O251" s="86" t="e">
        <f t="shared" si="28"/>
        <v>#DIV/0!</v>
      </c>
      <c r="P251" s="24" t="e">
        <f t="shared" si="29"/>
        <v>#DIV/0!</v>
      </c>
      <c r="Q251" s="24" t="e">
        <f t="shared" si="30"/>
        <v>#DIV/0!</v>
      </c>
      <c r="R251" s="24" t="e">
        <f t="shared" si="31"/>
        <v>#DIV/0!</v>
      </c>
      <c r="U251" s="85"/>
      <c r="V251" s="85"/>
      <c r="W251" s="85"/>
      <c r="X251" s="85"/>
      <c r="Y251" s="85"/>
      <c r="Z251" s="85"/>
      <c r="AA251" s="85"/>
      <c r="AB251" s="85"/>
      <c r="AD251" s="85"/>
      <c r="AE251" s="85"/>
      <c r="AF251" s="85"/>
      <c r="AG251" s="87" t="e">
        <f t="shared" si="32"/>
        <v>#DIV/0!</v>
      </c>
      <c r="AH251" s="86" t="e">
        <f t="shared" si="33"/>
        <v>#DIV/0!</v>
      </c>
      <c r="AK251" s="85"/>
      <c r="AL251" s="85"/>
      <c r="AM251" s="85"/>
      <c r="AN251" s="85"/>
      <c r="AO251" s="85"/>
      <c r="AP251" s="85"/>
      <c r="AQ251" s="85"/>
      <c r="AR251" s="85"/>
      <c r="AS251" s="85"/>
      <c r="AT251" s="85"/>
      <c r="AU251" s="85"/>
      <c r="AV251" s="85"/>
      <c r="AW251" s="87" t="e">
        <f t="shared" si="34"/>
        <v>#DIV/0!</v>
      </c>
      <c r="AX251" s="86" t="e">
        <f t="shared" si="35"/>
        <v>#DIV/0!</v>
      </c>
    </row>
    <row r="252" spans="1:50" x14ac:dyDescent="0.15">
      <c r="A252">
        <v>5.2249999999999996</v>
      </c>
      <c r="B252" s="85"/>
      <c r="C252" s="85"/>
      <c r="D252" s="85"/>
      <c r="E252" s="85"/>
      <c r="F252" s="85"/>
      <c r="G252" s="85"/>
      <c r="H252" s="85"/>
      <c r="I252" s="85"/>
      <c r="J252" s="85"/>
      <c r="K252" s="85"/>
      <c r="L252" s="85"/>
      <c r="M252" s="85"/>
      <c r="N252" s="87" t="e">
        <f t="shared" si="27"/>
        <v>#DIV/0!</v>
      </c>
      <c r="O252" s="86" t="e">
        <f t="shared" si="28"/>
        <v>#DIV/0!</v>
      </c>
      <c r="P252" s="24" t="e">
        <f t="shared" si="29"/>
        <v>#DIV/0!</v>
      </c>
      <c r="Q252" s="24" t="e">
        <f t="shared" si="30"/>
        <v>#DIV/0!</v>
      </c>
      <c r="R252" s="24" t="e">
        <f t="shared" si="31"/>
        <v>#DIV/0!</v>
      </c>
      <c r="U252" s="85"/>
      <c r="V252" s="85"/>
      <c r="W252" s="85"/>
      <c r="X252" s="85"/>
      <c r="Y252" s="85"/>
      <c r="Z252" s="85"/>
      <c r="AA252" s="85"/>
      <c r="AB252" s="85"/>
      <c r="AD252" s="85"/>
      <c r="AE252" s="85"/>
      <c r="AF252" s="85"/>
      <c r="AG252" s="87" t="e">
        <f t="shared" si="32"/>
        <v>#DIV/0!</v>
      </c>
      <c r="AH252" s="86" t="e">
        <f t="shared" si="33"/>
        <v>#DIV/0!</v>
      </c>
      <c r="AK252" s="85"/>
      <c r="AL252" s="85"/>
      <c r="AM252" s="85"/>
      <c r="AN252" s="85"/>
      <c r="AO252" s="85"/>
      <c r="AP252" s="85"/>
      <c r="AQ252" s="85"/>
      <c r="AR252" s="85"/>
      <c r="AS252" s="85"/>
      <c r="AT252" s="85"/>
      <c r="AU252" s="85"/>
      <c r="AV252" s="85"/>
      <c r="AW252" s="87" t="e">
        <f t="shared" si="34"/>
        <v>#DIV/0!</v>
      </c>
      <c r="AX252" s="86" t="e">
        <f t="shared" si="35"/>
        <v>#DIV/0!</v>
      </c>
    </row>
    <row r="253" spans="1:50" x14ac:dyDescent="0.15">
      <c r="A253">
        <v>5.25</v>
      </c>
      <c r="B253" s="85"/>
      <c r="C253" s="85"/>
      <c r="D253" s="85"/>
      <c r="E253" s="85"/>
      <c r="F253" s="85"/>
      <c r="G253" s="85"/>
      <c r="H253" s="85"/>
      <c r="I253" s="85"/>
      <c r="J253" s="85"/>
      <c r="K253" s="85"/>
      <c r="L253" s="85"/>
      <c r="M253" s="85"/>
      <c r="N253" s="87" t="e">
        <f t="shared" si="27"/>
        <v>#DIV/0!</v>
      </c>
      <c r="O253" s="86" t="e">
        <f t="shared" si="28"/>
        <v>#DIV/0!</v>
      </c>
      <c r="P253" s="24" t="e">
        <f t="shared" si="29"/>
        <v>#DIV/0!</v>
      </c>
      <c r="Q253" s="24" t="e">
        <f t="shared" si="30"/>
        <v>#DIV/0!</v>
      </c>
      <c r="R253" s="24" t="e">
        <f t="shared" si="31"/>
        <v>#DIV/0!</v>
      </c>
      <c r="U253" s="85"/>
      <c r="V253" s="85"/>
      <c r="W253" s="85"/>
      <c r="X253" s="85"/>
      <c r="Y253" s="85"/>
      <c r="Z253" s="85"/>
      <c r="AA253" s="85"/>
      <c r="AB253" s="85"/>
      <c r="AD253" s="85"/>
      <c r="AE253" s="85"/>
      <c r="AF253" s="85"/>
      <c r="AG253" s="87" t="e">
        <f t="shared" si="32"/>
        <v>#DIV/0!</v>
      </c>
      <c r="AH253" s="86" t="e">
        <f t="shared" si="33"/>
        <v>#DIV/0!</v>
      </c>
      <c r="AK253" s="85"/>
      <c r="AL253" s="85"/>
      <c r="AM253" s="85"/>
      <c r="AN253" s="85"/>
      <c r="AO253" s="85"/>
      <c r="AP253" s="85"/>
      <c r="AQ253" s="85"/>
      <c r="AR253" s="85"/>
      <c r="AS253" s="85"/>
      <c r="AT253" s="85"/>
      <c r="AU253" s="85"/>
      <c r="AV253" s="85"/>
      <c r="AW253" s="87" t="e">
        <f t="shared" si="34"/>
        <v>#DIV/0!</v>
      </c>
      <c r="AX253" s="86" t="e">
        <f t="shared" si="35"/>
        <v>#DIV/0!</v>
      </c>
    </row>
    <row r="254" spans="1:50" x14ac:dyDescent="0.15">
      <c r="A254">
        <v>5.2750000000000004</v>
      </c>
      <c r="B254" s="85"/>
      <c r="C254" s="85"/>
      <c r="D254" s="85"/>
      <c r="E254" s="85"/>
      <c r="F254" s="85"/>
      <c r="G254" s="85"/>
      <c r="H254" s="85"/>
      <c r="I254" s="85"/>
      <c r="J254" s="85"/>
      <c r="K254" s="85"/>
      <c r="L254" s="85"/>
      <c r="M254" s="85"/>
      <c r="N254" s="87" t="e">
        <f t="shared" si="27"/>
        <v>#DIV/0!</v>
      </c>
      <c r="O254" s="86" t="e">
        <f t="shared" si="28"/>
        <v>#DIV/0!</v>
      </c>
      <c r="P254" s="24" t="e">
        <f t="shared" si="29"/>
        <v>#DIV/0!</v>
      </c>
      <c r="Q254" s="24" t="e">
        <f t="shared" si="30"/>
        <v>#DIV/0!</v>
      </c>
      <c r="R254" s="24" t="e">
        <f t="shared" si="31"/>
        <v>#DIV/0!</v>
      </c>
      <c r="U254" s="85"/>
      <c r="V254" s="85"/>
      <c r="W254" s="85"/>
      <c r="X254" s="85"/>
      <c r="Y254" s="85"/>
      <c r="Z254" s="85"/>
      <c r="AA254" s="85"/>
      <c r="AB254" s="85"/>
      <c r="AD254" s="85"/>
      <c r="AE254" s="85"/>
      <c r="AF254" s="85"/>
      <c r="AG254" s="87" t="e">
        <f t="shared" si="32"/>
        <v>#DIV/0!</v>
      </c>
      <c r="AH254" s="86" t="e">
        <f t="shared" si="33"/>
        <v>#DIV/0!</v>
      </c>
      <c r="AK254" s="85"/>
      <c r="AL254" s="85"/>
      <c r="AM254" s="85"/>
      <c r="AN254" s="85"/>
      <c r="AO254" s="85"/>
      <c r="AP254" s="85"/>
      <c r="AQ254" s="85"/>
      <c r="AR254" s="85"/>
      <c r="AS254" s="85"/>
      <c r="AT254" s="85"/>
      <c r="AU254" s="85"/>
      <c r="AV254" s="85"/>
      <c r="AW254" s="87" t="e">
        <f t="shared" si="34"/>
        <v>#DIV/0!</v>
      </c>
      <c r="AX254" s="86" t="e">
        <f t="shared" si="35"/>
        <v>#DIV/0!</v>
      </c>
    </row>
    <row r="255" spans="1:50" x14ac:dyDescent="0.15">
      <c r="A255">
        <v>5.3</v>
      </c>
      <c r="B255" s="85"/>
      <c r="C255" s="85"/>
      <c r="D255" s="85"/>
      <c r="E255" s="85"/>
      <c r="F255" s="85"/>
      <c r="G255" s="85"/>
      <c r="H255" s="85"/>
      <c r="I255" s="85"/>
      <c r="J255" s="85"/>
      <c r="K255" s="85"/>
      <c r="L255" s="85"/>
      <c r="M255" s="85"/>
      <c r="N255" s="87" t="e">
        <f t="shared" si="27"/>
        <v>#DIV/0!</v>
      </c>
      <c r="O255" s="86" t="e">
        <f t="shared" si="28"/>
        <v>#DIV/0!</v>
      </c>
      <c r="P255" s="24" t="e">
        <f t="shared" si="29"/>
        <v>#DIV/0!</v>
      </c>
      <c r="Q255" s="24" t="e">
        <f t="shared" si="30"/>
        <v>#DIV/0!</v>
      </c>
      <c r="R255" s="24" t="e">
        <f t="shared" si="31"/>
        <v>#DIV/0!</v>
      </c>
      <c r="U255" s="85"/>
      <c r="V255" s="85"/>
      <c r="W255" s="85"/>
      <c r="X255" s="85"/>
      <c r="Y255" s="85"/>
      <c r="Z255" s="85"/>
      <c r="AA255" s="85"/>
      <c r="AB255" s="85"/>
      <c r="AD255" s="85"/>
      <c r="AE255" s="85"/>
      <c r="AF255" s="85"/>
      <c r="AG255" s="87" t="e">
        <f t="shared" si="32"/>
        <v>#DIV/0!</v>
      </c>
      <c r="AH255" s="86" t="e">
        <f t="shared" si="33"/>
        <v>#DIV/0!</v>
      </c>
      <c r="AK255" s="85"/>
      <c r="AL255" s="85"/>
      <c r="AM255" s="85"/>
      <c r="AN255" s="85"/>
      <c r="AO255" s="85"/>
      <c r="AP255" s="85"/>
      <c r="AQ255" s="85"/>
      <c r="AR255" s="85"/>
      <c r="AS255" s="85"/>
      <c r="AT255" s="85"/>
      <c r="AU255" s="85"/>
      <c r="AV255" s="85"/>
      <c r="AW255" s="87" t="e">
        <f t="shared" si="34"/>
        <v>#DIV/0!</v>
      </c>
      <c r="AX255" s="86" t="e">
        <f t="shared" si="35"/>
        <v>#DIV/0!</v>
      </c>
    </row>
    <row r="256" spans="1:50" x14ac:dyDescent="0.15">
      <c r="A256">
        <v>5.3250000000000002</v>
      </c>
      <c r="B256" s="85"/>
      <c r="C256" s="85"/>
      <c r="D256" s="85"/>
      <c r="E256" s="85"/>
      <c r="F256" s="85"/>
      <c r="G256" s="85"/>
      <c r="H256" s="85"/>
      <c r="I256" s="85"/>
      <c r="J256" s="85"/>
      <c r="K256" s="85"/>
      <c r="L256" s="85"/>
      <c r="M256" s="85"/>
      <c r="N256" s="87" t="e">
        <f t="shared" si="27"/>
        <v>#DIV/0!</v>
      </c>
      <c r="O256" s="86" t="e">
        <f t="shared" si="28"/>
        <v>#DIV/0!</v>
      </c>
      <c r="P256" s="24" t="e">
        <f t="shared" si="29"/>
        <v>#DIV/0!</v>
      </c>
      <c r="Q256" s="24" t="e">
        <f t="shared" si="30"/>
        <v>#DIV/0!</v>
      </c>
      <c r="R256" s="24" t="e">
        <f t="shared" si="31"/>
        <v>#DIV/0!</v>
      </c>
      <c r="U256" s="85"/>
      <c r="V256" s="85"/>
      <c r="W256" s="85"/>
      <c r="X256" s="85"/>
      <c r="Y256" s="85"/>
      <c r="Z256" s="85"/>
      <c r="AA256" s="85"/>
      <c r="AB256" s="85"/>
      <c r="AD256" s="85"/>
      <c r="AE256" s="85"/>
      <c r="AF256" s="85"/>
      <c r="AG256" s="87" t="e">
        <f t="shared" si="32"/>
        <v>#DIV/0!</v>
      </c>
      <c r="AH256" s="86" t="e">
        <f t="shared" si="33"/>
        <v>#DIV/0!</v>
      </c>
      <c r="AK256" s="85"/>
      <c r="AL256" s="85"/>
      <c r="AM256" s="85"/>
      <c r="AN256" s="85"/>
      <c r="AO256" s="85"/>
      <c r="AP256" s="85"/>
      <c r="AQ256" s="85"/>
      <c r="AR256" s="85"/>
      <c r="AS256" s="85"/>
      <c r="AT256" s="85"/>
      <c r="AU256" s="85"/>
      <c r="AV256" s="85"/>
      <c r="AW256" s="87" t="e">
        <f t="shared" si="34"/>
        <v>#DIV/0!</v>
      </c>
      <c r="AX256" s="86" t="e">
        <f t="shared" si="35"/>
        <v>#DIV/0!</v>
      </c>
    </row>
    <row r="257" spans="1:50" x14ac:dyDescent="0.15">
      <c r="A257">
        <v>5.35</v>
      </c>
      <c r="B257" s="85"/>
      <c r="C257" s="85"/>
      <c r="D257" s="85"/>
      <c r="E257" s="85"/>
      <c r="F257" s="85"/>
      <c r="G257" s="85"/>
      <c r="H257" s="85"/>
      <c r="I257" s="85"/>
      <c r="J257" s="85"/>
      <c r="K257" s="85"/>
      <c r="L257" s="85"/>
      <c r="M257" s="85"/>
      <c r="N257" s="87" t="e">
        <f t="shared" si="27"/>
        <v>#DIV/0!</v>
      </c>
      <c r="O257" s="86" t="e">
        <f t="shared" si="28"/>
        <v>#DIV/0!</v>
      </c>
      <c r="P257" s="24" t="e">
        <f t="shared" si="29"/>
        <v>#DIV/0!</v>
      </c>
      <c r="Q257" s="24" t="e">
        <f t="shared" si="30"/>
        <v>#DIV/0!</v>
      </c>
      <c r="R257" s="24" t="e">
        <f t="shared" si="31"/>
        <v>#DIV/0!</v>
      </c>
      <c r="U257" s="85"/>
      <c r="V257" s="85"/>
      <c r="W257" s="85"/>
      <c r="X257" s="85"/>
      <c r="Y257" s="85"/>
      <c r="Z257" s="85"/>
      <c r="AA257" s="85"/>
      <c r="AB257" s="85"/>
      <c r="AD257" s="85"/>
      <c r="AE257" s="85"/>
      <c r="AF257" s="85"/>
      <c r="AG257" s="87" t="e">
        <f t="shared" si="32"/>
        <v>#DIV/0!</v>
      </c>
      <c r="AH257" s="86" t="e">
        <f t="shared" si="33"/>
        <v>#DIV/0!</v>
      </c>
      <c r="AK257" s="85"/>
      <c r="AL257" s="85"/>
      <c r="AM257" s="85"/>
      <c r="AN257" s="85"/>
      <c r="AO257" s="85"/>
      <c r="AP257" s="85"/>
      <c r="AQ257" s="85"/>
      <c r="AR257" s="85"/>
      <c r="AS257" s="85"/>
      <c r="AT257" s="85"/>
      <c r="AU257" s="85"/>
      <c r="AV257" s="85"/>
      <c r="AW257" s="87" t="e">
        <f t="shared" si="34"/>
        <v>#DIV/0!</v>
      </c>
      <c r="AX257" s="86" t="e">
        <f t="shared" si="35"/>
        <v>#DIV/0!</v>
      </c>
    </row>
    <row r="258" spans="1:50" x14ac:dyDescent="0.15">
      <c r="A258">
        <v>5.375</v>
      </c>
      <c r="B258" s="85"/>
      <c r="C258" s="85"/>
      <c r="D258" s="85"/>
      <c r="E258" s="85"/>
      <c r="F258" s="85"/>
      <c r="G258" s="85"/>
      <c r="H258" s="85"/>
      <c r="I258" s="85"/>
      <c r="J258" s="85"/>
      <c r="K258" s="85"/>
      <c r="L258" s="85"/>
      <c r="M258" s="85"/>
      <c r="N258" s="87" t="e">
        <f t="shared" si="27"/>
        <v>#DIV/0!</v>
      </c>
      <c r="O258" s="86" t="e">
        <f t="shared" si="28"/>
        <v>#DIV/0!</v>
      </c>
      <c r="P258" s="24" t="e">
        <f t="shared" si="29"/>
        <v>#DIV/0!</v>
      </c>
      <c r="Q258" s="24" t="e">
        <f t="shared" si="30"/>
        <v>#DIV/0!</v>
      </c>
      <c r="R258" s="24" t="e">
        <f t="shared" si="31"/>
        <v>#DIV/0!</v>
      </c>
      <c r="U258" s="85"/>
      <c r="V258" s="85"/>
      <c r="W258" s="85"/>
      <c r="X258" s="85"/>
      <c r="Y258" s="85"/>
      <c r="Z258" s="85"/>
      <c r="AA258" s="85"/>
      <c r="AB258" s="85"/>
      <c r="AD258" s="85"/>
      <c r="AE258" s="85"/>
      <c r="AF258" s="85"/>
      <c r="AG258" s="87" t="e">
        <f t="shared" si="32"/>
        <v>#DIV/0!</v>
      </c>
      <c r="AH258" s="86" t="e">
        <f t="shared" si="33"/>
        <v>#DIV/0!</v>
      </c>
      <c r="AK258" s="85"/>
      <c r="AL258" s="85"/>
      <c r="AM258" s="85"/>
      <c r="AN258" s="85"/>
      <c r="AO258" s="85"/>
      <c r="AP258" s="85"/>
      <c r="AQ258" s="85"/>
      <c r="AR258" s="85"/>
      <c r="AS258" s="85"/>
      <c r="AT258" s="85"/>
      <c r="AU258" s="85"/>
      <c r="AV258" s="85"/>
      <c r="AW258" s="87" t="e">
        <f t="shared" si="34"/>
        <v>#DIV/0!</v>
      </c>
      <c r="AX258" s="86" t="e">
        <f t="shared" si="35"/>
        <v>#DIV/0!</v>
      </c>
    </row>
    <row r="259" spans="1:50" x14ac:dyDescent="0.15">
      <c r="A259">
        <v>5.4</v>
      </c>
      <c r="B259" s="85"/>
      <c r="C259" s="85"/>
      <c r="D259" s="85"/>
      <c r="E259" s="85"/>
      <c r="F259" s="85"/>
      <c r="G259" s="85"/>
      <c r="H259" s="85"/>
      <c r="I259" s="85"/>
      <c r="J259" s="85"/>
      <c r="K259" s="85"/>
      <c r="L259" s="85"/>
      <c r="M259" s="85"/>
      <c r="N259" s="87" t="e">
        <f t="shared" si="27"/>
        <v>#DIV/0!</v>
      </c>
      <c r="O259" s="86" t="e">
        <f t="shared" si="28"/>
        <v>#DIV/0!</v>
      </c>
      <c r="P259" s="24" t="e">
        <f t="shared" si="29"/>
        <v>#DIV/0!</v>
      </c>
      <c r="Q259" s="24" t="e">
        <f t="shared" si="30"/>
        <v>#DIV/0!</v>
      </c>
      <c r="R259" s="24" t="e">
        <f t="shared" si="31"/>
        <v>#DIV/0!</v>
      </c>
      <c r="U259" s="85"/>
      <c r="V259" s="85"/>
      <c r="W259" s="85"/>
      <c r="X259" s="85"/>
      <c r="Y259" s="85"/>
      <c r="Z259" s="85"/>
      <c r="AA259" s="85"/>
      <c r="AB259" s="85"/>
      <c r="AD259" s="85"/>
      <c r="AE259" s="85"/>
      <c r="AF259" s="85"/>
      <c r="AG259" s="87" t="e">
        <f t="shared" si="32"/>
        <v>#DIV/0!</v>
      </c>
      <c r="AH259" s="86" t="e">
        <f t="shared" si="33"/>
        <v>#DIV/0!</v>
      </c>
      <c r="AK259" s="85"/>
      <c r="AL259" s="85"/>
      <c r="AM259" s="85"/>
      <c r="AN259" s="85"/>
      <c r="AO259" s="85"/>
      <c r="AP259" s="85"/>
      <c r="AQ259" s="85"/>
      <c r="AR259" s="85"/>
      <c r="AS259" s="85"/>
      <c r="AT259" s="85"/>
      <c r="AU259" s="85"/>
      <c r="AV259" s="85"/>
      <c r="AW259" s="87" t="e">
        <f t="shared" si="34"/>
        <v>#DIV/0!</v>
      </c>
      <c r="AX259" s="86" t="e">
        <f t="shared" si="35"/>
        <v>#DIV/0!</v>
      </c>
    </row>
    <row r="260" spans="1:50" x14ac:dyDescent="0.15">
      <c r="A260">
        <v>5.4249999999999998</v>
      </c>
      <c r="B260" s="85"/>
      <c r="C260" s="85"/>
      <c r="D260" s="85"/>
      <c r="E260" s="85"/>
      <c r="F260" s="85"/>
      <c r="G260" s="85"/>
      <c r="H260" s="85"/>
      <c r="I260" s="85"/>
      <c r="J260" s="85"/>
      <c r="K260" s="85"/>
      <c r="L260" s="85"/>
      <c r="M260" s="85"/>
      <c r="N260" s="87" t="e">
        <f t="shared" si="27"/>
        <v>#DIV/0!</v>
      </c>
      <c r="O260" s="86" t="e">
        <f t="shared" si="28"/>
        <v>#DIV/0!</v>
      </c>
      <c r="P260" s="24" t="e">
        <f t="shared" si="29"/>
        <v>#DIV/0!</v>
      </c>
      <c r="Q260" s="24" t="e">
        <f t="shared" si="30"/>
        <v>#DIV/0!</v>
      </c>
      <c r="R260" s="24" t="e">
        <f t="shared" si="31"/>
        <v>#DIV/0!</v>
      </c>
      <c r="U260" s="85"/>
      <c r="V260" s="85"/>
      <c r="W260" s="85"/>
      <c r="X260" s="85"/>
      <c r="Y260" s="85"/>
      <c r="Z260" s="85"/>
      <c r="AA260" s="85"/>
      <c r="AB260" s="85"/>
      <c r="AD260" s="85"/>
      <c r="AE260" s="85"/>
      <c r="AF260" s="85"/>
      <c r="AG260" s="87" t="e">
        <f t="shared" si="32"/>
        <v>#DIV/0!</v>
      </c>
      <c r="AH260" s="86" t="e">
        <f t="shared" si="33"/>
        <v>#DIV/0!</v>
      </c>
      <c r="AK260" s="85"/>
      <c r="AL260" s="85"/>
      <c r="AM260" s="85"/>
      <c r="AN260" s="85"/>
      <c r="AO260" s="85"/>
      <c r="AP260" s="85"/>
      <c r="AQ260" s="85"/>
      <c r="AR260" s="85"/>
      <c r="AS260" s="85"/>
      <c r="AT260" s="85"/>
      <c r="AU260" s="85"/>
      <c r="AV260" s="85"/>
      <c r="AW260" s="87" t="e">
        <f t="shared" si="34"/>
        <v>#DIV/0!</v>
      </c>
      <c r="AX260" s="86" t="e">
        <f t="shared" si="35"/>
        <v>#DIV/0!</v>
      </c>
    </row>
    <row r="261" spans="1:50" x14ac:dyDescent="0.15">
      <c r="A261">
        <v>5.45</v>
      </c>
      <c r="B261" s="85"/>
      <c r="C261" s="85"/>
      <c r="D261" s="85"/>
      <c r="E261" s="85"/>
      <c r="F261" s="85"/>
      <c r="G261" s="85"/>
      <c r="H261" s="85"/>
      <c r="I261" s="85"/>
      <c r="J261" s="85"/>
      <c r="K261" s="85"/>
      <c r="L261" s="85"/>
      <c r="M261" s="85"/>
      <c r="N261" s="87" t="e">
        <f t="shared" si="27"/>
        <v>#DIV/0!</v>
      </c>
      <c r="O261" s="86" t="e">
        <f t="shared" si="28"/>
        <v>#DIV/0!</v>
      </c>
      <c r="P261" s="24" t="e">
        <f t="shared" si="29"/>
        <v>#DIV/0!</v>
      </c>
      <c r="Q261" s="24" t="e">
        <f t="shared" si="30"/>
        <v>#DIV/0!</v>
      </c>
      <c r="R261" s="24" t="e">
        <f t="shared" si="31"/>
        <v>#DIV/0!</v>
      </c>
      <c r="U261" s="85"/>
      <c r="V261" s="85"/>
      <c r="W261" s="85"/>
      <c r="X261" s="85"/>
      <c r="Y261" s="85"/>
      <c r="Z261" s="85"/>
      <c r="AA261" s="85"/>
      <c r="AB261" s="85"/>
      <c r="AD261" s="85"/>
      <c r="AE261" s="85"/>
      <c r="AF261" s="85"/>
      <c r="AG261" s="87" t="e">
        <f t="shared" si="32"/>
        <v>#DIV/0!</v>
      </c>
      <c r="AH261" s="86" t="e">
        <f t="shared" si="33"/>
        <v>#DIV/0!</v>
      </c>
      <c r="AK261" s="85"/>
      <c r="AL261" s="85"/>
      <c r="AM261" s="85"/>
      <c r="AN261" s="85"/>
      <c r="AO261" s="85"/>
      <c r="AP261" s="85"/>
      <c r="AQ261" s="85"/>
      <c r="AR261" s="85"/>
      <c r="AS261" s="85"/>
      <c r="AT261" s="85"/>
      <c r="AU261" s="85"/>
      <c r="AV261" s="85"/>
      <c r="AW261" s="87" t="e">
        <f t="shared" si="34"/>
        <v>#DIV/0!</v>
      </c>
      <c r="AX261" s="86" t="e">
        <f t="shared" si="35"/>
        <v>#DIV/0!</v>
      </c>
    </row>
    <row r="262" spans="1:50" x14ac:dyDescent="0.15">
      <c r="A262">
        <v>5.4749999999999996</v>
      </c>
      <c r="B262" s="85"/>
      <c r="C262" s="85"/>
      <c r="D262" s="85"/>
      <c r="E262" s="85"/>
      <c r="F262" s="85"/>
      <c r="G262" s="85"/>
      <c r="H262" s="85"/>
      <c r="I262" s="85"/>
      <c r="J262" s="85"/>
      <c r="K262" s="85"/>
      <c r="L262" s="85"/>
      <c r="M262" s="85"/>
      <c r="N262" s="87" t="e">
        <f t="shared" si="27"/>
        <v>#DIV/0!</v>
      </c>
      <c r="O262" s="86" t="e">
        <f t="shared" si="28"/>
        <v>#DIV/0!</v>
      </c>
      <c r="P262" s="24" t="e">
        <f t="shared" si="29"/>
        <v>#DIV/0!</v>
      </c>
      <c r="Q262" s="24" t="e">
        <f t="shared" si="30"/>
        <v>#DIV/0!</v>
      </c>
      <c r="R262" s="24" t="e">
        <f t="shared" si="31"/>
        <v>#DIV/0!</v>
      </c>
      <c r="U262" s="85"/>
      <c r="V262" s="85"/>
      <c r="W262" s="85"/>
      <c r="X262" s="85"/>
      <c r="Y262" s="85"/>
      <c r="Z262" s="85"/>
      <c r="AA262" s="85"/>
      <c r="AB262" s="85"/>
      <c r="AD262" s="85"/>
      <c r="AE262" s="85"/>
      <c r="AF262" s="85"/>
      <c r="AG262" s="87" t="e">
        <f t="shared" si="32"/>
        <v>#DIV/0!</v>
      </c>
      <c r="AH262" s="86" t="e">
        <f t="shared" si="33"/>
        <v>#DIV/0!</v>
      </c>
      <c r="AK262" s="85"/>
      <c r="AL262" s="85"/>
      <c r="AM262" s="85"/>
      <c r="AN262" s="85"/>
      <c r="AO262" s="85"/>
      <c r="AP262" s="85"/>
      <c r="AQ262" s="85"/>
      <c r="AR262" s="85"/>
      <c r="AS262" s="85"/>
      <c r="AT262" s="85"/>
      <c r="AU262" s="85"/>
      <c r="AV262" s="85"/>
      <c r="AW262" s="87" t="e">
        <f t="shared" si="34"/>
        <v>#DIV/0!</v>
      </c>
      <c r="AX262" s="86" t="e">
        <f t="shared" si="35"/>
        <v>#DIV/0!</v>
      </c>
    </row>
    <row r="263" spans="1:50" x14ac:dyDescent="0.15">
      <c r="A263">
        <v>5.5</v>
      </c>
      <c r="B263" s="85"/>
      <c r="C263" s="85"/>
      <c r="D263" s="85"/>
      <c r="E263" s="85"/>
      <c r="F263" s="85"/>
      <c r="G263" s="85"/>
      <c r="H263" s="85"/>
      <c r="I263" s="85"/>
      <c r="J263" s="85"/>
      <c r="K263" s="85"/>
      <c r="L263" s="85"/>
      <c r="M263" s="85"/>
      <c r="N263" s="87" t="e">
        <f t="shared" si="27"/>
        <v>#DIV/0!</v>
      </c>
      <c r="O263" s="86" t="e">
        <f t="shared" si="28"/>
        <v>#DIV/0!</v>
      </c>
      <c r="P263" s="24" t="e">
        <f t="shared" si="29"/>
        <v>#DIV/0!</v>
      </c>
      <c r="Q263" s="24" t="e">
        <f t="shared" si="30"/>
        <v>#DIV/0!</v>
      </c>
      <c r="R263" s="24" t="e">
        <f t="shared" si="31"/>
        <v>#DIV/0!</v>
      </c>
      <c r="U263" s="85"/>
      <c r="V263" s="85"/>
      <c r="W263" s="85"/>
      <c r="X263" s="85"/>
      <c r="Y263" s="85"/>
      <c r="Z263" s="85"/>
      <c r="AA263" s="85"/>
      <c r="AB263" s="85"/>
      <c r="AD263" s="85"/>
      <c r="AE263" s="85"/>
      <c r="AF263" s="85"/>
      <c r="AG263" s="87" t="e">
        <f t="shared" si="32"/>
        <v>#DIV/0!</v>
      </c>
      <c r="AH263" s="86" t="e">
        <f t="shared" si="33"/>
        <v>#DIV/0!</v>
      </c>
      <c r="AK263" s="85"/>
      <c r="AL263" s="85"/>
      <c r="AM263" s="85"/>
      <c r="AN263" s="85"/>
      <c r="AO263" s="85"/>
      <c r="AP263" s="85"/>
      <c r="AQ263" s="85"/>
      <c r="AR263" s="85"/>
      <c r="AS263" s="85"/>
      <c r="AT263" s="85"/>
      <c r="AU263" s="85"/>
      <c r="AV263" s="85"/>
      <c r="AW263" s="87" t="e">
        <f t="shared" si="34"/>
        <v>#DIV/0!</v>
      </c>
      <c r="AX263" s="86" t="e">
        <f t="shared" si="35"/>
        <v>#DIV/0!</v>
      </c>
    </row>
    <row r="264" spans="1:50" x14ac:dyDescent="0.15">
      <c r="A264">
        <v>5.5250000000000004</v>
      </c>
      <c r="B264" s="85"/>
      <c r="C264" s="85"/>
      <c r="D264" s="85"/>
      <c r="E264" s="85"/>
      <c r="F264" s="85"/>
      <c r="G264" s="85"/>
      <c r="H264" s="85"/>
      <c r="I264" s="85"/>
      <c r="J264" s="85"/>
      <c r="K264" s="85"/>
      <c r="L264" s="85"/>
      <c r="M264" s="85"/>
      <c r="N264" s="87" t="e">
        <f t="shared" si="27"/>
        <v>#DIV/0!</v>
      </c>
      <c r="O264" s="86" t="e">
        <f t="shared" si="28"/>
        <v>#DIV/0!</v>
      </c>
      <c r="P264" s="24" t="e">
        <f t="shared" si="29"/>
        <v>#DIV/0!</v>
      </c>
      <c r="Q264" s="24" t="e">
        <f t="shared" si="30"/>
        <v>#DIV/0!</v>
      </c>
      <c r="R264" s="24" t="e">
        <f t="shared" si="31"/>
        <v>#DIV/0!</v>
      </c>
      <c r="U264" s="85"/>
      <c r="V264" s="85"/>
      <c r="W264" s="85"/>
      <c r="X264" s="85"/>
      <c r="Y264" s="85"/>
      <c r="Z264" s="85"/>
      <c r="AA264" s="85"/>
      <c r="AB264" s="85"/>
      <c r="AD264" s="85"/>
      <c r="AE264" s="85"/>
      <c r="AF264" s="85"/>
      <c r="AG264" s="87" t="e">
        <f t="shared" si="32"/>
        <v>#DIV/0!</v>
      </c>
      <c r="AH264" s="86" t="e">
        <f t="shared" si="33"/>
        <v>#DIV/0!</v>
      </c>
      <c r="AK264" s="85"/>
      <c r="AL264" s="85"/>
      <c r="AM264" s="85"/>
      <c r="AN264" s="85"/>
      <c r="AO264" s="85"/>
      <c r="AP264" s="85"/>
      <c r="AQ264" s="85"/>
      <c r="AR264" s="85"/>
      <c r="AS264" s="85"/>
      <c r="AT264" s="85"/>
      <c r="AU264" s="85"/>
      <c r="AV264" s="85"/>
      <c r="AW264" s="87" t="e">
        <f t="shared" si="34"/>
        <v>#DIV/0!</v>
      </c>
      <c r="AX264" s="86" t="e">
        <f t="shared" si="35"/>
        <v>#DIV/0!</v>
      </c>
    </row>
    <row r="265" spans="1:50" x14ac:dyDescent="0.15">
      <c r="A265">
        <v>5.55</v>
      </c>
      <c r="B265" s="85"/>
      <c r="C265" s="85"/>
      <c r="D265" s="85"/>
      <c r="E265" s="85"/>
      <c r="F265" s="85"/>
      <c r="G265" s="85"/>
      <c r="H265" s="85"/>
      <c r="I265" s="85"/>
      <c r="J265" s="85"/>
      <c r="K265" s="85"/>
      <c r="L265" s="85"/>
      <c r="M265" s="85"/>
      <c r="N265" s="87" t="e">
        <f t="shared" si="27"/>
        <v>#DIV/0!</v>
      </c>
      <c r="O265" s="86" t="e">
        <f t="shared" si="28"/>
        <v>#DIV/0!</v>
      </c>
      <c r="P265" s="24" t="e">
        <f t="shared" si="29"/>
        <v>#DIV/0!</v>
      </c>
      <c r="Q265" s="24" t="e">
        <f t="shared" si="30"/>
        <v>#DIV/0!</v>
      </c>
      <c r="R265" s="24" t="e">
        <f t="shared" si="31"/>
        <v>#DIV/0!</v>
      </c>
      <c r="U265" s="85"/>
      <c r="V265" s="85"/>
      <c r="W265" s="85"/>
      <c r="X265" s="85"/>
      <c r="Y265" s="85"/>
      <c r="Z265" s="85"/>
      <c r="AA265" s="85"/>
      <c r="AB265" s="85"/>
      <c r="AD265" s="85"/>
      <c r="AE265" s="85"/>
      <c r="AF265" s="85"/>
      <c r="AG265" s="87" t="e">
        <f t="shared" si="32"/>
        <v>#DIV/0!</v>
      </c>
      <c r="AH265" s="86" t="e">
        <f t="shared" si="33"/>
        <v>#DIV/0!</v>
      </c>
      <c r="AK265" s="85"/>
      <c r="AL265" s="85"/>
      <c r="AM265" s="85"/>
      <c r="AN265" s="85"/>
      <c r="AO265" s="85"/>
      <c r="AP265" s="85"/>
      <c r="AQ265" s="85"/>
      <c r="AR265" s="85"/>
      <c r="AS265" s="85"/>
      <c r="AT265" s="85"/>
      <c r="AU265" s="85"/>
      <c r="AV265" s="85"/>
      <c r="AW265" s="87" t="e">
        <f t="shared" si="34"/>
        <v>#DIV/0!</v>
      </c>
      <c r="AX265" s="86" t="e">
        <f t="shared" si="35"/>
        <v>#DIV/0!</v>
      </c>
    </row>
    <row r="266" spans="1:50" x14ac:dyDescent="0.15">
      <c r="A266">
        <v>5.5750000000000002</v>
      </c>
      <c r="B266" s="85"/>
      <c r="C266" s="85"/>
      <c r="D266" s="85"/>
      <c r="E266" s="85"/>
      <c r="F266" s="85"/>
      <c r="G266" s="85"/>
      <c r="H266" s="85"/>
      <c r="I266" s="85"/>
      <c r="J266" s="85"/>
      <c r="K266" s="85"/>
      <c r="L266" s="85"/>
      <c r="M266" s="85"/>
      <c r="N266" s="87" t="e">
        <f t="shared" si="27"/>
        <v>#DIV/0!</v>
      </c>
      <c r="O266" s="86" t="e">
        <f t="shared" si="28"/>
        <v>#DIV/0!</v>
      </c>
      <c r="P266" s="24" t="e">
        <f t="shared" si="29"/>
        <v>#DIV/0!</v>
      </c>
      <c r="Q266" s="24" t="e">
        <f t="shared" si="30"/>
        <v>#DIV/0!</v>
      </c>
      <c r="R266" s="24" t="e">
        <f t="shared" si="31"/>
        <v>#DIV/0!</v>
      </c>
      <c r="U266" s="85"/>
      <c r="V266" s="85"/>
      <c r="W266" s="85"/>
      <c r="X266" s="85"/>
      <c r="Y266" s="85"/>
      <c r="Z266" s="85"/>
      <c r="AA266" s="85"/>
      <c r="AB266" s="85"/>
      <c r="AD266" s="85"/>
      <c r="AE266" s="85"/>
      <c r="AF266" s="85"/>
      <c r="AG266" s="87" t="e">
        <f t="shared" si="32"/>
        <v>#DIV/0!</v>
      </c>
      <c r="AH266" s="86" t="e">
        <f t="shared" si="33"/>
        <v>#DIV/0!</v>
      </c>
      <c r="AK266" s="85"/>
      <c r="AL266" s="85"/>
      <c r="AM266" s="85"/>
      <c r="AN266" s="85"/>
      <c r="AO266" s="85"/>
      <c r="AP266" s="85"/>
      <c r="AQ266" s="85"/>
      <c r="AR266" s="85"/>
      <c r="AS266" s="85"/>
      <c r="AT266" s="85"/>
      <c r="AU266" s="85"/>
      <c r="AV266" s="85"/>
      <c r="AW266" s="87" t="e">
        <f t="shared" si="34"/>
        <v>#DIV/0!</v>
      </c>
      <c r="AX266" s="86" t="e">
        <f t="shared" si="35"/>
        <v>#DIV/0!</v>
      </c>
    </row>
    <row r="267" spans="1:50" x14ac:dyDescent="0.15">
      <c r="A267">
        <v>5.6</v>
      </c>
      <c r="B267" s="85"/>
      <c r="C267" s="85"/>
      <c r="D267" s="85"/>
      <c r="E267" s="85"/>
      <c r="F267" s="85"/>
      <c r="G267" s="85"/>
      <c r="H267" s="85"/>
      <c r="I267" s="85"/>
      <c r="J267" s="85"/>
      <c r="K267" s="85"/>
      <c r="L267" s="85"/>
      <c r="M267" s="85"/>
      <c r="N267" s="87" t="e">
        <f t="shared" si="27"/>
        <v>#DIV/0!</v>
      </c>
      <c r="O267" s="86" t="e">
        <f t="shared" si="28"/>
        <v>#DIV/0!</v>
      </c>
      <c r="P267" s="24" t="e">
        <f t="shared" si="29"/>
        <v>#DIV/0!</v>
      </c>
      <c r="Q267" s="24" t="e">
        <f t="shared" si="30"/>
        <v>#DIV/0!</v>
      </c>
      <c r="R267" s="24" t="e">
        <f t="shared" si="31"/>
        <v>#DIV/0!</v>
      </c>
      <c r="U267" s="85"/>
      <c r="V267" s="85"/>
      <c r="W267" s="85"/>
      <c r="X267" s="85"/>
      <c r="Y267" s="85"/>
      <c r="Z267" s="85"/>
      <c r="AA267" s="85"/>
      <c r="AB267" s="85"/>
      <c r="AD267" s="85"/>
      <c r="AE267" s="85"/>
      <c r="AF267" s="85"/>
      <c r="AG267" s="87" t="e">
        <f t="shared" si="32"/>
        <v>#DIV/0!</v>
      </c>
      <c r="AH267" s="86" t="e">
        <f t="shared" si="33"/>
        <v>#DIV/0!</v>
      </c>
      <c r="AK267" s="85"/>
      <c r="AL267" s="85"/>
      <c r="AM267" s="85"/>
      <c r="AN267" s="85"/>
      <c r="AO267" s="85"/>
      <c r="AP267" s="85"/>
      <c r="AQ267" s="85"/>
      <c r="AR267" s="85"/>
      <c r="AS267" s="85"/>
      <c r="AT267" s="85"/>
      <c r="AU267" s="85"/>
      <c r="AV267" s="85"/>
      <c r="AW267" s="87" t="e">
        <f t="shared" si="34"/>
        <v>#DIV/0!</v>
      </c>
      <c r="AX267" s="86" t="e">
        <f t="shared" si="35"/>
        <v>#DIV/0!</v>
      </c>
    </row>
    <row r="268" spans="1:50" x14ac:dyDescent="0.15">
      <c r="A268">
        <v>5.625</v>
      </c>
      <c r="B268" s="85"/>
      <c r="C268" s="85"/>
      <c r="D268" s="85"/>
      <c r="E268" s="85"/>
      <c r="F268" s="85"/>
      <c r="G268" s="85"/>
      <c r="H268" s="85"/>
      <c r="I268" s="85"/>
      <c r="J268" s="85"/>
      <c r="K268" s="85"/>
      <c r="L268" s="85"/>
      <c r="M268" s="85"/>
      <c r="N268" s="87" t="e">
        <f t="shared" si="27"/>
        <v>#DIV/0!</v>
      </c>
      <c r="O268" s="86" t="e">
        <f t="shared" si="28"/>
        <v>#DIV/0!</v>
      </c>
      <c r="P268" s="24" t="e">
        <f t="shared" si="29"/>
        <v>#DIV/0!</v>
      </c>
      <c r="Q268" s="24" t="e">
        <f t="shared" si="30"/>
        <v>#DIV/0!</v>
      </c>
      <c r="R268" s="24" t="e">
        <f t="shared" si="31"/>
        <v>#DIV/0!</v>
      </c>
      <c r="U268" s="85"/>
      <c r="V268" s="85"/>
      <c r="W268" s="85"/>
      <c r="X268" s="85"/>
      <c r="Y268" s="85"/>
      <c r="Z268" s="85"/>
      <c r="AA268" s="85"/>
      <c r="AB268" s="85"/>
      <c r="AD268" s="85"/>
      <c r="AE268" s="85"/>
      <c r="AF268" s="85"/>
      <c r="AG268" s="87" t="e">
        <f t="shared" si="32"/>
        <v>#DIV/0!</v>
      </c>
      <c r="AH268" s="86" t="e">
        <f t="shared" si="33"/>
        <v>#DIV/0!</v>
      </c>
      <c r="AK268" s="85"/>
      <c r="AL268" s="85"/>
      <c r="AM268" s="85"/>
      <c r="AN268" s="85"/>
      <c r="AO268" s="85"/>
      <c r="AP268" s="85"/>
      <c r="AQ268" s="85"/>
      <c r="AR268" s="85"/>
      <c r="AS268" s="85"/>
      <c r="AT268" s="85"/>
      <c r="AU268" s="85"/>
      <c r="AV268" s="85"/>
      <c r="AW268" s="87" t="e">
        <f t="shared" si="34"/>
        <v>#DIV/0!</v>
      </c>
      <c r="AX268" s="86" t="e">
        <f t="shared" si="35"/>
        <v>#DIV/0!</v>
      </c>
    </row>
    <row r="269" spans="1:50" x14ac:dyDescent="0.15">
      <c r="A269">
        <v>5.65</v>
      </c>
      <c r="B269" s="85"/>
      <c r="C269" s="85"/>
      <c r="D269" s="85"/>
      <c r="E269" s="85"/>
      <c r="F269" s="85"/>
      <c r="G269" s="85"/>
      <c r="H269" s="85"/>
      <c r="I269" s="85"/>
      <c r="J269" s="85"/>
      <c r="K269" s="85"/>
      <c r="L269" s="85"/>
      <c r="M269" s="85"/>
      <c r="N269" s="87" t="e">
        <f t="shared" si="27"/>
        <v>#DIV/0!</v>
      </c>
      <c r="O269" s="86" t="e">
        <f t="shared" si="28"/>
        <v>#DIV/0!</v>
      </c>
      <c r="P269" s="24" t="e">
        <f t="shared" si="29"/>
        <v>#DIV/0!</v>
      </c>
      <c r="Q269" s="24" t="e">
        <f t="shared" si="30"/>
        <v>#DIV/0!</v>
      </c>
      <c r="R269" s="24" t="e">
        <f t="shared" si="31"/>
        <v>#DIV/0!</v>
      </c>
      <c r="U269" s="85"/>
      <c r="V269" s="85"/>
      <c r="W269" s="85"/>
      <c r="X269" s="85"/>
      <c r="Y269" s="85"/>
      <c r="Z269" s="85"/>
      <c r="AA269" s="85"/>
      <c r="AB269" s="85"/>
      <c r="AD269" s="85"/>
      <c r="AE269" s="85"/>
      <c r="AF269" s="85"/>
      <c r="AG269" s="87" t="e">
        <f t="shared" si="32"/>
        <v>#DIV/0!</v>
      </c>
      <c r="AH269" s="86" t="e">
        <f t="shared" si="33"/>
        <v>#DIV/0!</v>
      </c>
      <c r="AK269" s="85"/>
      <c r="AL269" s="85"/>
      <c r="AM269" s="85"/>
      <c r="AN269" s="85"/>
      <c r="AO269" s="85"/>
      <c r="AP269" s="85"/>
      <c r="AQ269" s="85"/>
      <c r="AR269" s="85"/>
      <c r="AS269" s="85"/>
      <c r="AT269" s="85"/>
      <c r="AU269" s="85"/>
      <c r="AV269" s="85"/>
      <c r="AW269" s="87" t="e">
        <f t="shared" si="34"/>
        <v>#DIV/0!</v>
      </c>
      <c r="AX269" s="86" t="e">
        <f t="shared" si="35"/>
        <v>#DIV/0!</v>
      </c>
    </row>
    <row r="270" spans="1:50" x14ac:dyDescent="0.15">
      <c r="A270">
        <v>5.6749999999999998</v>
      </c>
      <c r="B270" s="85"/>
      <c r="C270" s="85"/>
      <c r="D270" s="85"/>
      <c r="E270" s="85"/>
      <c r="F270" s="85"/>
      <c r="G270" s="85"/>
      <c r="H270" s="85"/>
      <c r="I270" s="85"/>
      <c r="J270" s="85"/>
      <c r="K270" s="85"/>
      <c r="L270" s="85"/>
      <c r="M270" s="85"/>
      <c r="N270" s="87" t="e">
        <f t="shared" si="27"/>
        <v>#DIV/0!</v>
      </c>
      <c r="O270" s="86" t="e">
        <f t="shared" si="28"/>
        <v>#DIV/0!</v>
      </c>
      <c r="P270" s="24" t="e">
        <f t="shared" si="29"/>
        <v>#DIV/0!</v>
      </c>
      <c r="Q270" s="24" t="e">
        <f t="shared" si="30"/>
        <v>#DIV/0!</v>
      </c>
      <c r="R270" s="24" t="e">
        <f t="shared" si="31"/>
        <v>#DIV/0!</v>
      </c>
      <c r="U270" s="85"/>
      <c r="V270" s="85"/>
      <c r="W270" s="85"/>
      <c r="X270" s="85"/>
      <c r="Y270" s="85"/>
      <c r="Z270" s="85"/>
      <c r="AA270" s="85"/>
      <c r="AB270" s="85"/>
      <c r="AD270" s="85"/>
      <c r="AE270" s="85"/>
      <c r="AF270" s="85"/>
      <c r="AG270" s="87" t="e">
        <f t="shared" si="32"/>
        <v>#DIV/0!</v>
      </c>
      <c r="AH270" s="86" t="e">
        <f t="shared" si="33"/>
        <v>#DIV/0!</v>
      </c>
      <c r="AK270" s="85"/>
      <c r="AL270" s="85"/>
      <c r="AM270" s="85"/>
      <c r="AN270" s="85"/>
      <c r="AO270" s="85"/>
      <c r="AP270" s="85"/>
      <c r="AQ270" s="85"/>
      <c r="AR270" s="85"/>
      <c r="AS270" s="85"/>
      <c r="AT270" s="85"/>
      <c r="AU270" s="85"/>
      <c r="AV270" s="85"/>
      <c r="AW270" s="87" t="e">
        <f t="shared" si="34"/>
        <v>#DIV/0!</v>
      </c>
      <c r="AX270" s="86" t="e">
        <f t="shared" si="35"/>
        <v>#DIV/0!</v>
      </c>
    </row>
    <row r="271" spans="1:50" x14ac:dyDescent="0.15">
      <c r="A271">
        <v>5.7</v>
      </c>
      <c r="B271" s="85"/>
      <c r="C271" s="85"/>
      <c r="D271" s="85"/>
      <c r="E271" s="85"/>
      <c r="F271" s="85"/>
      <c r="G271" s="85"/>
      <c r="H271" s="85"/>
      <c r="I271" s="85"/>
      <c r="J271" s="85"/>
      <c r="K271" s="85"/>
      <c r="L271" s="85"/>
      <c r="M271" s="85"/>
      <c r="N271" s="87" t="e">
        <f t="shared" si="27"/>
        <v>#DIV/0!</v>
      </c>
      <c r="O271" s="86" t="e">
        <f t="shared" si="28"/>
        <v>#DIV/0!</v>
      </c>
      <c r="P271" s="24" t="e">
        <f t="shared" si="29"/>
        <v>#DIV/0!</v>
      </c>
      <c r="Q271" s="24" t="e">
        <f t="shared" si="30"/>
        <v>#DIV/0!</v>
      </c>
      <c r="R271" s="24" t="e">
        <f t="shared" si="31"/>
        <v>#DIV/0!</v>
      </c>
      <c r="U271" s="85"/>
      <c r="V271" s="85"/>
      <c r="W271" s="85"/>
      <c r="X271" s="85"/>
      <c r="Y271" s="85"/>
      <c r="Z271" s="85"/>
      <c r="AA271" s="85"/>
      <c r="AB271" s="85"/>
      <c r="AD271" s="85"/>
      <c r="AE271" s="85"/>
      <c r="AF271" s="85"/>
      <c r="AG271" s="87" t="e">
        <f t="shared" si="32"/>
        <v>#DIV/0!</v>
      </c>
      <c r="AH271" s="86" t="e">
        <f t="shared" si="33"/>
        <v>#DIV/0!</v>
      </c>
      <c r="AK271" s="85"/>
      <c r="AL271" s="85"/>
      <c r="AM271" s="85"/>
      <c r="AN271" s="85"/>
      <c r="AO271" s="85"/>
      <c r="AP271" s="85"/>
      <c r="AQ271" s="85"/>
      <c r="AR271" s="85"/>
      <c r="AS271" s="85"/>
      <c r="AT271" s="85"/>
      <c r="AU271" s="85"/>
      <c r="AV271" s="85"/>
      <c r="AW271" s="87" t="e">
        <f t="shared" si="34"/>
        <v>#DIV/0!</v>
      </c>
      <c r="AX271" s="86" t="e">
        <f t="shared" si="35"/>
        <v>#DIV/0!</v>
      </c>
    </row>
    <row r="272" spans="1:50" x14ac:dyDescent="0.15">
      <c r="A272">
        <v>5.7249999999999996</v>
      </c>
      <c r="B272" s="85"/>
      <c r="C272" s="85"/>
      <c r="D272" s="85"/>
      <c r="E272" s="85"/>
      <c r="F272" s="85"/>
      <c r="G272" s="85"/>
      <c r="H272" s="85"/>
      <c r="I272" s="85"/>
      <c r="J272" s="85"/>
      <c r="K272" s="85"/>
      <c r="L272" s="85"/>
      <c r="M272" s="85"/>
      <c r="N272" s="87" t="e">
        <f t="shared" si="27"/>
        <v>#DIV/0!</v>
      </c>
      <c r="O272" s="86" t="e">
        <f t="shared" si="28"/>
        <v>#DIV/0!</v>
      </c>
      <c r="P272" s="24" t="e">
        <f t="shared" si="29"/>
        <v>#DIV/0!</v>
      </c>
      <c r="Q272" s="24" t="e">
        <f t="shared" si="30"/>
        <v>#DIV/0!</v>
      </c>
      <c r="R272" s="24" t="e">
        <f t="shared" si="31"/>
        <v>#DIV/0!</v>
      </c>
      <c r="U272" s="85"/>
      <c r="V272" s="85"/>
      <c r="W272" s="85"/>
      <c r="X272" s="85"/>
      <c r="Y272" s="85"/>
      <c r="Z272" s="85"/>
      <c r="AA272" s="85"/>
      <c r="AB272" s="85"/>
      <c r="AD272" s="85"/>
      <c r="AE272" s="85"/>
      <c r="AF272" s="85"/>
      <c r="AG272" s="87" t="e">
        <f t="shared" si="32"/>
        <v>#DIV/0!</v>
      </c>
      <c r="AH272" s="86" t="e">
        <f t="shared" si="33"/>
        <v>#DIV/0!</v>
      </c>
      <c r="AK272" s="85"/>
      <c r="AL272" s="85"/>
      <c r="AM272" s="85"/>
      <c r="AN272" s="85"/>
      <c r="AO272" s="85"/>
      <c r="AP272" s="85"/>
      <c r="AQ272" s="85"/>
      <c r="AR272" s="85"/>
      <c r="AS272" s="85"/>
      <c r="AT272" s="85"/>
      <c r="AU272" s="85"/>
      <c r="AV272" s="85"/>
      <c r="AW272" s="87" t="e">
        <f t="shared" si="34"/>
        <v>#DIV/0!</v>
      </c>
      <c r="AX272" s="86" t="e">
        <f t="shared" si="35"/>
        <v>#DIV/0!</v>
      </c>
    </row>
    <row r="273" spans="1:50" x14ac:dyDescent="0.15">
      <c r="A273">
        <v>5.75</v>
      </c>
      <c r="B273" s="85"/>
      <c r="C273" s="85"/>
      <c r="D273" s="85"/>
      <c r="E273" s="85"/>
      <c r="F273" s="85"/>
      <c r="G273" s="85"/>
      <c r="H273" s="85"/>
      <c r="I273" s="85"/>
      <c r="J273" s="85"/>
      <c r="K273" s="85"/>
      <c r="L273" s="85"/>
      <c r="M273" s="85"/>
      <c r="N273" s="87" t="e">
        <f t="shared" si="27"/>
        <v>#DIV/0!</v>
      </c>
      <c r="O273" s="86" t="e">
        <f t="shared" si="28"/>
        <v>#DIV/0!</v>
      </c>
      <c r="P273" s="24" t="e">
        <f t="shared" si="29"/>
        <v>#DIV/0!</v>
      </c>
      <c r="Q273" s="24" t="e">
        <f t="shared" si="30"/>
        <v>#DIV/0!</v>
      </c>
      <c r="R273" s="24" t="e">
        <f t="shared" si="31"/>
        <v>#DIV/0!</v>
      </c>
      <c r="U273" s="85"/>
      <c r="V273" s="85"/>
      <c r="W273" s="85"/>
      <c r="X273" s="85"/>
      <c r="Y273" s="85"/>
      <c r="Z273" s="85"/>
      <c r="AA273" s="85"/>
      <c r="AB273" s="85"/>
      <c r="AD273" s="85"/>
      <c r="AE273" s="85"/>
      <c r="AF273" s="85"/>
      <c r="AG273" s="87" t="e">
        <f t="shared" si="32"/>
        <v>#DIV/0!</v>
      </c>
      <c r="AH273" s="86" t="e">
        <f t="shared" si="33"/>
        <v>#DIV/0!</v>
      </c>
      <c r="AK273" s="85"/>
      <c r="AL273" s="85"/>
      <c r="AM273" s="85"/>
      <c r="AN273" s="85"/>
      <c r="AO273" s="85"/>
      <c r="AP273" s="85"/>
      <c r="AQ273" s="85"/>
      <c r="AR273" s="85"/>
      <c r="AS273" s="85"/>
      <c r="AT273" s="85"/>
      <c r="AU273" s="85"/>
      <c r="AV273" s="85"/>
      <c r="AW273" s="87" t="e">
        <f t="shared" si="34"/>
        <v>#DIV/0!</v>
      </c>
      <c r="AX273" s="86" t="e">
        <f t="shared" si="35"/>
        <v>#DIV/0!</v>
      </c>
    </row>
    <row r="274" spans="1:50" x14ac:dyDescent="0.15">
      <c r="A274">
        <v>5.7750000000000004</v>
      </c>
      <c r="B274" s="85"/>
      <c r="C274" s="85"/>
      <c r="D274" s="85"/>
      <c r="E274" s="85"/>
      <c r="F274" s="85"/>
      <c r="G274" s="85"/>
      <c r="H274" s="85"/>
      <c r="I274" s="85"/>
      <c r="J274" s="85"/>
      <c r="K274" s="85"/>
      <c r="L274" s="85"/>
      <c r="M274" s="85"/>
      <c r="N274" s="87" t="e">
        <f t="shared" si="27"/>
        <v>#DIV/0!</v>
      </c>
      <c r="O274" s="86" t="e">
        <f t="shared" si="28"/>
        <v>#DIV/0!</v>
      </c>
      <c r="P274" s="24" t="e">
        <f t="shared" si="29"/>
        <v>#DIV/0!</v>
      </c>
      <c r="Q274" s="24" t="e">
        <f t="shared" si="30"/>
        <v>#DIV/0!</v>
      </c>
      <c r="R274" s="24" t="e">
        <f t="shared" si="31"/>
        <v>#DIV/0!</v>
      </c>
      <c r="U274" s="85"/>
      <c r="V274" s="85"/>
      <c r="W274" s="85"/>
      <c r="X274" s="85"/>
      <c r="Y274" s="85"/>
      <c r="Z274" s="85"/>
      <c r="AA274" s="85"/>
      <c r="AB274" s="85"/>
      <c r="AD274" s="85"/>
      <c r="AE274" s="85"/>
      <c r="AF274" s="85"/>
      <c r="AG274" s="87" t="e">
        <f t="shared" si="32"/>
        <v>#DIV/0!</v>
      </c>
      <c r="AH274" s="86" t="e">
        <f t="shared" si="33"/>
        <v>#DIV/0!</v>
      </c>
      <c r="AK274" s="85"/>
      <c r="AL274" s="85"/>
      <c r="AM274" s="85"/>
      <c r="AN274" s="85"/>
      <c r="AO274" s="85"/>
      <c r="AP274" s="85"/>
      <c r="AQ274" s="85"/>
      <c r="AR274" s="85"/>
      <c r="AS274" s="85"/>
      <c r="AT274" s="85"/>
      <c r="AU274" s="85"/>
      <c r="AV274" s="85"/>
      <c r="AW274" s="87" t="e">
        <f t="shared" si="34"/>
        <v>#DIV/0!</v>
      </c>
      <c r="AX274" s="86" t="e">
        <f t="shared" si="35"/>
        <v>#DIV/0!</v>
      </c>
    </row>
    <row r="275" spans="1:50" x14ac:dyDescent="0.15">
      <c r="A275">
        <v>5.8</v>
      </c>
      <c r="B275" s="85"/>
      <c r="C275" s="85"/>
      <c r="D275" s="85"/>
      <c r="E275" s="85"/>
      <c r="F275" s="85"/>
      <c r="G275" s="85"/>
      <c r="H275" s="85"/>
      <c r="I275" s="85"/>
      <c r="J275" s="85"/>
      <c r="K275" s="85"/>
      <c r="L275" s="85"/>
      <c r="M275" s="85"/>
      <c r="N275" s="87" t="e">
        <f t="shared" si="27"/>
        <v>#DIV/0!</v>
      </c>
      <c r="O275" s="86" t="e">
        <f t="shared" si="28"/>
        <v>#DIV/0!</v>
      </c>
      <c r="P275" s="24" t="e">
        <f t="shared" si="29"/>
        <v>#DIV/0!</v>
      </c>
      <c r="Q275" s="24" t="e">
        <f t="shared" si="30"/>
        <v>#DIV/0!</v>
      </c>
      <c r="R275" s="24" t="e">
        <f t="shared" si="31"/>
        <v>#DIV/0!</v>
      </c>
      <c r="U275" s="85"/>
      <c r="V275" s="85"/>
      <c r="W275" s="85"/>
      <c r="X275" s="85"/>
      <c r="Y275" s="85"/>
      <c r="Z275" s="85"/>
      <c r="AA275" s="85"/>
      <c r="AB275" s="85"/>
      <c r="AD275" s="85"/>
      <c r="AE275" s="85"/>
      <c r="AF275" s="85"/>
      <c r="AG275" s="87" t="e">
        <f t="shared" si="32"/>
        <v>#DIV/0!</v>
      </c>
      <c r="AH275" s="86" t="e">
        <f t="shared" si="33"/>
        <v>#DIV/0!</v>
      </c>
      <c r="AK275" s="85"/>
      <c r="AL275" s="85"/>
      <c r="AM275" s="85"/>
      <c r="AN275" s="85"/>
      <c r="AO275" s="85"/>
      <c r="AP275" s="85"/>
      <c r="AQ275" s="85"/>
      <c r="AR275" s="85"/>
      <c r="AS275" s="85"/>
      <c r="AT275" s="85"/>
      <c r="AU275" s="85"/>
      <c r="AV275" s="85"/>
      <c r="AW275" s="87" t="e">
        <f t="shared" si="34"/>
        <v>#DIV/0!</v>
      </c>
      <c r="AX275" s="86" t="e">
        <f t="shared" si="35"/>
        <v>#DIV/0!</v>
      </c>
    </row>
    <row r="276" spans="1:50" x14ac:dyDescent="0.15">
      <c r="A276">
        <v>5.8250000000000002</v>
      </c>
      <c r="B276" s="85"/>
      <c r="C276" s="85"/>
      <c r="D276" s="85"/>
      <c r="E276" s="85"/>
      <c r="F276" s="85"/>
      <c r="G276" s="85"/>
      <c r="H276" s="85"/>
      <c r="I276" s="85"/>
      <c r="J276" s="85"/>
      <c r="K276" s="85"/>
      <c r="L276" s="85"/>
      <c r="M276" s="85"/>
      <c r="N276" s="87" t="e">
        <f t="shared" si="27"/>
        <v>#DIV/0!</v>
      </c>
      <c r="O276" s="86" t="e">
        <f t="shared" si="28"/>
        <v>#DIV/0!</v>
      </c>
      <c r="P276" s="24" t="e">
        <f t="shared" si="29"/>
        <v>#DIV/0!</v>
      </c>
      <c r="Q276" s="24" t="e">
        <f t="shared" si="30"/>
        <v>#DIV/0!</v>
      </c>
      <c r="R276" s="24" t="e">
        <f t="shared" si="31"/>
        <v>#DIV/0!</v>
      </c>
      <c r="U276" s="85"/>
      <c r="V276" s="85"/>
      <c r="W276" s="85"/>
      <c r="X276" s="85"/>
      <c r="Y276" s="85"/>
      <c r="Z276" s="85"/>
      <c r="AA276" s="85"/>
      <c r="AB276" s="85"/>
      <c r="AD276" s="85"/>
      <c r="AE276" s="85"/>
      <c r="AF276" s="85"/>
      <c r="AG276" s="87" t="e">
        <f t="shared" si="32"/>
        <v>#DIV/0!</v>
      </c>
      <c r="AH276" s="86" t="e">
        <f t="shared" si="33"/>
        <v>#DIV/0!</v>
      </c>
      <c r="AK276" s="85"/>
      <c r="AL276" s="85"/>
      <c r="AM276" s="85"/>
      <c r="AN276" s="85"/>
      <c r="AO276" s="85"/>
      <c r="AP276" s="85"/>
      <c r="AQ276" s="85"/>
      <c r="AR276" s="85"/>
      <c r="AS276" s="85"/>
      <c r="AT276" s="85"/>
      <c r="AU276" s="85"/>
      <c r="AV276" s="85"/>
      <c r="AW276" s="87" t="e">
        <f t="shared" si="34"/>
        <v>#DIV/0!</v>
      </c>
      <c r="AX276" s="86" t="e">
        <f t="shared" si="35"/>
        <v>#DIV/0!</v>
      </c>
    </row>
    <row r="277" spans="1:50" x14ac:dyDescent="0.15">
      <c r="A277">
        <v>5.85</v>
      </c>
      <c r="B277" s="85"/>
      <c r="C277" s="85"/>
      <c r="D277" s="85"/>
      <c r="E277" s="85"/>
      <c r="F277" s="85"/>
      <c r="G277" s="85"/>
      <c r="H277" s="85"/>
      <c r="I277" s="85"/>
      <c r="J277" s="85"/>
      <c r="K277" s="85"/>
      <c r="L277" s="85"/>
      <c r="M277" s="85"/>
      <c r="N277" s="87" t="e">
        <f t="shared" si="27"/>
        <v>#DIV/0!</v>
      </c>
      <c r="O277" s="86" t="e">
        <f t="shared" si="28"/>
        <v>#DIV/0!</v>
      </c>
      <c r="P277" s="24" t="e">
        <f t="shared" si="29"/>
        <v>#DIV/0!</v>
      </c>
      <c r="Q277" s="24" t="e">
        <f t="shared" si="30"/>
        <v>#DIV/0!</v>
      </c>
      <c r="R277" s="24" t="e">
        <f t="shared" si="31"/>
        <v>#DIV/0!</v>
      </c>
      <c r="U277" s="85"/>
      <c r="V277" s="85"/>
      <c r="W277" s="85"/>
      <c r="X277" s="85"/>
      <c r="Y277" s="85"/>
      <c r="Z277" s="85"/>
      <c r="AA277" s="85"/>
      <c r="AB277" s="85"/>
      <c r="AD277" s="85"/>
      <c r="AE277" s="85"/>
      <c r="AF277" s="85"/>
      <c r="AG277" s="87" t="e">
        <f t="shared" si="32"/>
        <v>#DIV/0!</v>
      </c>
      <c r="AH277" s="86" t="e">
        <f t="shared" si="33"/>
        <v>#DIV/0!</v>
      </c>
      <c r="AK277" s="85"/>
      <c r="AL277" s="85"/>
      <c r="AM277" s="85"/>
      <c r="AN277" s="85"/>
      <c r="AO277" s="85"/>
      <c r="AP277" s="85"/>
      <c r="AQ277" s="85"/>
      <c r="AR277" s="85"/>
      <c r="AS277" s="85"/>
      <c r="AT277" s="85"/>
      <c r="AU277" s="85"/>
      <c r="AV277" s="85"/>
      <c r="AW277" s="87" t="e">
        <f t="shared" si="34"/>
        <v>#DIV/0!</v>
      </c>
      <c r="AX277" s="86" t="e">
        <f t="shared" si="35"/>
        <v>#DIV/0!</v>
      </c>
    </row>
    <row r="278" spans="1:50" x14ac:dyDescent="0.15">
      <c r="A278">
        <v>5.875</v>
      </c>
      <c r="B278" s="85"/>
      <c r="C278" s="85"/>
      <c r="D278" s="85"/>
      <c r="E278" s="85"/>
      <c r="F278" s="85"/>
      <c r="G278" s="85"/>
      <c r="H278" s="85"/>
      <c r="I278" s="85"/>
      <c r="J278" s="85"/>
      <c r="K278" s="85"/>
      <c r="L278" s="85"/>
      <c r="M278" s="85"/>
      <c r="N278" s="87" t="e">
        <f t="shared" si="27"/>
        <v>#DIV/0!</v>
      </c>
      <c r="O278" s="86" t="e">
        <f t="shared" si="28"/>
        <v>#DIV/0!</v>
      </c>
      <c r="P278" s="24" t="e">
        <f t="shared" si="29"/>
        <v>#DIV/0!</v>
      </c>
      <c r="Q278" s="24" t="e">
        <f t="shared" si="30"/>
        <v>#DIV/0!</v>
      </c>
      <c r="R278" s="24" t="e">
        <f t="shared" si="31"/>
        <v>#DIV/0!</v>
      </c>
      <c r="U278" s="85"/>
      <c r="V278" s="85"/>
      <c r="W278" s="85"/>
      <c r="X278" s="85"/>
      <c r="Y278" s="85"/>
      <c r="Z278" s="85"/>
      <c r="AA278" s="85"/>
      <c r="AB278" s="85"/>
      <c r="AD278" s="85"/>
      <c r="AE278" s="85"/>
      <c r="AF278" s="85"/>
      <c r="AG278" s="87" t="e">
        <f t="shared" si="32"/>
        <v>#DIV/0!</v>
      </c>
      <c r="AH278" s="86" t="e">
        <f t="shared" si="33"/>
        <v>#DIV/0!</v>
      </c>
      <c r="AK278" s="85"/>
      <c r="AL278" s="85"/>
      <c r="AM278" s="85"/>
      <c r="AN278" s="85"/>
      <c r="AO278" s="85"/>
      <c r="AP278" s="85"/>
      <c r="AQ278" s="85"/>
      <c r="AR278" s="85"/>
      <c r="AS278" s="85"/>
      <c r="AT278" s="85"/>
      <c r="AU278" s="85"/>
      <c r="AV278" s="85"/>
      <c r="AW278" s="87" t="e">
        <f t="shared" si="34"/>
        <v>#DIV/0!</v>
      </c>
      <c r="AX278" s="86" t="e">
        <f t="shared" si="35"/>
        <v>#DIV/0!</v>
      </c>
    </row>
    <row r="279" spans="1:50" x14ac:dyDescent="0.15">
      <c r="A279">
        <v>5.9</v>
      </c>
      <c r="B279" s="85"/>
      <c r="C279" s="85"/>
      <c r="D279" s="85"/>
      <c r="E279" s="85"/>
      <c r="F279" s="85"/>
      <c r="G279" s="85"/>
      <c r="H279" s="85"/>
      <c r="I279" s="85"/>
      <c r="J279" s="85"/>
      <c r="K279" s="85"/>
      <c r="L279" s="85"/>
      <c r="M279" s="85"/>
      <c r="N279" s="87" t="e">
        <f t="shared" si="27"/>
        <v>#DIV/0!</v>
      </c>
      <c r="O279" s="86" t="e">
        <f t="shared" si="28"/>
        <v>#DIV/0!</v>
      </c>
      <c r="P279" s="24" t="e">
        <f t="shared" si="29"/>
        <v>#DIV/0!</v>
      </c>
      <c r="Q279" s="24" t="e">
        <f t="shared" si="30"/>
        <v>#DIV/0!</v>
      </c>
      <c r="R279" s="24" t="e">
        <f t="shared" si="31"/>
        <v>#DIV/0!</v>
      </c>
      <c r="U279" s="85"/>
      <c r="V279" s="85"/>
      <c r="W279" s="85"/>
      <c r="X279" s="85"/>
      <c r="Y279" s="85"/>
      <c r="Z279" s="85"/>
      <c r="AA279" s="85"/>
      <c r="AB279" s="85"/>
      <c r="AD279" s="85"/>
      <c r="AE279" s="85"/>
      <c r="AF279" s="85"/>
      <c r="AG279" s="87" t="e">
        <f t="shared" si="32"/>
        <v>#DIV/0!</v>
      </c>
      <c r="AH279" s="86" t="e">
        <f t="shared" si="33"/>
        <v>#DIV/0!</v>
      </c>
      <c r="AK279" s="85"/>
      <c r="AL279" s="85"/>
      <c r="AM279" s="85"/>
      <c r="AN279" s="85"/>
      <c r="AO279" s="85"/>
      <c r="AP279" s="85"/>
      <c r="AQ279" s="85"/>
      <c r="AR279" s="85"/>
      <c r="AS279" s="85"/>
      <c r="AT279" s="85"/>
      <c r="AU279" s="85"/>
      <c r="AV279" s="85"/>
      <c r="AW279" s="87" t="e">
        <f t="shared" si="34"/>
        <v>#DIV/0!</v>
      </c>
      <c r="AX279" s="86" t="e">
        <f t="shared" si="35"/>
        <v>#DIV/0!</v>
      </c>
    </row>
    <row r="280" spans="1:50" x14ac:dyDescent="0.15">
      <c r="A280">
        <v>5.9249999999999998</v>
      </c>
      <c r="B280" s="85"/>
      <c r="C280" s="85"/>
      <c r="D280" s="85"/>
      <c r="E280" s="85"/>
      <c r="F280" s="85"/>
      <c r="G280" s="85"/>
      <c r="H280" s="85"/>
      <c r="I280" s="85"/>
      <c r="J280" s="85"/>
      <c r="K280" s="85"/>
      <c r="L280" s="85"/>
      <c r="M280" s="85"/>
      <c r="N280" s="87" t="e">
        <f t="shared" si="27"/>
        <v>#DIV/0!</v>
      </c>
      <c r="O280" s="86" t="e">
        <f t="shared" si="28"/>
        <v>#DIV/0!</v>
      </c>
      <c r="P280" s="24" t="e">
        <f t="shared" si="29"/>
        <v>#DIV/0!</v>
      </c>
      <c r="Q280" s="24" t="e">
        <f t="shared" si="30"/>
        <v>#DIV/0!</v>
      </c>
      <c r="R280" s="24" t="e">
        <f t="shared" si="31"/>
        <v>#DIV/0!</v>
      </c>
      <c r="U280" s="85"/>
      <c r="V280" s="85"/>
      <c r="W280" s="85"/>
      <c r="X280" s="85"/>
      <c r="Y280" s="85"/>
      <c r="Z280" s="85"/>
      <c r="AA280" s="85"/>
      <c r="AB280" s="85"/>
      <c r="AD280" s="85"/>
      <c r="AE280" s="85"/>
      <c r="AF280" s="85"/>
      <c r="AG280" s="87" t="e">
        <f t="shared" si="32"/>
        <v>#DIV/0!</v>
      </c>
      <c r="AH280" s="86" t="e">
        <f t="shared" si="33"/>
        <v>#DIV/0!</v>
      </c>
      <c r="AK280" s="85"/>
      <c r="AL280" s="85"/>
      <c r="AM280" s="85"/>
      <c r="AN280" s="85"/>
      <c r="AO280" s="85"/>
      <c r="AP280" s="85"/>
      <c r="AQ280" s="85"/>
      <c r="AR280" s="85"/>
      <c r="AS280" s="85"/>
      <c r="AT280" s="85"/>
      <c r="AU280" s="85"/>
      <c r="AV280" s="85"/>
      <c r="AW280" s="87" t="e">
        <f t="shared" si="34"/>
        <v>#DIV/0!</v>
      </c>
      <c r="AX280" s="86" t="e">
        <f t="shared" si="35"/>
        <v>#DIV/0!</v>
      </c>
    </row>
    <row r="281" spans="1:50" x14ac:dyDescent="0.15">
      <c r="A281">
        <v>5.95</v>
      </c>
      <c r="B281" s="85"/>
      <c r="C281" s="85"/>
      <c r="D281" s="85"/>
      <c r="E281" s="85"/>
      <c r="F281" s="85"/>
      <c r="G281" s="85"/>
      <c r="H281" s="85"/>
      <c r="I281" s="85"/>
      <c r="J281" s="85"/>
      <c r="K281" s="85"/>
      <c r="L281" s="85"/>
      <c r="M281" s="85"/>
      <c r="N281" s="87" t="e">
        <f t="shared" si="27"/>
        <v>#DIV/0!</v>
      </c>
      <c r="O281" s="86" t="e">
        <f t="shared" si="28"/>
        <v>#DIV/0!</v>
      </c>
      <c r="P281" s="24" t="e">
        <f t="shared" si="29"/>
        <v>#DIV/0!</v>
      </c>
      <c r="Q281" s="24" t="e">
        <f t="shared" si="30"/>
        <v>#DIV/0!</v>
      </c>
      <c r="R281" s="24" t="e">
        <f t="shared" si="31"/>
        <v>#DIV/0!</v>
      </c>
      <c r="U281" s="85"/>
      <c r="V281" s="85"/>
      <c r="W281" s="85"/>
      <c r="X281" s="85"/>
      <c r="Y281" s="85"/>
      <c r="Z281" s="85"/>
      <c r="AA281" s="85"/>
      <c r="AB281" s="85"/>
      <c r="AD281" s="85"/>
      <c r="AE281" s="85"/>
      <c r="AF281" s="85"/>
      <c r="AG281" s="87" t="e">
        <f t="shared" si="32"/>
        <v>#DIV/0!</v>
      </c>
      <c r="AH281" s="86" t="e">
        <f t="shared" si="33"/>
        <v>#DIV/0!</v>
      </c>
      <c r="AK281" s="85"/>
      <c r="AL281" s="85"/>
      <c r="AM281" s="85"/>
      <c r="AN281" s="85"/>
      <c r="AO281" s="85"/>
      <c r="AP281" s="85"/>
      <c r="AQ281" s="85"/>
      <c r="AR281" s="85"/>
      <c r="AS281" s="85"/>
      <c r="AT281" s="85"/>
      <c r="AU281" s="85"/>
      <c r="AV281" s="85"/>
      <c r="AW281" s="87" t="e">
        <f t="shared" si="34"/>
        <v>#DIV/0!</v>
      </c>
      <c r="AX281" s="86" t="e">
        <f t="shared" si="35"/>
        <v>#DIV/0!</v>
      </c>
    </row>
    <row r="282" spans="1:50" x14ac:dyDescent="0.15">
      <c r="A282">
        <v>5.9749999999999996</v>
      </c>
      <c r="B282" s="85"/>
      <c r="C282" s="85"/>
      <c r="D282" s="85"/>
      <c r="E282" s="85"/>
      <c r="F282" s="85"/>
      <c r="G282" s="85"/>
      <c r="H282" s="85"/>
      <c r="I282" s="85"/>
      <c r="J282" s="85"/>
      <c r="K282" s="85"/>
      <c r="L282" s="85"/>
      <c r="M282" s="85"/>
      <c r="N282" s="87" t="e">
        <f t="shared" si="27"/>
        <v>#DIV/0!</v>
      </c>
      <c r="O282" s="86" t="e">
        <f t="shared" si="28"/>
        <v>#DIV/0!</v>
      </c>
      <c r="P282" s="24" t="e">
        <f t="shared" si="29"/>
        <v>#DIV/0!</v>
      </c>
      <c r="Q282" s="24" t="e">
        <f t="shared" si="30"/>
        <v>#DIV/0!</v>
      </c>
      <c r="R282" s="24" t="e">
        <f t="shared" si="31"/>
        <v>#DIV/0!</v>
      </c>
      <c r="U282" s="85"/>
      <c r="V282" s="85"/>
      <c r="W282" s="85"/>
      <c r="X282" s="85"/>
      <c r="Y282" s="85"/>
      <c r="Z282" s="85"/>
      <c r="AA282" s="85"/>
      <c r="AB282" s="85"/>
      <c r="AD282" s="85"/>
      <c r="AE282" s="85"/>
      <c r="AF282" s="85"/>
      <c r="AG282" s="87" t="e">
        <f t="shared" si="32"/>
        <v>#DIV/0!</v>
      </c>
      <c r="AH282" s="86" t="e">
        <f t="shared" si="33"/>
        <v>#DIV/0!</v>
      </c>
      <c r="AK282" s="85"/>
      <c r="AL282" s="85"/>
      <c r="AM282" s="85"/>
      <c r="AN282" s="85"/>
      <c r="AO282" s="85"/>
      <c r="AP282" s="85"/>
      <c r="AQ282" s="85"/>
      <c r="AR282" s="85"/>
      <c r="AS282" s="85"/>
      <c r="AT282" s="85"/>
      <c r="AU282" s="85"/>
      <c r="AV282" s="85"/>
      <c r="AW282" s="87" t="e">
        <f t="shared" si="34"/>
        <v>#DIV/0!</v>
      </c>
      <c r="AX282" s="86" t="e">
        <f t="shared" si="35"/>
        <v>#DIV/0!</v>
      </c>
    </row>
    <row r="283" spans="1:50" x14ac:dyDescent="0.15">
      <c r="A283">
        <v>6</v>
      </c>
      <c r="B283" s="85"/>
      <c r="C283" s="85"/>
      <c r="D283" s="85"/>
      <c r="E283" s="85"/>
      <c r="F283" s="85"/>
      <c r="G283" s="85"/>
      <c r="H283" s="85"/>
      <c r="I283" s="85"/>
      <c r="J283" s="85"/>
      <c r="K283" s="85"/>
      <c r="L283" s="85"/>
      <c r="M283" s="85"/>
      <c r="N283" s="87" t="e">
        <f t="shared" si="27"/>
        <v>#DIV/0!</v>
      </c>
      <c r="O283" s="86" t="e">
        <f t="shared" si="28"/>
        <v>#DIV/0!</v>
      </c>
      <c r="P283" s="24" t="e">
        <f t="shared" si="29"/>
        <v>#DIV/0!</v>
      </c>
      <c r="Q283" s="24" t="e">
        <f t="shared" si="30"/>
        <v>#DIV/0!</v>
      </c>
      <c r="R283" s="24" t="e">
        <f t="shared" si="31"/>
        <v>#DIV/0!</v>
      </c>
      <c r="U283" s="85"/>
      <c r="V283" s="85"/>
      <c r="W283" s="85"/>
      <c r="X283" s="85"/>
      <c r="Y283" s="85"/>
      <c r="Z283" s="85"/>
      <c r="AA283" s="85"/>
      <c r="AB283" s="85"/>
      <c r="AD283" s="85"/>
      <c r="AE283" s="85"/>
      <c r="AF283" s="85"/>
      <c r="AG283" s="87" t="e">
        <f t="shared" si="32"/>
        <v>#DIV/0!</v>
      </c>
      <c r="AH283" s="86" t="e">
        <f t="shared" si="33"/>
        <v>#DIV/0!</v>
      </c>
      <c r="AK283" s="85"/>
      <c r="AL283" s="85"/>
      <c r="AM283" s="85"/>
      <c r="AN283" s="85"/>
      <c r="AO283" s="85"/>
      <c r="AP283" s="85"/>
      <c r="AQ283" s="85"/>
      <c r="AR283" s="85"/>
      <c r="AS283" s="85"/>
      <c r="AT283" s="85"/>
      <c r="AU283" s="85"/>
      <c r="AV283" s="85"/>
      <c r="AW283" s="87" t="e">
        <f t="shared" si="34"/>
        <v>#DIV/0!</v>
      </c>
      <c r="AX283" s="86" t="e">
        <f t="shared" si="35"/>
        <v>#DIV/0!</v>
      </c>
    </row>
    <row r="284" spans="1:50" x14ac:dyDescent="0.15">
      <c r="A284">
        <v>6.0250000000000004</v>
      </c>
      <c r="B284" s="85"/>
      <c r="C284" s="85"/>
      <c r="D284" s="85"/>
      <c r="E284" s="85"/>
      <c r="F284" s="85"/>
      <c r="G284" s="85"/>
      <c r="H284" s="85"/>
      <c r="I284" s="85"/>
      <c r="J284" s="85"/>
      <c r="K284" s="85"/>
      <c r="L284" s="85"/>
      <c r="M284" s="85"/>
      <c r="N284" s="87" t="e">
        <f t="shared" si="27"/>
        <v>#DIV/0!</v>
      </c>
      <c r="O284" s="86" t="e">
        <f t="shared" si="28"/>
        <v>#DIV/0!</v>
      </c>
      <c r="P284" s="24" t="e">
        <f t="shared" si="29"/>
        <v>#DIV/0!</v>
      </c>
      <c r="Q284" s="24" t="e">
        <f t="shared" si="30"/>
        <v>#DIV/0!</v>
      </c>
      <c r="R284" s="24" t="e">
        <f t="shared" si="31"/>
        <v>#DIV/0!</v>
      </c>
      <c r="U284" s="85"/>
      <c r="V284" s="85"/>
      <c r="W284" s="85"/>
      <c r="X284" s="85"/>
      <c r="Y284" s="85"/>
      <c r="Z284" s="85"/>
      <c r="AA284" s="85"/>
      <c r="AB284" s="85"/>
      <c r="AD284" s="85"/>
      <c r="AE284" s="85"/>
      <c r="AF284" s="85"/>
      <c r="AG284" s="87" t="e">
        <f t="shared" si="32"/>
        <v>#DIV/0!</v>
      </c>
      <c r="AH284" s="86" t="e">
        <f t="shared" si="33"/>
        <v>#DIV/0!</v>
      </c>
      <c r="AK284" s="85"/>
      <c r="AL284" s="85"/>
      <c r="AM284" s="85"/>
      <c r="AN284" s="85"/>
      <c r="AO284" s="85"/>
      <c r="AP284" s="85"/>
      <c r="AQ284" s="85"/>
      <c r="AR284" s="85"/>
      <c r="AS284" s="85"/>
      <c r="AT284" s="85"/>
      <c r="AU284" s="85"/>
      <c r="AV284" s="85"/>
      <c r="AW284" s="87" t="e">
        <f t="shared" si="34"/>
        <v>#DIV/0!</v>
      </c>
      <c r="AX284" s="86" t="e">
        <f t="shared" si="35"/>
        <v>#DIV/0!</v>
      </c>
    </row>
    <row r="285" spans="1:50" x14ac:dyDescent="0.15">
      <c r="A285">
        <v>6.05</v>
      </c>
      <c r="B285" s="85"/>
      <c r="C285" s="85"/>
      <c r="D285" s="85"/>
      <c r="E285" s="85"/>
      <c r="F285" s="85"/>
      <c r="G285" s="85"/>
      <c r="H285" s="85"/>
      <c r="I285" s="85"/>
      <c r="J285" s="85"/>
      <c r="K285" s="85"/>
      <c r="L285" s="85"/>
      <c r="M285" s="85"/>
      <c r="N285" s="87" t="e">
        <f t="shared" si="27"/>
        <v>#DIV/0!</v>
      </c>
      <c r="O285" s="86" t="e">
        <f t="shared" si="28"/>
        <v>#DIV/0!</v>
      </c>
      <c r="P285" s="24" t="e">
        <f t="shared" si="29"/>
        <v>#DIV/0!</v>
      </c>
      <c r="Q285" s="24" t="e">
        <f t="shared" si="30"/>
        <v>#DIV/0!</v>
      </c>
      <c r="R285" s="24" t="e">
        <f t="shared" si="31"/>
        <v>#DIV/0!</v>
      </c>
      <c r="U285" s="85"/>
      <c r="V285" s="85"/>
      <c r="W285" s="85"/>
      <c r="X285" s="85"/>
      <c r="Y285" s="85"/>
      <c r="Z285" s="85"/>
      <c r="AA285" s="85"/>
      <c r="AB285" s="85"/>
      <c r="AD285" s="85"/>
      <c r="AE285" s="85"/>
      <c r="AF285" s="85"/>
      <c r="AG285" s="87" t="e">
        <f t="shared" si="32"/>
        <v>#DIV/0!</v>
      </c>
      <c r="AH285" s="86" t="e">
        <f t="shared" si="33"/>
        <v>#DIV/0!</v>
      </c>
      <c r="AK285" s="85"/>
      <c r="AL285" s="85"/>
      <c r="AM285" s="85"/>
      <c r="AN285" s="85"/>
      <c r="AO285" s="85"/>
      <c r="AP285" s="85"/>
      <c r="AQ285" s="85"/>
      <c r="AR285" s="85"/>
      <c r="AS285" s="85"/>
      <c r="AT285" s="85"/>
      <c r="AU285" s="85"/>
      <c r="AV285" s="85"/>
      <c r="AW285" s="87" t="e">
        <f t="shared" si="34"/>
        <v>#DIV/0!</v>
      </c>
      <c r="AX285" s="86" t="e">
        <f t="shared" si="35"/>
        <v>#DIV/0!</v>
      </c>
    </row>
    <row r="286" spans="1:50" x14ac:dyDescent="0.15">
      <c r="A286">
        <v>6.0750000000000002</v>
      </c>
      <c r="B286" s="85"/>
      <c r="C286" s="85"/>
      <c r="D286" s="85"/>
      <c r="E286" s="85"/>
      <c r="F286" s="85"/>
      <c r="G286" s="85"/>
      <c r="H286" s="85"/>
      <c r="I286" s="85"/>
      <c r="J286" s="85"/>
      <c r="K286" s="85"/>
      <c r="L286" s="85"/>
      <c r="M286" s="85"/>
      <c r="N286" s="87" t="e">
        <f t="shared" si="27"/>
        <v>#DIV/0!</v>
      </c>
      <c r="O286" s="86" t="e">
        <f t="shared" si="28"/>
        <v>#DIV/0!</v>
      </c>
      <c r="P286" s="24" t="e">
        <f t="shared" si="29"/>
        <v>#DIV/0!</v>
      </c>
      <c r="Q286" s="24" t="e">
        <f t="shared" si="30"/>
        <v>#DIV/0!</v>
      </c>
      <c r="R286" s="24" t="e">
        <f t="shared" si="31"/>
        <v>#DIV/0!</v>
      </c>
      <c r="U286" s="85"/>
      <c r="V286" s="85"/>
      <c r="W286" s="85"/>
      <c r="X286" s="85"/>
      <c r="Y286" s="85"/>
      <c r="Z286" s="85"/>
      <c r="AA286" s="85"/>
      <c r="AB286" s="85"/>
      <c r="AD286" s="85"/>
      <c r="AE286" s="85"/>
      <c r="AF286" s="85"/>
      <c r="AG286" s="87" t="e">
        <f t="shared" si="32"/>
        <v>#DIV/0!</v>
      </c>
      <c r="AH286" s="86" t="e">
        <f t="shared" si="33"/>
        <v>#DIV/0!</v>
      </c>
      <c r="AK286" s="85"/>
      <c r="AL286" s="85"/>
      <c r="AM286" s="85"/>
      <c r="AN286" s="85"/>
      <c r="AO286" s="85"/>
      <c r="AP286" s="85"/>
      <c r="AQ286" s="85"/>
      <c r="AR286" s="85"/>
      <c r="AS286" s="85"/>
      <c r="AT286" s="85"/>
      <c r="AU286" s="85"/>
      <c r="AV286" s="85"/>
      <c r="AW286" s="87" t="e">
        <f t="shared" si="34"/>
        <v>#DIV/0!</v>
      </c>
      <c r="AX286" s="86" t="e">
        <f t="shared" si="35"/>
        <v>#DIV/0!</v>
      </c>
    </row>
    <row r="287" spans="1:50" x14ac:dyDescent="0.15">
      <c r="A287">
        <v>6.1</v>
      </c>
      <c r="B287" s="85"/>
      <c r="C287" s="85"/>
      <c r="D287" s="85"/>
      <c r="E287" s="85"/>
      <c r="F287" s="85"/>
      <c r="G287" s="85"/>
      <c r="H287" s="85"/>
      <c r="I287" s="85"/>
      <c r="J287" s="85"/>
      <c r="K287" s="85"/>
      <c r="L287" s="85"/>
      <c r="M287" s="85"/>
      <c r="N287" s="87" t="e">
        <f t="shared" si="27"/>
        <v>#DIV/0!</v>
      </c>
      <c r="O287" s="86" t="e">
        <f t="shared" si="28"/>
        <v>#DIV/0!</v>
      </c>
      <c r="P287" s="24" t="e">
        <f t="shared" si="29"/>
        <v>#DIV/0!</v>
      </c>
      <c r="Q287" s="24" t="e">
        <f t="shared" si="30"/>
        <v>#DIV/0!</v>
      </c>
      <c r="R287" s="24" t="e">
        <f t="shared" si="31"/>
        <v>#DIV/0!</v>
      </c>
      <c r="U287" s="85"/>
      <c r="V287" s="85"/>
      <c r="W287" s="85"/>
      <c r="X287" s="85"/>
      <c r="Y287" s="85"/>
      <c r="Z287" s="85"/>
      <c r="AA287" s="85"/>
      <c r="AB287" s="85"/>
      <c r="AD287" s="85"/>
      <c r="AE287" s="85"/>
      <c r="AF287" s="85"/>
      <c r="AG287" s="87" t="e">
        <f t="shared" si="32"/>
        <v>#DIV/0!</v>
      </c>
      <c r="AH287" s="86" t="e">
        <f t="shared" si="33"/>
        <v>#DIV/0!</v>
      </c>
      <c r="AK287" s="85"/>
      <c r="AL287" s="85"/>
      <c r="AM287" s="85"/>
      <c r="AN287" s="85"/>
      <c r="AO287" s="85"/>
      <c r="AP287" s="85"/>
      <c r="AQ287" s="85"/>
      <c r="AR287" s="85"/>
      <c r="AS287" s="85"/>
      <c r="AT287" s="85"/>
      <c r="AU287" s="85"/>
      <c r="AV287" s="85"/>
      <c r="AW287" s="87" t="e">
        <f t="shared" si="34"/>
        <v>#DIV/0!</v>
      </c>
      <c r="AX287" s="86" t="e">
        <f t="shared" si="35"/>
        <v>#DIV/0!</v>
      </c>
    </row>
    <row r="288" spans="1:50" x14ac:dyDescent="0.15">
      <c r="A288">
        <v>6.125</v>
      </c>
      <c r="B288" s="85"/>
      <c r="C288" s="85"/>
      <c r="D288" s="85"/>
      <c r="E288" s="85"/>
      <c r="F288" s="85"/>
      <c r="G288" s="85"/>
      <c r="H288" s="85"/>
      <c r="I288" s="85"/>
      <c r="J288" s="85"/>
      <c r="K288" s="85"/>
      <c r="L288" s="85"/>
      <c r="M288" s="85"/>
      <c r="N288" s="87" t="e">
        <f t="shared" si="27"/>
        <v>#DIV/0!</v>
      </c>
      <c r="O288" s="86" t="e">
        <f t="shared" si="28"/>
        <v>#DIV/0!</v>
      </c>
      <c r="P288" s="24" t="e">
        <f t="shared" si="29"/>
        <v>#DIV/0!</v>
      </c>
      <c r="Q288" s="24" t="e">
        <f t="shared" si="30"/>
        <v>#DIV/0!</v>
      </c>
      <c r="R288" s="24" t="e">
        <f t="shared" si="31"/>
        <v>#DIV/0!</v>
      </c>
      <c r="U288" s="85"/>
      <c r="V288" s="85"/>
      <c r="W288" s="85"/>
      <c r="X288" s="85"/>
      <c r="Y288" s="85"/>
      <c r="Z288" s="85"/>
      <c r="AA288" s="85"/>
      <c r="AB288" s="85"/>
      <c r="AD288" s="85"/>
      <c r="AE288" s="85"/>
      <c r="AF288" s="85"/>
      <c r="AG288" s="87" t="e">
        <f t="shared" si="32"/>
        <v>#DIV/0!</v>
      </c>
      <c r="AH288" s="86" t="e">
        <f t="shared" si="33"/>
        <v>#DIV/0!</v>
      </c>
      <c r="AK288" s="85"/>
      <c r="AL288" s="85"/>
      <c r="AM288" s="85"/>
      <c r="AN288" s="85"/>
      <c r="AO288" s="85"/>
      <c r="AP288" s="85"/>
      <c r="AQ288" s="85"/>
      <c r="AR288" s="85"/>
      <c r="AS288" s="85"/>
      <c r="AT288" s="85"/>
      <c r="AU288" s="85"/>
      <c r="AV288" s="85"/>
      <c r="AW288" s="87" t="e">
        <f t="shared" si="34"/>
        <v>#DIV/0!</v>
      </c>
      <c r="AX288" s="86" t="e">
        <f t="shared" si="35"/>
        <v>#DIV/0!</v>
      </c>
    </row>
    <row r="289" spans="1:50" x14ac:dyDescent="0.15">
      <c r="A289">
        <v>6.15</v>
      </c>
      <c r="B289" s="85"/>
      <c r="C289" s="85"/>
      <c r="D289" s="85"/>
      <c r="E289" s="85"/>
      <c r="F289" s="85"/>
      <c r="G289" s="85"/>
      <c r="H289" s="85"/>
      <c r="I289" s="85"/>
      <c r="J289" s="85"/>
      <c r="K289" s="85"/>
      <c r="L289" s="85"/>
      <c r="M289" s="85"/>
      <c r="N289" s="87" t="e">
        <f t="shared" si="27"/>
        <v>#DIV/0!</v>
      </c>
      <c r="O289" s="86" t="e">
        <f t="shared" si="28"/>
        <v>#DIV/0!</v>
      </c>
      <c r="P289" s="24" t="e">
        <f t="shared" si="29"/>
        <v>#DIV/0!</v>
      </c>
      <c r="Q289" s="24" t="e">
        <f t="shared" si="30"/>
        <v>#DIV/0!</v>
      </c>
      <c r="R289" s="24" t="e">
        <f t="shared" si="31"/>
        <v>#DIV/0!</v>
      </c>
      <c r="U289" s="85"/>
      <c r="V289" s="85"/>
      <c r="W289" s="85"/>
      <c r="X289" s="85"/>
      <c r="Y289" s="85"/>
      <c r="Z289" s="85"/>
      <c r="AA289" s="85"/>
      <c r="AB289" s="85"/>
      <c r="AD289" s="85"/>
      <c r="AE289" s="85"/>
      <c r="AF289" s="85"/>
      <c r="AG289" s="87" t="e">
        <f t="shared" si="32"/>
        <v>#DIV/0!</v>
      </c>
      <c r="AH289" s="86" t="e">
        <f t="shared" si="33"/>
        <v>#DIV/0!</v>
      </c>
      <c r="AK289" s="85"/>
      <c r="AL289" s="85"/>
      <c r="AM289" s="85"/>
      <c r="AN289" s="85"/>
      <c r="AO289" s="85"/>
      <c r="AP289" s="85"/>
      <c r="AQ289" s="85"/>
      <c r="AR289" s="85"/>
      <c r="AS289" s="85"/>
      <c r="AT289" s="85"/>
      <c r="AU289" s="85"/>
      <c r="AV289" s="85"/>
      <c r="AW289" s="87" t="e">
        <f t="shared" si="34"/>
        <v>#DIV/0!</v>
      </c>
      <c r="AX289" s="86" t="e">
        <f t="shared" si="35"/>
        <v>#DIV/0!</v>
      </c>
    </row>
    <row r="290" spans="1:50" x14ac:dyDescent="0.15">
      <c r="A290">
        <v>6.1749999999999998</v>
      </c>
      <c r="B290" s="85"/>
      <c r="C290" s="85"/>
      <c r="D290" s="85"/>
      <c r="E290" s="85"/>
      <c r="F290" s="85"/>
      <c r="G290" s="85"/>
      <c r="H290" s="85"/>
      <c r="I290" s="85"/>
      <c r="J290" s="85"/>
      <c r="K290" s="85"/>
      <c r="L290" s="85"/>
      <c r="M290" s="85"/>
      <c r="N290" s="87" t="e">
        <f t="shared" si="27"/>
        <v>#DIV/0!</v>
      </c>
      <c r="O290" s="86" t="e">
        <f t="shared" si="28"/>
        <v>#DIV/0!</v>
      </c>
      <c r="P290" s="24" t="e">
        <f t="shared" si="29"/>
        <v>#DIV/0!</v>
      </c>
      <c r="Q290" s="24" t="e">
        <f t="shared" si="30"/>
        <v>#DIV/0!</v>
      </c>
      <c r="R290" s="24" t="e">
        <f t="shared" si="31"/>
        <v>#DIV/0!</v>
      </c>
      <c r="U290" s="85"/>
      <c r="V290" s="85"/>
      <c r="W290" s="85"/>
      <c r="X290" s="85"/>
      <c r="Y290" s="85"/>
      <c r="Z290" s="85"/>
      <c r="AA290" s="85"/>
      <c r="AB290" s="85"/>
      <c r="AD290" s="85"/>
      <c r="AE290" s="85"/>
      <c r="AF290" s="85"/>
      <c r="AG290" s="87" t="e">
        <f t="shared" si="32"/>
        <v>#DIV/0!</v>
      </c>
      <c r="AH290" s="86" t="e">
        <f t="shared" si="33"/>
        <v>#DIV/0!</v>
      </c>
      <c r="AK290" s="85"/>
      <c r="AL290" s="85"/>
      <c r="AM290" s="85"/>
      <c r="AN290" s="85"/>
      <c r="AO290" s="85"/>
      <c r="AP290" s="85"/>
      <c r="AQ290" s="85"/>
      <c r="AR290" s="85"/>
      <c r="AS290" s="85"/>
      <c r="AT290" s="85"/>
      <c r="AU290" s="85"/>
      <c r="AV290" s="85"/>
      <c r="AW290" s="87" t="e">
        <f t="shared" si="34"/>
        <v>#DIV/0!</v>
      </c>
      <c r="AX290" s="86" t="e">
        <f t="shared" si="35"/>
        <v>#DIV/0!</v>
      </c>
    </row>
    <row r="291" spans="1:50" x14ac:dyDescent="0.15">
      <c r="A291">
        <v>6.2</v>
      </c>
      <c r="B291" s="85"/>
      <c r="C291" s="85"/>
      <c r="D291" s="85"/>
      <c r="E291" s="85"/>
      <c r="F291" s="85"/>
      <c r="G291" s="85"/>
      <c r="H291" s="85"/>
      <c r="I291" s="85"/>
      <c r="J291" s="85"/>
      <c r="K291" s="85"/>
      <c r="L291" s="85"/>
      <c r="M291" s="85"/>
      <c r="N291" s="87" t="e">
        <f t="shared" si="27"/>
        <v>#DIV/0!</v>
      </c>
      <c r="O291" s="86" t="e">
        <f t="shared" si="28"/>
        <v>#DIV/0!</v>
      </c>
      <c r="P291" s="24" t="e">
        <f t="shared" si="29"/>
        <v>#DIV/0!</v>
      </c>
      <c r="Q291" s="24" t="e">
        <f t="shared" si="30"/>
        <v>#DIV/0!</v>
      </c>
      <c r="R291" s="24" t="e">
        <f t="shared" si="31"/>
        <v>#DIV/0!</v>
      </c>
      <c r="U291" s="85"/>
      <c r="V291" s="85"/>
      <c r="W291" s="85"/>
      <c r="X291" s="85"/>
      <c r="Y291" s="85"/>
      <c r="Z291" s="85"/>
      <c r="AA291" s="85"/>
      <c r="AB291" s="85"/>
      <c r="AD291" s="85"/>
      <c r="AE291" s="85"/>
      <c r="AF291" s="85"/>
      <c r="AG291" s="87" t="e">
        <f t="shared" si="32"/>
        <v>#DIV/0!</v>
      </c>
      <c r="AH291" s="86" t="e">
        <f t="shared" si="33"/>
        <v>#DIV/0!</v>
      </c>
      <c r="AK291" s="85"/>
      <c r="AL291" s="85"/>
      <c r="AM291" s="85"/>
      <c r="AN291" s="85"/>
      <c r="AO291" s="85"/>
      <c r="AP291" s="85"/>
      <c r="AQ291" s="85"/>
      <c r="AR291" s="85"/>
      <c r="AS291" s="85"/>
      <c r="AT291" s="85"/>
      <c r="AU291" s="85"/>
      <c r="AV291" s="85"/>
      <c r="AW291" s="87" t="e">
        <f t="shared" si="34"/>
        <v>#DIV/0!</v>
      </c>
      <c r="AX291" s="86" t="e">
        <f t="shared" si="35"/>
        <v>#DIV/0!</v>
      </c>
    </row>
    <row r="292" spans="1:50" x14ac:dyDescent="0.15">
      <c r="A292">
        <v>6.2249999999999996</v>
      </c>
      <c r="B292" s="85"/>
      <c r="C292" s="85"/>
      <c r="D292" s="85"/>
      <c r="E292" s="85"/>
      <c r="F292" s="85"/>
      <c r="G292" s="85"/>
      <c r="H292" s="85"/>
      <c r="I292" s="85"/>
      <c r="J292" s="85"/>
      <c r="K292" s="85"/>
      <c r="L292" s="85"/>
      <c r="M292" s="85"/>
      <c r="N292" s="87" t="e">
        <f t="shared" si="27"/>
        <v>#DIV/0!</v>
      </c>
      <c r="O292" s="86" t="e">
        <f t="shared" si="28"/>
        <v>#DIV/0!</v>
      </c>
      <c r="P292" s="24" t="e">
        <f t="shared" si="29"/>
        <v>#DIV/0!</v>
      </c>
      <c r="Q292" s="24" t="e">
        <f t="shared" si="30"/>
        <v>#DIV/0!</v>
      </c>
      <c r="R292" s="24" t="e">
        <f t="shared" si="31"/>
        <v>#DIV/0!</v>
      </c>
      <c r="U292" s="85"/>
      <c r="V292" s="85"/>
      <c r="W292" s="85"/>
      <c r="X292" s="85"/>
      <c r="Y292" s="85"/>
      <c r="Z292" s="85"/>
      <c r="AA292" s="85"/>
      <c r="AB292" s="85"/>
      <c r="AD292" s="85"/>
      <c r="AE292" s="85"/>
      <c r="AF292" s="85"/>
      <c r="AG292" s="87" t="e">
        <f t="shared" si="32"/>
        <v>#DIV/0!</v>
      </c>
      <c r="AH292" s="86" t="e">
        <f t="shared" si="33"/>
        <v>#DIV/0!</v>
      </c>
      <c r="AK292" s="85"/>
      <c r="AL292" s="85"/>
      <c r="AM292" s="85"/>
      <c r="AN292" s="85"/>
      <c r="AO292" s="85"/>
      <c r="AP292" s="85"/>
      <c r="AQ292" s="85"/>
      <c r="AR292" s="85"/>
      <c r="AS292" s="85"/>
      <c r="AT292" s="85"/>
      <c r="AU292" s="85"/>
      <c r="AV292" s="85"/>
      <c r="AW292" s="87" t="e">
        <f t="shared" si="34"/>
        <v>#DIV/0!</v>
      </c>
      <c r="AX292" s="86" t="e">
        <f t="shared" si="35"/>
        <v>#DIV/0!</v>
      </c>
    </row>
    <row r="293" spans="1:50" x14ac:dyDescent="0.15">
      <c r="A293">
        <v>6.25</v>
      </c>
      <c r="B293" s="85"/>
      <c r="C293" s="85"/>
      <c r="D293" s="85"/>
      <c r="E293" s="85"/>
      <c r="F293" s="85"/>
      <c r="G293" s="85"/>
      <c r="H293" s="85"/>
      <c r="I293" s="85"/>
      <c r="J293" s="85"/>
      <c r="K293" s="85"/>
      <c r="L293" s="85"/>
      <c r="M293" s="85"/>
      <c r="N293" s="87" t="e">
        <f t="shared" si="27"/>
        <v>#DIV/0!</v>
      </c>
      <c r="O293" s="86" t="e">
        <f t="shared" si="28"/>
        <v>#DIV/0!</v>
      </c>
      <c r="P293" s="24" t="e">
        <f t="shared" si="29"/>
        <v>#DIV/0!</v>
      </c>
      <c r="Q293" s="24" t="e">
        <f t="shared" si="30"/>
        <v>#DIV/0!</v>
      </c>
      <c r="R293" s="24" t="e">
        <f t="shared" si="31"/>
        <v>#DIV/0!</v>
      </c>
      <c r="U293" s="85"/>
      <c r="V293" s="85"/>
      <c r="W293" s="85"/>
      <c r="X293" s="85"/>
      <c r="Y293" s="85"/>
      <c r="Z293" s="85"/>
      <c r="AA293" s="85"/>
      <c r="AB293" s="85"/>
      <c r="AD293" s="85"/>
      <c r="AE293" s="85"/>
      <c r="AF293" s="85"/>
      <c r="AG293" s="87" t="e">
        <f t="shared" si="32"/>
        <v>#DIV/0!</v>
      </c>
      <c r="AH293" s="86" t="e">
        <f t="shared" si="33"/>
        <v>#DIV/0!</v>
      </c>
      <c r="AK293" s="85"/>
      <c r="AL293" s="85"/>
      <c r="AM293" s="85"/>
      <c r="AN293" s="85"/>
      <c r="AO293" s="85"/>
      <c r="AP293" s="85"/>
      <c r="AQ293" s="85"/>
      <c r="AR293" s="85"/>
      <c r="AS293" s="85"/>
      <c r="AT293" s="85"/>
      <c r="AU293" s="85"/>
      <c r="AV293" s="85"/>
      <c r="AW293" s="87" t="e">
        <f t="shared" si="34"/>
        <v>#DIV/0!</v>
      </c>
      <c r="AX293" s="86" t="e">
        <f t="shared" si="35"/>
        <v>#DIV/0!</v>
      </c>
    </row>
    <row r="294" spans="1:50" x14ac:dyDescent="0.15">
      <c r="A294">
        <v>6.2750000000000004</v>
      </c>
      <c r="B294" s="85"/>
      <c r="C294" s="85"/>
      <c r="D294" s="85"/>
      <c r="E294" s="85"/>
      <c r="F294" s="85"/>
      <c r="G294" s="85"/>
      <c r="H294" s="85"/>
      <c r="I294" s="85"/>
      <c r="J294" s="85"/>
      <c r="K294" s="85"/>
      <c r="L294" s="85"/>
      <c r="M294" s="85"/>
      <c r="N294" s="87" t="e">
        <f t="shared" si="27"/>
        <v>#DIV/0!</v>
      </c>
      <c r="O294" s="86" t="e">
        <f t="shared" si="28"/>
        <v>#DIV/0!</v>
      </c>
      <c r="P294" s="24" t="e">
        <f t="shared" si="29"/>
        <v>#DIV/0!</v>
      </c>
      <c r="Q294" s="24" t="e">
        <f t="shared" si="30"/>
        <v>#DIV/0!</v>
      </c>
      <c r="R294" s="24" t="e">
        <f t="shared" si="31"/>
        <v>#DIV/0!</v>
      </c>
      <c r="U294" s="85"/>
      <c r="V294" s="85"/>
      <c r="W294" s="85"/>
      <c r="X294" s="85"/>
      <c r="Y294" s="85"/>
      <c r="Z294" s="85"/>
      <c r="AA294" s="85"/>
      <c r="AB294" s="85"/>
      <c r="AD294" s="85"/>
      <c r="AE294" s="85"/>
      <c r="AF294" s="85"/>
      <c r="AG294" s="87" t="e">
        <f t="shared" si="32"/>
        <v>#DIV/0!</v>
      </c>
      <c r="AH294" s="86" t="e">
        <f t="shared" si="33"/>
        <v>#DIV/0!</v>
      </c>
      <c r="AK294" s="85"/>
      <c r="AL294" s="85"/>
      <c r="AM294" s="85"/>
      <c r="AN294" s="85"/>
      <c r="AO294" s="85"/>
      <c r="AP294" s="85"/>
      <c r="AQ294" s="85"/>
      <c r="AR294" s="85"/>
      <c r="AS294" s="85"/>
      <c r="AT294" s="85"/>
      <c r="AU294" s="85"/>
      <c r="AV294" s="85"/>
      <c r="AW294" s="87" t="e">
        <f t="shared" si="34"/>
        <v>#DIV/0!</v>
      </c>
      <c r="AX294" s="86" t="e">
        <f t="shared" si="35"/>
        <v>#DIV/0!</v>
      </c>
    </row>
    <row r="295" spans="1:50" x14ac:dyDescent="0.15">
      <c r="A295">
        <v>6.3</v>
      </c>
      <c r="B295" s="85"/>
      <c r="C295" s="85"/>
      <c r="D295" s="85"/>
      <c r="E295" s="85"/>
      <c r="F295" s="85"/>
      <c r="G295" s="85"/>
      <c r="H295" s="85"/>
      <c r="I295" s="85"/>
      <c r="J295" s="85"/>
      <c r="K295" s="85"/>
      <c r="L295" s="85"/>
      <c r="M295" s="85"/>
      <c r="N295" s="87" t="e">
        <f t="shared" si="27"/>
        <v>#DIV/0!</v>
      </c>
      <c r="O295" s="86" t="e">
        <f t="shared" si="28"/>
        <v>#DIV/0!</v>
      </c>
      <c r="P295" s="24" t="e">
        <f t="shared" si="29"/>
        <v>#DIV/0!</v>
      </c>
      <c r="Q295" s="24" t="e">
        <f t="shared" si="30"/>
        <v>#DIV/0!</v>
      </c>
      <c r="R295" s="24" t="e">
        <f t="shared" si="31"/>
        <v>#DIV/0!</v>
      </c>
      <c r="U295" s="85"/>
      <c r="V295" s="85"/>
      <c r="W295" s="85"/>
      <c r="X295" s="85"/>
      <c r="Y295" s="85"/>
      <c r="Z295" s="85"/>
      <c r="AA295" s="85"/>
      <c r="AB295" s="85"/>
      <c r="AD295" s="85"/>
      <c r="AE295" s="85"/>
      <c r="AF295" s="85"/>
      <c r="AG295" s="87" t="e">
        <f t="shared" si="32"/>
        <v>#DIV/0!</v>
      </c>
      <c r="AH295" s="86" t="e">
        <f t="shared" si="33"/>
        <v>#DIV/0!</v>
      </c>
      <c r="AK295" s="85"/>
      <c r="AL295" s="85"/>
      <c r="AM295" s="85"/>
      <c r="AN295" s="85"/>
      <c r="AO295" s="85"/>
      <c r="AP295" s="85"/>
      <c r="AQ295" s="85"/>
      <c r="AR295" s="85"/>
      <c r="AS295" s="85"/>
      <c r="AT295" s="85"/>
      <c r="AU295" s="85"/>
      <c r="AV295" s="85"/>
      <c r="AW295" s="87" t="e">
        <f t="shared" si="34"/>
        <v>#DIV/0!</v>
      </c>
      <c r="AX295" s="86" t="e">
        <f t="shared" si="35"/>
        <v>#DIV/0!</v>
      </c>
    </row>
    <row r="296" spans="1:50" x14ac:dyDescent="0.15">
      <c r="A296">
        <v>6.3250000000000002</v>
      </c>
      <c r="B296" s="85"/>
      <c r="C296" s="85"/>
      <c r="D296" s="85"/>
      <c r="E296" s="85"/>
      <c r="F296" s="85"/>
      <c r="G296" s="85"/>
      <c r="H296" s="85"/>
      <c r="I296" s="85"/>
      <c r="J296" s="85"/>
      <c r="K296" s="85"/>
      <c r="L296" s="85"/>
      <c r="M296" s="85"/>
      <c r="N296" s="87" t="e">
        <f t="shared" si="27"/>
        <v>#DIV/0!</v>
      </c>
      <c r="O296" s="86" t="e">
        <f t="shared" si="28"/>
        <v>#DIV/0!</v>
      </c>
      <c r="P296" s="24" t="e">
        <f t="shared" si="29"/>
        <v>#DIV/0!</v>
      </c>
      <c r="Q296" s="24" t="e">
        <f t="shared" si="30"/>
        <v>#DIV/0!</v>
      </c>
      <c r="R296" s="24" t="e">
        <f t="shared" si="31"/>
        <v>#DIV/0!</v>
      </c>
      <c r="U296" s="85"/>
      <c r="V296" s="85"/>
      <c r="W296" s="85"/>
      <c r="X296" s="85"/>
      <c r="Y296" s="85"/>
      <c r="Z296" s="85"/>
      <c r="AA296" s="85"/>
      <c r="AB296" s="85"/>
      <c r="AD296" s="85"/>
      <c r="AE296" s="85"/>
      <c r="AF296" s="85"/>
      <c r="AG296" s="87" t="e">
        <f t="shared" si="32"/>
        <v>#DIV/0!</v>
      </c>
      <c r="AH296" s="86" t="e">
        <f t="shared" si="33"/>
        <v>#DIV/0!</v>
      </c>
      <c r="AK296" s="85"/>
      <c r="AL296" s="85"/>
      <c r="AM296" s="85"/>
      <c r="AN296" s="85"/>
      <c r="AO296" s="85"/>
      <c r="AP296" s="85"/>
      <c r="AQ296" s="85"/>
      <c r="AR296" s="85"/>
      <c r="AS296" s="85"/>
      <c r="AT296" s="85"/>
      <c r="AU296" s="85"/>
      <c r="AV296" s="85"/>
      <c r="AW296" s="87" t="e">
        <f t="shared" si="34"/>
        <v>#DIV/0!</v>
      </c>
      <c r="AX296" s="86" t="e">
        <f t="shared" si="35"/>
        <v>#DIV/0!</v>
      </c>
    </row>
    <row r="297" spans="1:50" x14ac:dyDescent="0.15">
      <c r="A297">
        <v>6.35</v>
      </c>
      <c r="B297" s="85"/>
      <c r="C297" s="85"/>
      <c r="D297" s="85"/>
      <c r="E297" s="85"/>
      <c r="F297" s="85"/>
      <c r="G297" s="85"/>
      <c r="H297" s="85"/>
      <c r="I297" s="85"/>
      <c r="J297" s="85"/>
      <c r="K297" s="85"/>
      <c r="L297" s="85"/>
      <c r="M297" s="85"/>
      <c r="N297" s="87" t="e">
        <f t="shared" si="27"/>
        <v>#DIV/0!</v>
      </c>
      <c r="O297" s="86" t="e">
        <f t="shared" si="28"/>
        <v>#DIV/0!</v>
      </c>
      <c r="P297" s="24" t="e">
        <f t="shared" si="29"/>
        <v>#DIV/0!</v>
      </c>
      <c r="Q297" s="24" t="e">
        <f t="shared" si="30"/>
        <v>#DIV/0!</v>
      </c>
      <c r="R297" s="24" t="e">
        <f t="shared" si="31"/>
        <v>#DIV/0!</v>
      </c>
      <c r="U297" s="85"/>
      <c r="V297" s="85"/>
      <c r="W297" s="85"/>
      <c r="X297" s="85"/>
      <c r="Y297" s="85"/>
      <c r="Z297" s="85"/>
      <c r="AA297" s="85"/>
      <c r="AB297" s="85"/>
      <c r="AD297" s="85"/>
      <c r="AE297" s="85"/>
      <c r="AF297" s="85"/>
      <c r="AG297" s="87" t="e">
        <f t="shared" si="32"/>
        <v>#DIV/0!</v>
      </c>
      <c r="AH297" s="86" t="e">
        <f t="shared" si="33"/>
        <v>#DIV/0!</v>
      </c>
      <c r="AK297" s="85"/>
      <c r="AL297" s="85"/>
      <c r="AM297" s="85"/>
      <c r="AN297" s="85"/>
      <c r="AO297" s="85"/>
      <c r="AP297" s="85"/>
      <c r="AQ297" s="85"/>
      <c r="AR297" s="85"/>
      <c r="AS297" s="85"/>
      <c r="AT297" s="85"/>
      <c r="AU297" s="85"/>
      <c r="AV297" s="85"/>
      <c r="AW297" s="87" t="e">
        <f t="shared" si="34"/>
        <v>#DIV/0!</v>
      </c>
      <c r="AX297" s="86" t="e">
        <f t="shared" si="35"/>
        <v>#DIV/0!</v>
      </c>
    </row>
    <row r="298" spans="1:50" x14ac:dyDescent="0.15">
      <c r="A298">
        <v>6.375</v>
      </c>
      <c r="B298" s="85"/>
      <c r="C298" s="85"/>
      <c r="D298" s="85"/>
      <c r="E298" s="85"/>
      <c r="F298" s="85"/>
      <c r="G298" s="85"/>
      <c r="H298" s="85"/>
      <c r="I298" s="85"/>
      <c r="J298" s="85"/>
      <c r="K298" s="85"/>
      <c r="L298" s="85"/>
      <c r="M298" s="85"/>
      <c r="N298" s="87" t="e">
        <f t="shared" si="27"/>
        <v>#DIV/0!</v>
      </c>
      <c r="O298" s="86" t="e">
        <f t="shared" si="28"/>
        <v>#DIV/0!</v>
      </c>
      <c r="P298" s="24" t="e">
        <f t="shared" si="29"/>
        <v>#DIV/0!</v>
      </c>
      <c r="Q298" s="24" t="e">
        <f t="shared" si="30"/>
        <v>#DIV/0!</v>
      </c>
      <c r="R298" s="24" t="e">
        <f t="shared" si="31"/>
        <v>#DIV/0!</v>
      </c>
      <c r="U298" s="85"/>
      <c r="V298" s="85"/>
      <c r="W298" s="85"/>
      <c r="X298" s="85"/>
      <c r="Y298" s="85"/>
      <c r="Z298" s="85"/>
      <c r="AA298" s="85"/>
      <c r="AB298" s="85"/>
      <c r="AD298" s="85"/>
      <c r="AE298" s="85"/>
      <c r="AF298" s="85"/>
      <c r="AG298" s="87" t="e">
        <f t="shared" si="32"/>
        <v>#DIV/0!</v>
      </c>
      <c r="AH298" s="86" t="e">
        <f t="shared" si="33"/>
        <v>#DIV/0!</v>
      </c>
      <c r="AK298" s="85"/>
      <c r="AL298" s="85"/>
      <c r="AM298" s="85"/>
      <c r="AN298" s="85"/>
      <c r="AO298" s="85"/>
      <c r="AP298" s="85"/>
      <c r="AQ298" s="85"/>
      <c r="AR298" s="85"/>
      <c r="AS298" s="85"/>
      <c r="AT298" s="85"/>
      <c r="AU298" s="85"/>
      <c r="AV298" s="85"/>
      <c r="AW298" s="87" t="e">
        <f t="shared" si="34"/>
        <v>#DIV/0!</v>
      </c>
      <c r="AX298" s="86" t="e">
        <f t="shared" si="35"/>
        <v>#DIV/0!</v>
      </c>
    </row>
    <row r="299" spans="1:50" x14ac:dyDescent="0.15">
      <c r="A299">
        <v>6.4</v>
      </c>
      <c r="B299" s="85"/>
      <c r="C299" s="85"/>
      <c r="D299" s="85"/>
      <c r="E299" s="85"/>
      <c r="F299" s="85"/>
      <c r="G299" s="85"/>
      <c r="H299" s="85"/>
      <c r="I299" s="85"/>
      <c r="J299" s="85"/>
      <c r="K299" s="85"/>
      <c r="L299" s="85"/>
      <c r="M299" s="85"/>
      <c r="N299" s="87" t="e">
        <f t="shared" si="27"/>
        <v>#DIV/0!</v>
      </c>
      <c r="O299" s="86" t="e">
        <f t="shared" si="28"/>
        <v>#DIV/0!</v>
      </c>
      <c r="P299" s="24" t="e">
        <f t="shared" si="29"/>
        <v>#DIV/0!</v>
      </c>
      <c r="Q299" s="24" t="e">
        <f t="shared" si="30"/>
        <v>#DIV/0!</v>
      </c>
      <c r="R299" s="24" t="e">
        <f t="shared" si="31"/>
        <v>#DIV/0!</v>
      </c>
      <c r="U299" s="85"/>
      <c r="V299" s="85"/>
      <c r="W299" s="85"/>
      <c r="X299" s="85"/>
      <c r="Y299" s="85"/>
      <c r="Z299" s="85"/>
      <c r="AA299" s="85"/>
      <c r="AB299" s="85"/>
      <c r="AD299" s="85"/>
      <c r="AE299" s="85"/>
      <c r="AF299" s="85"/>
      <c r="AG299" s="87" t="e">
        <f t="shared" si="32"/>
        <v>#DIV/0!</v>
      </c>
      <c r="AH299" s="86" t="e">
        <f t="shared" si="33"/>
        <v>#DIV/0!</v>
      </c>
      <c r="AK299" s="85"/>
      <c r="AL299" s="85"/>
      <c r="AM299" s="85"/>
      <c r="AN299" s="85"/>
      <c r="AO299" s="85"/>
      <c r="AP299" s="85"/>
      <c r="AQ299" s="85"/>
      <c r="AR299" s="85"/>
      <c r="AS299" s="85"/>
      <c r="AT299" s="85"/>
      <c r="AU299" s="85"/>
      <c r="AV299" s="85"/>
      <c r="AW299" s="87" t="e">
        <f t="shared" si="34"/>
        <v>#DIV/0!</v>
      </c>
      <c r="AX299" s="86" t="e">
        <f t="shared" si="35"/>
        <v>#DIV/0!</v>
      </c>
    </row>
    <row r="300" spans="1:50" x14ac:dyDescent="0.15">
      <c r="A300">
        <v>6.4249999999999998</v>
      </c>
      <c r="B300" s="85"/>
      <c r="C300" s="85"/>
      <c r="D300" s="85"/>
      <c r="E300" s="85"/>
      <c r="F300" s="85"/>
      <c r="G300" s="85"/>
      <c r="H300" s="85"/>
      <c r="I300" s="85"/>
      <c r="J300" s="85"/>
      <c r="K300" s="85"/>
      <c r="L300" s="85"/>
      <c r="M300" s="85"/>
      <c r="N300" s="87" t="e">
        <f t="shared" ref="N300:N363" si="36">AVERAGE(B300:M300)</f>
        <v>#DIV/0!</v>
      </c>
      <c r="O300" s="86" t="e">
        <f t="shared" ref="O300:O363" si="37">STDEV(B300:M300)/SQRT((COUNT(B300:M300))-1)</f>
        <v>#DIV/0!</v>
      </c>
      <c r="P300" s="24" t="e">
        <f t="shared" ref="P300:P363" si="38">TTEST(B300:M300,U300:AF300,2,2)</f>
        <v>#DIV/0!</v>
      </c>
      <c r="Q300" s="24" t="e">
        <f t="shared" ref="Q300:Q363" si="39">TTEST(B300:M300,AK300:AV300,2,2)</f>
        <v>#DIV/0!</v>
      </c>
      <c r="R300" s="24" t="e">
        <f t="shared" ref="R300:R363" si="40">TTEST(U300:AF300,AK300:AV300,2,2)</f>
        <v>#DIV/0!</v>
      </c>
      <c r="U300" s="85"/>
      <c r="V300" s="85"/>
      <c r="W300" s="85"/>
      <c r="X300" s="85"/>
      <c r="Y300" s="85"/>
      <c r="Z300" s="85"/>
      <c r="AA300" s="85"/>
      <c r="AB300" s="85"/>
      <c r="AD300" s="85"/>
      <c r="AE300" s="85"/>
      <c r="AF300" s="85"/>
      <c r="AG300" s="87" t="e">
        <f t="shared" ref="AG300:AG363" si="41">AVERAGE(U300:AF300)</f>
        <v>#DIV/0!</v>
      </c>
      <c r="AH300" s="86" t="e">
        <f t="shared" ref="AH300:AH363" si="42">STDEV(U300:AF300)/SQRT((COUNT(U300:AF300))-1)</f>
        <v>#DIV/0!</v>
      </c>
      <c r="AK300" s="85"/>
      <c r="AL300" s="85"/>
      <c r="AM300" s="85"/>
      <c r="AN300" s="85"/>
      <c r="AO300" s="85"/>
      <c r="AP300" s="85"/>
      <c r="AQ300" s="85"/>
      <c r="AR300" s="85"/>
      <c r="AS300" s="85"/>
      <c r="AT300" s="85"/>
      <c r="AU300" s="85"/>
      <c r="AV300" s="85"/>
      <c r="AW300" s="87" t="e">
        <f t="shared" ref="AW300:AW363" si="43">AVERAGE(AK300:AV300)</f>
        <v>#DIV/0!</v>
      </c>
      <c r="AX300" s="86" t="e">
        <f t="shared" ref="AX300:AX363" si="44">STDEV(AK300:AV300)/SQRT((COUNT(AK300:AV300))-1)</f>
        <v>#DIV/0!</v>
      </c>
    </row>
    <row r="301" spans="1:50" x14ac:dyDescent="0.15">
      <c r="A301">
        <v>6.45</v>
      </c>
      <c r="B301" s="85"/>
      <c r="C301" s="85"/>
      <c r="D301" s="85"/>
      <c r="E301" s="85"/>
      <c r="F301" s="85"/>
      <c r="G301" s="85"/>
      <c r="H301" s="85"/>
      <c r="I301" s="85"/>
      <c r="J301" s="85"/>
      <c r="K301" s="85"/>
      <c r="L301" s="85"/>
      <c r="M301" s="85"/>
      <c r="N301" s="87" t="e">
        <f t="shared" si="36"/>
        <v>#DIV/0!</v>
      </c>
      <c r="O301" s="86" t="e">
        <f t="shared" si="37"/>
        <v>#DIV/0!</v>
      </c>
      <c r="P301" s="24" t="e">
        <f t="shared" si="38"/>
        <v>#DIV/0!</v>
      </c>
      <c r="Q301" s="24" t="e">
        <f t="shared" si="39"/>
        <v>#DIV/0!</v>
      </c>
      <c r="R301" s="24" t="e">
        <f t="shared" si="40"/>
        <v>#DIV/0!</v>
      </c>
      <c r="U301" s="85"/>
      <c r="V301" s="85"/>
      <c r="W301" s="85"/>
      <c r="X301" s="85"/>
      <c r="Y301" s="85"/>
      <c r="Z301" s="85"/>
      <c r="AA301" s="85"/>
      <c r="AB301" s="85"/>
      <c r="AD301" s="85"/>
      <c r="AE301" s="85"/>
      <c r="AF301" s="85"/>
      <c r="AG301" s="87" t="e">
        <f t="shared" si="41"/>
        <v>#DIV/0!</v>
      </c>
      <c r="AH301" s="86" t="e">
        <f t="shared" si="42"/>
        <v>#DIV/0!</v>
      </c>
      <c r="AK301" s="85"/>
      <c r="AL301" s="85"/>
      <c r="AM301" s="85"/>
      <c r="AN301" s="85"/>
      <c r="AO301" s="85"/>
      <c r="AP301" s="85"/>
      <c r="AQ301" s="85"/>
      <c r="AR301" s="85"/>
      <c r="AS301" s="85"/>
      <c r="AT301" s="85"/>
      <c r="AU301" s="85"/>
      <c r="AV301" s="85"/>
      <c r="AW301" s="87" t="e">
        <f t="shared" si="43"/>
        <v>#DIV/0!</v>
      </c>
      <c r="AX301" s="86" t="e">
        <f t="shared" si="44"/>
        <v>#DIV/0!</v>
      </c>
    </row>
    <row r="302" spans="1:50" x14ac:dyDescent="0.15">
      <c r="A302">
        <v>6.4749999999999996</v>
      </c>
      <c r="B302" s="85"/>
      <c r="C302" s="85"/>
      <c r="D302" s="85"/>
      <c r="E302" s="85"/>
      <c r="F302" s="85"/>
      <c r="G302" s="85"/>
      <c r="H302" s="85"/>
      <c r="I302" s="85"/>
      <c r="J302" s="85"/>
      <c r="K302" s="85"/>
      <c r="L302" s="85"/>
      <c r="M302" s="85"/>
      <c r="N302" s="87" t="e">
        <f t="shared" si="36"/>
        <v>#DIV/0!</v>
      </c>
      <c r="O302" s="86" t="e">
        <f t="shared" si="37"/>
        <v>#DIV/0!</v>
      </c>
      <c r="P302" s="24" t="e">
        <f t="shared" si="38"/>
        <v>#DIV/0!</v>
      </c>
      <c r="Q302" s="24" t="e">
        <f t="shared" si="39"/>
        <v>#DIV/0!</v>
      </c>
      <c r="R302" s="24" t="e">
        <f t="shared" si="40"/>
        <v>#DIV/0!</v>
      </c>
      <c r="U302" s="85"/>
      <c r="V302" s="85"/>
      <c r="W302" s="85"/>
      <c r="X302" s="85"/>
      <c r="Y302" s="85"/>
      <c r="Z302" s="85"/>
      <c r="AA302" s="85"/>
      <c r="AB302" s="85"/>
      <c r="AD302" s="85"/>
      <c r="AE302" s="85"/>
      <c r="AF302" s="85"/>
      <c r="AG302" s="87" t="e">
        <f t="shared" si="41"/>
        <v>#DIV/0!</v>
      </c>
      <c r="AH302" s="86" t="e">
        <f t="shared" si="42"/>
        <v>#DIV/0!</v>
      </c>
      <c r="AK302" s="85"/>
      <c r="AL302" s="85"/>
      <c r="AM302" s="85"/>
      <c r="AN302" s="85"/>
      <c r="AO302" s="85"/>
      <c r="AP302" s="85"/>
      <c r="AQ302" s="85"/>
      <c r="AR302" s="85"/>
      <c r="AS302" s="85"/>
      <c r="AT302" s="85"/>
      <c r="AU302" s="85"/>
      <c r="AV302" s="85"/>
      <c r="AW302" s="87" t="e">
        <f t="shared" si="43"/>
        <v>#DIV/0!</v>
      </c>
      <c r="AX302" s="86" t="e">
        <f t="shared" si="44"/>
        <v>#DIV/0!</v>
      </c>
    </row>
    <row r="303" spans="1:50" x14ac:dyDescent="0.15">
      <c r="A303">
        <v>6.5</v>
      </c>
      <c r="B303" s="85"/>
      <c r="C303" s="85"/>
      <c r="D303" s="85"/>
      <c r="E303" s="85"/>
      <c r="F303" s="85"/>
      <c r="G303" s="85"/>
      <c r="H303" s="85"/>
      <c r="I303" s="85"/>
      <c r="J303" s="85"/>
      <c r="K303" s="85"/>
      <c r="L303" s="85"/>
      <c r="M303" s="85"/>
      <c r="N303" s="87" t="e">
        <f t="shared" si="36"/>
        <v>#DIV/0!</v>
      </c>
      <c r="O303" s="86" t="e">
        <f t="shared" si="37"/>
        <v>#DIV/0!</v>
      </c>
      <c r="P303" s="24" t="e">
        <f t="shared" si="38"/>
        <v>#DIV/0!</v>
      </c>
      <c r="Q303" s="24" t="e">
        <f t="shared" si="39"/>
        <v>#DIV/0!</v>
      </c>
      <c r="R303" s="24" t="e">
        <f t="shared" si="40"/>
        <v>#DIV/0!</v>
      </c>
      <c r="U303" s="85"/>
      <c r="V303" s="85"/>
      <c r="W303" s="85"/>
      <c r="X303" s="85"/>
      <c r="Y303" s="85"/>
      <c r="Z303" s="85"/>
      <c r="AA303" s="85"/>
      <c r="AB303" s="85"/>
      <c r="AD303" s="85"/>
      <c r="AE303" s="85"/>
      <c r="AF303" s="85"/>
      <c r="AG303" s="87" t="e">
        <f t="shared" si="41"/>
        <v>#DIV/0!</v>
      </c>
      <c r="AH303" s="86" t="e">
        <f t="shared" si="42"/>
        <v>#DIV/0!</v>
      </c>
      <c r="AK303" s="85"/>
      <c r="AL303" s="85"/>
      <c r="AM303" s="85"/>
      <c r="AN303" s="85"/>
      <c r="AO303" s="85"/>
      <c r="AP303" s="85"/>
      <c r="AQ303" s="85"/>
      <c r="AR303" s="85"/>
      <c r="AS303" s="85"/>
      <c r="AT303" s="85"/>
      <c r="AU303" s="85"/>
      <c r="AV303" s="85"/>
      <c r="AW303" s="87" t="e">
        <f t="shared" si="43"/>
        <v>#DIV/0!</v>
      </c>
      <c r="AX303" s="86" t="e">
        <f t="shared" si="44"/>
        <v>#DIV/0!</v>
      </c>
    </row>
    <row r="304" spans="1:50" x14ac:dyDescent="0.15">
      <c r="A304">
        <v>6.5250000000000004</v>
      </c>
      <c r="B304" s="85"/>
      <c r="C304" s="85"/>
      <c r="D304" s="85"/>
      <c r="E304" s="85"/>
      <c r="F304" s="85"/>
      <c r="G304" s="85"/>
      <c r="H304" s="85"/>
      <c r="I304" s="85"/>
      <c r="J304" s="85"/>
      <c r="K304" s="85"/>
      <c r="L304" s="85"/>
      <c r="M304" s="85"/>
      <c r="N304" s="87" t="e">
        <f t="shared" si="36"/>
        <v>#DIV/0!</v>
      </c>
      <c r="O304" s="86" t="e">
        <f t="shared" si="37"/>
        <v>#DIV/0!</v>
      </c>
      <c r="P304" s="24" t="e">
        <f t="shared" si="38"/>
        <v>#DIV/0!</v>
      </c>
      <c r="Q304" s="24" t="e">
        <f t="shared" si="39"/>
        <v>#DIV/0!</v>
      </c>
      <c r="R304" s="24" t="e">
        <f t="shared" si="40"/>
        <v>#DIV/0!</v>
      </c>
      <c r="U304" s="85"/>
      <c r="V304" s="85"/>
      <c r="W304" s="85"/>
      <c r="X304" s="85"/>
      <c r="Y304" s="85"/>
      <c r="Z304" s="85"/>
      <c r="AA304" s="85"/>
      <c r="AB304" s="85"/>
      <c r="AD304" s="85"/>
      <c r="AE304" s="85"/>
      <c r="AF304" s="85"/>
      <c r="AG304" s="87" t="e">
        <f t="shared" si="41"/>
        <v>#DIV/0!</v>
      </c>
      <c r="AH304" s="86" t="e">
        <f t="shared" si="42"/>
        <v>#DIV/0!</v>
      </c>
      <c r="AK304" s="85"/>
      <c r="AL304" s="85"/>
      <c r="AM304" s="85"/>
      <c r="AN304" s="85"/>
      <c r="AO304" s="85"/>
      <c r="AP304" s="85"/>
      <c r="AQ304" s="85"/>
      <c r="AR304" s="85"/>
      <c r="AS304" s="85"/>
      <c r="AT304" s="85"/>
      <c r="AU304" s="85"/>
      <c r="AV304" s="85"/>
      <c r="AW304" s="87" t="e">
        <f t="shared" si="43"/>
        <v>#DIV/0!</v>
      </c>
      <c r="AX304" s="86" t="e">
        <f t="shared" si="44"/>
        <v>#DIV/0!</v>
      </c>
    </row>
    <row r="305" spans="1:50" x14ac:dyDescent="0.15">
      <c r="A305">
        <v>6.55</v>
      </c>
      <c r="B305" s="85"/>
      <c r="C305" s="85"/>
      <c r="D305" s="85"/>
      <c r="E305" s="85"/>
      <c r="F305" s="85"/>
      <c r="G305" s="85"/>
      <c r="H305" s="85"/>
      <c r="I305" s="85"/>
      <c r="J305" s="85"/>
      <c r="K305" s="85"/>
      <c r="L305" s="85"/>
      <c r="M305" s="85"/>
      <c r="N305" s="87" t="e">
        <f t="shared" si="36"/>
        <v>#DIV/0!</v>
      </c>
      <c r="O305" s="86" t="e">
        <f t="shared" si="37"/>
        <v>#DIV/0!</v>
      </c>
      <c r="P305" s="24" t="e">
        <f t="shared" si="38"/>
        <v>#DIV/0!</v>
      </c>
      <c r="Q305" s="24" t="e">
        <f t="shared" si="39"/>
        <v>#DIV/0!</v>
      </c>
      <c r="R305" s="24" t="e">
        <f t="shared" si="40"/>
        <v>#DIV/0!</v>
      </c>
      <c r="U305" s="85"/>
      <c r="V305" s="85"/>
      <c r="W305" s="85"/>
      <c r="X305" s="85"/>
      <c r="Y305" s="85"/>
      <c r="Z305" s="85"/>
      <c r="AA305" s="85"/>
      <c r="AB305" s="85"/>
      <c r="AD305" s="85"/>
      <c r="AE305" s="85"/>
      <c r="AF305" s="85"/>
      <c r="AG305" s="87" t="e">
        <f t="shared" si="41"/>
        <v>#DIV/0!</v>
      </c>
      <c r="AH305" s="86" t="e">
        <f t="shared" si="42"/>
        <v>#DIV/0!</v>
      </c>
      <c r="AK305" s="85"/>
      <c r="AL305" s="85"/>
      <c r="AM305" s="85"/>
      <c r="AN305" s="85"/>
      <c r="AO305" s="85"/>
      <c r="AP305" s="85"/>
      <c r="AQ305" s="85"/>
      <c r="AR305" s="85"/>
      <c r="AS305" s="85"/>
      <c r="AT305" s="85"/>
      <c r="AU305" s="85"/>
      <c r="AV305" s="85"/>
      <c r="AW305" s="87" t="e">
        <f t="shared" si="43"/>
        <v>#DIV/0!</v>
      </c>
      <c r="AX305" s="86" t="e">
        <f t="shared" si="44"/>
        <v>#DIV/0!</v>
      </c>
    </row>
    <row r="306" spans="1:50" x14ac:dyDescent="0.15">
      <c r="A306">
        <v>6.5750000000000002</v>
      </c>
      <c r="B306" s="85"/>
      <c r="C306" s="85"/>
      <c r="D306" s="85"/>
      <c r="E306" s="85"/>
      <c r="F306" s="85"/>
      <c r="G306" s="85"/>
      <c r="H306" s="85"/>
      <c r="I306" s="85"/>
      <c r="J306" s="85"/>
      <c r="K306" s="85"/>
      <c r="L306" s="85"/>
      <c r="M306" s="85"/>
      <c r="N306" s="87" t="e">
        <f t="shared" si="36"/>
        <v>#DIV/0!</v>
      </c>
      <c r="O306" s="86" t="e">
        <f t="shared" si="37"/>
        <v>#DIV/0!</v>
      </c>
      <c r="P306" s="24" t="e">
        <f t="shared" si="38"/>
        <v>#DIV/0!</v>
      </c>
      <c r="Q306" s="24" t="e">
        <f t="shared" si="39"/>
        <v>#DIV/0!</v>
      </c>
      <c r="R306" s="24" t="e">
        <f t="shared" si="40"/>
        <v>#DIV/0!</v>
      </c>
      <c r="U306" s="85"/>
      <c r="V306" s="85"/>
      <c r="W306" s="85"/>
      <c r="X306" s="85"/>
      <c r="Y306" s="85"/>
      <c r="Z306" s="85"/>
      <c r="AA306" s="85"/>
      <c r="AB306" s="85"/>
      <c r="AD306" s="85"/>
      <c r="AE306" s="85"/>
      <c r="AF306" s="85"/>
      <c r="AG306" s="87" t="e">
        <f t="shared" si="41"/>
        <v>#DIV/0!</v>
      </c>
      <c r="AH306" s="86" t="e">
        <f t="shared" si="42"/>
        <v>#DIV/0!</v>
      </c>
      <c r="AK306" s="85"/>
      <c r="AL306" s="85"/>
      <c r="AM306" s="85"/>
      <c r="AN306" s="85"/>
      <c r="AO306" s="85"/>
      <c r="AP306" s="85"/>
      <c r="AQ306" s="85"/>
      <c r="AR306" s="85"/>
      <c r="AS306" s="85"/>
      <c r="AT306" s="85"/>
      <c r="AU306" s="85"/>
      <c r="AV306" s="85"/>
      <c r="AW306" s="87" t="e">
        <f t="shared" si="43"/>
        <v>#DIV/0!</v>
      </c>
      <c r="AX306" s="86" t="e">
        <f t="shared" si="44"/>
        <v>#DIV/0!</v>
      </c>
    </row>
    <row r="307" spans="1:50" x14ac:dyDescent="0.15">
      <c r="A307">
        <v>6.6</v>
      </c>
      <c r="B307" s="85"/>
      <c r="C307" s="85"/>
      <c r="D307" s="85"/>
      <c r="E307" s="85"/>
      <c r="F307" s="85"/>
      <c r="G307" s="85"/>
      <c r="H307" s="85"/>
      <c r="I307" s="85"/>
      <c r="J307" s="85"/>
      <c r="K307" s="85"/>
      <c r="L307" s="85"/>
      <c r="M307" s="85"/>
      <c r="N307" s="87" t="e">
        <f t="shared" si="36"/>
        <v>#DIV/0!</v>
      </c>
      <c r="O307" s="86" t="e">
        <f t="shared" si="37"/>
        <v>#DIV/0!</v>
      </c>
      <c r="P307" s="24" t="e">
        <f t="shared" si="38"/>
        <v>#DIV/0!</v>
      </c>
      <c r="Q307" s="24" t="e">
        <f t="shared" si="39"/>
        <v>#DIV/0!</v>
      </c>
      <c r="R307" s="24" t="e">
        <f t="shared" si="40"/>
        <v>#DIV/0!</v>
      </c>
      <c r="U307" s="85"/>
      <c r="V307" s="85"/>
      <c r="W307" s="85"/>
      <c r="X307" s="85"/>
      <c r="Y307" s="85"/>
      <c r="Z307" s="85"/>
      <c r="AA307" s="85"/>
      <c r="AB307" s="85"/>
      <c r="AD307" s="85"/>
      <c r="AE307" s="85"/>
      <c r="AF307" s="85"/>
      <c r="AG307" s="87" t="e">
        <f t="shared" si="41"/>
        <v>#DIV/0!</v>
      </c>
      <c r="AH307" s="86" t="e">
        <f t="shared" si="42"/>
        <v>#DIV/0!</v>
      </c>
      <c r="AK307" s="85"/>
      <c r="AL307" s="85"/>
      <c r="AM307" s="85"/>
      <c r="AN307" s="85"/>
      <c r="AO307" s="85"/>
      <c r="AP307" s="85"/>
      <c r="AQ307" s="85"/>
      <c r="AR307" s="85"/>
      <c r="AS307" s="85"/>
      <c r="AT307" s="85"/>
      <c r="AU307" s="85"/>
      <c r="AV307" s="85"/>
      <c r="AW307" s="87" t="e">
        <f t="shared" si="43"/>
        <v>#DIV/0!</v>
      </c>
      <c r="AX307" s="86" t="e">
        <f t="shared" si="44"/>
        <v>#DIV/0!</v>
      </c>
    </row>
    <row r="308" spans="1:50" x14ac:dyDescent="0.15">
      <c r="A308">
        <v>6.625</v>
      </c>
      <c r="B308" s="85"/>
      <c r="C308" s="85"/>
      <c r="D308" s="85"/>
      <c r="E308" s="85"/>
      <c r="F308" s="85"/>
      <c r="G308" s="85"/>
      <c r="H308" s="85"/>
      <c r="I308" s="85"/>
      <c r="J308" s="85"/>
      <c r="K308" s="85"/>
      <c r="L308" s="85"/>
      <c r="M308" s="85"/>
      <c r="N308" s="87" t="e">
        <f t="shared" si="36"/>
        <v>#DIV/0!</v>
      </c>
      <c r="O308" s="86" t="e">
        <f t="shared" si="37"/>
        <v>#DIV/0!</v>
      </c>
      <c r="P308" s="24" t="e">
        <f t="shared" si="38"/>
        <v>#DIV/0!</v>
      </c>
      <c r="Q308" s="24" t="e">
        <f t="shared" si="39"/>
        <v>#DIV/0!</v>
      </c>
      <c r="R308" s="24" t="e">
        <f t="shared" si="40"/>
        <v>#DIV/0!</v>
      </c>
      <c r="U308" s="85"/>
      <c r="V308" s="85"/>
      <c r="W308" s="85"/>
      <c r="X308" s="85"/>
      <c r="Y308" s="85"/>
      <c r="Z308" s="85"/>
      <c r="AA308" s="85"/>
      <c r="AB308" s="85"/>
      <c r="AD308" s="85"/>
      <c r="AE308" s="85"/>
      <c r="AF308" s="85"/>
      <c r="AG308" s="87" t="e">
        <f t="shared" si="41"/>
        <v>#DIV/0!</v>
      </c>
      <c r="AH308" s="86" t="e">
        <f t="shared" si="42"/>
        <v>#DIV/0!</v>
      </c>
      <c r="AK308" s="85"/>
      <c r="AL308" s="85"/>
      <c r="AM308" s="85"/>
      <c r="AN308" s="85"/>
      <c r="AO308" s="85"/>
      <c r="AP308" s="85"/>
      <c r="AQ308" s="85"/>
      <c r="AR308" s="85"/>
      <c r="AS308" s="85"/>
      <c r="AT308" s="85"/>
      <c r="AU308" s="85"/>
      <c r="AV308" s="85"/>
      <c r="AW308" s="87" t="e">
        <f t="shared" si="43"/>
        <v>#DIV/0!</v>
      </c>
      <c r="AX308" s="86" t="e">
        <f t="shared" si="44"/>
        <v>#DIV/0!</v>
      </c>
    </row>
    <row r="309" spans="1:50" x14ac:dyDescent="0.15">
      <c r="A309">
        <v>6.65</v>
      </c>
      <c r="B309" s="85"/>
      <c r="C309" s="85"/>
      <c r="D309" s="85"/>
      <c r="E309" s="85"/>
      <c r="F309" s="85"/>
      <c r="G309" s="85"/>
      <c r="H309" s="85"/>
      <c r="I309" s="85"/>
      <c r="J309" s="85"/>
      <c r="K309" s="85"/>
      <c r="L309" s="85"/>
      <c r="M309" s="85"/>
      <c r="N309" s="87" t="e">
        <f t="shared" si="36"/>
        <v>#DIV/0!</v>
      </c>
      <c r="O309" s="86" t="e">
        <f t="shared" si="37"/>
        <v>#DIV/0!</v>
      </c>
      <c r="P309" s="24" t="e">
        <f t="shared" si="38"/>
        <v>#DIV/0!</v>
      </c>
      <c r="Q309" s="24" t="e">
        <f t="shared" si="39"/>
        <v>#DIV/0!</v>
      </c>
      <c r="R309" s="24" t="e">
        <f t="shared" si="40"/>
        <v>#DIV/0!</v>
      </c>
      <c r="U309" s="85"/>
      <c r="V309" s="85"/>
      <c r="W309" s="85"/>
      <c r="X309" s="85"/>
      <c r="Y309" s="85"/>
      <c r="Z309" s="85"/>
      <c r="AA309" s="85"/>
      <c r="AB309" s="85"/>
      <c r="AD309" s="85"/>
      <c r="AE309" s="85"/>
      <c r="AF309" s="85"/>
      <c r="AG309" s="87" t="e">
        <f t="shared" si="41"/>
        <v>#DIV/0!</v>
      </c>
      <c r="AH309" s="86" t="e">
        <f t="shared" si="42"/>
        <v>#DIV/0!</v>
      </c>
      <c r="AK309" s="85"/>
      <c r="AL309" s="85"/>
      <c r="AM309" s="85"/>
      <c r="AN309" s="85"/>
      <c r="AO309" s="85"/>
      <c r="AP309" s="85"/>
      <c r="AQ309" s="85"/>
      <c r="AR309" s="85"/>
      <c r="AS309" s="85"/>
      <c r="AT309" s="85"/>
      <c r="AU309" s="85"/>
      <c r="AV309" s="85"/>
      <c r="AW309" s="87" t="e">
        <f t="shared" si="43"/>
        <v>#DIV/0!</v>
      </c>
      <c r="AX309" s="86" t="e">
        <f t="shared" si="44"/>
        <v>#DIV/0!</v>
      </c>
    </row>
    <row r="310" spans="1:50" x14ac:dyDescent="0.15">
      <c r="A310">
        <v>6.6749999999999998</v>
      </c>
      <c r="B310" s="85"/>
      <c r="C310" s="85"/>
      <c r="D310" s="85"/>
      <c r="E310" s="85"/>
      <c r="F310" s="85"/>
      <c r="G310" s="85"/>
      <c r="H310" s="85"/>
      <c r="I310" s="85"/>
      <c r="J310" s="85"/>
      <c r="K310" s="85"/>
      <c r="L310" s="85"/>
      <c r="M310" s="85"/>
      <c r="N310" s="87" t="e">
        <f t="shared" si="36"/>
        <v>#DIV/0!</v>
      </c>
      <c r="O310" s="86" t="e">
        <f t="shared" si="37"/>
        <v>#DIV/0!</v>
      </c>
      <c r="P310" s="24" t="e">
        <f t="shared" si="38"/>
        <v>#DIV/0!</v>
      </c>
      <c r="Q310" s="24" t="e">
        <f t="shared" si="39"/>
        <v>#DIV/0!</v>
      </c>
      <c r="R310" s="24" t="e">
        <f t="shared" si="40"/>
        <v>#DIV/0!</v>
      </c>
      <c r="U310" s="85"/>
      <c r="V310" s="85"/>
      <c r="W310" s="85"/>
      <c r="X310" s="85"/>
      <c r="Y310" s="85"/>
      <c r="Z310" s="85"/>
      <c r="AA310" s="85"/>
      <c r="AB310" s="85"/>
      <c r="AD310" s="85"/>
      <c r="AE310" s="85"/>
      <c r="AF310" s="85"/>
      <c r="AG310" s="87" t="e">
        <f t="shared" si="41"/>
        <v>#DIV/0!</v>
      </c>
      <c r="AH310" s="86" t="e">
        <f t="shared" si="42"/>
        <v>#DIV/0!</v>
      </c>
      <c r="AK310" s="85"/>
      <c r="AL310" s="85"/>
      <c r="AM310" s="85"/>
      <c r="AN310" s="85"/>
      <c r="AO310" s="85"/>
      <c r="AP310" s="85"/>
      <c r="AQ310" s="85"/>
      <c r="AR310" s="85"/>
      <c r="AS310" s="85"/>
      <c r="AT310" s="85"/>
      <c r="AU310" s="85"/>
      <c r="AV310" s="85"/>
      <c r="AW310" s="87" t="e">
        <f t="shared" si="43"/>
        <v>#DIV/0!</v>
      </c>
      <c r="AX310" s="86" t="e">
        <f t="shared" si="44"/>
        <v>#DIV/0!</v>
      </c>
    </row>
    <row r="311" spans="1:50" x14ac:dyDescent="0.15">
      <c r="A311">
        <v>6.7</v>
      </c>
      <c r="B311" s="85"/>
      <c r="C311" s="85"/>
      <c r="D311" s="85"/>
      <c r="E311" s="85"/>
      <c r="F311" s="85"/>
      <c r="G311" s="85"/>
      <c r="H311" s="85"/>
      <c r="I311" s="85"/>
      <c r="J311" s="85"/>
      <c r="K311" s="85"/>
      <c r="L311" s="85"/>
      <c r="M311" s="85"/>
      <c r="N311" s="87" t="e">
        <f t="shared" si="36"/>
        <v>#DIV/0!</v>
      </c>
      <c r="O311" s="86" t="e">
        <f t="shared" si="37"/>
        <v>#DIV/0!</v>
      </c>
      <c r="P311" s="24" t="e">
        <f t="shared" si="38"/>
        <v>#DIV/0!</v>
      </c>
      <c r="Q311" s="24" t="e">
        <f t="shared" si="39"/>
        <v>#DIV/0!</v>
      </c>
      <c r="R311" s="24" t="e">
        <f t="shared" si="40"/>
        <v>#DIV/0!</v>
      </c>
      <c r="U311" s="85"/>
      <c r="V311" s="85"/>
      <c r="W311" s="85"/>
      <c r="X311" s="85"/>
      <c r="Y311" s="85"/>
      <c r="Z311" s="85"/>
      <c r="AA311" s="85"/>
      <c r="AB311" s="85"/>
      <c r="AD311" s="85"/>
      <c r="AE311" s="85"/>
      <c r="AF311" s="85"/>
      <c r="AG311" s="87" t="e">
        <f t="shared" si="41"/>
        <v>#DIV/0!</v>
      </c>
      <c r="AH311" s="86" t="e">
        <f t="shared" si="42"/>
        <v>#DIV/0!</v>
      </c>
      <c r="AK311" s="85"/>
      <c r="AL311" s="85"/>
      <c r="AM311" s="85"/>
      <c r="AN311" s="85"/>
      <c r="AO311" s="85"/>
      <c r="AP311" s="85"/>
      <c r="AQ311" s="85"/>
      <c r="AR311" s="85"/>
      <c r="AS311" s="85"/>
      <c r="AT311" s="85"/>
      <c r="AU311" s="85"/>
      <c r="AV311" s="85"/>
      <c r="AW311" s="87" t="e">
        <f t="shared" si="43"/>
        <v>#DIV/0!</v>
      </c>
      <c r="AX311" s="86" t="e">
        <f t="shared" si="44"/>
        <v>#DIV/0!</v>
      </c>
    </row>
    <row r="312" spans="1:50" x14ac:dyDescent="0.15">
      <c r="A312">
        <v>6.7249999999999996</v>
      </c>
      <c r="B312" s="85"/>
      <c r="C312" s="85"/>
      <c r="D312" s="85"/>
      <c r="E312" s="85"/>
      <c r="F312" s="85"/>
      <c r="G312" s="85"/>
      <c r="H312" s="85"/>
      <c r="I312" s="85"/>
      <c r="J312" s="85"/>
      <c r="K312" s="85"/>
      <c r="L312" s="85"/>
      <c r="M312" s="85"/>
      <c r="N312" s="87" t="e">
        <f t="shared" si="36"/>
        <v>#DIV/0!</v>
      </c>
      <c r="O312" s="86" t="e">
        <f t="shared" si="37"/>
        <v>#DIV/0!</v>
      </c>
      <c r="P312" s="24" t="e">
        <f t="shared" si="38"/>
        <v>#DIV/0!</v>
      </c>
      <c r="Q312" s="24" t="e">
        <f t="shared" si="39"/>
        <v>#DIV/0!</v>
      </c>
      <c r="R312" s="24" t="e">
        <f t="shared" si="40"/>
        <v>#DIV/0!</v>
      </c>
      <c r="U312" s="85"/>
      <c r="V312" s="85"/>
      <c r="W312" s="85"/>
      <c r="X312" s="85"/>
      <c r="Y312" s="85"/>
      <c r="Z312" s="85"/>
      <c r="AA312" s="85"/>
      <c r="AB312" s="85"/>
      <c r="AD312" s="85"/>
      <c r="AE312" s="85"/>
      <c r="AF312" s="85"/>
      <c r="AG312" s="87" t="e">
        <f t="shared" si="41"/>
        <v>#DIV/0!</v>
      </c>
      <c r="AH312" s="86" t="e">
        <f t="shared" si="42"/>
        <v>#DIV/0!</v>
      </c>
      <c r="AK312" s="85"/>
      <c r="AL312" s="85"/>
      <c r="AM312" s="85"/>
      <c r="AN312" s="85"/>
      <c r="AO312" s="85"/>
      <c r="AP312" s="85"/>
      <c r="AQ312" s="85"/>
      <c r="AR312" s="85"/>
      <c r="AS312" s="85"/>
      <c r="AT312" s="85"/>
      <c r="AU312" s="85"/>
      <c r="AV312" s="85"/>
      <c r="AW312" s="87" t="e">
        <f t="shared" si="43"/>
        <v>#DIV/0!</v>
      </c>
      <c r="AX312" s="86" t="e">
        <f t="shared" si="44"/>
        <v>#DIV/0!</v>
      </c>
    </row>
    <row r="313" spans="1:50" x14ac:dyDescent="0.15">
      <c r="A313">
        <v>6.75</v>
      </c>
      <c r="B313" s="85"/>
      <c r="C313" s="85"/>
      <c r="D313" s="85"/>
      <c r="E313" s="85"/>
      <c r="F313" s="85"/>
      <c r="G313" s="85"/>
      <c r="H313" s="85"/>
      <c r="I313" s="85"/>
      <c r="J313" s="85"/>
      <c r="K313" s="85"/>
      <c r="L313" s="85"/>
      <c r="M313" s="85"/>
      <c r="N313" s="87" t="e">
        <f t="shared" si="36"/>
        <v>#DIV/0!</v>
      </c>
      <c r="O313" s="86" t="e">
        <f t="shared" si="37"/>
        <v>#DIV/0!</v>
      </c>
      <c r="P313" s="24" t="e">
        <f t="shared" si="38"/>
        <v>#DIV/0!</v>
      </c>
      <c r="Q313" s="24" t="e">
        <f t="shared" si="39"/>
        <v>#DIV/0!</v>
      </c>
      <c r="R313" s="24" t="e">
        <f t="shared" si="40"/>
        <v>#DIV/0!</v>
      </c>
      <c r="U313" s="85"/>
      <c r="V313" s="85"/>
      <c r="W313" s="85"/>
      <c r="X313" s="85"/>
      <c r="Y313" s="85"/>
      <c r="Z313" s="85"/>
      <c r="AA313" s="85"/>
      <c r="AB313" s="85"/>
      <c r="AD313" s="85"/>
      <c r="AE313" s="85"/>
      <c r="AF313" s="85"/>
      <c r="AG313" s="87" t="e">
        <f t="shared" si="41"/>
        <v>#DIV/0!</v>
      </c>
      <c r="AH313" s="86" t="e">
        <f t="shared" si="42"/>
        <v>#DIV/0!</v>
      </c>
      <c r="AK313" s="85"/>
      <c r="AL313" s="85"/>
      <c r="AM313" s="85"/>
      <c r="AN313" s="85"/>
      <c r="AO313" s="85"/>
      <c r="AP313" s="85"/>
      <c r="AQ313" s="85"/>
      <c r="AR313" s="85"/>
      <c r="AS313" s="85"/>
      <c r="AT313" s="85"/>
      <c r="AU313" s="85"/>
      <c r="AV313" s="85"/>
      <c r="AW313" s="87" t="e">
        <f t="shared" si="43"/>
        <v>#DIV/0!</v>
      </c>
      <c r="AX313" s="86" t="e">
        <f t="shared" si="44"/>
        <v>#DIV/0!</v>
      </c>
    </row>
    <row r="314" spans="1:50" x14ac:dyDescent="0.15">
      <c r="A314">
        <v>6.7750000000000004</v>
      </c>
      <c r="B314" s="85"/>
      <c r="C314" s="85"/>
      <c r="D314" s="85"/>
      <c r="E314" s="85"/>
      <c r="F314" s="85"/>
      <c r="G314" s="85"/>
      <c r="H314" s="85"/>
      <c r="I314" s="85"/>
      <c r="J314" s="85"/>
      <c r="K314" s="85"/>
      <c r="L314" s="85"/>
      <c r="M314" s="85"/>
      <c r="N314" s="87" t="e">
        <f t="shared" si="36"/>
        <v>#DIV/0!</v>
      </c>
      <c r="O314" s="86" t="e">
        <f t="shared" si="37"/>
        <v>#DIV/0!</v>
      </c>
      <c r="P314" s="24" t="e">
        <f t="shared" si="38"/>
        <v>#DIV/0!</v>
      </c>
      <c r="Q314" s="24" t="e">
        <f t="shared" si="39"/>
        <v>#DIV/0!</v>
      </c>
      <c r="R314" s="24" t="e">
        <f t="shared" si="40"/>
        <v>#DIV/0!</v>
      </c>
      <c r="U314" s="85"/>
      <c r="V314" s="85"/>
      <c r="W314" s="85"/>
      <c r="X314" s="85"/>
      <c r="Y314" s="85"/>
      <c r="Z314" s="85"/>
      <c r="AA314" s="85"/>
      <c r="AB314" s="85"/>
      <c r="AD314" s="85"/>
      <c r="AE314" s="85"/>
      <c r="AF314" s="85"/>
      <c r="AG314" s="87" t="e">
        <f t="shared" si="41"/>
        <v>#DIV/0!</v>
      </c>
      <c r="AH314" s="86" t="e">
        <f t="shared" si="42"/>
        <v>#DIV/0!</v>
      </c>
      <c r="AK314" s="85"/>
      <c r="AL314" s="85"/>
      <c r="AM314" s="85"/>
      <c r="AN314" s="85"/>
      <c r="AO314" s="85"/>
      <c r="AP314" s="85"/>
      <c r="AQ314" s="85"/>
      <c r="AR314" s="85"/>
      <c r="AS314" s="85"/>
      <c r="AT314" s="85"/>
      <c r="AU314" s="85"/>
      <c r="AV314" s="85"/>
      <c r="AW314" s="87" t="e">
        <f t="shared" si="43"/>
        <v>#DIV/0!</v>
      </c>
      <c r="AX314" s="86" t="e">
        <f t="shared" si="44"/>
        <v>#DIV/0!</v>
      </c>
    </row>
    <row r="315" spans="1:50" x14ac:dyDescent="0.15">
      <c r="A315">
        <v>6.8</v>
      </c>
      <c r="B315" s="85"/>
      <c r="C315" s="85"/>
      <c r="D315" s="85"/>
      <c r="E315" s="85"/>
      <c r="F315" s="85"/>
      <c r="G315" s="85"/>
      <c r="H315" s="85"/>
      <c r="I315" s="85"/>
      <c r="J315" s="85"/>
      <c r="K315" s="85"/>
      <c r="L315" s="85"/>
      <c r="M315" s="85"/>
      <c r="N315" s="87" t="e">
        <f t="shared" si="36"/>
        <v>#DIV/0!</v>
      </c>
      <c r="O315" s="86" t="e">
        <f t="shared" si="37"/>
        <v>#DIV/0!</v>
      </c>
      <c r="P315" s="24" t="e">
        <f t="shared" si="38"/>
        <v>#DIV/0!</v>
      </c>
      <c r="Q315" s="24" t="e">
        <f t="shared" si="39"/>
        <v>#DIV/0!</v>
      </c>
      <c r="R315" s="24" t="e">
        <f t="shared" si="40"/>
        <v>#DIV/0!</v>
      </c>
      <c r="U315" s="85"/>
      <c r="V315" s="85"/>
      <c r="W315" s="85"/>
      <c r="X315" s="85"/>
      <c r="Y315" s="85"/>
      <c r="Z315" s="85"/>
      <c r="AA315" s="85"/>
      <c r="AB315" s="85"/>
      <c r="AD315" s="85"/>
      <c r="AE315" s="85"/>
      <c r="AF315" s="85"/>
      <c r="AG315" s="87" t="e">
        <f t="shared" si="41"/>
        <v>#DIV/0!</v>
      </c>
      <c r="AH315" s="86" t="e">
        <f t="shared" si="42"/>
        <v>#DIV/0!</v>
      </c>
      <c r="AK315" s="85"/>
      <c r="AL315" s="85"/>
      <c r="AM315" s="85"/>
      <c r="AN315" s="85"/>
      <c r="AO315" s="85"/>
      <c r="AP315" s="85"/>
      <c r="AQ315" s="85"/>
      <c r="AR315" s="85"/>
      <c r="AS315" s="85"/>
      <c r="AT315" s="85"/>
      <c r="AU315" s="85"/>
      <c r="AV315" s="85"/>
      <c r="AW315" s="87" t="e">
        <f t="shared" si="43"/>
        <v>#DIV/0!</v>
      </c>
      <c r="AX315" s="86" t="e">
        <f t="shared" si="44"/>
        <v>#DIV/0!</v>
      </c>
    </row>
    <row r="316" spans="1:50" x14ac:dyDescent="0.15">
      <c r="A316">
        <v>6.8250000000000002</v>
      </c>
      <c r="B316" s="85"/>
      <c r="C316" s="85"/>
      <c r="D316" s="85"/>
      <c r="E316" s="85"/>
      <c r="F316" s="85"/>
      <c r="G316" s="85"/>
      <c r="H316" s="85"/>
      <c r="I316" s="85"/>
      <c r="J316" s="85"/>
      <c r="K316" s="85"/>
      <c r="L316" s="85"/>
      <c r="M316" s="85"/>
      <c r="N316" s="87" t="e">
        <f t="shared" si="36"/>
        <v>#DIV/0!</v>
      </c>
      <c r="O316" s="86" t="e">
        <f t="shared" si="37"/>
        <v>#DIV/0!</v>
      </c>
      <c r="P316" s="24" t="e">
        <f t="shared" si="38"/>
        <v>#DIV/0!</v>
      </c>
      <c r="Q316" s="24" t="e">
        <f t="shared" si="39"/>
        <v>#DIV/0!</v>
      </c>
      <c r="R316" s="24" t="e">
        <f t="shared" si="40"/>
        <v>#DIV/0!</v>
      </c>
      <c r="U316" s="85"/>
      <c r="V316" s="85"/>
      <c r="W316" s="85"/>
      <c r="X316" s="85"/>
      <c r="Y316" s="85"/>
      <c r="Z316" s="85"/>
      <c r="AA316" s="85"/>
      <c r="AB316" s="85"/>
      <c r="AD316" s="85"/>
      <c r="AE316" s="85"/>
      <c r="AF316" s="85"/>
      <c r="AG316" s="87" t="e">
        <f t="shared" si="41"/>
        <v>#DIV/0!</v>
      </c>
      <c r="AH316" s="86" t="e">
        <f t="shared" si="42"/>
        <v>#DIV/0!</v>
      </c>
      <c r="AK316" s="85"/>
      <c r="AL316" s="85"/>
      <c r="AM316" s="85"/>
      <c r="AN316" s="85"/>
      <c r="AO316" s="85"/>
      <c r="AP316" s="85"/>
      <c r="AQ316" s="85"/>
      <c r="AR316" s="85"/>
      <c r="AS316" s="85"/>
      <c r="AT316" s="85"/>
      <c r="AU316" s="85"/>
      <c r="AV316" s="85"/>
      <c r="AW316" s="87" t="e">
        <f t="shared" si="43"/>
        <v>#DIV/0!</v>
      </c>
      <c r="AX316" s="86" t="e">
        <f t="shared" si="44"/>
        <v>#DIV/0!</v>
      </c>
    </row>
    <row r="317" spans="1:50" x14ac:dyDescent="0.15">
      <c r="A317">
        <v>6.85</v>
      </c>
      <c r="B317" s="85"/>
      <c r="C317" s="85"/>
      <c r="D317" s="85"/>
      <c r="E317" s="85"/>
      <c r="F317" s="85"/>
      <c r="G317" s="85"/>
      <c r="H317" s="85"/>
      <c r="I317" s="85"/>
      <c r="J317" s="85"/>
      <c r="K317" s="85"/>
      <c r="L317" s="85"/>
      <c r="M317" s="85"/>
      <c r="N317" s="87" t="e">
        <f t="shared" si="36"/>
        <v>#DIV/0!</v>
      </c>
      <c r="O317" s="86" t="e">
        <f t="shared" si="37"/>
        <v>#DIV/0!</v>
      </c>
      <c r="P317" s="24" t="e">
        <f t="shared" si="38"/>
        <v>#DIV/0!</v>
      </c>
      <c r="Q317" s="24" t="e">
        <f t="shared" si="39"/>
        <v>#DIV/0!</v>
      </c>
      <c r="R317" s="24" t="e">
        <f t="shared" si="40"/>
        <v>#DIV/0!</v>
      </c>
      <c r="U317" s="85"/>
      <c r="V317" s="85"/>
      <c r="W317" s="85"/>
      <c r="X317" s="85"/>
      <c r="Y317" s="85"/>
      <c r="Z317" s="85"/>
      <c r="AA317" s="85"/>
      <c r="AB317" s="85"/>
      <c r="AD317" s="85"/>
      <c r="AE317" s="85"/>
      <c r="AF317" s="85"/>
      <c r="AG317" s="87" t="e">
        <f t="shared" si="41"/>
        <v>#DIV/0!</v>
      </c>
      <c r="AH317" s="86" t="e">
        <f t="shared" si="42"/>
        <v>#DIV/0!</v>
      </c>
      <c r="AK317" s="85"/>
      <c r="AL317" s="85"/>
      <c r="AM317" s="85"/>
      <c r="AN317" s="85"/>
      <c r="AO317" s="85"/>
      <c r="AP317" s="85"/>
      <c r="AQ317" s="85"/>
      <c r="AR317" s="85"/>
      <c r="AS317" s="85"/>
      <c r="AT317" s="85"/>
      <c r="AU317" s="85"/>
      <c r="AV317" s="85"/>
      <c r="AW317" s="87" t="e">
        <f t="shared" si="43"/>
        <v>#DIV/0!</v>
      </c>
      <c r="AX317" s="86" t="e">
        <f t="shared" si="44"/>
        <v>#DIV/0!</v>
      </c>
    </row>
    <row r="318" spans="1:50" x14ac:dyDescent="0.15">
      <c r="A318">
        <v>6.875</v>
      </c>
      <c r="B318" s="85"/>
      <c r="C318" s="85"/>
      <c r="D318" s="85"/>
      <c r="E318" s="85"/>
      <c r="F318" s="85"/>
      <c r="G318" s="85"/>
      <c r="H318" s="85"/>
      <c r="I318" s="85"/>
      <c r="J318" s="85"/>
      <c r="K318" s="85"/>
      <c r="L318" s="85"/>
      <c r="M318" s="85"/>
      <c r="N318" s="87" t="e">
        <f t="shared" si="36"/>
        <v>#DIV/0!</v>
      </c>
      <c r="O318" s="86" t="e">
        <f t="shared" si="37"/>
        <v>#DIV/0!</v>
      </c>
      <c r="P318" s="24" t="e">
        <f t="shared" si="38"/>
        <v>#DIV/0!</v>
      </c>
      <c r="Q318" s="24" t="e">
        <f t="shared" si="39"/>
        <v>#DIV/0!</v>
      </c>
      <c r="R318" s="24" t="e">
        <f t="shared" si="40"/>
        <v>#DIV/0!</v>
      </c>
      <c r="U318" s="85"/>
      <c r="V318" s="85"/>
      <c r="W318" s="85"/>
      <c r="X318" s="85"/>
      <c r="Y318" s="85"/>
      <c r="Z318" s="85"/>
      <c r="AA318" s="85"/>
      <c r="AB318" s="85"/>
      <c r="AD318" s="85"/>
      <c r="AE318" s="85"/>
      <c r="AF318" s="85"/>
      <c r="AG318" s="87" t="e">
        <f t="shared" si="41"/>
        <v>#DIV/0!</v>
      </c>
      <c r="AH318" s="86" t="e">
        <f t="shared" si="42"/>
        <v>#DIV/0!</v>
      </c>
      <c r="AK318" s="85"/>
      <c r="AL318" s="85"/>
      <c r="AM318" s="85"/>
      <c r="AN318" s="85"/>
      <c r="AO318" s="85"/>
      <c r="AP318" s="85"/>
      <c r="AQ318" s="85"/>
      <c r="AR318" s="85"/>
      <c r="AS318" s="85"/>
      <c r="AT318" s="85"/>
      <c r="AU318" s="85"/>
      <c r="AV318" s="85"/>
      <c r="AW318" s="87" t="e">
        <f t="shared" si="43"/>
        <v>#DIV/0!</v>
      </c>
      <c r="AX318" s="86" t="e">
        <f t="shared" si="44"/>
        <v>#DIV/0!</v>
      </c>
    </row>
    <row r="319" spans="1:50" x14ac:dyDescent="0.15">
      <c r="A319">
        <v>6.9</v>
      </c>
      <c r="B319" s="85"/>
      <c r="C319" s="85"/>
      <c r="D319" s="85"/>
      <c r="E319" s="85"/>
      <c r="F319" s="85"/>
      <c r="G319" s="85"/>
      <c r="H319" s="85"/>
      <c r="I319" s="85"/>
      <c r="J319" s="85"/>
      <c r="K319" s="85"/>
      <c r="L319" s="85"/>
      <c r="M319" s="85"/>
      <c r="N319" s="87" t="e">
        <f t="shared" si="36"/>
        <v>#DIV/0!</v>
      </c>
      <c r="O319" s="86" t="e">
        <f t="shared" si="37"/>
        <v>#DIV/0!</v>
      </c>
      <c r="P319" s="24" t="e">
        <f t="shared" si="38"/>
        <v>#DIV/0!</v>
      </c>
      <c r="Q319" s="24" t="e">
        <f t="shared" si="39"/>
        <v>#DIV/0!</v>
      </c>
      <c r="R319" s="24" t="e">
        <f t="shared" si="40"/>
        <v>#DIV/0!</v>
      </c>
      <c r="U319" s="85"/>
      <c r="V319" s="85"/>
      <c r="W319" s="85"/>
      <c r="X319" s="85"/>
      <c r="Y319" s="85"/>
      <c r="Z319" s="85"/>
      <c r="AA319" s="85"/>
      <c r="AB319" s="85"/>
      <c r="AD319" s="85"/>
      <c r="AE319" s="85"/>
      <c r="AF319" s="85"/>
      <c r="AG319" s="87" t="e">
        <f t="shared" si="41"/>
        <v>#DIV/0!</v>
      </c>
      <c r="AH319" s="86" t="e">
        <f t="shared" si="42"/>
        <v>#DIV/0!</v>
      </c>
      <c r="AK319" s="85"/>
      <c r="AL319" s="85"/>
      <c r="AM319" s="85"/>
      <c r="AN319" s="85"/>
      <c r="AO319" s="85"/>
      <c r="AP319" s="85"/>
      <c r="AQ319" s="85"/>
      <c r="AR319" s="85"/>
      <c r="AS319" s="85"/>
      <c r="AT319" s="85"/>
      <c r="AU319" s="85"/>
      <c r="AV319" s="85"/>
      <c r="AW319" s="87" t="e">
        <f t="shared" si="43"/>
        <v>#DIV/0!</v>
      </c>
      <c r="AX319" s="86" t="e">
        <f t="shared" si="44"/>
        <v>#DIV/0!</v>
      </c>
    </row>
    <row r="320" spans="1:50" x14ac:dyDescent="0.15">
      <c r="A320">
        <v>6.9249999999999998</v>
      </c>
      <c r="B320" s="85"/>
      <c r="C320" s="85"/>
      <c r="D320" s="85"/>
      <c r="E320" s="85"/>
      <c r="F320" s="85"/>
      <c r="G320" s="85"/>
      <c r="H320" s="85"/>
      <c r="I320" s="85"/>
      <c r="J320" s="85"/>
      <c r="K320" s="85"/>
      <c r="L320" s="85"/>
      <c r="M320" s="85"/>
      <c r="N320" s="87" t="e">
        <f t="shared" si="36"/>
        <v>#DIV/0!</v>
      </c>
      <c r="O320" s="86" t="e">
        <f t="shared" si="37"/>
        <v>#DIV/0!</v>
      </c>
      <c r="P320" s="24" t="e">
        <f t="shared" si="38"/>
        <v>#DIV/0!</v>
      </c>
      <c r="Q320" s="24" t="e">
        <f t="shared" si="39"/>
        <v>#DIV/0!</v>
      </c>
      <c r="R320" s="24" t="e">
        <f t="shared" si="40"/>
        <v>#DIV/0!</v>
      </c>
      <c r="U320" s="85"/>
      <c r="V320" s="85"/>
      <c r="W320" s="85"/>
      <c r="X320" s="85"/>
      <c r="Y320" s="85"/>
      <c r="Z320" s="85"/>
      <c r="AA320" s="85"/>
      <c r="AB320" s="85"/>
      <c r="AD320" s="85"/>
      <c r="AE320" s="85"/>
      <c r="AF320" s="85"/>
      <c r="AG320" s="87" t="e">
        <f t="shared" si="41"/>
        <v>#DIV/0!</v>
      </c>
      <c r="AH320" s="86" t="e">
        <f t="shared" si="42"/>
        <v>#DIV/0!</v>
      </c>
      <c r="AK320" s="85"/>
      <c r="AL320" s="85"/>
      <c r="AM320" s="85"/>
      <c r="AN320" s="85"/>
      <c r="AO320" s="85"/>
      <c r="AP320" s="85"/>
      <c r="AQ320" s="85"/>
      <c r="AR320" s="85"/>
      <c r="AS320" s="85"/>
      <c r="AT320" s="85"/>
      <c r="AU320" s="85"/>
      <c r="AV320" s="85"/>
      <c r="AW320" s="87" t="e">
        <f t="shared" si="43"/>
        <v>#DIV/0!</v>
      </c>
      <c r="AX320" s="86" t="e">
        <f t="shared" si="44"/>
        <v>#DIV/0!</v>
      </c>
    </row>
    <row r="321" spans="1:50" x14ac:dyDescent="0.15">
      <c r="A321">
        <v>6.95</v>
      </c>
      <c r="B321" s="85"/>
      <c r="C321" s="85"/>
      <c r="D321" s="85"/>
      <c r="E321" s="85"/>
      <c r="F321" s="85"/>
      <c r="G321" s="85"/>
      <c r="H321" s="85"/>
      <c r="I321" s="85"/>
      <c r="J321" s="85"/>
      <c r="K321" s="85"/>
      <c r="L321" s="85"/>
      <c r="M321" s="85"/>
      <c r="N321" s="87" t="e">
        <f t="shared" si="36"/>
        <v>#DIV/0!</v>
      </c>
      <c r="O321" s="86" t="e">
        <f t="shared" si="37"/>
        <v>#DIV/0!</v>
      </c>
      <c r="P321" s="24" t="e">
        <f t="shared" si="38"/>
        <v>#DIV/0!</v>
      </c>
      <c r="Q321" s="24" t="e">
        <f t="shared" si="39"/>
        <v>#DIV/0!</v>
      </c>
      <c r="R321" s="24" t="e">
        <f t="shared" si="40"/>
        <v>#DIV/0!</v>
      </c>
      <c r="U321" s="85"/>
      <c r="V321" s="85"/>
      <c r="W321" s="85"/>
      <c r="X321" s="85"/>
      <c r="Y321" s="85"/>
      <c r="Z321" s="85"/>
      <c r="AA321" s="85"/>
      <c r="AB321" s="85"/>
      <c r="AD321" s="85"/>
      <c r="AE321" s="85"/>
      <c r="AF321" s="85"/>
      <c r="AG321" s="87" t="e">
        <f t="shared" si="41"/>
        <v>#DIV/0!</v>
      </c>
      <c r="AH321" s="86" t="e">
        <f t="shared" si="42"/>
        <v>#DIV/0!</v>
      </c>
      <c r="AK321" s="85"/>
      <c r="AL321" s="85"/>
      <c r="AM321" s="85"/>
      <c r="AN321" s="85"/>
      <c r="AO321" s="85"/>
      <c r="AP321" s="85"/>
      <c r="AQ321" s="85"/>
      <c r="AR321" s="85"/>
      <c r="AS321" s="85"/>
      <c r="AT321" s="85"/>
      <c r="AU321" s="85"/>
      <c r="AV321" s="85"/>
      <c r="AW321" s="87" t="e">
        <f t="shared" si="43"/>
        <v>#DIV/0!</v>
      </c>
      <c r="AX321" s="86" t="e">
        <f t="shared" si="44"/>
        <v>#DIV/0!</v>
      </c>
    </row>
    <row r="322" spans="1:50" x14ac:dyDescent="0.15">
      <c r="A322">
        <v>6.9749999999999996</v>
      </c>
      <c r="B322" s="85"/>
      <c r="C322" s="85"/>
      <c r="D322" s="85"/>
      <c r="E322" s="85"/>
      <c r="F322" s="85"/>
      <c r="G322" s="85"/>
      <c r="H322" s="85"/>
      <c r="I322" s="85"/>
      <c r="J322" s="85"/>
      <c r="K322" s="85"/>
      <c r="L322" s="85"/>
      <c r="M322" s="85"/>
      <c r="N322" s="87" t="e">
        <f t="shared" si="36"/>
        <v>#DIV/0!</v>
      </c>
      <c r="O322" s="86" t="e">
        <f t="shared" si="37"/>
        <v>#DIV/0!</v>
      </c>
      <c r="P322" s="24" t="e">
        <f t="shared" si="38"/>
        <v>#DIV/0!</v>
      </c>
      <c r="Q322" s="24" t="e">
        <f t="shared" si="39"/>
        <v>#DIV/0!</v>
      </c>
      <c r="R322" s="24" t="e">
        <f t="shared" si="40"/>
        <v>#DIV/0!</v>
      </c>
      <c r="U322" s="85"/>
      <c r="V322" s="85"/>
      <c r="W322" s="85"/>
      <c r="X322" s="85"/>
      <c r="Y322" s="85"/>
      <c r="Z322" s="85"/>
      <c r="AA322" s="85"/>
      <c r="AB322" s="85"/>
      <c r="AD322" s="85"/>
      <c r="AE322" s="85"/>
      <c r="AF322" s="85"/>
      <c r="AG322" s="87" t="e">
        <f t="shared" si="41"/>
        <v>#DIV/0!</v>
      </c>
      <c r="AH322" s="86" t="e">
        <f t="shared" si="42"/>
        <v>#DIV/0!</v>
      </c>
      <c r="AK322" s="85"/>
      <c r="AL322" s="85"/>
      <c r="AM322" s="85"/>
      <c r="AN322" s="85"/>
      <c r="AO322" s="85"/>
      <c r="AP322" s="85"/>
      <c r="AQ322" s="85"/>
      <c r="AR322" s="85"/>
      <c r="AS322" s="85"/>
      <c r="AT322" s="85"/>
      <c r="AU322" s="85"/>
      <c r="AV322" s="85"/>
      <c r="AW322" s="87" t="e">
        <f t="shared" si="43"/>
        <v>#DIV/0!</v>
      </c>
      <c r="AX322" s="86" t="e">
        <f t="shared" si="44"/>
        <v>#DIV/0!</v>
      </c>
    </row>
    <row r="323" spans="1:50" x14ac:dyDescent="0.15">
      <c r="A323">
        <v>7</v>
      </c>
      <c r="B323" s="85"/>
      <c r="C323" s="85"/>
      <c r="D323" s="85"/>
      <c r="E323" s="85"/>
      <c r="F323" s="85"/>
      <c r="G323" s="85"/>
      <c r="H323" s="85"/>
      <c r="I323" s="85"/>
      <c r="J323" s="85"/>
      <c r="K323" s="85"/>
      <c r="L323" s="85"/>
      <c r="M323" s="85"/>
      <c r="N323" s="87" t="e">
        <f t="shared" si="36"/>
        <v>#DIV/0!</v>
      </c>
      <c r="O323" s="86" t="e">
        <f t="shared" si="37"/>
        <v>#DIV/0!</v>
      </c>
      <c r="P323" s="24" t="e">
        <f t="shared" si="38"/>
        <v>#DIV/0!</v>
      </c>
      <c r="Q323" s="24" t="e">
        <f t="shared" si="39"/>
        <v>#DIV/0!</v>
      </c>
      <c r="R323" s="24" t="e">
        <f t="shared" si="40"/>
        <v>#DIV/0!</v>
      </c>
      <c r="U323" s="85"/>
      <c r="V323" s="85"/>
      <c r="W323" s="85"/>
      <c r="X323" s="85"/>
      <c r="Y323" s="85"/>
      <c r="Z323" s="85"/>
      <c r="AA323" s="85"/>
      <c r="AB323" s="85"/>
      <c r="AD323" s="85"/>
      <c r="AE323" s="85"/>
      <c r="AF323" s="85"/>
      <c r="AG323" s="87" t="e">
        <f t="shared" si="41"/>
        <v>#DIV/0!</v>
      </c>
      <c r="AH323" s="86" t="e">
        <f t="shared" si="42"/>
        <v>#DIV/0!</v>
      </c>
      <c r="AK323" s="85"/>
      <c r="AL323" s="85"/>
      <c r="AM323" s="85"/>
      <c r="AN323" s="85"/>
      <c r="AO323" s="85"/>
      <c r="AP323" s="85"/>
      <c r="AQ323" s="85"/>
      <c r="AR323" s="85"/>
      <c r="AS323" s="85"/>
      <c r="AT323" s="85"/>
      <c r="AU323" s="85"/>
      <c r="AV323" s="85"/>
      <c r="AW323" s="87" t="e">
        <f t="shared" si="43"/>
        <v>#DIV/0!</v>
      </c>
      <c r="AX323" s="86" t="e">
        <f t="shared" si="44"/>
        <v>#DIV/0!</v>
      </c>
    </row>
    <row r="324" spans="1:50" x14ac:dyDescent="0.15">
      <c r="A324">
        <v>7.0250000000000004</v>
      </c>
      <c r="B324" s="85"/>
      <c r="C324" s="85"/>
      <c r="D324" s="85"/>
      <c r="E324" s="85"/>
      <c r="F324" s="85"/>
      <c r="G324" s="85"/>
      <c r="H324" s="85"/>
      <c r="I324" s="85"/>
      <c r="J324" s="85"/>
      <c r="K324" s="85"/>
      <c r="L324" s="85"/>
      <c r="M324" s="85"/>
      <c r="N324" s="87" t="e">
        <f t="shared" si="36"/>
        <v>#DIV/0!</v>
      </c>
      <c r="O324" s="86" t="e">
        <f t="shared" si="37"/>
        <v>#DIV/0!</v>
      </c>
      <c r="P324" s="24" t="e">
        <f t="shared" si="38"/>
        <v>#DIV/0!</v>
      </c>
      <c r="Q324" s="24" t="e">
        <f t="shared" si="39"/>
        <v>#DIV/0!</v>
      </c>
      <c r="R324" s="24" t="e">
        <f t="shared" si="40"/>
        <v>#DIV/0!</v>
      </c>
      <c r="U324" s="85"/>
      <c r="V324" s="85"/>
      <c r="W324" s="85"/>
      <c r="X324" s="85"/>
      <c r="Y324" s="85"/>
      <c r="Z324" s="85"/>
      <c r="AA324" s="85"/>
      <c r="AB324" s="85"/>
      <c r="AD324" s="85"/>
      <c r="AE324" s="85"/>
      <c r="AF324" s="85"/>
      <c r="AG324" s="87" t="e">
        <f t="shared" si="41"/>
        <v>#DIV/0!</v>
      </c>
      <c r="AH324" s="86" t="e">
        <f t="shared" si="42"/>
        <v>#DIV/0!</v>
      </c>
      <c r="AK324" s="85"/>
      <c r="AL324" s="85"/>
      <c r="AM324" s="85"/>
      <c r="AN324" s="85"/>
      <c r="AO324" s="85"/>
      <c r="AP324" s="85"/>
      <c r="AQ324" s="85"/>
      <c r="AR324" s="85"/>
      <c r="AS324" s="85"/>
      <c r="AT324" s="85"/>
      <c r="AU324" s="85"/>
      <c r="AV324" s="85"/>
      <c r="AW324" s="87" t="e">
        <f t="shared" si="43"/>
        <v>#DIV/0!</v>
      </c>
      <c r="AX324" s="86" t="e">
        <f t="shared" si="44"/>
        <v>#DIV/0!</v>
      </c>
    </row>
    <row r="325" spans="1:50" x14ac:dyDescent="0.15">
      <c r="A325">
        <v>7.05</v>
      </c>
      <c r="B325" s="85"/>
      <c r="C325" s="85"/>
      <c r="D325" s="85"/>
      <c r="E325" s="85"/>
      <c r="F325" s="85"/>
      <c r="G325" s="85"/>
      <c r="H325" s="85"/>
      <c r="I325" s="85"/>
      <c r="J325" s="85"/>
      <c r="K325" s="85"/>
      <c r="L325" s="85"/>
      <c r="M325" s="85"/>
      <c r="N325" s="87" t="e">
        <f t="shared" si="36"/>
        <v>#DIV/0!</v>
      </c>
      <c r="O325" s="86" t="e">
        <f t="shared" si="37"/>
        <v>#DIV/0!</v>
      </c>
      <c r="P325" s="24" t="e">
        <f t="shared" si="38"/>
        <v>#DIV/0!</v>
      </c>
      <c r="Q325" s="24" t="e">
        <f t="shared" si="39"/>
        <v>#DIV/0!</v>
      </c>
      <c r="R325" s="24" t="e">
        <f t="shared" si="40"/>
        <v>#DIV/0!</v>
      </c>
      <c r="U325" s="85"/>
      <c r="V325" s="85"/>
      <c r="W325" s="85"/>
      <c r="X325" s="85"/>
      <c r="Y325" s="85"/>
      <c r="Z325" s="85"/>
      <c r="AA325" s="85"/>
      <c r="AB325" s="85"/>
      <c r="AD325" s="85"/>
      <c r="AE325" s="85"/>
      <c r="AF325" s="85"/>
      <c r="AG325" s="87" t="e">
        <f t="shared" si="41"/>
        <v>#DIV/0!</v>
      </c>
      <c r="AH325" s="86" t="e">
        <f t="shared" si="42"/>
        <v>#DIV/0!</v>
      </c>
      <c r="AK325" s="85"/>
      <c r="AL325" s="85"/>
      <c r="AM325" s="85"/>
      <c r="AN325" s="85"/>
      <c r="AO325" s="85"/>
      <c r="AP325" s="85"/>
      <c r="AQ325" s="85"/>
      <c r="AR325" s="85"/>
      <c r="AS325" s="85"/>
      <c r="AT325" s="85"/>
      <c r="AU325" s="85"/>
      <c r="AV325" s="85"/>
      <c r="AW325" s="87" t="e">
        <f t="shared" si="43"/>
        <v>#DIV/0!</v>
      </c>
      <c r="AX325" s="86" t="e">
        <f t="shared" si="44"/>
        <v>#DIV/0!</v>
      </c>
    </row>
    <row r="326" spans="1:50" x14ac:dyDescent="0.15">
      <c r="A326">
        <v>7.0750000000000002</v>
      </c>
      <c r="B326" s="85"/>
      <c r="C326" s="85"/>
      <c r="D326" s="85"/>
      <c r="E326" s="85"/>
      <c r="F326" s="85"/>
      <c r="G326" s="85"/>
      <c r="H326" s="85"/>
      <c r="I326" s="85"/>
      <c r="J326" s="85"/>
      <c r="K326" s="85"/>
      <c r="L326" s="85"/>
      <c r="M326" s="85"/>
      <c r="N326" s="87" t="e">
        <f t="shared" si="36"/>
        <v>#DIV/0!</v>
      </c>
      <c r="O326" s="86" t="e">
        <f t="shared" si="37"/>
        <v>#DIV/0!</v>
      </c>
      <c r="P326" s="24" t="e">
        <f t="shared" si="38"/>
        <v>#DIV/0!</v>
      </c>
      <c r="Q326" s="24" t="e">
        <f t="shared" si="39"/>
        <v>#DIV/0!</v>
      </c>
      <c r="R326" s="24" t="e">
        <f t="shared" si="40"/>
        <v>#DIV/0!</v>
      </c>
      <c r="U326" s="85"/>
      <c r="V326" s="85"/>
      <c r="W326" s="85"/>
      <c r="X326" s="85"/>
      <c r="Y326" s="85"/>
      <c r="Z326" s="85"/>
      <c r="AA326" s="85"/>
      <c r="AB326" s="85"/>
      <c r="AD326" s="85"/>
      <c r="AE326" s="85"/>
      <c r="AF326" s="85"/>
      <c r="AG326" s="87" t="e">
        <f t="shared" si="41"/>
        <v>#DIV/0!</v>
      </c>
      <c r="AH326" s="86" t="e">
        <f t="shared" si="42"/>
        <v>#DIV/0!</v>
      </c>
      <c r="AK326" s="85"/>
      <c r="AL326" s="85"/>
      <c r="AM326" s="85"/>
      <c r="AN326" s="85"/>
      <c r="AO326" s="85"/>
      <c r="AP326" s="85"/>
      <c r="AQ326" s="85"/>
      <c r="AR326" s="85"/>
      <c r="AS326" s="85"/>
      <c r="AT326" s="85"/>
      <c r="AU326" s="85"/>
      <c r="AV326" s="85"/>
      <c r="AW326" s="87" t="e">
        <f t="shared" si="43"/>
        <v>#DIV/0!</v>
      </c>
      <c r="AX326" s="86" t="e">
        <f t="shared" si="44"/>
        <v>#DIV/0!</v>
      </c>
    </row>
    <row r="327" spans="1:50" x14ac:dyDescent="0.15">
      <c r="A327">
        <v>7.1</v>
      </c>
      <c r="B327" s="85"/>
      <c r="C327" s="85"/>
      <c r="D327" s="85"/>
      <c r="E327" s="85"/>
      <c r="F327" s="85"/>
      <c r="G327" s="85"/>
      <c r="H327" s="85"/>
      <c r="I327" s="85"/>
      <c r="J327" s="85"/>
      <c r="K327" s="85"/>
      <c r="L327" s="85"/>
      <c r="M327" s="85"/>
      <c r="N327" s="87" t="e">
        <f t="shared" si="36"/>
        <v>#DIV/0!</v>
      </c>
      <c r="O327" s="86" t="e">
        <f t="shared" si="37"/>
        <v>#DIV/0!</v>
      </c>
      <c r="P327" s="24" t="e">
        <f t="shared" si="38"/>
        <v>#DIV/0!</v>
      </c>
      <c r="Q327" s="24" t="e">
        <f t="shared" si="39"/>
        <v>#DIV/0!</v>
      </c>
      <c r="R327" s="24" t="e">
        <f t="shared" si="40"/>
        <v>#DIV/0!</v>
      </c>
      <c r="U327" s="85"/>
      <c r="V327" s="85"/>
      <c r="W327" s="85"/>
      <c r="X327" s="85"/>
      <c r="Y327" s="85"/>
      <c r="Z327" s="85"/>
      <c r="AA327" s="85"/>
      <c r="AB327" s="85"/>
      <c r="AD327" s="85"/>
      <c r="AE327" s="85"/>
      <c r="AF327" s="85"/>
      <c r="AG327" s="87" t="e">
        <f t="shared" si="41"/>
        <v>#DIV/0!</v>
      </c>
      <c r="AH327" s="86" t="e">
        <f t="shared" si="42"/>
        <v>#DIV/0!</v>
      </c>
      <c r="AK327" s="85"/>
      <c r="AL327" s="85"/>
      <c r="AM327" s="85"/>
      <c r="AN327" s="85"/>
      <c r="AO327" s="85"/>
      <c r="AP327" s="85"/>
      <c r="AQ327" s="85"/>
      <c r="AR327" s="85"/>
      <c r="AS327" s="85"/>
      <c r="AT327" s="85"/>
      <c r="AU327" s="85"/>
      <c r="AV327" s="85"/>
      <c r="AW327" s="87" t="e">
        <f t="shared" si="43"/>
        <v>#DIV/0!</v>
      </c>
      <c r="AX327" s="86" t="e">
        <f t="shared" si="44"/>
        <v>#DIV/0!</v>
      </c>
    </row>
    <row r="328" spans="1:50" x14ac:dyDescent="0.15">
      <c r="A328">
        <v>7.125</v>
      </c>
      <c r="B328" s="85"/>
      <c r="C328" s="85"/>
      <c r="D328" s="85"/>
      <c r="E328" s="85"/>
      <c r="F328" s="85"/>
      <c r="G328" s="85"/>
      <c r="H328" s="85"/>
      <c r="I328" s="85"/>
      <c r="J328" s="85"/>
      <c r="K328" s="85"/>
      <c r="L328" s="85"/>
      <c r="M328" s="85"/>
      <c r="N328" s="87" t="e">
        <f t="shared" si="36"/>
        <v>#DIV/0!</v>
      </c>
      <c r="O328" s="86" t="e">
        <f t="shared" si="37"/>
        <v>#DIV/0!</v>
      </c>
      <c r="P328" s="24" t="e">
        <f t="shared" si="38"/>
        <v>#DIV/0!</v>
      </c>
      <c r="Q328" s="24" t="e">
        <f t="shared" si="39"/>
        <v>#DIV/0!</v>
      </c>
      <c r="R328" s="24" t="e">
        <f t="shared" si="40"/>
        <v>#DIV/0!</v>
      </c>
      <c r="U328" s="85"/>
      <c r="V328" s="85"/>
      <c r="W328" s="85"/>
      <c r="X328" s="85"/>
      <c r="Y328" s="85"/>
      <c r="Z328" s="85"/>
      <c r="AA328" s="85"/>
      <c r="AB328" s="85"/>
      <c r="AD328" s="85"/>
      <c r="AE328" s="85"/>
      <c r="AF328" s="85"/>
      <c r="AG328" s="87" t="e">
        <f t="shared" si="41"/>
        <v>#DIV/0!</v>
      </c>
      <c r="AH328" s="86" t="e">
        <f t="shared" si="42"/>
        <v>#DIV/0!</v>
      </c>
      <c r="AK328" s="85"/>
      <c r="AL328" s="85"/>
      <c r="AM328" s="85"/>
      <c r="AN328" s="85"/>
      <c r="AO328" s="85"/>
      <c r="AP328" s="85"/>
      <c r="AQ328" s="85"/>
      <c r="AR328" s="85"/>
      <c r="AS328" s="85"/>
      <c r="AT328" s="85"/>
      <c r="AU328" s="85"/>
      <c r="AV328" s="85"/>
      <c r="AW328" s="87" t="e">
        <f t="shared" si="43"/>
        <v>#DIV/0!</v>
      </c>
      <c r="AX328" s="86" t="e">
        <f t="shared" si="44"/>
        <v>#DIV/0!</v>
      </c>
    </row>
    <row r="329" spans="1:50" x14ac:dyDescent="0.15">
      <c r="A329">
        <v>7.15</v>
      </c>
      <c r="B329" s="85"/>
      <c r="C329" s="85"/>
      <c r="D329" s="85"/>
      <c r="E329" s="85"/>
      <c r="F329" s="85"/>
      <c r="G329" s="85"/>
      <c r="H329" s="85"/>
      <c r="I329" s="85"/>
      <c r="J329" s="85"/>
      <c r="K329" s="85"/>
      <c r="L329" s="85"/>
      <c r="M329" s="85"/>
      <c r="N329" s="87" t="e">
        <f t="shared" si="36"/>
        <v>#DIV/0!</v>
      </c>
      <c r="O329" s="86" t="e">
        <f t="shared" si="37"/>
        <v>#DIV/0!</v>
      </c>
      <c r="P329" s="24" t="e">
        <f t="shared" si="38"/>
        <v>#DIV/0!</v>
      </c>
      <c r="Q329" s="24" t="e">
        <f t="shared" si="39"/>
        <v>#DIV/0!</v>
      </c>
      <c r="R329" s="24" t="e">
        <f t="shared" si="40"/>
        <v>#DIV/0!</v>
      </c>
      <c r="U329" s="85"/>
      <c r="V329" s="85"/>
      <c r="W329" s="85"/>
      <c r="X329" s="85"/>
      <c r="Y329" s="85"/>
      <c r="Z329" s="85"/>
      <c r="AA329" s="85"/>
      <c r="AB329" s="85"/>
      <c r="AD329" s="85"/>
      <c r="AE329" s="85"/>
      <c r="AF329" s="85"/>
      <c r="AG329" s="87" t="e">
        <f t="shared" si="41"/>
        <v>#DIV/0!</v>
      </c>
      <c r="AH329" s="86" t="e">
        <f t="shared" si="42"/>
        <v>#DIV/0!</v>
      </c>
      <c r="AK329" s="85"/>
      <c r="AL329" s="85"/>
      <c r="AM329" s="85"/>
      <c r="AN329" s="85"/>
      <c r="AO329" s="85"/>
      <c r="AP329" s="85"/>
      <c r="AQ329" s="85"/>
      <c r="AR329" s="85"/>
      <c r="AS329" s="85"/>
      <c r="AT329" s="85"/>
      <c r="AU329" s="85"/>
      <c r="AV329" s="85"/>
      <c r="AW329" s="87" t="e">
        <f t="shared" si="43"/>
        <v>#DIV/0!</v>
      </c>
      <c r="AX329" s="86" t="e">
        <f t="shared" si="44"/>
        <v>#DIV/0!</v>
      </c>
    </row>
    <row r="330" spans="1:50" x14ac:dyDescent="0.15">
      <c r="A330">
        <v>7.1749999999999998</v>
      </c>
      <c r="B330" s="85"/>
      <c r="C330" s="85"/>
      <c r="D330" s="85"/>
      <c r="E330" s="85"/>
      <c r="F330" s="85"/>
      <c r="G330" s="85"/>
      <c r="H330" s="85"/>
      <c r="I330" s="85"/>
      <c r="J330" s="85"/>
      <c r="K330" s="85"/>
      <c r="L330" s="85"/>
      <c r="M330" s="85"/>
      <c r="N330" s="87" t="e">
        <f t="shared" si="36"/>
        <v>#DIV/0!</v>
      </c>
      <c r="O330" s="86" t="e">
        <f t="shared" si="37"/>
        <v>#DIV/0!</v>
      </c>
      <c r="P330" s="24" t="e">
        <f t="shared" si="38"/>
        <v>#DIV/0!</v>
      </c>
      <c r="Q330" s="24" t="e">
        <f t="shared" si="39"/>
        <v>#DIV/0!</v>
      </c>
      <c r="R330" s="24" t="e">
        <f t="shared" si="40"/>
        <v>#DIV/0!</v>
      </c>
      <c r="U330" s="85"/>
      <c r="V330" s="85"/>
      <c r="W330" s="85"/>
      <c r="X330" s="85"/>
      <c r="Y330" s="85"/>
      <c r="Z330" s="85"/>
      <c r="AA330" s="85"/>
      <c r="AB330" s="85"/>
      <c r="AD330" s="85"/>
      <c r="AE330" s="85"/>
      <c r="AF330" s="85"/>
      <c r="AG330" s="87" t="e">
        <f t="shared" si="41"/>
        <v>#DIV/0!</v>
      </c>
      <c r="AH330" s="86" t="e">
        <f t="shared" si="42"/>
        <v>#DIV/0!</v>
      </c>
      <c r="AK330" s="85"/>
      <c r="AL330" s="85"/>
      <c r="AM330" s="85"/>
      <c r="AN330" s="85"/>
      <c r="AO330" s="85"/>
      <c r="AP330" s="85"/>
      <c r="AQ330" s="85"/>
      <c r="AR330" s="85"/>
      <c r="AS330" s="85"/>
      <c r="AT330" s="85"/>
      <c r="AU330" s="85"/>
      <c r="AV330" s="85"/>
      <c r="AW330" s="87" t="e">
        <f t="shared" si="43"/>
        <v>#DIV/0!</v>
      </c>
      <c r="AX330" s="86" t="e">
        <f t="shared" si="44"/>
        <v>#DIV/0!</v>
      </c>
    </row>
    <row r="331" spans="1:50" x14ac:dyDescent="0.15">
      <c r="A331">
        <v>7.2</v>
      </c>
      <c r="B331" s="85"/>
      <c r="C331" s="85"/>
      <c r="D331" s="85"/>
      <c r="E331" s="85"/>
      <c r="F331" s="85"/>
      <c r="G331" s="85"/>
      <c r="H331" s="85"/>
      <c r="I331" s="85"/>
      <c r="J331" s="85"/>
      <c r="K331" s="85"/>
      <c r="L331" s="85"/>
      <c r="M331" s="85"/>
      <c r="N331" s="87" t="e">
        <f t="shared" si="36"/>
        <v>#DIV/0!</v>
      </c>
      <c r="O331" s="86" t="e">
        <f t="shared" si="37"/>
        <v>#DIV/0!</v>
      </c>
      <c r="P331" s="24" t="e">
        <f t="shared" si="38"/>
        <v>#DIV/0!</v>
      </c>
      <c r="Q331" s="24" t="e">
        <f t="shared" si="39"/>
        <v>#DIV/0!</v>
      </c>
      <c r="R331" s="24" t="e">
        <f t="shared" si="40"/>
        <v>#DIV/0!</v>
      </c>
      <c r="U331" s="85"/>
      <c r="V331" s="85"/>
      <c r="W331" s="85"/>
      <c r="X331" s="85"/>
      <c r="Y331" s="85"/>
      <c r="Z331" s="85"/>
      <c r="AA331" s="85"/>
      <c r="AB331" s="85"/>
      <c r="AD331" s="85"/>
      <c r="AE331" s="85"/>
      <c r="AF331" s="85"/>
      <c r="AG331" s="87" t="e">
        <f t="shared" si="41"/>
        <v>#DIV/0!</v>
      </c>
      <c r="AH331" s="86" t="e">
        <f t="shared" si="42"/>
        <v>#DIV/0!</v>
      </c>
      <c r="AK331" s="85"/>
      <c r="AL331" s="85"/>
      <c r="AM331" s="85"/>
      <c r="AN331" s="85"/>
      <c r="AO331" s="85"/>
      <c r="AP331" s="85"/>
      <c r="AQ331" s="85"/>
      <c r="AR331" s="85"/>
      <c r="AS331" s="85"/>
      <c r="AT331" s="85"/>
      <c r="AU331" s="85"/>
      <c r="AV331" s="85"/>
      <c r="AW331" s="87" t="e">
        <f t="shared" si="43"/>
        <v>#DIV/0!</v>
      </c>
      <c r="AX331" s="86" t="e">
        <f t="shared" si="44"/>
        <v>#DIV/0!</v>
      </c>
    </row>
    <row r="332" spans="1:50" x14ac:dyDescent="0.15">
      <c r="A332">
        <v>7.2249999999999996</v>
      </c>
      <c r="B332" s="85"/>
      <c r="C332" s="85"/>
      <c r="D332" s="85"/>
      <c r="E332" s="85"/>
      <c r="F332" s="85"/>
      <c r="G332" s="85"/>
      <c r="H332" s="85"/>
      <c r="I332" s="85"/>
      <c r="J332" s="85"/>
      <c r="K332" s="85"/>
      <c r="L332" s="85"/>
      <c r="M332" s="85"/>
      <c r="N332" s="87" t="e">
        <f t="shared" si="36"/>
        <v>#DIV/0!</v>
      </c>
      <c r="O332" s="86" t="e">
        <f t="shared" si="37"/>
        <v>#DIV/0!</v>
      </c>
      <c r="P332" s="24" t="e">
        <f t="shared" si="38"/>
        <v>#DIV/0!</v>
      </c>
      <c r="Q332" s="24" t="e">
        <f t="shared" si="39"/>
        <v>#DIV/0!</v>
      </c>
      <c r="R332" s="24" t="e">
        <f t="shared" si="40"/>
        <v>#DIV/0!</v>
      </c>
      <c r="U332" s="85"/>
      <c r="V332" s="85"/>
      <c r="W332" s="85"/>
      <c r="X332" s="85"/>
      <c r="Y332" s="85"/>
      <c r="Z332" s="85"/>
      <c r="AA332" s="85"/>
      <c r="AB332" s="85"/>
      <c r="AD332" s="85"/>
      <c r="AE332" s="85"/>
      <c r="AF332" s="85"/>
      <c r="AG332" s="87" t="e">
        <f t="shared" si="41"/>
        <v>#DIV/0!</v>
      </c>
      <c r="AH332" s="86" t="e">
        <f t="shared" si="42"/>
        <v>#DIV/0!</v>
      </c>
      <c r="AK332" s="85"/>
      <c r="AL332" s="85"/>
      <c r="AM332" s="85"/>
      <c r="AN332" s="85"/>
      <c r="AO332" s="85"/>
      <c r="AP332" s="85"/>
      <c r="AQ332" s="85"/>
      <c r="AR332" s="85"/>
      <c r="AS332" s="85"/>
      <c r="AT332" s="85"/>
      <c r="AU332" s="85"/>
      <c r="AV332" s="85"/>
      <c r="AW332" s="87" t="e">
        <f t="shared" si="43"/>
        <v>#DIV/0!</v>
      </c>
      <c r="AX332" s="86" t="e">
        <f t="shared" si="44"/>
        <v>#DIV/0!</v>
      </c>
    </row>
    <row r="333" spans="1:50" x14ac:dyDescent="0.15">
      <c r="A333">
        <v>7.25</v>
      </c>
      <c r="B333" s="85"/>
      <c r="C333" s="85"/>
      <c r="D333" s="85"/>
      <c r="E333" s="85"/>
      <c r="F333" s="85"/>
      <c r="G333" s="85"/>
      <c r="H333" s="85"/>
      <c r="I333" s="85"/>
      <c r="J333" s="85"/>
      <c r="K333" s="85"/>
      <c r="L333" s="85"/>
      <c r="M333" s="85"/>
      <c r="N333" s="87" t="e">
        <f t="shared" si="36"/>
        <v>#DIV/0!</v>
      </c>
      <c r="O333" s="86" t="e">
        <f t="shared" si="37"/>
        <v>#DIV/0!</v>
      </c>
      <c r="P333" s="24" t="e">
        <f t="shared" si="38"/>
        <v>#DIV/0!</v>
      </c>
      <c r="Q333" s="24" t="e">
        <f t="shared" si="39"/>
        <v>#DIV/0!</v>
      </c>
      <c r="R333" s="24" t="e">
        <f t="shared" si="40"/>
        <v>#DIV/0!</v>
      </c>
      <c r="U333" s="85"/>
      <c r="V333" s="85"/>
      <c r="W333" s="85"/>
      <c r="X333" s="85"/>
      <c r="Y333" s="85"/>
      <c r="Z333" s="85"/>
      <c r="AA333" s="85"/>
      <c r="AB333" s="85"/>
      <c r="AD333" s="85"/>
      <c r="AE333" s="85"/>
      <c r="AF333" s="85"/>
      <c r="AG333" s="87" t="e">
        <f t="shared" si="41"/>
        <v>#DIV/0!</v>
      </c>
      <c r="AH333" s="86" t="e">
        <f t="shared" si="42"/>
        <v>#DIV/0!</v>
      </c>
      <c r="AK333" s="85"/>
      <c r="AL333" s="85"/>
      <c r="AM333" s="85"/>
      <c r="AN333" s="85"/>
      <c r="AO333" s="85"/>
      <c r="AP333" s="85"/>
      <c r="AQ333" s="85"/>
      <c r="AR333" s="85"/>
      <c r="AS333" s="85"/>
      <c r="AT333" s="85"/>
      <c r="AU333" s="85"/>
      <c r="AV333" s="85"/>
      <c r="AW333" s="87" t="e">
        <f t="shared" si="43"/>
        <v>#DIV/0!</v>
      </c>
      <c r="AX333" s="86" t="e">
        <f t="shared" si="44"/>
        <v>#DIV/0!</v>
      </c>
    </row>
    <row r="334" spans="1:50" x14ac:dyDescent="0.15">
      <c r="A334">
        <v>7.2750000000000004</v>
      </c>
      <c r="B334" s="85"/>
      <c r="C334" s="85"/>
      <c r="D334" s="85"/>
      <c r="E334" s="85"/>
      <c r="F334" s="85"/>
      <c r="G334" s="85"/>
      <c r="H334" s="85"/>
      <c r="I334" s="85"/>
      <c r="J334" s="85"/>
      <c r="K334" s="85"/>
      <c r="L334" s="85"/>
      <c r="M334" s="85"/>
      <c r="N334" s="87" t="e">
        <f t="shared" si="36"/>
        <v>#DIV/0!</v>
      </c>
      <c r="O334" s="86" t="e">
        <f t="shared" si="37"/>
        <v>#DIV/0!</v>
      </c>
      <c r="P334" s="24" t="e">
        <f t="shared" si="38"/>
        <v>#DIV/0!</v>
      </c>
      <c r="Q334" s="24" t="e">
        <f t="shared" si="39"/>
        <v>#DIV/0!</v>
      </c>
      <c r="R334" s="24" t="e">
        <f t="shared" si="40"/>
        <v>#DIV/0!</v>
      </c>
      <c r="U334" s="85"/>
      <c r="V334" s="85"/>
      <c r="W334" s="85"/>
      <c r="X334" s="85"/>
      <c r="Y334" s="85"/>
      <c r="Z334" s="85"/>
      <c r="AA334" s="85"/>
      <c r="AB334" s="85"/>
      <c r="AD334" s="85"/>
      <c r="AE334" s="85"/>
      <c r="AF334" s="85"/>
      <c r="AG334" s="87" t="e">
        <f t="shared" si="41"/>
        <v>#DIV/0!</v>
      </c>
      <c r="AH334" s="86" t="e">
        <f t="shared" si="42"/>
        <v>#DIV/0!</v>
      </c>
      <c r="AK334" s="85"/>
      <c r="AL334" s="85"/>
      <c r="AM334" s="85"/>
      <c r="AN334" s="85"/>
      <c r="AO334" s="85"/>
      <c r="AP334" s="85"/>
      <c r="AQ334" s="85"/>
      <c r="AR334" s="85"/>
      <c r="AS334" s="85"/>
      <c r="AT334" s="85"/>
      <c r="AU334" s="85"/>
      <c r="AV334" s="85"/>
      <c r="AW334" s="87" t="e">
        <f t="shared" si="43"/>
        <v>#DIV/0!</v>
      </c>
      <c r="AX334" s="86" t="e">
        <f t="shared" si="44"/>
        <v>#DIV/0!</v>
      </c>
    </row>
    <row r="335" spans="1:50" x14ac:dyDescent="0.15">
      <c r="A335">
        <v>7.3</v>
      </c>
      <c r="B335" s="85"/>
      <c r="C335" s="85"/>
      <c r="D335" s="85"/>
      <c r="E335" s="85"/>
      <c r="F335" s="85"/>
      <c r="G335" s="85"/>
      <c r="H335" s="85"/>
      <c r="I335" s="85"/>
      <c r="J335" s="85"/>
      <c r="K335" s="85"/>
      <c r="L335" s="85"/>
      <c r="M335" s="85"/>
      <c r="N335" s="87" t="e">
        <f t="shared" si="36"/>
        <v>#DIV/0!</v>
      </c>
      <c r="O335" s="86" t="e">
        <f t="shared" si="37"/>
        <v>#DIV/0!</v>
      </c>
      <c r="P335" s="24" t="e">
        <f t="shared" si="38"/>
        <v>#DIV/0!</v>
      </c>
      <c r="Q335" s="24" t="e">
        <f t="shared" si="39"/>
        <v>#DIV/0!</v>
      </c>
      <c r="R335" s="24" t="e">
        <f t="shared" si="40"/>
        <v>#DIV/0!</v>
      </c>
      <c r="U335" s="85"/>
      <c r="V335" s="85"/>
      <c r="W335" s="85"/>
      <c r="X335" s="85"/>
      <c r="Y335" s="85"/>
      <c r="Z335" s="85"/>
      <c r="AA335" s="85"/>
      <c r="AB335" s="85"/>
      <c r="AD335" s="85"/>
      <c r="AE335" s="85"/>
      <c r="AF335" s="85"/>
      <c r="AG335" s="87" t="e">
        <f t="shared" si="41"/>
        <v>#DIV/0!</v>
      </c>
      <c r="AH335" s="86" t="e">
        <f t="shared" si="42"/>
        <v>#DIV/0!</v>
      </c>
      <c r="AK335" s="85"/>
      <c r="AL335" s="85"/>
      <c r="AM335" s="85"/>
      <c r="AN335" s="85"/>
      <c r="AO335" s="85"/>
      <c r="AP335" s="85"/>
      <c r="AQ335" s="85"/>
      <c r="AR335" s="85"/>
      <c r="AS335" s="85"/>
      <c r="AT335" s="85"/>
      <c r="AU335" s="85"/>
      <c r="AV335" s="85"/>
      <c r="AW335" s="87" t="e">
        <f t="shared" si="43"/>
        <v>#DIV/0!</v>
      </c>
      <c r="AX335" s="86" t="e">
        <f t="shared" si="44"/>
        <v>#DIV/0!</v>
      </c>
    </row>
    <row r="336" spans="1:50" x14ac:dyDescent="0.15">
      <c r="A336">
        <v>7.3250000000000002</v>
      </c>
      <c r="B336" s="85"/>
      <c r="C336" s="85"/>
      <c r="D336" s="85"/>
      <c r="E336" s="85"/>
      <c r="F336" s="85"/>
      <c r="G336" s="85"/>
      <c r="H336" s="85"/>
      <c r="I336" s="85"/>
      <c r="J336" s="85"/>
      <c r="K336" s="85"/>
      <c r="L336" s="85"/>
      <c r="M336" s="85"/>
      <c r="N336" s="87" t="e">
        <f t="shared" si="36"/>
        <v>#DIV/0!</v>
      </c>
      <c r="O336" s="86" t="e">
        <f t="shared" si="37"/>
        <v>#DIV/0!</v>
      </c>
      <c r="P336" s="24" t="e">
        <f t="shared" si="38"/>
        <v>#DIV/0!</v>
      </c>
      <c r="Q336" s="24" t="e">
        <f t="shared" si="39"/>
        <v>#DIV/0!</v>
      </c>
      <c r="R336" s="24" t="e">
        <f t="shared" si="40"/>
        <v>#DIV/0!</v>
      </c>
      <c r="U336" s="85"/>
      <c r="V336" s="85"/>
      <c r="W336" s="85"/>
      <c r="X336" s="85"/>
      <c r="Y336" s="85"/>
      <c r="Z336" s="85"/>
      <c r="AA336" s="85"/>
      <c r="AB336" s="85"/>
      <c r="AD336" s="85"/>
      <c r="AE336" s="85"/>
      <c r="AF336" s="85"/>
      <c r="AG336" s="87" t="e">
        <f t="shared" si="41"/>
        <v>#DIV/0!</v>
      </c>
      <c r="AH336" s="86" t="e">
        <f t="shared" si="42"/>
        <v>#DIV/0!</v>
      </c>
      <c r="AK336" s="85"/>
      <c r="AL336" s="85"/>
      <c r="AM336" s="85"/>
      <c r="AN336" s="85"/>
      <c r="AO336" s="85"/>
      <c r="AP336" s="85"/>
      <c r="AQ336" s="85"/>
      <c r="AR336" s="85"/>
      <c r="AS336" s="85"/>
      <c r="AT336" s="85"/>
      <c r="AU336" s="85"/>
      <c r="AV336" s="85"/>
      <c r="AW336" s="87" t="e">
        <f t="shared" si="43"/>
        <v>#DIV/0!</v>
      </c>
      <c r="AX336" s="86" t="e">
        <f t="shared" si="44"/>
        <v>#DIV/0!</v>
      </c>
    </row>
    <row r="337" spans="1:50" x14ac:dyDescent="0.15">
      <c r="A337">
        <v>7.35</v>
      </c>
      <c r="B337" s="85"/>
      <c r="C337" s="85"/>
      <c r="D337" s="85"/>
      <c r="E337" s="85"/>
      <c r="F337" s="85"/>
      <c r="G337" s="85"/>
      <c r="H337" s="85"/>
      <c r="I337" s="85"/>
      <c r="J337" s="85"/>
      <c r="K337" s="85"/>
      <c r="L337" s="85"/>
      <c r="M337" s="85"/>
      <c r="N337" s="87" t="e">
        <f t="shared" si="36"/>
        <v>#DIV/0!</v>
      </c>
      <c r="O337" s="86" t="e">
        <f t="shared" si="37"/>
        <v>#DIV/0!</v>
      </c>
      <c r="P337" s="24" t="e">
        <f t="shared" si="38"/>
        <v>#DIV/0!</v>
      </c>
      <c r="Q337" s="24" t="e">
        <f t="shared" si="39"/>
        <v>#DIV/0!</v>
      </c>
      <c r="R337" s="24" t="e">
        <f t="shared" si="40"/>
        <v>#DIV/0!</v>
      </c>
      <c r="U337" s="85"/>
      <c r="V337" s="85"/>
      <c r="W337" s="85"/>
      <c r="X337" s="85"/>
      <c r="Y337" s="85"/>
      <c r="Z337" s="85"/>
      <c r="AA337" s="85"/>
      <c r="AB337" s="85"/>
      <c r="AD337" s="85"/>
      <c r="AE337" s="85"/>
      <c r="AF337" s="85"/>
      <c r="AG337" s="87" t="e">
        <f t="shared" si="41"/>
        <v>#DIV/0!</v>
      </c>
      <c r="AH337" s="86" t="e">
        <f t="shared" si="42"/>
        <v>#DIV/0!</v>
      </c>
      <c r="AK337" s="85"/>
      <c r="AL337" s="85"/>
      <c r="AM337" s="85"/>
      <c r="AN337" s="85"/>
      <c r="AO337" s="85"/>
      <c r="AP337" s="85"/>
      <c r="AQ337" s="85"/>
      <c r="AR337" s="85"/>
      <c r="AS337" s="85"/>
      <c r="AT337" s="85"/>
      <c r="AU337" s="85"/>
      <c r="AV337" s="85"/>
      <c r="AW337" s="87" t="e">
        <f t="shared" si="43"/>
        <v>#DIV/0!</v>
      </c>
      <c r="AX337" s="86" t="e">
        <f t="shared" si="44"/>
        <v>#DIV/0!</v>
      </c>
    </row>
    <row r="338" spans="1:50" x14ac:dyDescent="0.15">
      <c r="A338">
        <v>7.375</v>
      </c>
      <c r="B338" s="85"/>
      <c r="C338" s="85"/>
      <c r="D338" s="85"/>
      <c r="E338" s="85"/>
      <c r="F338" s="85"/>
      <c r="G338" s="85"/>
      <c r="H338" s="85"/>
      <c r="I338" s="85"/>
      <c r="J338" s="85"/>
      <c r="K338" s="85"/>
      <c r="L338" s="85"/>
      <c r="M338" s="85"/>
      <c r="N338" s="87" t="e">
        <f t="shared" si="36"/>
        <v>#DIV/0!</v>
      </c>
      <c r="O338" s="86" t="e">
        <f t="shared" si="37"/>
        <v>#DIV/0!</v>
      </c>
      <c r="P338" s="24" t="e">
        <f t="shared" si="38"/>
        <v>#DIV/0!</v>
      </c>
      <c r="Q338" s="24" t="e">
        <f t="shared" si="39"/>
        <v>#DIV/0!</v>
      </c>
      <c r="R338" s="24" t="e">
        <f t="shared" si="40"/>
        <v>#DIV/0!</v>
      </c>
      <c r="U338" s="85"/>
      <c r="V338" s="85"/>
      <c r="W338" s="85"/>
      <c r="X338" s="85"/>
      <c r="Y338" s="85"/>
      <c r="Z338" s="85"/>
      <c r="AA338" s="85"/>
      <c r="AB338" s="85"/>
      <c r="AD338" s="85"/>
      <c r="AE338" s="85"/>
      <c r="AF338" s="85"/>
      <c r="AG338" s="87" t="e">
        <f t="shared" si="41"/>
        <v>#DIV/0!</v>
      </c>
      <c r="AH338" s="86" t="e">
        <f t="shared" si="42"/>
        <v>#DIV/0!</v>
      </c>
      <c r="AK338" s="85"/>
      <c r="AL338" s="85"/>
      <c r="AM338" s="85"/>
      <c r="AN338" s="85"/>
      <c r="AO338" s="85"/>
      <c r="AP338" s="85"/>
      <c r="AQ338" s="85"/>
      <c r="AR338" s="85"/>
      <c r="AS338" s="85"/>
      <c r="AT338" s="85"/>
      <c r="AU338" s="85"/>
      <c r="AV338" s="85"/>
      <c r="AW338" s="87" t="e">
        <f t="shared" si="43"/>
        <v>#DIV/0!</v>
      </c>
      <c r="AX338" s="86" t="e">
        <f t="shared" si="44"/>
        <v>#DIV/0!</v>
      </c>
    </row>
    <row r="339" spans="1:50" x14ac:dyDescent="0.15">
      <c r="A339">
        <v>7.4</v>
      </c>
      <c r="B339" s="85"/>
      <c r="C339" s="85"/>
      <c r="D339" s="85"/>
      <c r="E339" s="85"/>
      <c r="F339" s="85"/>
      <c r="G339" s="85"/>
      <c r="H339" s="85"/>
      <c r="I339" s="85"/>
      <c r="J339" s="85"/>
      <c r="K339" s="85"/>
      <c r="L339" s="85"/>
      <c r="M339" s="85"/>
      <c r="N339" s="87" t="e">
        <f t="shared" si="36"/>
        <v>#DIV/0!</v>
      </c>
      <c r="O339" s="86" t="e">
        <f t="shared" si="37"/>
        <v>#DIV/0!</v>
      </c>
      <c r="P339" s="24" t="e">
        <f t="shared" si="38"/>
        <v>#DIV/0!</v>
      </c>
      <c r="Q339" s="24" t="e">
        <f t="shared" si="39"/>
        <v>#DIV/0!</v>
      </c>
      <c r="R339" s="24" t="e">
        <f t="shared" si="40"/>
        <v>#DIV/0!</v>
      </c>
      <c r="U339" s="85"/>
      <c r="V339" s="85"/>
      <c r="W339" s="85"/>
      <c r="X339" s="85"/>
      <c r="Y339" s="85"/>
      <c r="Z339" s="85"/>
      <c r="AA339" s="85"/>
      <c r="AB339" s="85"/>
      <c r="AD339" s="85"/>
      <c r="AE339" s="85"/>
      <c r="AF339" s="85"/>
      <c r="AG339" s="87" t="e">
        <f t="shared" si="41"/>
        <v>#DIV/0!</v>
      </c>
      <c r="AH339" s="86" t="e">
        <f t="shared" si="42"/>
        <v>#DIV/0!</v>
      </c>
      <c r="AK339" s="85"/>
      <c r="AL339" s="85"/>
      <c r="AM339" s="85"/>
      <c r="AN339" s="85"/>
      <c r="AO339" s="85"/>
      <c r="AP339" s="85"/>
      <c r="AQ339" s="85"/>
      <c r="AR339" s="85"/>
      <c r="AS339" s="85"/>
      <c r="AT339" s="85"/>
      <c r="AU339" s="85"/>
      <c r="AV339" s="85"/>
      <c r="AW339" s="87" t="e">
        <f t="shared" si="43"/>
        <v>#DIV/0!</v>
      </c>
      <c r="AX339" s="86" t="e">
        <f t="shared" si="44"/>
        <v>#DIV/0!</v>
      </c>
    </row>
    <row r="340" spans="1:50" x14ac:dyDescent="0.15">
      <c r="A340">
        <v>7.4249999999999998</v>
      </c>
      <c r="B340" s="85"/>
      <c r="C340" s="85"/>
      <c r="D340" s="85"/>
      <c r="E340" s="85"/>
      <c r="F340" s="85"/>
      <c r="G340" s="85"/>
      <c r="H340" s="85"/>
      <c r="I340" s="85"/>
      <c r="J340" s="85"/>
      <c r="K340" s="85"/>
      <c r="L340" s="85"/>
      <c r="M340" s="85"/>
      <c r="N340" s="87" t="e">
        <f t="shared" si="36"/>
        <v>#DIV/0!</v>
      </c>
      <c r="O340" s="86" t="e">
        <f t="shared" si="37"/>
        <v>#DIV/0!</v>
      </c>
      <c r="P340" s="24" t="e">
        <f t="shared" si="38"/>
        <v>#DIV/0!</v>
      </c>
      <c r="Q340" s="24" t="e">
        <f t="shared" si="39"/>
        <v>#DIV/0!</v>
      </c>
      <c r="R340" s="24" t="e">
        <f t="shared" si="40"/>
        <v>#DIV/0!</v>
      </c>
      <c r="U340" s="85"/>
      <c r="V340" s="85"/>
      <c r="W340" s="85"/>
      <c r="X340" s="85"/>
      <c r="Y340" s="85"/>
      <c r="Z340" s="85"/>
      <c r="AA340" s="85"/>
      <c r="AB340" s="85"/>
      <c r="AD340" s="85"/>
      <c r="AE340" s="85"/>
      <c r="AF340" s="85"/>
      <c r="AG340" s="87" t="e">
        <f t="shared" si="41"/>
        <v>#DIV/0!</v>
      </c>
      <c r="AH340" s="86" t="e">
        <f t="shared" si="42"/>
        <v>#DIV/0!</v>
      </c>
      <c r="AK340" s="85"/>
      <c r="AL340" s="85"/>
      <c r="AM340" s="85"/>
      <c r="AN340" s="85"/>
      <c r="AO340" s="85"/>
      <c r="AP340" s="85"/>
      <c r="AQ340" s="85"/>
      <c r="AR340" s="85"/>
      <c r="AS340" s="85"/>
      <c r="AT340" s="85"/>
      <c r="AU340" s="85"/>
      <c r="AV340" s="85"/>
      <c r="AW340" s="87" t="e">
        <f t="shared" si="43"/>
        <v>#DIV/0!</v>
      </c>
      <c r="AX340" s="86" t="e">
        <f t="shared" si="44"/>
        <v>#DIV/0!</v>
      </c>
    </row>
    <row r="341" spans="1:50" x14ac:dyDescent="0.15">
      <c r="A341">
        <v>7.45</v>
      </c>
      <c r="B341" s="85"/>
      <c r="C341" s="85"/>
      <c r="D341" s="85"/>
      <c r="E341" s="85"/>
      <c r="F341" s="85"/>
      <c r="G341" s="85"/>
      <c r="H341" s="85"/>
      <c r="I341" s="85"/>
      <c r="J341" s="85"/>
      <c r="K341" s="85"/>
      <c r="L341" s="85"/>
      <c r="M341" s="85"/>
      <c r="N341" s="87" t="e">
        <f t="shared" si="36"/>
        <v>#DIV/0!</v>
      </c>
      <c r="O341" s="86" t="e">
        <f t="shared" si="37"/>
        <v>#DIV/0!</v>
      </c>
      <c r="P341" s="24" t="e">
        <f t="shared" si="38"/>
        <v>#DIV/0!</v>
      </c>
      <c r="Q341" s="24" t="e">
        <f t="shared" si="39"/>
        <v>#DIV/0!</v>
      </c>
      <c r="R341" s="24" t="e">
        <f t="shared" si="40"/>
        <v>#DIV/0!</v>
      </c>
      <c r="U341" s="85"/>
      <c r="V341" s="85"/>
      <c r="W341" s="85"/>
      <c r="X341" s="85"/>
      <c r="Y341" s="85"/>
      <c r="Z341" s="85"/>
      <c r="AA341" s="85"/>
      <c r="AB341" s="85"/>
      <c r="AD341" s="85"/>
      <c r="AE341" s="85"/>
      <c r="AF341" s="85"/>
      <c r="AG341" s="87" t="e">
        <f t="shared" si="41"/>
        <v>#DIV/0!</v>
      </c>
      <c r="AH341" s="86" t="e">
        <f t="shared" si="42"/>
        <v>#DIV/0!</v>
      </c>
      <c r="AK341" s="85"/>
      <c r="AL341" s="85"/>
      <c r="AM341" s="85"/>
      <c r="AN341" s="85"/>
      <c r="AO341" s="85"/>
      <c r="AP341" s="85"/>
      <c r="AQ341" s="85"/>
      <c r="AR341" s="85"/>
      <c r="AS341" s="85"/>
      <c r="AT341" s="85"/>
      <c r="AU341" s="85"/>
      <c r="AV341" s="85"/>
      <c r="AW341" s="87" t="e">
        <f t="shared" si="43"/>
        <v>#DIV/0!</v>
      </c>
      <c r="AX341" s="86" t="e">
        <f t="shared" si="44"/>
        <v>#DIV/0!</v>
      </c>
    </row>
    <row r="342" spans="1:50" x14ac:dyDescent="0.15">
      <c r="A342">
        <v>7.4749999999999996</v>
      </c>
      <c r="B342" s="85"/>
      <c r="C342" s="85"/>
      <c r="D342" s="85"/>
      <c r="E342" s="85"/>
      <c r="F342" s="85"/>
      <c r="G342" s="85"/>
      <c r="H342" s="85"/>
      <c r="I342" s="85"/>
      <c r="J342" s="85"/>
      <c r="K342" s="85"/>
      <c r="L342" s="85"/>
      <c r="M342" s="85"/>
      <c r="N342" s="87" t="e">
        <f t="shared" si="36"/>
        <v>#DIV/0!</v>
      </c>
      <c r="O342" s="86" t="e">
        <f t="shared" si="37"/>
        <v>#DIV/0!</v>
      </c>
      <c r="P342" s="24" t="e">
        <f t="shared" si="38"/>
        <v>#DIV/0!</v>
      </c>
      <c r="Q342" s="24" t="e">
        <f t="shared" si="39"/>
        <v>#DIV/0!</v>
      </c>
      <c r="R342" s="24" t="e">
        <f t="shared" si="40"/>
        <v>#DIV/0!</v>
      </c>
      <c r="U342" s="85"/>
      <c r="V342" s="85"/>
      <c r="W342" s="85"/>
      <c r="X342" s="85"/>
      <c r="Y342" s="85"/>
      <c r="Z342" s="85"/>
      <c r="AA342" s="85"/>
      <c r="AB342" s="85"/>
      <c r="AD342" s="85"/>
      <c r="AE342" s="85"/>
      <c r="AF342" s="85"/>
      <c r="AG342" s="87" t="e">
        <f t="shared" si="41"/>
        <v>#DIV/0!</v>
      </c>
      <c r="AH342" s="86" t="e">
        <f t="shared" si="42"/>
        <v>#DIV/0!</v>
      </c>
      <c r="AK342" s="85"/>
      <c r="AL342" s="85"/>
      <c r="AM342" s="85"/>
      <c r="AN342" s="85"/>
      <c r="AO342" s="85"/>
      <c r="AP342" s="85"/>
      <c r="AQ342" s="85"/>
      <c r="AR342" s="85"/>
      <c r="AS342" s="85"/>
      <c r="AT342" s="85"/>
      <c r="AU342" s="85"/>
      <c r="AV342" s="85"/>
      <c r="AW342" s="87" t="e">
        <f t="shared" si="43"/>
        <v>#DIV/0!</v>
      </c>
      <c r="AX342" s="86" t="e">
        <f t="shared" si="44"/>
        <v>#DIV/0!</v>
      </c>
    </row>
    <row r="343" spans="1:50" x14ac:dyDescent="0.15">
      <c r="A343">
        <v>7.5</v>
      </c>
      <c r="B343" s="85"/>
      <c r="C343" s="85"/>
      <c r="D343" s="85"/>
      <c r="E343" s="85"/>
      <c r="F343" s="85"/>
      <c r="G343" s="85"/>
      <c r="H343" s="85"/>
      <c r="I343" s="85"/>
      <c r="J343" s="85"/>
      <c r="K343" s="85"/>
      <c r="L343" s="85"/>
      <c r="M343" s="85"/>
      <c r="N343" s="87" t="e">
        <f t="shared" si="36"/>
        <v>#DIV/0!</v>
      </c>
      <c r="O343" s="86" t="e">
        <f t="shared" si="37"/>
        <v>#DIV/0!</v>
      </c>
      <c r="P343" s="24" t="e">
        <f t="shared" si="38"/>
        <v>#DIV/0!</v>
      </c>
      <c r="Q343" s="24" t="e">
        <f t="shared" si="39"/>
        <v>#DIV/0!</v>
      </c>
      <c r="R343" s="24" t="e">
        <f t="shared" si="40"/>
        <v>#DIV/0!</v>
      </c>
      <c r="U343" s="85"/>
      <c r="V343" s="85"/>
      <c r="W343" s="85"/>
      <c r="X343" s="85"/>
      <c r="Y343" s="85"/>
      <c r="Z343" s="85"/>
      <c r="AA343" s="85"/>
      <c r="AB343" s="85"/>
      <c r="AD343" s="85"/>
      <c r="AE343" s="85"/>
      <c r="AF343" s="85"/>
      <c r="AG343" s="87" t="e">
        <f t="shared" si="41"/>
        <v>#DIV/0!</v>
      </c>
      <c r="AH343" s="86" t="e">
        <f t="shared" si="42"/>
        <v>#DIV/0!</v>
      </c>
      <c r="AK343" s="85"/>
      <c r="AL343" s="85"/>
      <c r="AM343" s="85"/>
      <c r="AN343" s="85"/>
      <c r="AO343" s="85"/>
      <c r="AP343" s="85"/>
      <c r="AQ343" s="85"/>
      <c r="AR343" s="85"/>
      <c r="AS343" s="85"/>
      <c r="AT343" s="85"/>
      <c r="AU343" s="85"/>
      <c r="AV343" s="85"/>
      <c r="AW343" s="87" t="e">
        <f t="shared" si="43"/>
        <v>#DIV/0!</v>
      </c>
      <c r="AX343" s="86" t="e">
        <f t="shared" si="44"/>
        <v>#DIV/0!</v>
      </c>
    </row>
    <row r="344" spans="1:50" x14ac:dyDescent="0.15">
      <c r="A344">
        <v>7.5250000000000004</v>
      </c>
      <c r="B344" s="85"/>
      <c r="C344" s="85"/>
      <c r="D344" s="85"/>
      <c r="E344" s="85"/>
      <c r="F344" s="85"/>
      <c r="G344" s="85"/>
      <c r="H344" s="85"/>
      <c r="I344" s="85"/>
      <c r="J344" s="85"/>
      <c r="K344" s="85"/>
      <c r="L344" s="85"/>
      <c r="M344" s="85"/>
      <c r="N344" s="87" t="e">
        <f t="shared" si="36"/>
        <v>#DIV/0!</v>
      </c>
      <c r="O344" s="86" t="e">
        <f t="shared" si="37"/>
        <v>#DIV/0!</v>
      </c>
      <c r="P344" s="24" t="e">
        <f t="shared" si="38"/>
        <v>#DIV/0!</v>
      </c>
      <c r="Q344" s="24" t="e">
        <f t="shared" si="39"/>
        <v>#DIV/0!</v>
      </c>
      <c r="R344" s="24" t="e">
        <f t="shared" si="40"/>
        <v>#DIV/0!</v>
      </c>
      <c r="U344" s="85"/>
      <c r="V344" s="85"/>
      <c r="W344" s="85"/>
      <c r="X344" s="85"/>
      <c r="Y344" s="85"/>
      <c r="Z344" s="85"/>
      <c r="AA344" s="85"/>
      <c r="AB344" s="85"/>
      <c r="AD344" s="85"/>
      <c r="AE344" s="85"/>
      <c r="AF344" s="85"/>
      <c r="AG344" s="87" t="e">
        <f t="shared" si="41"/>
        <v>#DIV/0!</v>
      </c>
      <c r="AH344" s="86" t="e">
        <f t="shared" si="42"/>
        <v>#DIV/0!</v>
      </c>
      <c r="AK344" s="85"/>
      <c r="AL344" s="85"/>
      <c r="AM344" s="85"/>
      <c r="AN344" s="85"/>
      <c r="AO344" s="85"/>
      <c r="AP344" s="85"/>
      <c r="AQ344" s="85"/>
      <c r="AR344" s="85"/>
      <c r="AS344" s="85"/>
      <c r="AT344" s="85"/>
      <c r="AU344" s="85"/>
      <c r="AV344" s="85"/>
      <c r="AW344" s="87" t="e">
        <f t="shared" si="43"/>
        <v>#DIV/0!</v>
      </c>
      <c r="AX344" s="86" t="e">
        <f t="shared" si="44"/>
        <v>#DIV/0!</v>
      </c>
    </row>
    <row r="345" spans="1:50" x14ac:dyDescent="0.15">
      <c r="A345">
        <v>7.55</v>
      </c>
      <c r="B345" s="85"/>
      <c r="C345" s="85"/>
      <c r="D345" s="85"/>
      <c r="E345" s="85"/>
      <c r="F345" s="85"/>
      <c r="G345" s="85"/>
      <c r="H345" s="85"/>
      <c r="I345" s="85"/>
      <c r="J345" s="85"/>
      <c r="K345" s="85"/>
      <c r="L345" s="85"/>
      <c r="M345" s="85"/>
      <c r="N345" s="87" t="e">
        <f t="shared" si="36"/>
        <v>#DIV/0!</v>
      </c>
      <c r="O345" s="86" t="e">
        <f t="shared" si="37"/>
        <v>#DIV/0!</v>
      </c>
      <c r="P345" s="24" t="e">
        <f t="shared" si="38"/>
        <v>#DIV/0!</v>
      </c>
      <c r="Q345" s="24" t="e">
        <f t="shared" si="39"/>
        <v>#DIV/0!</v>
      </c>
      <c r="R345" s="24" t="e">
        <f t="shared" si="40"/>
        <v>#DIV/0!</v>
      </c>
      <c r="U345" s="85"/>
      <c r="V345" s="85"/>
      <c r="W345" s="85"/>
      <c r="X345" s="85"/>
      <c r="Y345" s="85"/>
      <c r="Z345" s="85"/>
      <c r="AA345" s="85"/>
      <c r="AB345" s="85"/>
      <c r="AD345" s="85"/>
      <c r="AE345" s="85"/>
      <c r="AF345" s="85"/>
      <c r="AG345" s="87" t="e">
        <f t="shared" si="41"/>
        <v>#DIV/0!</v>
      </c>
      <c r="AH345" s="86" t="e">
        <f t="shared" si="42"/>
        <v>#DIV/0!</v>
      </c>
      <c r="AK345" s="85"/>
      <c r="AL345" s="85"/>
      <c r="AM345" s="85"/>
      <c r="AN345" s="85"/>
      <c r="AO345" s="85"/>
      <c r="AP345" s="85"/>
      <c r="AQ345" s="85"/>
      <c r="AR345" s="85"/>
      <c r="AS345" s="85"/>
      <c r="AT345" s="85"/>
      <c r="AU345" s="85"/>
      <c r="AV345" s="85"/>
      <c r="AW345" s="87" t="e">
        <f t="shared" si="43"/>
        <v>#DIV/0!</v>
      </c>
      <c r="AX345" s="86" t="e">
        <f t="shared" si="44"/>
        <v>#DIV/0!</v>
      </c>
    </row>
    <row r="346" spans="1:50" x14ac:dyDescent="0.15">
      <c r="A346">
        <v>7.5750000000000002</v>
      </c>
      <c r="B346" s="85"/>
      <c r="C346" s="85"/>
      <c r="D346" s="85"/>
      <c r="E346" s="85"/>
      <c r="F346" s="85"/>
      <c r="G346" s="85"/>
      <c r="H346" s="85"/>
      <c r="I346" s="85"/>
      <c r="J346" s="85"/>
      <c r="K346" s="85"/>
      <c r="L346" s="85"/>
      <c r="M346" s="85"/>
      <c r="N346" s="87" t="e">
        <f t="shared" si="36"/>
        <v>#DIV/0!</v>
      </c>
      <c r="O346" s="86" t="e">
        <f t="shared" si="37"/>
        <v>#DIV/0!</v>
      </c>
      <c r="P346" s="24" t="e">
        <f t="shared" si="38"/>
        <v>#DIV/0!</v>
      </c>
      <c r="Q346" s="24" t="e">
        <f t="shared" si="39"/>
        <v>#DIV/0!</v>
      </c>
      <c r="R346" s="24" t="e">
        <f t="shared" si="40"/>
        <v>#DIV/0!</v>
      </c>
      <c r="U346" s="85"/>
      <c r="V346" s="85"/>
      <c r="W346" s="85"/>
      <c r="X346" s="85"/>
      <c r="Y346" s="85"/>
      <c r="Z346" s="85"/>
      <c r="AA346" s="85"/>
      <c r="AB346" s="85"/>
      <c r="AD346" s="85"/>
      <c r="AE346" s="85"/>
      <c r="AF346" s="85"/>
      <c r="AG346" s="87" t="e">
        <f t="shared" si="41"/>
        <v>#DIV/0!</v>
      </c>
      <c r="AH346" s="86" t="e">
        <f t="shared" si="42"/>
        <v>#DIV/0!</v>
      </c>
      <c r="AK346" s="85"/>
      <c r="AL346" s="85"/>
      <c r="AM346" s="85"/>
      <c r="AN346" s="85"/>
      <c r="AO346" s="85"/>
      <c r="AP346" s="85"/>
      <c r="AQ346" s="85"/>
      <c r="AR346" s="85"/>
      <c r="AS346" s="85"/>
      <c r="AT346" s="85"/>
      <c r="AU346" s="85"/>
      <c r="AV346" s="85"/>
      <c r="AW346" s="87" t="e">
        <f t="shared" si="43"/>
        <v>#DIV/0!</v>
      </c>
      <c r="AX346" s="86" t="e">
        <f t="shared" si="44"/>
        <v>#DIV/0!</v>
      </c>
    </row>
    <row r="347" spans="1:50" x14ac:dyDescent="0.15">
      <c r="A347">
        <v>7.6</v>
      </c>
      <c r="B347" s="85"/>
      <c r="C347" s="85"/>
      <c r="D347" s="85"/>
      <c r="E347" s="85"/>
      <c r="F347" s="85"/>
      <c r="G347" s="85"/>
      <c r="H347" s="85"/>
      <c r="I347" s="85"/>
      <c r="J347" s="85"/>
      <c r="K347" s="85"/>
      <c r="L347" s="85"/>
      <c r="M347" s="85"/>
      <c r="N347" s="87" t="e">
        <f t="shared" si="36"/>
        <v>#DIV/0!</v>
      </c>
      <c r="O347" s="86" t="e">
        <f t="shared" si="37"/>
        <v>#DIV/0!</v>
      </c>
      <c r="P347" s="24" t="e">
        <f t="shared" si="38"/>
        <v>#DIV/0!</v>
      </c>
      <c r="Q347" s="24" t="e">
        <f t="shared" si="39"/>
        <v>#DIV/0!</v>
      </c>
      <c r="R347" s="24" t="e">
        <f t="shared" si="40"/>
        <v>#DIV/0!</v>
      </c>
      <c r="U347" s="85"/>
      <c r="V347" s="85"/>
      <c r="W347" s="85"/>
      <c r="X347" s="85"/>
      <c r="Y347" s="85"/>
      <c r="Z347" s="85"/>
      <c r="AA347" s="85"/>
      <c r="AB347" s="85"/>
      <c r="AD347" s="85"/>
      <c r="AE347" s="85"/>
      <c r="AF347" s="85"/>
      <c r="AG347" s="87" t="e">
        <f t="shared" si="41"/>
        <v>#DIV/0!</v>
      </c>
      <c r="AH347" s="86" t="e">
        <f t="shared" si="42"/>
        <v>#DIV/0!</v>
      </c>
      <c r="AK347" s="85"/>
      <c r="AL347" s="85"/>
      <c r="AM347" s="85"/>
      <c r="AN347" s="85"/>
      <c r="AO347" s="85"/>
      <c r="AP347" s="85"/>
      <c r="AQ347" s="85"/>
      <c r="AR347" s="85"/>
      <c r="AS347" s="85"/>
      <c r="AT347" s="85"/>
      <c r="AU347" s="85"/>
      <c r="AV347" s="85"/>
      <c r="AW347" s="87" t="e">
        <f t="shared" si="43"/>
        <v>#DIV/0!</v>
      </c>
      <c r="AX347" s="86" t="e">
        <f t="shared" si="44"/>
        <v>#DIV/0!</v>
      </c>
    </row>
    <row r="348" spans="1:50" x14ac:dyDescent="0.15">
      <c r="A348">
        <v>7.625</v>
      </c>
      <c r="B348" s="85"/>
      <c r="C348" s="85"/>
      <c r="D348" s="85"/>
      <c r="E348" s="85"/>
      <c r="F348" s="85"/>
      <c r="G348" s="85"/>
      <c r="H348" s="85"/>
      <c r="I348" s="85"/>
      <c r="J348" s="85"/>
      <c r="K348" s="85"/>
      <c r="L348" s="85"/>
      <c r="M348" s="85"/>
      <c r="N348" s="87" t="e">
        <f t="shared" si="36"/>
        <v>#DIV/0!</v>
      </c>
      <c r="O348" s="86" t="e">
        <f t="shared" si="37"/>
        <v>#DIV/0!</v>
      </c>
      <c r="P348" s="24" t="e">
        <f t="shared" si="38"/>
        <v>#DIV/0!</v>
      </c>
      <c r="Q348" s="24" t="e">
        <f t="shared" si="39"/>
        <v>#DIV/0!</v>
      </c>
      <c r="R348" s="24" t="e">
        <f t="shared" si="40"/>
        <v>#DIV/0!</v>
      </c>
      <c r="U348" s="85"/>
      <c r="V348" s="85"/>
      <c r="W348" s="85"/>
      <c r="X348" s="85"/>
      <c r="Y348" s="85"/>
      <c r="Z348" s="85"/>
      <c r="AA348" s="85"/>
      <c r="AB348" s="85"/>
      <c r="AD348" s="85"/>
      <c r="AE348" s="85"/>
      <c r="AF348" s="85"/>
      <c r="AG348" s="87" t="e">
        <f t="shared" si="41"/>
        <v>#DIV/0!</v>
      </c>
      <c r="AH348" s="86" t="e">
        <f t="shared" si="42"/>
        <v>#DIV/0!</v>
      </c>
      <c r="AK348" s="85"/>
      <c r="AL348" s="85"/>
      <c r="AM348" s="85"/>
      <c r="AN348" s="85"/>
      <c r="AO348" s="85"/>
      <c r="AP348" s="85"/>
      <c r="AQ348" s="85"/>
      <c r="AR348" s="85"/>
      <c r="AS348" s="85"/>
      <c r="AT348" s="85"/>
      <c r="AU348" s="85"/>
      <c r="AV348" s="85"/>
      <c r="AW348" s="87" t="e">
        <f t="shared" si="43"/>
        <v>#DIV/0!</v>
      </c>
      <c r="AX348" s="86" t="e">
        <f t="shared" si="44"/>
        <v>#DIV/0!</v>
      </c>
    </row>
    <row r="349" spans="1:50" x14ac:dyDescent="0.15">
      <c r="A349">
        <v>7.65</v>
      </c>
      <c r="B349" s="85"/>
      <c r="C349" s="85"/>
      <c r="D349" s="85"/>
      <c r="E349" s="85"/>
      <c r="F349" s="85"/>
      <c r="G349" s="85"/>
      <c r="H349" s="85"/>
      <c r="I349" s="85"/>
      <c r="J349" s="85"/>
      <c r="K349" s="85"/>
      <c r="L349" s="85"/>
      <c r="M349" s="85"/>
      <c r="N349" s="87" t="e">
        <f t="shared" si="36"/>
        <v>#DIV/0!</v>
      </c>
      <c r="O349" s="86" t="e">
        <f t="shared" si="37"/>
        <v>#DIV/0!</v>
      </c>
      <c r="P349" s="24" t="e">
        <f t="shared" si="38"/>
        <v>#DIV/0!</v>
      </c>
      <c r="Q349" s="24" t="e">
        <f t="shared" si="39"/>
        <v>#DIV/0!</v>
      </c>
      <c r="R349" s="24" t="e">
        <f t="shared" si="40"/>
        <v>#DIV/0!</v>
      </c>
      <c r="U349" s="85"/>
      <c r="V349" s="85"/>
      <c r="W349" s="85"/>
      <c r="X349" s="85"/>
      <c r="Y349" s="85"/>
      <c r="Z349" s="85"/>
      <c r="AA349" s="85"/>
      <c r="AB349" s="85"/>
      <c r="AD349" s="85"/>
      <c r="AE349" s="85"/>
      <c r="AF349" s="85"/>
      <c r="AG349" s="87" t="e">
        <f t="shared" si="41"/>
        <v>#DIV/0!</v>
      </c>
      <c r="AH349" s="86" t="e">
        <f t="shared" si="42"/>
        <v>#DIV/0!</v>
      </c>
      <c r="AK349" s="85"/>
      <c r="AL349" s="85"/>
      <c r="AM349" s="85"/>
      <c r="AN349" s="85"/>
      <c r="AO349" s="85"/>
      <c r="AP349" s="85"/>
      <c r="AQ349" s="85"/>
      <c r="AR349" s="85"/>
      <c r="AS349" s="85"/>
      <c r="AT349" s="85"/>
      <c r="AU349" s="85"/>
      <c r="AV349" s="85"/>
      <c r="AW349" s="87" t="e">
        <f t="shared" si="43"/>
        <v>#DIV/0!</v>
      </c>
      <c r="AX349" s="86" t="e">
        <f t="shared" si="44"/>
        <v>#DIV/0!</v>
      </c>
    </row>
    <row r="350" spans="1:50" x14ac:dyDescent="0.15">
      <c r="A350">
        <v>7.6749999999999998</v>
      </c>
      <c r="B350" s="85"/>
      <c r="C350" s="85"/>
      <c r="D350" s="85"/>
      <c r="E350" s="85"/>
      <c r="F350" s="85"/>
      <c r="G350" s="85"/>
      <c r="H350" s="85"/>
      <c r="I350" s="85"/>
      <c r="J350" s="85"/>
      <c r="K350" s="85"/>
      <c r="L350" s="85"/>
      <c r="M350" s="85"/>
      <c r="N350" s="87" t="e">
        <f t="shared" si="36"/>
        <v>#DIV/0!</v>
      </c>
      <c r="O350" s="86" t="e">
        <f t="shared" si="37"/>
        <v>#DIV/0!</v>
      </c>
      <c r="P350" s="24" t="e">
        <f t="shared" si="38"/>
        <v>#DIV/0!</v>
      </c>
      <c r="Q350" s="24" t="e">
        <f t="shared" si="39"/>
        <v>#DIV/0!</v>
      </c>
      <c r="R350" s="24" t="e">
        <f t="shared" si="40"/>
        <v>#DIV/0!</v>
      </c>
      <c r="U350" s="85"/>
      <c r="V350" s="85"/>
      <c r="W350" s="85"/>
      <c r="X350" s="85"/>
      <c r="Y350" s="85"/>
      <c r="Z350" s="85"/>
      <c r="AA350" s="85"/>
      <c r="AB350" s="85"/>
      <c r="AD350" s="85"/>
      <c r="AE350" s="85"/>
      <c r="AF350" s="85"/>
      <c r="AG350" s="87" t="e">
        <f t="shared" si="41"/>
        <v>#DIV/0!</v>
      </c>
      <c r="AH350" s="86" t="e">
        <f t="shared" si="42"/>
        <v>#DIV/0!</v>
      </c>
      <c r="AK350" s="85"/>
      <c r="AL350" s="85"/>
      <c r="AM350" s="85"/>
      <c r="AN350" s="85"/>
      <c r="AO350" s="85"/>
      <c r="AP350" s="85"/>
      <c r="AQ350" s="85"/>
      <c r="AR350" s="85"/>
      <c r="AS350" s="85"/>
      <c r="AT350" s="85"/>
      <c r="AU350" s="85"/>
      <c r="AV350" s="85"/>
      <c r="AW350" s="87" t="e">
        <f t="shared" si="43"/>
        <v>#DIV/0!</v>
      </c>
      <c r="AX350" s="86" t="e">
        <f t="shared" si="44"/>
        <v>#DIV/0!</v>
      </c>
    </row>
    <row r="351" spans="1:50" x14ac:dyDescent="0.15">
      <c r="A351">
        <v>7.7</v>
      </c>
      <c r="B351" s="85"/>
      <c r="C351" s="85"/>
      <c r="D351" s="85"/>
      <c r="E351" s="85"/>
      <c r="F351" s="85"/>
      <c r="G351" s="85"/>
      <c r="H351" s="85"/>
      <c r="I351" s="85"/>
      <c r="J351" s="85"/>
      <c r="K351" s="85"/>
      <c r="L351" s="85"/>
      <c r="M351" s="85"/>
      <c r="N351" s="87" t="e">
        <f t="shared" si="36"/>
        <v>#DIV/0!</v>
      </c>
      <c r="O351" s="86" t="e">
        <f t="shared" si="37"/>
        <v>#DIV/0!</v>
      </c>
      <c r="P351" s="24" t="e">
        <f t="shared" si="38"/>
        <v>#DIV/0!</v>
      </c>
      <c r="Q351" s="24" t="e">
        <f t="shared" si="39"/>
        <v>#DIV/0!</v>
      </c>
      <c r="R351" s="24" t="e">
        <f t="shared" si="40"/>
        <v>#DIV/0!</v>
      </c>
      <c r="U351" s="85"/>
      <c r="V351" s="85"/>
      <c r="W351" s="85"/>
      <c r="X351" s="85"/>
      <c r="Y351" s="85"/>
      <c r="Z351" s="85"/>
      <c r="AA351" s="85"/>
      <c r="AB351" s="85"/>
      <c r="AD351" s="85"/>
      <c r="AE351" s="85"/>
      <c r="AF351" s="85"/>
      <c r="AG351" s="87" t="e">
        <f t="shared" si="41"/>
        <v>#DIV/0!</v>
      </c>
      <c r="AH351" s="86" t="e">
        <f t="shared" si="42"/>
        <v>#DIV/0!</v>
      </c>
      <c r="AK351" s="85"/>
      <c r="AL351" s="85"/>
      <c r="AM351" s="85"/>
      <c r="AN351" s="85"/>
      <c r="AO351" s="85"/>
      <c r="AP351" s="85"/>
      <c r="AQ351" s="85"/>
      <c r="AR351" s="85"/>
      <c r="AS351" s="85"/>
      <c r="AT351" s="85"/>
      <c r="AU351" s="85"/>
      <c r="AV351" s="85"/>
      <c r="AW351" s="87" t="e">
        <f t="shared" si="43"/>
        <v>#DIV/0!</v>
      </c>
      <c r="AX351" s="86" t="e">
        <f t="shared" si="44"/>
        <v>#DIV/0!</v>
      </c>
    </row>
    <row r="352" spans="1:50" x14ac:dyDescent="0.15">
      <c r="A352">
        <v>7.7249999999999996</v>
      </c>
      <c r="B352" s="85"/>
      <c r="C352" s="85"/>
      <c r="D352" s="85"/>
      <c r="E352" s="85"/>
      <c r="F352" s="85"/>
      <c r="G352" s="85"/>
      <c r="H352" s="85"/>
      <c r="I352" s="85"/>
      <c r="J352" s="85"/>
      <c r="K352" s="85"/>
      <c r="L352" s="85"/>
      <c r="M352" s="85"/>
      <c r="N352" s="87" t="e">
        <f t="shared" si="36"/>
        <v>#DIV/0!</v>
      </c>
      <c r="O352" s="86" t="e">
        <f t="shared" si="37"/>
        <v>#DIV/0!</v>
      </c>
      <c r="P352" s="24" t="e">
        <f t="shared" si="38"/>
        <v>#DIV/0!</v>
      </c>
      <c r="Q352" s="24" t="e">
        <f t="shared" si="39"/>
        <v>#DIV/0!</v>
      </c>
      <c r="R352" s="24" t="e">
        <f t="shared" si="40"/>
        <v>#DIV/0!</v>
      </c>
      <c r="U352" s="85"/>
      <c r="V352" s="85"/>
      <c r="W352" s="85"/>
      <c r="X352" s="85"/>
      <c r="Y352" s="85"/>
      <c r="Z352" s="85"/>
      <c r="AA352" s="85"/>
      <c r="AB352" s="85"/>
      <c r="AD352" s="85"/>
      <c r="AE352" s="85"/>
      <c r="AF352" s="85"/>
      <c r="AG352" s="87" t="e">
        <f t="shared" si="41"/>
        <v>#DIV/0!</v>
      </c>
      <c r="AH352" s="86" t="e">
        <f t="shared" si="42"/>
        <v>#DIV/0!</v>
      </c>
      <c r="AK352" s="85"/>
      <c r="AL352" s="85"/>
      <c r="AM352" s="85"/>
      <c r="AN352" s="85"/>
      <c r="AO352" s="85"/>
      <c r="AP352" s="85"/>
      <c r="AQ352" s="85"/>
      <c r="AR352" s="85"/>
      <c r="AS352" s="85"/>
      <c r="AT352" s="85"/>
      <c r="AU352" s="85"/>
      <c r="AV352" s="85"/>
      <c r="AW352" s="87" t="e">
        <f t="shared" si="43"/>
        <v>#DIV/0!</v>
      </c>
      <c r="AX352" s="86" t="e">
        <f t="shared" si="44"/>
        <v>#DIV/0!</v>
      </c>
    </row>
    <row r="353" spans="1:50" x14ac:dyDescent="0.15">
      <c r="A353">
        <v>7.75</v>
      </c>
      <c r="B353" s="85"/>
      <c r="C353" s="85"/>
      <c r="D353" s="85"/>
      <c r="E353" s="85"/>
      <c r="F353" s="85"/>
      <c r="G353" s="85"/>
      <c r="H353" s="85"/>
      <c r="I353" s="85"/>
      <c r="J353" s="85"/>
      <c r="K353" s="85"/>
      <c r="L353" s="85"/>
      <c r="M353" s="85"/>
      <c r="N353" s="87" t="e">
        <f t="shared" si="36"/>
        <v>#DIV/0!</v>
      </c>
      <c r="O353" s="86" t="e">
        <f t="shared" si="37"/>
        <v>#DIV/0!</v>
      </c>
      <c r="P353" s="24" t="e">
        <f t="shared" si="38"/>
        <v>#DIV/0!</v>
      </c>
      <c r="Q353" s="24" t="e">
        <f t="shared" si="39"/>
        <v>#DIV/0!</v>
      </c>
      <c r="R353" s="24" t="e">
        <f t="shared" si="40"/>
        <v>#DIV/0!</v>
      </c>
      <c r="U353" s="85"/>
      <c r="V353" s="85"/>
      <c r="W353" s="85"/>
      <c r="X353" s="85"/>
      <c r="Y353" s="85"/>
      <c r="Z353" s="85"/>
      <c r="AA353" s="85"/>
      <c r="AB353" s="85"/>
      <c r="AD353" s="85"/>
      <c r="AE353" s="85"/>
      <c r="AF353" s="85"/>
      <c r="AG353" s="87" t="e">
        <f t="shared" si="41"/>
        <v>#DIV/0!</v>
      </c>
      <c r="AH353" s="86" t="e">
        <f t="shared" si="42"/>
        <v>#DIV/0!</v>
      </c>
      <c r="AK353" s="85"/>
      <c r="AL353" s="85"/>
      <c r="AM353" s="85"/>
      <c r="AN353" s="85"/>
      <c r="AO353" s="85"/>
      <c r="AP353" s="85"/>
      <c r="AQ353" s="85"/>
      <c r="AR353" s="85"/>
      <c r="AS353" s="85"/>
      <c r="AT353" s="85"/>
      <c r="AU353" s="85"/>
      <c r="AV353" s="85"/>
      <c r="AW353" s="87" t="e">
        <f t="shared" si="43"/>
        <v>#DIV/0!</v>
      </c>
      <c r="AX353" s="86" t="e">
        <f t="shared" si="44"/>
        <v>#DIV/0!</v>
      </c>
    </row>
    <row r="354" spans="1:50" x14ac:dyDescent="0.15">
      <c r="A354">
        <v>7.7750000000000004</v>
      </c>
      <c r="B354" s="85"/>
      <c r="C354" s="85"/>
      <c r="D354" s="85"/>
      <c r="E354" s="85"/>
      <c r="F354" s="85"/>
      <c r="G354" s="85"/>
      <c r="H354" s="85"/>
      <c r="I354" s="85"/>
      <c r="J354" s="85"/>
      <c r="K354" s="85"/>
      <c r="L354" s="85"/>
      <c r="M354" s="85"/>
      <c r="N354" s="87" t="e">
        <f t="shared" si="36"/>
        <v>#DIV/0!</v>
      </c>
      <c r="O354" s="86" t="e">
        <f t="shared" si="37"/>
        <v>#DIV/0!</v>
      </c>
      <c r="P354" s="24" t="e">
        <f t="shared" si="38"/>
        <v>#DIV/0!</v>
      </c>
      <c r="Q354" s="24" t="e">
        <f t="shared" si="39"/>
        <v>#DIV/0!</v>
      </c>
      <c r="R354" s="24" t="e">
        <f t="shared" si="40"/>
        <v>#DIV/0!</v>
      </c>
      <c r="U354" s="85"/>
      <c r="V354" s="85"/>
      <c r="W354" s="85"/>
      <c r="X354" s="85"/>
      <c r="Y354" s="85"/>
      <c r="Z354" s="85"/>
      <c r="AA354" s="85"/>
      <c r="AB354" s="85"/>
      <c r="AD354" s="85"/>
      <c r="AE354" s="85"/>
      <c r="AF354" s="85"/>
      <c r="AG354" s="87" t="e">
        <f t="shared" si="41"/>
        <v>#DIV/0!</v>
      </c>
      <c r="AH354" s="86" t="e">
        <f t="shared" si="42"/>
        <v>#DIV/0!</v>
      </c>
      <c r="AK354" s="85"/>
      <c r="AL354" s="85"/>
      <c r="AM354" s="85"/>
      <c r="AN354" s="85"/>
      <c r="AO354" s="85"/>
      <c r="AP354" s="85"/>
      <c r="AQ354" s="85"/>
      <c r="AR354" s="85"/>
      <c r="AS354" s="85"/>
      <c r="AT354" s="85"/>
      <c r="AU354" s="85"/>
      <c r="AV354" s="85"/>
      <c r="AW354" s="87" t="e">
        <f t="shared" si="43"/>
        <v>#DIV/0!</v>
      </c>
      <c r="AX354" s="86" t="e">
        <f t="shared" si="44"/>
        <v>#DIV/0!</v>
      </c>
    </row>
    <row r="355" spans="1:50" x14ac:dyDescent="0.15">
      <c r="A355">
        <v>7.8</v>
      </c>
      <c r="B355" s="85"/>
      <c r="C355" s="85"/>
      <c r="D355" s="85"/>
      <c r="E355" s="85"/>
      <c r="F355" s="85"/>
      <c r="G355" s="85"/>
      <c r="H355" s="85"/>
      <c r="I355" s="85"/>
      <c r="J355" s="85"/>
      <c r="K355" s="85"/>
      <c r="L355" s="85"/>
      <c r="M355" s="85"/>
      <c r="N355" s="87" t="e">
        <f t="shared" si="36"/>
        <v>#DIV/0!</v>
      </c>
      <c r="O355" s="86" t="e">
        <f t="shared" si="37"/>
        <v>#DIV/0!</v>
      </c>
      <c r="P355" s="24" t="e">
        <f t="shared" si="38"/>
        <v>#DIV/0!</v>
      </c>
      <c r="Q355" s="24" t="e">
        <f t="shared" si="39"/>
        <v>#DIV/0!</v>
      </c>
      <c r="R355" s="24" t="e">
        <f t="shared" si="40"/>
        <v>#DIV/0!</v>
      </c>
      <c r="U355" s="85"/>
      <c r="V355" s="85"/>
      <c r="W355" s="85"/>
      <c r="X355" s="85"/>
      <c r="Y355" s="85"/>
      <c r="Z355" s="85"/>
      <c r="AA355" s="85"/>
      <c r="AB355" s="85"/>
      <c r="AD355" s="85"/>
      <c r="AE355" s="85"/>
      <c r="AF355" s="85"/>
      <c r="AG355" s="87" t="e">
        <f t="shared" si="41"/>
        <v>#DIV/0!</v>
      </c>
      <c r="AH355" s="86" t="e">
        <f t="shared" si="42"/>
        <v>#DIV/0!</v>
      </c>
      <c r="AK355" s="85"/>
      <c r="AL355" s="85"/>
      <c r="AM355" s="85"/>
      <c r="AN355" s="85"/>
      <c r="AO355" s="85"/>
      <c r="AP355" s="85"/>
      <c r="AQ355" s="85"/>
      <c r="AR355" s="85"/>
      <c r="AS355" s="85"/>
      <c r="AT355" s="85"/>
      <c r="AU355" s="85"/>
      <c r="AV355" s="85"/>
      <c r="AW355" s="87" t="e">
        <f t="shared" si="43"/>
        <v>#DIV/0!</v>
      </c>
      <c r="AX355" s="86" t="e">
        <f t="shared" si="44"/>
        <v>#DIV/0!</v>
      </c>
    </row>
    <row r="356" spans="1:50" x14ac:dyDescent="0.15">
      <c r="A356">
        <v>7.8250000000000002</v>
      </c>
      <c r="B356" s="85"/>
      <c r="C356" s="85"/>
      <c r="D356" s="85"/>
      <c r="E356" s="85"/>
      <c r="F356" s="85"/>
      <c r="G356" s="85"/>
      <c r="H356" s="85"/>
      <c r="I356" s="85"/>
      <c r="J356" s="85"/>
      <c r="K356" s="85"/>
      <c r="L356" s="85"/>
      <c r="M356" s="85"/>
      <c r="N356" s="87" t="e">
        <f t="shared" si="36"/>
        <v>#DIV/0!</v>
      </c>
      <c r="O356" s="86" t="e">
        <f t="shared" si="37"/>
        <v>#DIV/0!</v>
      </c>
      <c r="P356" s="24" t="e">
        <f t="shared" si="38"/>
        <v>#DIV/0!</v>
      </c>
      <c r="Q356" s="24" t="e">
        <f t="shared" si="39"/>
        <v>#DIV/0!</v>
      </c>
      <c r="R356" s="24" t="e">
        <f t="shared" si="40"/>
        <v>#DIV/0!</v>
      </c>
      <c r="U356" s="85"/>
      <c r="V356" s="85"/>
      <c r="W356" s="85"/>
      <c r="X356" s="85"/>
      <c r="Y356" s="85"/>
      <c r="Z356" s="85"/>
      <c r="AA356" s="85"/>
      <c r="AB356" s="85"/>
      <c r="AD356" s="85"/>
      <c r="AE356" s="85"/>
      <c r="AF356" s="85"/>
      <c r="AG356" s="87" t="e">
        <f t="shared" si="41"/>
        <v>#DIV/0!</v>
      </c>
      <c r="AH356" s="86" t="e">
        <f t="shared" si="42"/>
        <v>#DIV/0!</v>
      </c>
      <c r="AK356" s="85"/>
      <c r="AL356" s="85"/>
      <c r="AM356" s="85"/>
      <c r="AN356" s="85"/>
      <c r="AO356" s="85"/>
      <c r="AP356" s="85"/>
      <c r="AQ356" s="85"/>
      <c r="AR356" s="85"/>
      <c r="AS356" s="85"/>
      <c r="AT356" s="85"/>
      <c r="AU356" s="85"/>
      <c r="AV356" s="85"/>
      <c r="AW356" s="87" t="e">
        <f t="shared" si="43"/>
        <v>#DIV/0!</v>
      </c>
      <c r="AX356" s="86" t="e">
        <f t="shared" si="44"/>
        <v>#DIV/0!</v>
      </c>
    </row>
    <row r="357" spans="1:50" x14ac:dyDescent="0.15">
      <c r="A357">
        <v>7.85</v>
      </c>
      <c r="B357" s="85"/>
      <c r="C357" s="85"/>
      <c r="D357" s="85"/>
      <c r="E357" s="85"/>
      <c r="F357" s="85"/>
      <c r="G357" s="85"/>
      <c r="H357" s="85"/>
      <c r="I357" s="85"/>
      <c r="J357" s="85"/>
      <c r="K357" s="85"/>
      <c r="L357" s="85"/>
      <c r="M357" s="85"/>
      <c r="N357" s="87" t="e">
        <f t="shared" si="36"/>
        <v>#DIV/0!</v>
      </c>
      <c r="O357" s="86" t="e">
        <f t="shared" si="37"/>
        <v>#DIV/0!</v>
      </c>
      <c r="P357" s="24" t="e">
        <f t="shared" si="38"/>
        <v>#DIV/0!</v>
      </c>
      <c r="Q357" s="24" t="e">
        <f t="shared" si="39"/>
        <v>#DIV/0!</v>
      </c>
      <c r="R357" s="24" t="e">
        <f t="shared" si="40"/>
        <v>#DIV/0!</v>
      </c>
      <c r="U357" s="85"/>
      <c r="V357" s="85"/>
      <c r="W357" s="85"/>
      <c r="X357" s="85"/>
      <c r="Y357" s="85"/>
      <c r="Z357" s="85"/>
      <c r="AA357" s="85"/>
      <c r="AB357" s="85"/>
      <c r="AD357" s="85"/>
      <c r="AE357" s="85"/>
      <c r="AF357" s="85"/>
      <c r="AG357" s="87" t="e">
        <f t="shared" si="41"/>
        <v>#DIV/0!</v>
      </c>
      <c r="AH357" s="86" t="e">
        <f t="shared" si="42"/>
        <v>#DIV/0!</v>
      </c>
      <c r="AK357" s="85"/>
      <c r="AL357" s="85"/>
      <c r="AM357" s="85"/>
      <c r="AN357" s="85"/>
      <c r="AO357" s="85"/>
      <c r="AP357" s="85"/>
      <c r="AQ357" s="85"/>
      <c r="AR357" s="85"/>
      <c r="AS357" s="85"/>
      <c r="AT357" s="85"/>
      <c r="AU357" s="85"/>
      <c r="AV357" s="85"/>
      <c r="AW357" s="87" t="e">
        <f t="shared" si="43"/>
        <v>#DIV/0!</v>
      </c>
      <c r="AX357" s="86" t="e">
        <f t="shared" si="44"/>
        <v>#DIV/0!</v>
      </c>
    </row>
    <row r="358" spans="1:50" x14ac:dyDescent="0.15">
      <c r="A358">
        <v>7.875</v>
      </c>
      <c r="B358" s="85"/>
      <c r="C358" s="85"/>
      <c r="D358" s="85"/>
      <c r="E358" s="85"/>
      <c r="F358" s="85"/>
      <c r="G358" s="85"/>
      <c r="H358" s="85"/>
      <c r="I358" s="85"/>
      <c r="J358" s="85"/>
      <c r="K358" s="85"/>
      <c r="L358" s="85"/>
      <c r="M358" s="85"/>
      <c r="N358" s="87" t="e">
        <f t="shared" si="36"/>
        <v>#DIV/0!</v>
      </c>
      <c r="O358" s="86" t="e">
        <f t="shared" si="37"/>
        <v>#DIV/0!</v>
      </c>
      <c r="P358" s="24" t="e">
        <f t="shared" si="38"/>
        <v>#DIV/0!</v>
      </c>
      <c r="Q358" s="24" t="e">
        <f t="shared" si="39"/>
        <v>#DIV/0!</v>
      </c>
      <c r="R358" s="24" t="e">
        <f t="shared" si="40"/>
        <v>#DIV/0!</v>
      </c>
      <c r="U358" s="85"/>
      <c r="V358" s="85"/>
      <c r="W358" s="85"/>
      <c r="X358" s="85"/>
      <c r="Y358" s="85"/>
      <c r="Z358" s="85"/>
      <c r="AA358" s="85"/>
      <c r="AB358" s="85"/>
      <c r="AD358" s="85"/>
      <c r="AE358" s="85"/>
      <c r="AF358" s="85"/>
      <c r="AG358" s="87" t="e">
        <f t="shared" si="41"/>
        <v>#DIV/0!</v>
      </c>
      <c r="AH358" s="86" t="e">
        <f t="shared" si="42"/>
        <v>#DIV/0!</v>
      </c>
      <c r="AK358" s="85"/>
      <c r="AL358" s="85"/>
      <c r="AM358" s="85"/>
      <c r="AN358" s="85"/>
      <c r="AO358" s="85"/>
      <c r="AP358" s="85"/>
      <c r="AQ358" s="85"/>
      <c r="AR358" s="85"/>
      <c r="AS358" s="85"/>
      <c r="AT358" s="85"/>
      <c r="AU358" s="85"/>
      <c r="AV358" s="85"/>
      <c r="AW358" s="87" t="e">
        <f t="shared" si="43"/>
        <v>#DIV/0!</v>
      </c>
      <c r="AX358" s="86" t="e">
        <f t="shared" si="44"/>
        <v>#DIV/0!</v>
      </c>
    </row>
    <row r="359" spans="1:50" x14ac:dyDescent="0.15">
      <c r="A359">
        <v>7.9</v>
      </c>
      <c r="B359" s="85"/>
      <c r="C359" s="85"/>
      <c r="D359" s="85"/>
      <c r="E359" s="85"/>
      <c r="F359" s="85"/>
      <c r="G359" s="85"/>
      <c r="H359" s="85"/>
      <c r="I359" s="85"/>
      <c r="J359" s="85"/>
      <c r="K359" s="85"/>
      <c r="L359" s="85"/>
      <c r="M359" s="85"/>
      <c r="N359" s="87" t="e">
        <f t="shared" si="36"/>
        <v>#DIV/0!</v>
      </c>
      <c r="O359" s="86" t="e">
        <f t="shared" si="37"/>
        <v>#DIV/0!</v>
      </c>
      <c r="P359" s="24" t="e">
        <f t="shared" si="38"/>
        <v>#DIV/0!</v>
      </c>
      <c r="Q359" s="24" t="e">
        <f t="shared" si="39"/>
        <v>#DIV/0!</v>
      </c>
      <c r="R359" s="24" t="e">
        <f t="shared" si="40"/>
        <v>#DIV/0!</v>
      </c>
      <c r="U359" s="85"/>
      <c r="V359" s="85"/>
      <c r="W359" s="85"/>
      <c r="X359" s="85"/>
      <c r="Y359" s="85"/>
      <c r="Z359" s="85"/>
      <c r="AA359" s="85"/>
      <c r="AB359" s="85"/>
      <c r="AD359" s="85"/>
      <c r="AE359" s="85"/>
      <c r="AF359" s="85"/>
      <c r="AG359" s="87" t="e">
        <f t="shared" si="41"/>
        <v>#DIV/0!</v>
      </c>
      <c r="AH359" s="86" t="e">
        <f t="shared" si="42"/>
        <v>#DIV/0!</v>
      </c>
      <c r="AK359" s="85"/>
      <c r="AL359" s="85"/>
      <c r="AM359" s="85"/>
      <c r="AN359" s="85"/>
      <c r="AO359" s="85"/>
      <c r="AP359" s="85"/>
      <c r="AQ359" s="85"/>
      <c r="AR359" s="85"/>
      <c r="AS359" s="85"/>
      <c r="AT359" s="85"/>
      <c r="AU359" s="85"/>
      <c r="AV359" s="85"/>
      <c r="AW359" s="87" t="e">
        <f t="shared" si="43"/>
        <v>#DIV/0!</v>
      </c>
      <c r="AX359" s="86" t="e">
        <f t="shared" si="44"/>
        <v>#DIV/0!</v>
      </c>
    </row>
    <row r="360" spans="1:50" x14ac:dyDescent="0.15">
      <c r="A360">
        <v>7.9249999999999998</v>
      </c>
      <c r="B360" s="85"/>
      <c r="C360" s="85"/>
      <c r="D360" s="85"/>
      <c r="E360" s="85"/>
      <c r="F360" s="85"/>
      <c r="G360" s="85"/>
      <c r="H360" s="85"/>
      <c r="I360" s="85"/>
      <c r="J360" s="85"/>
      <c r="K360" s="85"/>
      <c r="L360" s="85"/>
      <c r="M360" s="85"/>
      <c r="N360" s="87" t="e">
        <f t="shared" si="36"/>
        <v>#DIV/0!</v>
      </c>
      <c r="O360" s="86" t="e">
        <f t="shared" si="37"/>
        <v>#DIV/0!</v>
      </c>
      <c r="P360" s="24" t="e">
        <f t="shared" si="38"/>
        <v>#DIV/0!</v>
      </c>
      <c r="Q360" s="24" t="e">
        <f t="shared" si="39"/>
        <v>#DIV/0!</v>
      </c>
      <c r="R360" s="24" t="e">
        <f t="shared" si="40"/>
        <v>#DIV/0!</v>
      </c>
      <c r="U360" s="85"/>
      <c r="V360" s="85"/>
      <c r="W360" s="85"/>
      <c r="X360" s="85"/>
      <c r="Y360" s="85"/>
      <c r="Z360" s="85"/>
      <c r="AA360" s="85"/>
      <c r="AB360" s="85"/>
      <c r="AD360" s="85"/>
      <c r="AE360" s="85"/>
      <c r="AF360" s="85"/>
      <c r="AG360" s="87" t="e">
        <f t="shared" si="41"/>
        <v>#DIV/0!</v>
      </c>
      <c r="AH360" s="86" t="e">
        <f t="shared" si="42"/>
        <v>#DIV/0!</v>
      </c>
      <c r="AK360" s="85"/>
      <c r="AL360" s="85"/>
      <c r="AM360" s="85"/>
      <c r="AN360" s="85"/>
      <c r="AO360" s="85"/>
      <c r="AP360" s="85"/>
      <c r="AQ360" s="85"/>
      <c r="AR360" s="85"/>
      <c r="AS360" s="85"/>
      <c r="AT360" s="85"/>
      <c r="AU360" s="85"/>
      <c r="AV360" s="85"/>
      <c r="AW360" s="87" t="e">
        <f t="shared" si="43"/>
        <v>#DIV/0!</v>
      </c>
      <c r="AX360" s="86" t="e">
        <f t="shared" si="44"/>
        <v>#DIV/0!</v>
      </c>
    </row>
    <row r="361" spans="1:50" x14ac:dyDescent="0.15">
      <c r="A361">
        <v>7.95</v>
      </c>
      <c r="B361" s="85"/>
      <c r="C361" s="85"/>
      <c r="D361" s="85"/>
      <c r="E361" s="85"/>
      <c r="F361" s="85"/>
      <c r="G361" s="85"/>
      <c r="H361" s="85"/>
      <c r="I361" s="85"/>
      <c r="J361" s="85"/>
      <c r="K361" s="85"/>
      <c r="L361" s="85"/>
      <c r="M361" s="85"/>
      <c r="N361" s="87" t="e">
        <f t="shared" si="36"/>
        <v>#DIV/0!</v>
      </c>
      <c r="O361" s="86" t="e">
        <f t="shared" si="37"/>
        <v>#DIV/0!</v>
      </c>
      <c r="P361" s="24" t="e">
        <f t="shared" si="38"/>
        <v>#DIV/0!</v>
      </c>
      <c r="Q361" s="24" t="e">
        <f t="shared" si="39"/>
        <v>#DIV/0!</v>
      </c>
      <c r="R361" s="24" t="e">
        <f t="shared" si="40"/>
        <v>#DIV/0!</v>
      </c>
      <c r="U361" s="85"/>
      <c r="V361" s="85"/>
      <c r="W361" s="85"/>
      <c r="X361" s="85"/>
      <c r="Y361" s="85"/>
      <c r="Z361" s="85"/>
      <c r="AA361" s="85"/>
      <c r="AB361" s="85"/>
      <c r="AD361" s="85"/>
      <c r="AE361" s="85"/>
      <c r="AF361" s="85"/>
      <c r="AG361" s="87" t="e">
        <f t="shared" si="41"/>
        <v>#DIV/0!</v>
      </c>
      <c r="AH361" s="86" t="e">
        <f t="shared" si="42"/>
        <v>#DIV/0!</v>
      </c>
      <c r="AK361" s="85"/>
      <c r="AL361" s="85"/>
      <c r="AM361" s="85"/>
      <c r="AN361" s="85"/>
      <c r="AO361" s="85"/>
      <c r="AP361" s="85"/>
      <c r="AQ361" s="85"/>
      <c r="AR361" s="85"/>
      <c r="AS361" s="85"/>
      <c r="AT361" s="85"/>
      <c r="AU361" s="85"/>
      <c r="AV361" s="85"/>
      <c r="AW361" s="87" t="e">
        <f t="shared" si="43"/>
        <v>#DIV/0!</v>
      </c>
      <c r="AX361" s="86" t="e">
        <f t="shared" si="44"/>
        <v>#DIV/0!</v>
      </c>
    </row>
    <row r="362" spans="1:50" x14ac:dyDescent="0.15">
      <c r="A362">
        <v>7.9749999999999996</v>
      </c>
      <c r="B362" s="85"/>
      <c r="C362" s="85"/>
      <c r="D362" s="85"/>
      <c r="E362" s="85"/>
      <c r="F362" s="85"/>
      <c r="G362" s="85"/>
      <c r="H362" s="85"/>
      <c r="I362" s="85"/>
      <c r="J362" s="85"/>
      <c r="K362" s="85"/>
      <c r="L362" s="85"/>
      <c r="M362" s="85"/>
      <c r="N362" s="87" t="e">
        <f t="shared" si="36"/>
        <v>#DIV/0!</v>
      </c>
      <c r="O362" s="86" t="e">
        <f t="shared" si="37"/>
        <v>#DIV/0!</v>
      </c>
      <c r="P362" s="24" t="e">
        <f t="shared" si="38"/>
        <v>#DIV/0!</v>
      </c>
      <c r="Q362" s="24" t="e">
        <f t="shared" si="39"/>
        <v>#DIV/0!</v>
      </c>
      <c r="R362" s="24" t="e">
        <f t="shared" si="40"/>
        <v>#DIV/0!</v>
      </c>
      <c r="U362" s="85"/>
      <c r="V362" s="85"/>
      <c r="W362" s="85"/>
      <c r="X362" s="85"/>
      <c r="Y362" s="85"/>
      <c r="Z362" s="85"/>
      <c r="AA362" s="85"/>
      <c r="AB362" s="85"/>
      <c r="AD362" s="85"/>
      <c r="AE362" s="85"/>
      <c r="AF362" s="85"/>
      <c r="AG362" s="87" t="e">
        <f t="shared" si="41"/>
        <v>#DIV/0!</v>
      </c>
      <c r="AH362" s="86" t="e">
        <f t="shared" si="42"/>
        <v>#DIV/0!</v>
      </c>
      <c r="AK362" s="85"/>
      <c r="AL362" s="85"/>
      <c r="AM362" s="85"/>
      <c r="AN362" s="85"/>
      <c r="AO362" s="85"/>
      <c r="AP362" s="85"/>
      <c r="AQ362" s="85"/>
      <c r="AR362" s="85"/>
      <c r="AS362" s="85"/>
      <c r="AT362" s="85"/>
      <c r="AU362" s="85"/>
      <c r="AV362" s="85"/>
      <c r="AW362" s="87" t="e">
        <f t="shared" si="43"/>
        <v>#DIV/0!</v>
      </c>
      <c r="AX362" s="86" t="e">
        <f t="shared" si="44"/>
        <v>#DIV/0!</v>
      </c>
    </row>
    <row r="363" spans="1:50" x14ac:dyDescent="0.15">
      <c r="A363">
        <v>8</v>
      </c>
      <c r="B363" s="85"/>
      <c r="C363" s="85"/>
      <c r="D363" s="85"/>
      <c r="E363" s="85"/>
      <c r="F363" s="85"/>
      <c r="G363" s="85"/>
      <c r="H363" s="85"/>
      <c r="I363" s="85"/>
      <c r="J363" s="85"/>
      <c r="K363" s="85"/>
      <c r="L363" s="85"/>
      <c r="M363" s="85"/>
      <c r="N363" s="87" t="e">
        <f t="shared" si="36"/>
        <v>#DIV/0!</v>
      </c>
      <c r="O363" s="86" t="e">
        <f t="shared" si="37"/>
        <v>#DIV/0!</v>
      </c>
      <c r="P363" s="24" t="e">
        <f t="shared" si="38"/>
        <v>#DIV/0!</v>
      </c>
      <c r="Q363" s="24" t="e">
        <f t="shared" si="39"/>
        <v>#DIV/0!</v>
      </c>
      <c r="R363" s="24" t="e">
        <f t="shared" si="40"/>
        <v>#DIV/0!</v>
      </c>
      <c r="U363" s="85"/>
      <c r="V363" s="85"/>
      <c r="W363" s="85"/>
      <c r="X363" s="85"/>
      <c r="Y363" s="85"/>
      <c r="Z363" s="85"/>
      <c r="AA363" s="85"/>
      <c r="AB363" s="85"/>
      <c r="AD363" s="85"/>
      <c r="AE363" s="85"/>
      <c r="AF363" s="85"/>
      <c r="AG363" s="87" t="e">
        <f t="shared" si="41"/>
        <v>#DIV/0!</v>
      </c>
      <c r="AH363" s="86" t="e">
        <f t="shared" si="42"/>
        <v>#DIV/0!</v>
      </c>
      <c r="AK363" s="85"/>
      <c r="AL363" s="85"/>
      <c r="AM363" s="85"/>
      <c r="AN363" s="85"/>
      <c r="AO363" s="85"/>
      <c r="AP363" s="85"/>
      <c r="AQ363" s="85"/>
      <c r="AR363" s="85"/>
      <c r="AS363" s="85"/>
      <c r="AT363" s="85"/>
      <c r="AU363" s="85"/>
      <c r="AV363" s="85"/>
      <c r="AW363" s="87" t="e">
        <f t="shared" si="43"/>
        <v>#DIV/0!</v>
      </c>
      <c r="AX363" s="86" t="e">
        <f t="shared" si="44"/>
        <v>#DIV/0!</v>
      </c>
    </row>
    <row r="364" spans="1:50" x14ac:dyDescent="0.15">
      <c r="A364">
        <v>8.0250000000000004</v>
      </c>
      <c r="B364" s="85"/>
      <c r="C364" s="85"/>
      <c r="D364" s="85"/>
      <c r="E364" s="85"/>
      <c r="F364" s="85"/>
      <c r="G364" s="85"/>
      <c r="H364" s="85"/>
      <c r="I364" s="85"/>
      <c r="J364" s="85"/>
      <c r="K364" s="85"/>
      <c r="L364" s="85"/>
      <c r="M364" s="85"/>
      <c r="N364" s="87" t="e">
        <f t="shared" ref="N364:N427" si="45">AVERAGE(B364:M364)</f>
        <v>#DIV/0!</v>
      </c>
      <c r="O364" s="86" t="e">
        <f t="shared" ref="O364:O427" si="46">STDEV(B364:M364)/SQRT((COUNT(B364:M364))-1)</f>
        <v>#DIV/0!</v>
      </c>
      <c r="P364" s="24" t="e">
        <f t="shared" ref="P364:P427" si="47">TTEST(B364:M364,U364:AF364,2,2)</f>
        <v>#DIV/0!</v>
      </c>
      <c r="Q364" s="24" t="e">
        <f t="shared" ref="Q364:Q427" si="48">TTEST(B364:M364,AK364:AV364,2,2)</f>
        <v>#DIV/0!</v>
      </c>
      <c r="R364" s="24" t="e">
        <f t="shared" ref="R364:R427" si="49">TTEST(U364:AF364,AK364:AV364,2,2)</f>
        <v>#DIV/0!</v>
      </c>
      <c r="U364" s="85"/>
      <c r="V364" s="85"/>
      <c r="W364" s="85"/>
      <c r="X364" s="85"/>
      <c r="Y364" s="85"/>
      <c r="Z364" s="85"/>
      <c r="AA364" s="85"/>
      <c r="AB364" s="85"/>
      <c r="AD364" s="85"/>
      <c r="AE364" s="85"/>
      <c r="AF364" s="85"/>
      <c r="AG364" s="87" t="e">
        <f t="shared" ref="AG364:AG427" si="50">AVERAGE(U364:AF364)</f>
        <v>#DIV/0!</v>
      </c>
      <c r="AH364" s="86" t="e">
        <f t="shared" ref="AH364:AH427" si="51">STDEV(U364:AF364)/SQRT((COUNT(U364:AF364))-1)</f>
        <v>#DIV/0!</v>
      </c>
      <c r="AK364" s="85"/>
      <c r="AL364" s="85"/>
      <c r="AM364" s="85"/>
      <c r="AN364" s="85"/>
      <c r="AO364" s="85"/>
      <c r="AP364" s="85"/>
      <c r="AQ364" s="85"/>
      <c r="AR364" s="85"/>
      <c r="AS364" s="85"/>
      <c r="AT364" s="85"/>
      <c r="AU364" s="85"/>
      <c r="AV364" s="85"/>
      <c r="AW364" s="87" t="e">
        <f t="shared" ref="AW364:AW427" si="52">AVERAGE(AK364:AV364)</f>
        <v>#DIV/0!</v>
      </c>
      <c r="AX364" s="86" t="e">
        <f t="shared" ref="AX364:AX427" si="53">STDEV(AK364:AV364)/SQRT((COUNT(AK364:AV364))-1)</f>
        <v>#DIV/0!</v>
      </c>
    </row>
    <row r="365" spans="1:50" x14ac:dyDescent="0.15">
      <c r="A365">
        <v>8.0500000000000007</v>
      </c>
      <c r="B365" s="85"/>
      <c r="C365" s="85"/>
      <c r="D365" s="85"/>
      <c r="E365" s="85"/>
      <c r="F365" s="85"/>
      <c r="G365" s="85"/>
      <c r="H365" s="85"/>
      <c r="I365" s="85"/>
      <c r="J365" s="85"/>
      <c r="K365" s="85"/>
      <c r="L365" s="85"/>
      <c r="M365" s="85"/>
      <c r="N365" s="87" t="e">
        <f t="shared" si="45"/>
        <v>#DIV/0!</v>
      </c>
      <c r="O365" s="86" t="e">
        <f t="shared" si="46"/>
        <v>#DIV/0!</v>
      </c>
      <c r="P365" s="24" t="e">
        <f t="shared" si="47"/>
        <v>#DIV/0!</v>
      </c>
      <c r="Q365" s="24" t="e">
        <f t="shared" si="48"/>
        <v>#DIV/0!</v>
      </c>
      <c r="R365" s="24" t="e">
        <f t="shared" si="49"/>
        <v>#DIV/0!</v>
      </c>
      <c r="U365" s="85"/>
      <c r="V365" s="85"/>
      <c r="W365" s="85"/>
      <c r="X365" s="85"/>
      <c r="Y365" s="85"/>
      <c r="Z365" s="85"/>
      <c r="AA365" s="85"/>
      <c r="AB365" s="85"/>
      <c r="AD365" s="85"/>
      <c r="AE365" s="85"/>
      <c r="AF365" s="85"/>
      <c r="AG365" s="87" t="e">
        <f t="shared" si="50"/>
        <v>#DIV/0!</v>
      </c>
      <c r="AH365" s="86" t="e">
        <f t="shared" si="51"/>
        <v>#DIV/0!</v>
      </c>
      <c r="AK365" s="85"/>
      <c r="AL365" s="85"/>
      <c r="AM365" s="85"/>
      <c r="AN365" s="85"/>
      <c r="AO365" s="85"/>
      <c r="AP365" s="85"/>
      <c r="AQ365" s="85"/>
      <c r="AR365" s="85"/>
      <c r="AS365" s="85"/>
      <c r="AT365" s="85"/>
      <c r="AU365" s="85"/>
      <c r="AV365" s="85"/>
      <c r="AW365" s="87" t="e">
        <f t="shared" si="52"/>
        <v>#DIV/0!</v>
      </c>
      <c r="AX365" s="86" t="e">
        <f t="shared" si="53"/>
        <v>#DIV/0!</v>
      </c>
    </row>
    <row r="366" spans="1:50" x14ac:dyDescent="0.15">
      <c r="A366">
        <v>8.0749999999999993</v>
      </c>
      <c r="B366" s="85"/>
      <c r="C366" s="85"/>
      <c r="D366" s="85"/>
      <c r="E366" s="85"/>
      <c r="F366" s="85"/>
      <c r="G366" s="85"/>
      <c r="H366" s="85"/>
      <c r="I366" s="85"/>
      <c r="J366" s="85"/>
      <c r="K366" s="85"/>
      <c r="L366" s="85"/>
      <c r="M366" s="85"/>
      <c r="N366" s="87" t="e">
        <f t="shared" si="45"/>
        <v>#DIV/0!</v>
      </c>
      <c r="O366" s="86" t="e">
        <f t="shared" si="46"/>
        <v>#DIV/0!</v>
      </c>
      <c r="P366" s="24" t="e">
        <f t="shared" si="47"/>
        <v>#DIV/0!</v>
      </c>
      <c r="Q366" s="24" t="e">
        <f t="shared" si="48"/>
        <v>#DIV/0!</v>
      </c>
      <c r="R366" s="24" t="e">
        <f t="shared" si="49"/>
        <v>#DIV/0!</v>
      </c>
      <c r="U366" s="85"/>
      <c r="V366" s="85"/>
      <c r="W366" s="85"/>
      <c r="X366" s="85"/>
      <c r="Y366" s="85"/>
      <c r="Z366" s="85"/>
      <c r="AA366" s="85"/>
      <c r="AB366" s="85"/>
      <c r="AD366" s="85"/>
      <c r="AE366" s="85"/>
      <c r="AF366" s="85"/>
      <c r="AG366" s="87" t="e">
        <f t="shared" si="50"/>
        <v>#DIV/0!</v>
      </c>
      <c r="AH366" s="86" t="e">
        <f t="shared" si="51"/>
        <v>#DIV/0!</v>
      </c>
      <c r="AK366" s="85"/>
      <c r="AL366" s="85"/>
      <c r="AM366" s="85"/>
      <c r="AN366" s="85"/>
      <c r="AO366" s="85"/>
      <c r="AP366" s="85"/>
      <c r="AQ366" s="85"/>
      <c r="AR366" s="85"/>
      <c r="AS366" s="85"/>
      <c r="AT366" s="85"/>
      <c r="AU366" s="85"/>
      <c r="AV366" s="85"/>
      <c r="AW366" s="87" t="e">
        <f t="shared" si="52"/>
        <v>#DIV/0!</v>
      </c>
      <c r="AX366" s="86" t="e">
        <f t="shared" si="53"/>
        <v>#DIV/0!</v>
      </c>
    </row>
    <row r="367" spans="1:50" x14ac:dyDescent="0.15">
      <c r="A367">
        <v>8.1</v>
      </c>
      <c r="B367" s="85"/>
      <c r="C367" s="85"/>
      <c r="D367" s="85"/>
      <c r="E367" s="85"/>
      <c r="F367" s="85"/>
      <c r="G367" s="85"/>
      <c r="H367" s="85"/>
      <c r="I367" s="85"/>
      <c r="J367" s="85"/>
      <c r="K367" s="85"/>
      <c r="L367" s="85"/>
      <c r="M367" s="85"/>
      <c r="N367" s="87" t="e">
        <f t="shared" si="45"/>
        <v>#DIV/0!</v>
      </c>
      <c r="O367" s="86" t="e">
        <f t="shared" si="46"/>
        <v>#DIV/0!</v>
      </c>
      <c r="P367" s="24" t="e">
        <f t="shared" si="47"/>
        <v>#DIV/0!</v>
      </c>
      <c r="Q367" s="24" t="e">
        <f t="shared" si="48"/>
        <v>#DIV/0!</v>
      </c>
      <c r="R367" s="24" t="e">
        <f t="shared" si="49"/>
        <v>#DIV/0!</v>
      </c>
      <c r="U367" s="85"/>
      <c r="V367" s="85"/>
      <c r="W367" s="85"/>
      <c r="X367" s="85"/>
      <c r="Y367" s="85"/>
      <c r="Z367" s="85"/>
      <c r="AA367" s="85"/>
      <c r="AB367" s="85"/>
      <c r="AD367" s="85"/>
      <c r="AE367" s="85"/>
      <c r="AF367" s="85"/>
      <c r="AG367" s="87" t="e">
        <f t="shared" si="50"/>
        <v>#DIV/0!</v>
      </c>
      <c r="AH367" s="86" t="e">
        <f t="shared" si="51"/>
        <v>#DIV/0!</v>
      </c>
      <c r="AK367" s="85"/>
      <c r="AL367" s="85"/>
      <c r="AM367" s="85"/>
      <c r="AN367" s="85"/>
      <c r="AO367" s="85"/>
      <c r="AP367" s="85"/>
      <c r="AQ367" s="85"/>
      <c r="AR367" s="85"/>
      <c r="AS367" s="85"/>
      <c r="AT367" s="85"/>
      <c r="AU367" s="85"/>
      <c r="AV367" s="85"/>
      <c r="AW367" s="87" t="e">
        <f t="shared" si="52"/>
        <v>#DIV/0!</v>
      </c>
      <c r="AX367" s="86" t="e">
        <f t="shared" si="53"/>
        <v>#DIV/0!</v>
      </c>
    </row>
    <row r="368" spans="1:50" x14ac:dyDescent="0.15">
      <c r="A368">
        <v>8.125</v>
      </c>
      <c r="B368" s="85"/>
      <c r="C368" s="85"/>
      <c r="D368" s="85"/>
      <c r="E368" s="85"/>
      <c r="F368" s="85"/>
      <c r="G368" s="85"/>
      <c r="H368" s="85"/>
      <c r="I368" s="85"/>
      <c r="J368" s="85"/>
      <c r="K368" s="85"/>
      <c r="L368" s="85"/>
      <c r="M368" s="85"/>
      <c r="N368" s="87" t="e">
        <f t="shared" si="45"/>
        <v>#DIV/0!</v>
      </c>
      <c r="O368" s="86" t="e">
        <f t="shared" si="46"/>
        <v>#DIV/0!</v>
      </c>
      <c r="P368" s="24" t="e">
        <f t="shared" si="47"/>
        <v>#DIV/0!</v>
      </c>
      <c r="Q368" s="24" t="e">
        <f t="shared" si="48"/>
        <v>#DIV/0!</v>
      </c>
      <c r="R368" s="24" t="e">
        <f t="shared" si="49"/>
        <v>#DIV/0!</v>
      </c>
      <c r="U368" s="85"/>
      <c r="V368" s="85"/>
      <c r="W368" s="85"/>
      <c r="X368" s="85"/>
      <c r="Y368" s="85"/>
      <c r="Z368" s="85"/>
      <c r="AA368" s="85"/>
      <c r="AB368" s="85"/>
      <c r="AD368" s="85"/>
      <c r="AE368" s="85"/>
      <c r="AF368" s="85"/>
      <c r="AG368" s="87" t="e">
        <f t="shared" si="50"/>
        <v>#DIV/0!</v>
      </c>
      <c r="AH368" s="86" t="e">
        <f t="shared" si="51"/>
        <v>#DIV/0!</v>
      </c>
      <c r="AK368" s="85"/>
      <c r="AL368" s="85"/>
      <c r="AM368" s="85"/>
      <c r="AN368" s="85"/>
      <c r="AO368" s="85"/>
      <c r="AP368" s="85"/>
      <c r="AQ368" s="85"/>
      <c r="AR368" s="85"/>
      <c r="AS368" s="85"/>
      <c r="AT368" s="85"/>
      <c r="AU368" s="85"/>
      <c r="AV368" s="85"/>
      <c r="AW368" s="87" t="e">
        <f t="shared" si="52"/>
        <v>#DIV/0!</v>
      </c>
      <c r="AX368" s="86" t="e">
        <f t="shared" si="53"/>
        <v>#DIV/0!</v>
      </c>
    </row>
    <row r="369" spans="1:50" x14ac:dyDescent="0.15">
      <c r="A369">
        <v>8.15</v>
      </c>
      <c r="B369" s="85"/>
      <c r="C369" s="85"/>
      <c r="D369" s="85"/>
      <c r="E369" s="85"/>
      <c r="F369" s="85"/>
      <c r="G369" s="85"/>
      <c r="H369" s="85"/>
      <c r="I369" s="85"/>
      <c r="J369" s="85"/>
      <c r="K369" s="85"/>
      <c r="L369" s="85"/>
      <c r="M369" s="85"/>
      <c r="N369" s="87" t="e">
        <f t="shared" si="45"/>
        <v>#DIV/0!</v>
      </c>
      <c r="O369" s="86" t="e">
        <f t="shared" si="46"/>
        <v>#DIV/0!</v>
      </c>
      <c r="P369" s="24" t="e">
        <f t="shared" si="47"/>
        <v>#DIV/0!</v>
      </c>
      <c r="Q369" s="24" t="e">
        <f t="shared" si="48"/>
        <v>#DIV/0!</v>
      </c>
      <c r="R369" s="24" t="e">
        <f t="shared" si="49"/>
        <v>#DIV/0!</v>
      </c>
      <c r="U369" s="85"/>
      <c r="V369" s="85"/>
      <c r="W369" s="85"/>
      <c r="X369" s="85"/>
      <c r="Y369" s="85"/>
      <c r="Z369" s="85"/>
      <c r="AA369" s="85"/>
      <c r="AB369" s="85"/>
      <c r="AD369" s="85"/>
      <c r="AE369" s="85"/>
      <c r="AF369" s="85"/>
      <c r="AG369" s="87" t="e">
        <f t="shared" si="50"/>
        <v>#DIV/0!</v>
      </c>
      <c r="AH369" s="86" t="e">
        <f t="shared" si="51"/>
        <v>#DIV/0!</v>
      </c>
      <c r="AK369" s="85"/>
      <c r="AL369" s="85"/>
      <c r="AM369" s="85"/>
      <c r="AN369" s="85"/>
      <c r="AO369" s="85"/>
      <c r="AP369" s="85"/>
      <c r="AQ369" s="85"/>
      <c r="AR369" s="85"/>
      <c r="AS369" s="85"/>
      <c r="AT369" s="85"/>
      <c r="AU369" s="85"/>
      <c r="AV369" s="85"/>
      <c r="AW369" s="87" t="e">
        <f t="shared" si="52"/>
        <v>#DIV/0!</v>
      </c>
      <c r="AX369" s="86" t="e">
        <f t="shared" si="53"/>
        <v>#DIV/0!</v>
      </c>
    </row>
    <row r="370" spans="1:50" x14ac:dyDescent="0.15">
      <c r="A370">
        <v>8.1750000000000007</v>
      </c>
      <c r="B370" s="85"/>
      <c r="C370" s="85"/>
      <c r="D370" s="85"/>
      <c r="E370" s="85"/>
      <c r="F370" s="85"/>
      <c r="G370" s="85"/>
      <c r="H370" s="85"/>
      <c r="I370" s="85"/>
      <c r="J370" s="85"/>
      <c r="K370" s="85"/>
      <c r="L370" s="85"/>
      <c r="M370" s="85"/>
      <c r="N370" s="87" t="e">
        <f t="shared" si="45"/>
        <v>#DIV/0!</v>
      </c>
      <c r="O370" s="86" t="e">
        <f t="shared" si="46"/>
        <v>#DIV/0!</v>
      </c>
      <c r="P370" s="24" t="e">
        <f t="shared" si="47"/>
        <v>#DIV/0!</v>
      </c>
      <c r="Q370" s="24" t="e">
        <f t="shared" si="48"/>
        <v>#DIV/0!</v>
      </c>
      <c r="R370" s="24" t="e">
        <f t="shared" si="49"/>
        <v>#DIV/0!</v>
      </c>
      <c r="U370" s="85"/>
      <c r="V370" s="85"/>
      <c r="W370" s="85"/>
      <c r="X370" s="85"/>
      <c r="Y370" s="85"/>
      <c r="Z370" s="85"/>
      <c r="AA370" s="85"/>
      <c r="AB370" s="85"/>
      <c r="AD370" s="85"/>
      <c r="AE370" s="85"/>
      <c r="AF370" s="85"/>
      <c r="AG370" s="87" t="e">
        <f t="shared" si="50"/>
        <v>#DIV/0!</v>
      </c>
      <c r="AH370" s="86" t="e">
        <f t="shared" si="51"/>
        <v>#DIV/0!</v>
      </c>
      <c r="AK370" s="85"/>
      <c r="AL370" s="85"/>
      <c r="AM370" s="85"/>
      <c r="AN370" s="85"/>
      <c r="AO370" s="85"/>
      <c r="AP370" s="85"/>
      <c r="AQ370" s="85"/>
      <c r="AR370" s="85"/>
      <c r="AS370" s="85"/>
      <c r="AT370" s="85"/>
      <c r="AU370" s="85"/>
      <c r="AV370" s="85"/>
      <c r="AW370" s="87" t="e">
        <f t="shared" si="52"/>
        <v>#DIV/0!</v>
      </c>
      <c r="AX370" s="86" t="e">
        <f t="shared" si="53"/>
        <v>#DIV/0!</v>
      </c>
    </row>
    <row r="371" spans="1:50" x14ac:dyDescent="0.15">
      <c r="A371">
        <v>8.1999999999999993</v>
      </c>
      <c r="B371" s="85"/>
      <c r="C371" s="85"/>
      <c r="D371" s="85"/>
      <c r="E371" s="85"/>
      <c r="F371" s="85"/>
      <c r="G371" s="85"/>
      <c r="H371" s="85"/>
      <c r="I371" s="85"/>
      <c r="J371" s="85"/>
      <c r="K371" s="85"/>
      <c r="L371" s="85"/>
      <c r="M371" s="85"/>
      <c r="N371" s="87" t="e">
        <f t="shared" si="45"/>
        <v>#DIV/0!</v>
      </c>
      <c r="O371" s="86" t="e">
        <f t="shared" si="46"/>
        <v>#DIV/0!</v>
      </c>
      <c r="P371" s="24" t="e">
        <f t="shared" si="47"/>
        <v>#DIV/0!</v>
      </c>
      <c r="Q371" s="24" t="e">
        <f t="shared" si="48"/>
        <v>#DIV/0!</v>
      </c>
      <c r="R371" s="24" t="e">
        <f t="shared" si="49"/>
        <v>#DIV/0!</v>
      </c>
      <c r="U371" s="85"/>
      <c r="V371" s="85"/>
      <c r="W371" s="85"/>
      <c r="X371" s="85"/>
      <c r="Y371" s="85"/>
      <c r="Z371" s="85"/>
      <c r="AA371" s="85"/>
      <c r="AB371" s="85"/>
      <c r="AD371" s="85"/>
      <c r="AE371" s="85"/>
      <c r="AF371" s="85"/>
      <c r="AG371" s="87" t="e">
        <f t="shared" si="50"/>
        <v>#DIV/0!</v>
      </c>
      <c r="AH371" s="86" t="e">
        <f t="shared" si="51"/>
        <v>#DIV/0!</v>
      </c>
      <c r="AK371" s="85"/>
      <c r="AL371" s="85"/>
      <c r="AM371" s="85"/>
      <c r="AN371" s="85"/>
      <c r="AO371" s="85"/>
      <c r="AP371" s="85"/>
      <c r="AQ371" s="85"/>
      <c r="AR371" s="85"/>
      <c r="AS371" s="85"/>
      <c r="AT371" s="85"/>
      <c r="AU371" s="85"/>
      <c r="AV371" s="85"/>
      <c r="AW371" s="87" t="e">
        <f t="shared" si="52"/>
        <v>#DIV/0!</v>
      </c>
      <c r="AX371" s="86" t="e">
        <f t="shared" si="53"/>
        <v>#DIV/0!</v>
      </c>
    </row>
    <row r="372" spans="1:50" x14ac:dyDescent="0.15">
      <c r="A372">
        <v>8.2249999999999996</v>
      </c>
      <c r="B372" s="85"/>
      <c r="C372" s="85"/>
      <c r="D372" s="85"/>
      <c r="E372" s="85"/>
      <c r="F372" s="85"/>
      <c r="G372" s="85"/>
      <c r="H372" s="85"/>
      <c r="I372" s="85"/>
      <c r="J372" s="85"/>
      <c r="K372" s="85"/>
      <c r="L372" s="85"/>
      <c r="M372" s="85"/>
      <c r="N372" s="87" t="e">
        <f t="shared" si="45"/>
        <v>#DIV/0!</v>
      </c>
      <c r="O372" s="86" t="e">
        <f t="shared" si="46"/>
        <v>#DIV/0!</v>
      </c>
      <c r="P372" s="24" t="e">
        <f t="shared" si="47"/>
        <v>#DIV/0!</v>
      </c>
      <c r="Q372" s="24" t="e">
        <f t="shared" si="48"/>
        <v>#DIV/0!</v>
      </c>
      <c r="R372" s="24" t="e">
        <f t="shared" si="49"/>
        <v>#DIV/0!</v>
      </c>
      <c r="U372" s="85"/>
      <c r="V372" s="85"/>
      <c r="W372" s="85"/>
      <c r="X372" s="85"/>
      <c r="Y372" s="85"/>
      <c r="Z372" s="85"/>
      <c r="AA372" s="85"/>
      <c r="AB372" s="85"/>
      <c r="AD372" s="85"/>
      <c r="AE372" s="85"/>
      <c r="AF372" s="85"/>
      <c r="AG372" s="87" t="e">
        <f t="shared" si="50"/>
        <v>#DIV/0!</v>
      </c>
      <c r="AH372" s="86" t="e">
        <f t="shared" si="51"/>
        <v>#DIV/0!</v>
      </c>
      <c r="AK372" s="85"/>
      <c r="AL372" s="85"/>
      <c r="AM372" s="85"/>
      <c r="AN372" s="85"/>
      <c r="AO372" s="85"/>
      <c r="AP372" s="85"/>
      <c r="AQ372" s="85"/>
      <c r="AR372" s="85"/>
      <c r="AS372" s="85"/>
      <c r="AT372" s="85"/>
      <c r="AU372" s="85"/>
      <c r="AV372" s="85"/>
      <c r="AW372" s="87" t="e">
        <f t="shared" si="52"/>
        <v>#DIV/0!</v>
      </c>
      <c r="AX372" s="86" t="e">
        <f t="shared" si="53"/>
        <v>#DIV/0!</v>
      </c>
    </row>
    <row r="373" spans="1:50" x14ac:dyDescent="0.15">
      <c r="A373">
        <v>8.25</v>
      </c>
      <c r="B373" s="85"/>
      <c r="C373" s="85"/>
      <c r="D373" s="85"/>
      <c r="E373" s="85"/>
      <c r="F373" s="85"/>
      <c r="G373" s="85"/>
      <c r="H373" s="85"/>
      <c r="I373" s="85"/>
      <c r="J373" s="85"/>
      <c r="K373" s="85"/>
      <c r="L373" s="85"/>
      <c r="M373" s="85"/>
      <c r="N373" s="87" t="e">
        <f t="shared" si="45"/>
        <v>#DIV/0!</v>
      </c>
      <c r="O373" s="86" t="e">
        <f t="shared" si="46"/>
        <v>#DIV/0!</v>
      </c>
      <c r="P373" s="24" t="e">
        <f t="shared" si="47"/>
        <v>#DIV/0!</v>
      </c>
      <c r="Q373" s="24" t="e">
        <f t="shared" si="48"/>
        <v>#DIV/0!</v>
      </c>
      <c r="R373" s="24" t="e">
        <f t="shared" si="49"/>
        <v>#DIV/0!</v>
      </c>
      <c r="U373" s="85"/>
      <c r="V373" s="85"/>
      <c r="W373" s="85"/>
      <c r="X373" s="85"/>
      <c r="Y373" s="85"/>
      <c r="Z373" s="85"/>
      <c r="AA373" s="85"/>
      <c r="AB373" s="85"/>
      <c r="AD373" s="85"/>
      <c r="AE373" s="85"/>
      <c r="AF373" s="85"/>
      <c r="AG373" s="87" t="e">
        <f t="shared" si="50"/>
        <v>#DIV/0!</v>
      </c>
      <c r="AH373" s="86" t="e">
        <f t="shared" si="51"/>
        <v>#DIV/0!</v>
      </c>
      <c r="AK373" s="85"/>
      <c r="AL373" s="85"/>
      <c r="AM373" s="85"/>
      <c r="AN373" s="85"/>
      <c r="AO373" s="85"/>
      <c r="AP373" s="85"/>
      <c r="AQ373" s="85"/>
      <c r="AR373" s="85"/>
      <c r="AS373" s="85"/>
      <c r="AT373" s="85"/>
      <c r="AU373" s="85"/>
      <c r="AV373" s="85"/>
      <c r="AW373" s="87" t="e">
        <f t="shared" si="52"/>
        <v>#DIV/0!</v>
      </c>
      <c r="AX373" s="86" t="e">
        <f t="shared" si="53"/>
        <v>#DIV/0!</v>
      </c>
    </row>
    <row r="374" spans="1:50" x14ac:dyDescent="0.15">
      <c r="A374">
        <v>8.2750000000000004</v>
      </c>
      <c r="B374" s="85"/>
      <c r="C374" s="85"/>
      <c r="D374" s="85"/>
      <c r="E374" s="85"/>
      <c r="F374" s="85"/>
      <c r="G374" s="85"/>
      <c r="H374" s="85"/>
      <c r="I374" s="85"/>
      <c r="J374" s="85"/>
      <c r="K374" s="85"/>
      <c r="L374" s="85"/>
      <c r="M374" s="85"/>
      <c r="N374" s="87" t="e">
        <f t="shared" si="45"/>
        <v>#DIV/0!</v>
      </c>
      <c r="O374" s="86" t="e">
        <f t="shared" si="46"/>
        <v>#DIV/0!</v>
      </c>
      <c r="P374" s="24" t="e">
        <f t="shared" si="47"/>
        <v>#DIV/0!</v>
      </c>
      <c r="Q374" s="24" t="e">
        <f t="shared" si="48"/>
        <v>#DIV/0!</v>
      </c>
      <c r="R374" s="24" t="e">
        <f t="shared" si="49"/>
        <v>#DIV/0!</v>
      </c>
      <c r="U374" s="85"/>
      <c r="V374" s="85"/>
      <c r="W374" s="85"/>
      <c r="X374" s="85"/>
      <c r="Y374" s="85"/>
      <c r="Z374" s="85"/>
      <c r="AA374" s="85"/>
      <c r="AB374" s="85"/>
      <c r="AD374" s="85"/>
      <c r="AE374" s="85"/>
      <c r="AF374" s="85"/>
      <c r="AG374" s="87" t="e">
        <f t="shared" si="50"/>
        <v>#DIV/0!</v>
      </c>
      <c r="AH374" s="86" t="e">
        <f t="shared" si="51"/>
        <v>#DIV/0!</v>
      </c>
      <c r="AK374" s="85"/>
      <c r="AL374" s="85"/>
      <c r="AM374" s="85"/>
      <c r="AN374" s="85"/>
      <c r="AO374" s="85"/>
      <c r="AP374" s="85"/>
      <c r="AQ374" s="85"/>
      <c r="AR374" s="85"/>
      <c r="AS374" s="85"/>
      <c r="AT374" s="85"/>
      <c r="AU374" s="85"/>
      <c r="AV374" s="85"/>
      <c r="AW374" s="87" t="e">
        <f t="shared" si="52"/>
        <v>#DIV/0!</v>
      </c>
      <c r="AX374" s="86" t="e">
        <f t="shared" si="53"/>
        <v>#DIV/0!</v>
      </c>
    </row>
    <row r="375" spans="1:50" x14ac:dyDescent="0.15">
      <c r="A375">
        <v>8.3000000000000007</v>
      </c>
      <c r="B375" s="85"/>
      <c r="C375" s="85"/>
      <c r="D375" s="85"/>
      <c r="E375" s="85"/>
      <c r="F375" s="85"/>
      <c r="G375" s="85"/>
      <c r="H375" s="85"/>
      <c r="I375" s="85"/>
      <c r="J375" s="85"/>
      <c r="K375" s="85"/>
      <c r="L375" s="85"/>
      <c r="M375" s="85"/>
      <c r="N375" s="87" t="e">
        <f t="shared" si="45"/>
        <v>#DIV/0!</v>
      </c>
      <c r="O375" s="86" t="e">
        <f t="shared" si="46"/>
        <v>#DIV/0!</v>
      </c>
      <c r="P375" s="24" t="e">
        <f t="shared" si="47"/>
        <v>#DIV/0!</v>
      </c>
      <c r="Q375" s="24" t="e">
        <f t="shared" si="48"/>
        <v>#DIV/0!</v>
      </c>
      <c r="R375" s="24" t="e">
        <f t="shared" si="49"/>
        <v>#DIV/0!</v>
      </c>
      <c r="U375" s="85"/>
      <c r="V375" s="85"/>
      <c r="W375" s="85"/>
      <c r="X375" s="85"/>
      <c r="Y375" s="85"/>
      <c r="Z375" s="85"/>
      <c r="AA375" s="85"/>
      <c r="AB375" s="85"/>
      <c r="AD375" s="85"/>
      <c r="AE375" s="85"/>
      <c r="AF375" s="85"/>
      <c r="AG375" s="87" t="e">
        <f t="shared" si="50"/>
        <v>#DIV/0!</v>
      </c>
      <c r="AH375" s="86" t="e">
        <f t="shared" si="51"/>
        <v>#DIV/0!</v>
      </c>
      <c r="AK375" s="85"/>
      <c r="AL375" s="85"/>
      <c r="AM375" s="85"/>
      <c r="AN375" s="85"/>
      <c r="AO375" s="85"/>
      <c r="AP375" s="85"/>
      <c r="AQ375" s="85"/>
      <c r="AR375" s="85"/>
      <c r="AS375" s="85"/>
      <c r="AT375" s="85"/>
      <c r="AU375" s="85"/>
      <c r="AV375" s="85"/>
      <c r="AW375" s="87" t="e">
        <f t="shared" si="52"/>
        <v>#DIV/0!</v>
      </c>
      <c r="AX375" s="86" t="e">
        <f t="shared" si="53"/>
        <v>#DIV/0!</v>
      </c>
    </row>
    <row r="376" spans="1:50" x14ac:dyDescent="0.15">
      <c r="A376">
        <v>8.3249999999999993</v>
      </c>
      <c r="B376" s="85"/>
      <c r="C376" s="85"/>
      <c r="D376" s="85"/>
      <c r="E376" s="85"/>
      <c r="F376" s="85"/>
      <c r="G376" s="85"/>
      <c r="H376" s="85"/>
      <c r="I376" s="85"/>
      <c r="J376" s="85"/>
      <c r="K376" s="85"/>
      <c r="L376" s="85"/>
      <c r="M376" s="85"/>
      <c r="N376" s="87" t="e">
        <f t="shared" si="45"/>
        <v>#DIV/0!</v>
      </c>
      <c r="O376" s="86" t="e">
        <f t="shared" si="46"/>
        <v>#DIV/0!</v>
      </c>
      <c r="P376" s="24" t="e">
        <f t="shared" si="47"/>
        <v>#DIV/0!</v>
      </c>
      <c r="Q376" s="24" t="e">
        <f t="shared" si="48"/>
        <v>#DIV/0!</v>
      </c>
      <c r="R376" s="24" t="e">
        <f t="shared" si="49"/>
        <v>#DIV/0!</v>
      </c>
      <c r="U376" s="85"/>
      <c r="V376" s="85"/>
      <c r="W376" s="85"/>
      <c r="X376" s="85"/>
      <c r="Y376" s="85"/>
      <c r="Z376" s="85"/>
      <c r="AA376" s="85"/>
      <c r="AB376" s="85"/>
      <c r="AD376" s="85"/>
      <c r="AE376" s="85"/>
      <c r="AF376" s="85"/>
      <c r="AG376" s="87" t="e">
        <f t="shared" si="50"/>
        <v>#DIV/0!</v>
      </c>
      <c r="AH376" s="86" t="e">
        <f t="shared" si="51"/>
        <v>#DIV/0!</v>
      </c>
      <c r="AK376" s="85"/>
      <c r="AL376" s="85"/>
      <c r="AM376" s="85"/>
      <c r="AN376" s="85"/>
      <c r="AO376" s="85"/>
      <c r="AP376" s="85"/>
      <c r="AQ376" s="85"/>
      <c r="AR376" s="85"/>
      <c r="AS376" s="85"/>
      <c r="AT376" s="85"/>
      <c r="AU376" s="85"/>
      <c r="AV376" s="85"/>
      <c r="AW376" s="87" t="e">
        <f t="shared" si="52"/>
        <v>#DIV/0!</v>
      </c>
      <c r="AX376" s="86" t="e">
        <f t="shared" si="53"/>
        <v>#DIV/0!</v>
      </c>
    </row>
    <row r="377" spans="1:50" x14ac:dyDescent="0.15">
      <c r="A377">
        <v>8.35</v>
      </c>
      <c r="B377" s="85"/>
      <c r="C377" s="85"/>
      <c r="D377" s="85"/>
      <c r="E377" s="85"/>
      <c r="F377" s="85"/>
      <c r="G377" s="85"/>
      <c r="H377" s="85"/>
      <c r="I377" s="85"/>
      <c r="J377" s="85"/>
      <c r="K377" s="85"/>
      <c r="L377" s="85"/>
      <c r="M377" s="85"/>
      <c r="N377" s="87" t="e">
        <f t="shared" si="45"/>
        <v>#DIV/0!</v>
      </c>
      <c r="O377" s="86" t="e">
        <f t="shared" si="46"/>
        <v>#DIV/0!</v>
      </c>
      <c r="P377" s="24" t="e">
        <f t="shared" si="47"/>
        <v>#DIV/0!</v>
      </c>
      <c r="Q377" s="24" t="e">
        <f t="shared" si="48"/>
        <v>#DIV/0!</v>
      </c>
      <c r="R377" s="24" t="e">
        <f t="shared" si="49"/>
        <v>#DIV/0!</v>
      </c>
      <c r="U377" s="85"/>
      <c r="V377" s="85"/>
      <c r="W377" s="85"/>
      <c r="X377" s="85"/>
      <c r="Y377" s="85"/>
      <c r="Z377" s="85"/>
      <c r="AA377" s="85"/>
      <c r="AB377" s="85"/>
      <c r="AD377" s="85"/>
      <c r="AE377" s="85"/>
      <c r="AF377" s="85"/>
      <c r="AG377" s="87" t="e">
        <f t="shared" si="50"/>
        <v>#DIV/0!</v>
      </c>
      <c r="AH377" s="86" t="e">
        <f t="shared" si="51"/>
        <v>#DIV/0!</v>
      </c>
      <c r="AK377" s="85"/>
      <c r="AL377" s="85"/>
      <c r="AM377" s="85"/>
      <c r="AN377" s="85"/>
      <c r="AO377" s="85"/>
      <c r="AP377" s="85"/>
      <c r="AQ377" s="85"/>
      <c r="AR377" s="85"/>
      <c r="AS377" s="85"/>
      <c r="AT377" s="85"/>
      <c r="AU377" s="85"/>
      <c r="AV377" s="85"/>
      <c r="AW377" s="87" t="e">
        <f t="shared" si="52"/>
        <v>#DIV/0!</v>
      </c>
      <c r="AX377" s="86" t="e">
        <f t="shared" si="53"/>
        <v>#DIV/0!</v>
      </c>
    </row>
    <row r="378" spans="1:50" x14ac:dyDescent="0.15">
      <c r="A378">
        <v>8.375</v>
      </c>
      <c r="B378" s="85"/>
      <c r="C378" s="85"/>
      <c r="D378" s="85"/>
      <c r="E378" s="85"/>
      <c r="F378" s="85"/>
      <c r="G378" s="85"/>
      <c r="H378" s="85"/>
      <c r="I378" s="85"/>
      <c r="J378" s="85"/>
      <c r="K378" s="85"/>
      <c r="L378" s="85"/>
      <c r="M378" s="85"/>
      <c r="N378" s="87" t="e">
        <f t="shared" si="45"/>
        <v>#DIV/0!</v>
      </c>
      <c r="O378" s="86" t="e">
        <f t="shared" si="46"/>
        <v>#DIV/0!</v>
      </c>
      <c r="P378" s="24" t="e">
        <f t="shared" si="47"/>
        <v>#DIV/0!</v>
      </c>
      <c r="Q378" s="24" t="e">
        <f t="shared" si="48"/>
        <v>#DIV/0!</v>
      </c>
      <c r="R378" s="24" t="e">
        <f t="shared" si="49"/>
        <v>#DIV/0!</v>
      </c>
      <c r="U378" s="85"/>
      <c r="V378" s="85"/>
      <c r="W378" s="85"/>
      <c r="X378" s="85"/>
      <c r="Y378" s="85"/>
      <c r="Z378" s="85"/>
      <c r="AA378" s="85"/>
      <c r="AB378" s="85"/>
      <c r="AD378" s="85"/>
      <c r="AE378" s="85"/>
      <c r="AF378" s="85"/>
      <c r="AG378" s="87" t="e">
        <f t="shared" si="50"/>
        <v>#DIV/0!</v>
      </c>
      <c r="AH378" s="86" t="e">
        <f t="shared" si="51"/>
        <v>#DIV/0!</v>
      </c>
      <c r="AK378" s="85"/>
      <c r="AL378" s="85"/>
      <c r="AM378" s="85"/>
      <c r="AN378" s="85"/>
      <c r="AO378" s="85"/>
      <c r="AP378" s="85"/>
      <c r="AQ378" s="85"/>
      <c r="AR378" s="85"/>
      <c r="AS378" s="85"/>
      <c r="AT378" s="85"/>
      <c r="AU378" s="85"/>
      <c r="AV378" s="85"/>
      <c r="AW378" s="87" t="e">
        <f t="shared" si="52"/>
        <v>#DIV/0!</v>
      </c>
      <c r="AX378" s="86" t="e">
        <f t="shared" si="53"/>
        <v>#DIV/0!</v>
      </c>
    </row>
    <row r="379" spans="1:50" x14ac:dyDescent="0.15">
      <c r="A379">
        <v>8.4</v>
      </c>
      <c r="B379" s="85"/>
      <c r="C379" s="85"/>
      <c r="D379" s="85"/>
      <c r="E379" s="85"/>
      <c r="F379" s="85"/>
      <c r="G379" s="85"/>
      <c r="H379" s="85"/>
      <c r="I379" s="85"/>
      <c r="J379" s="85"/>
      <c r="K379" s="85"/>
      <c r="L379" s="85"/>
      <c r="M379" s="85"/>
      <c r="N379" s="87" t="e">
        <f t="shared" si="45"/>
        <v>#DIV/0!</v>
      </c>
      <c r="O379" s="86" t="e">
        <f t="shared" si="46"/>
        <v>#DIV/0!</v>
      </c>
      <c r="P379" s="24" t="e">
        <f t="shared" si="47"/>
        <v>#DIV/0!</v>
      </c>
      <c r="Q379" s="24" t="e">
        <f t="shared" si="48"/>
        <v>#DIV/0!</v>
      </c>
      <c r="R379" s="24" t="e">
        <f t="shared" si="49"/>
        <v>#DIV/0!</v>
      </c>
      <c r="U379" s="85"/>
      <c r="V379" s="85"/>
      <c r="W379" s="85"/>
      <c r="X379" s="85"/>
      <c r="Y379" s="85"/>
      <c r="Z379" s="85"/>
      <c r="AA379" s="85"/>
      <c r="AB379" s="85"/>
      <c r="AD379" s="85"/>
      <c r="AE379" s="85"/>
      <c r="AF379" s="85"/>
      <c r="AG379" s="87" t="e">
        <f t="shared" si="50"/>
        <v>#DIV/0!</v>
      </c>
      <c r="AH379" s="86" t="e">
        <f t="shared" si="51"/>
        <v>#DIV/0!</v>
      </c>
      <c r="AK379" s="85"/>
      <c r="AL379" s="85"/>
      <c r="AM379" s="85"/>
      <c r="AN379" s="85"/>
      <c r="AO379" s="85"/>
      <c r="AP379" s="85"/>
      <c r="AQ379" s="85"/>
      <c r="AR379" s="85"/>
      <c r="AS379" s="85"/>
      <c r="AT379" s="85"/>
      <c r="AU379" s="85"/>
      <c r="AV379" s="85"/>
      <c r="AW379" s="87" t="e">
        <f t="shared" si="52"/>
        <v>#DIV/0!</v>
      </c>
      <c r="AX379" s="86" t="e">
        <f t="shared" si="53"/>
        <v>#DIV/0!</v>
      </c>
    </row>
    <row r="380" spans="1:50" x14ac:dyDescent="0.15">
      <c r="A380">
        <v>8.4250000000000007</v>
      </c>
      <c r="B380" s="85"/>
      <c r="C380" s="85"/>
      <c r="D380" s="85"/>
      <c r="E380" s="85"/>
      <c r="F380" s="85"/>
      <c r="G380" s="85"/>
      <c r="H380" s="85"/>
      <c r="I380" s="85"/>
      <c r="J380" s="85"/>
      <c r="K380" s="85"/>
      <c r="L380" s="85"/>
      <c r="M380" s="85"/>
      <c r="N380" s="87" t="e">
        <f t="shared" si="45"/>
        <v>#DIV/0!</v>
      </c>
      <c r="O380" s="86" t="e">
        <f t="shared" si="46"/>
        <v>#DIV/0!</v>
      </c>
      <c r="P380" s="24" t="e">
        <f t="shared" si="47"/>
        <v>#DIV/0!</v>
      </c>
      <c r="Q380" s="24" t="e">
        <f t="shared" si="48"/>
        <v>#DIV/0!</v>
      </c>
      <c r="R380" s="24" t="e">
        <f t="shared" si="49"/>
        <v>#DIV/0!</v>
      </c>
      <c r="U380" s="85"/>
      <c r="V380" s="85"/>
      <c r="W380" s="85"/>
      <c r="X380" s="85"/>
      <c r="Y380" s="85"/>
      <c r="Z380" s="85"/>
      <c r="AA380" s="85"/>
      <c r="AB380" s="85"/>
      <c r="AD380" s="85"/>
      <c r="AE380" s="85"/>
      <c r="AF380" s="85"/>
      <c r="AG380" s="87" t="e">
        <f t="shared" si="50"/>
        <v>#DIV/0!</v>
      </c>
      <c r="AH380" s="86" t="e">
        <f t="shared" si="51"/>
        <v>#DIV/0!</v>
      </c>
      <c r="AK380" s="85"/>
      <c r="AL380" s="85"/>
      <c r="AM380" s="85"/>
      <c r="AN380" s="85"/>
      <c r="AO380" s="85"/>
      <c r="AP380" s="85"/>
      <c r="AQ380" s="85"/>
      <c r="AR380" s="85"/>
      <c r="AS380" s="85"/>
      <c r="AT380" s="85"/>
      <c r="AU380" s="85"/>
      <c r="AV380" s="85"/>
      <c r="AW380" s="87" t="e">
        <f t="shared" si="52"/>
        <v>#DIV/0!</v>
      </c>
      <c r="AX380" s="86" t="e">
        <f t="shared" si="53"/>
        <v>#DIV/0!</v>
      </c>
    </row>
    <row r="381" spans="1:50" x14ac:dyDescent="0.15">
      <c r="A381">
        <v>8.4499999999999993</v>
      </c>
      <c r="B381" s="85"/>
      <c r="C381" s="85"/>
      <c r="D381" s="85"/>
      <c r="E381" s="85"/>
      <c r="F381" s="85"/>
      <c r="G381" s="85"/>
      <c r="H381" s="85"/>
      <c r="I381" s="85"/>
      <c r="J381" s="85"/>
      <c r="K381" s="85"/>
      <c r="L381" s="85"/>
      <c r="M381" s="85"/>
      <c r="N381" s="87" t="e">
        <f t="shared" si="45"/>
        <v>#DIV/0!</v>
      </c>
      <c r="O381" s="86" t="e">
        <f t="shared" si="46"/>
        <v>#DIV/0!</v>
      </c>
      <c r="P381" s="24" t="e">
        <f t="shared" si="47"/>
        <v>#DIV/0!</v>
      </c>
      <c r="Q381" s="24" t="e">
        <f t="shared" si="48"/>
        <v>#DIV/0!</v>
      </c>
      <c r="R381" s="24" t="e">
        <f t="shared" si="49"/>
        <v>#DIV/0!</v>
      </c>
      <c r="U381" s="85"/>
      <c r="V381" s="85"/>
      <c r="W381" s="85"/>
      <c r="X381" s="85"/>
      <c r="Y381" s="85"/>
      <c r="Z381" s="85"/>
      <c r="AA381" s="85"/>
      <c r="AB381" s="85"/>
      <c r="AD381" s="85"/>
      <c r="AE381" s="85"/>
      <c r="AF381" s="85"/>
      <c r="AG381" s="87" t="e">
        <f t="shared" si="50"/>
        <v>#DIV/0!</v>
      </c>
      <c r="AH381" s="86" t="e">
        <f t="shared" si="51"/>
        <v>#DIV/0!</v>
      </c>
      <c r="AK381" s="85"/>
      <c r="AL381" s="85"/>
      <c r="AM381" s="85"/>
      <c r="AN381" s="85"/>
      <c r="AO381" s="85"/>
      <c r="AP381" s="85"/>
      <c r="AQ381" s="85"/>
      <c r="AR381" s="85"/>
      <c r="AS381" s="85"/>
      <c r="AT381" s="85"/>
      <c r="AU381" s="85"/>
      <c r="AV381" s="85"/>
      <c r="AW381" s="87" t="e">
        <f t="shared" si="52"/>
        <v>#DIV/0!</v>
      </c>
      <c r="AX381" s="86" t="e">
        <f t="shared" si="53"/>
        <v>#DIV/0!</v>
      </c>
    </row>
    <row r="382" spans="1:50" x14ac:dyDescent="0.15">
      <c r="A382">
        <v>8.4749999999999996</v>
      </c>
      <c r="B382" s="85"/>
      <c r="C382" s="85"/>
      <c r="D382" s="85"/>
      <c r="E382" s="85"/>
      <c r="F382" s="85"/>
      <c r="G382" s="85"/>
      <c r="H382" s="85"/>
      <c r="I382" s="85"/>
      <c r="J382" s="85"/>
      <c r="K382" s="85"/>
      <c r="L382" s="85"/>
      <c r="M382" s="85"/>
      <c r="N382" s="87" t="e">
        <f t="shared" si="45"/>
        <v>#DIV/0!</v>
      </c>
      <c r="O382" s="86" t="e">
        <f t="shared" si="46"/>
        <v>#DIV/0!</v>
      </c>
      <c r="P382" s="24" t="e">
        <f t="shared" si="47"/>
        <v>#DIV/0!</v>
      </c>
      <c r="Q382" s="24" t="e">
        <f t="shared" si="48"/>
        <v>#DIV/0!</v>
      </c>
      <c r="R382" s="24" t="e">
        <f t="shared" si="49"/>
        <v>#DIV/0!</v>
      </c>
      <c r="U382" s="85"/>
      <c r="V382" s="85"/>
      <c r="W382" s="85"/>
      <c r="X382" s="85"/>
      <c r="Y382" s="85"/>
      <c r="Z382" s="85"/>
      <c r="AA382" s="85"/>
      <c r="AB382" s="85"/>
      <c r="AD382" s="85"/>
      <c r="AE382" s="85"/>
      <c r="AF382" s="85"/>
      <c r="AG382" s="87" t="e">
        <f t="shared" si="50"/>
        <v>#DIV/0!</v>
      </c>
      <c r="AH382" s="86" t="e">
        <f t="shared" si="51"/>
        <v>#DIV/0!</v>
      </c>
      <c r="AK382" s="85"/>
      <c r="AL382" s="85"/>
      <c r="AM382" s="85"/>
      <c r="AN382" s="85"/>
      <c r="AO382" s="85"/>
      <c r="AP382" s="85"/>
      <c r="AQ382" s="85"/>
      <c r="AR382" s="85"/>
      <c r="AS382" s="85"/>
      <c r="AT382" s="85"/>
      <c r="AU382" s="85"/>
      <c r="AV382" s="85"/>
      <c r="AW382" s="87" t="e">
        <f t="shared" si="52"/>
        <v>#DIV/0!</v>
      </c>
      <c r="AX382" s="86" t="e">
        <f t="shared" si="53"/>
        <v>#DIV/0!</v>
      </c>
    </row>
    <row r="383" spans="1:50" x14ac:dyDescent="0.15">
      <c r="A383">
        <v>8.5</v>
      </c>
      <c r="B383" s="85"/>
      <c r="C383" s="85"/>
      <c r="D383" s="85"/>
      <c r="E383" s="85"/>
      <c r="F383" s="85"/>
      <c r="G383" s="85"/>
      <c r="H383" s="85"/>
      <c r="I383" s="85"/>
      <c r="J383" s="85"/>
      <c r="K383" s="85"/>
      <c r="L383" s="85"/>
      <c r="M383" s="85"/>
      <c r="N383" s="87" t="e">
        <f t="shared" si="45"/>
        <v>#DIV/0!</v>
      </c>
      <c r="O383" s="86" t="e">
        <f t="shared" si="46"/>
        <v>#DIV/0!</v>
      </c>
      <c r="P383" s="24" t="e">
        <f t="shared" si="47"/>
        <v>#DIV/0!</v>
      </c>
      <c r="Q383" s="24" t="e">
        <f t="shared" si="48"/>
        <v>#DIV/0!</v>
      </c>
      <c r="R383" s="24" t="e">
        <f t="shared" si="49"/>
        <v>#DIV/0!</v>
      </c>
      <c r="U383" s="85"/>
      <c r="V383" s="85"/>
      <c r="W383" s="85"/>
      <c r="X383" s="85"/>
      <c r="Y383" s="85"/>
      <c r="Z383" s="85"/>
      <c r="AA383" s="85"/>
      <c r="AB383" s="85"/>
      <c r="AD383" s="85"/>
      <c r="AE383" s="85"/>
      <c r="AF383" s="85"/>
      <c r="AG383" s="87" t="e">
        <f t="shared" si="50"/>
        <v>#DIV/0!</v>
      </c>
      <c r="AH383" s="86" t="e">
        <f t="shared" si="51"/>
        <v>#DIV/0!</v>
      </c>
      <c r="AK383" s="85"/>
      <c r="AL383" s="85"/>
      <c r="AM383" s="85"/>
      <c r="AN383" s="85"/>
      <c r="AO383" s="85"/>
      <c r="AP383" s="85"/>
      <c r="AQ383" s="85"/>
      <c r="AR383" s="85"/>
      <c r="AS383" s="85"/>
      <c r="AT383" s="85"/>
      <c r="AU383" s="85"/>
      <c r="AV383" s="85"/>
      <c r="AW383" s="87" t="e">
        <f t="shared" si="52"/>
        <v>#DIV/0!</v>
      </c>
      <c r="AX383" s="86" t="e">
        <f t="shared" si="53"/>
        <v>#DIV/0!</v>
      </c>
    </row>
    <row r="384" spans="1:50" x14ac:dyDescent="0.15">
      <c r="A384">
        <v>8.5250000000000004</v>
      </c>
      <c r="B384" s="85"/>
      <c r="C384" s="85"/>
      <c r="D384" s="85"/>
      <c r="E384" s="85"/>
      <c r="F384" s="85"/>
      <c r="G384" s="85"/>
      <c r="H384" s="85"/>
      <c r="I384" s="85"/>
      <c r="J384" s="85"/>
      <c r="K384" s="85"/>
      <c r="L384" s="85"/>
      <c r="M384" s="85"/>
      <c r="N384" s="87" t="e">
        <f t="shared" si="45"/>
        <v>#DIV/0!</v>
      </c>
      <c r="O384" s="86" t="e">
        <f t="shared" si="46"/>
        <v>#DIV/0!</v>
      </c>
      <c r="P384" s="24" t="e">
        <f t="shared" si="47"/>
        <v>#DIV/0!</v>
      </c>
      <c r="Q384" s="24" t="e">
        <f t="shared" si="48"/>
        <v>#DIV/0!</v>
      </c>
      <c r="R384" s="24" t="e">
        <f t="shared" si="49"/>
        <v>#DIV/0!</v>
      </c>
      <c r="U384" s="85"/>
      <c r="V384" s="85"/>
      <c r="W384" s="85"/>
      <c r="X384" s="85"/>
      <c r="Y384" s="85"/>
      <c r="Z384" s="85"/>
      <c r="AA384" s="85"/>
      <c r="AB384" s="85"/>
      <c r="AD384" s="85"/>
      <c r="AE384" s="85"/>
      <c r="AF384" s="85"/>
      <c r="AG384" s="87" t="e">
        <f t="shared" si="50"/>
        <v>#DIV/0!</v>
      </c>
      <c r="AH384" s="86" t="e">
        <f t="shared" si="51"/>
        <v>#DIV/0!</v>
      </c>
      <c r="AK384" s="85"/>
      <c r="AL384" s="85"/>
      <c r="AM384" s="85"/>
      <c r="AN384" s="85"/>
      <c r="AO384" s="85"/>
      <c r="AP384" s="85"/>
      <c r="AQ384" s="85"/>
      <c r="AR384" s="85"/>
      <c r="AS384" s="85"/>
      <c r="AT384" s="85"/>
      <c r="AU384" s="85"/>
      <c r="AV384" s="85"/>
      <c r="AW384" s="87" t="e">
        <f t="shared" si="52"/>
        <v>#DIV/0!</v>
      </c>
      <c r="AX384" s="86" t="e">
        <f t="shared" si="53"/>
        <v>#DIV/0!</v>
      </c>
    </row>
    <row r="385" spans="1:50" x14ac:dyDescent="0.15">
      <c r="A385">
        <v>8.5500000000000007</v>
      </c>
      <c r="B385" s="85"/>
      <c r="C385" s="85"/>
      <c r="D385" s="85"/>
      <c r="E385" s="85"/>
      <c r="F385" s="85"/>
      <c r="G385" s="85"/>
      <c r="H385" s="85"/>
      <c r="I385" s="85"/>
      <c r="J385" s="85"/>
      <c r="K385" s="85"/>
      <c r="L385" s="85"/>
      <c r="M385" s="85"/>
      <c r="N385" s="87" t="e">
        <f t="shared" si="45"/>
        <v>#DIV/0!</v>
      </c>
      <c r="O385" s="86" t="e">
        <f t="shared" si="46"/>
        <v>#DIV/0!</v>
      </c>
      <c r="P385" s="24" t="e">
        <f t="shared" si="47"/>
        <v>#DIV/0!</v>
      </c>
      <c r="Q385" s="24" t="e">
        <f t="shared" si="48"/>
        <v>#DIV/0!</v>
      </c>
      <c r="R385" s="24" t="e">
        <f t="shared" si="49"/>
        <v>#DIV/0!</v>
      </c>
      <c r="U385" s="85"/>
      <c r="V385" s="85"/>
      <c r="W385" s="85"/>
      <c r="X385" s="85"/>
      <c r="Y385" s="85"/>
      <c r="Z385" s="85"/>
      <c r="AA385" s="85"/>
      <c r="AB385" s="85"/>
      <c r="AD385" s="85"/>
      <c r="AE385" s="85"/>
      <c r="AF385" s="85"/>
      <c r="AG385" s="87" t="e">
        <f t="shared" si="50"/>
        <v>#DIV/0!</v>
      </c>
      <c r="AH385" s="86" t="e">
        <f t="shared" si="51"/>
        <v>#DIV/0!</v>
      </c>
      <c r="AK385" s="85"/>
      <c r="AL385" s="85"/>
      <c r="AM385" s="85"/>
      <c r="AN385" s="85"/>
      <c r="AO385" s="85"/>
      <c r="AP385" s="85"/>
      <c r="AQ385" s="85"/>
      <c r="AR385" s="85"/>
      <c r="AS385" s="85"/>
      <c r="AT385" s="85"/>
      <c r="AU385" s="85"/>
      <c r="AV385" s="85"/>
      <c r="AW385" s="87" t="e">
        <f t="shared" si="52"/>
        <v>#DIV/0!</v>
      </c>
      <c r="AX385" s="86" t="e">
        <f t="shared" si="53"/>
        <v>#DIV/0!</v>
      </c>
    </row>
    <row r="386" spans="1:50" x14ac:dyDescent="0.15">
      <c r="A386">
        <v>8.5749999999999993</v>
      </c>
      <c r="B386" s="85"/>
      <c r="C386" s="85"/>
      <c r="D386" s="85"/>
      <c r="E386" s="85"/>
      <c r="F386" s="85"/>
      <c r="G386" s="85"/>
      <c r="H386" s="85"/>
      <c r="I386" s="85"/>
      <c r="J386" s="85"/>
      <c r="K386" s="85"/>
      <c r="L386" s="85"/>
      <c r="M386" s="85"/>
      <c r="N386" s="87" t="e">
        <f t="shared" si="45"/>
        <v>#DIV/0!</v>
      </c>
      <c r="O386" s="86" t="e">
        <f t="shared" si="46"/>
        <v>#DIV/0!</v>
      </c>
      <c r="P386" s="24" t="e">
        <f t="shared" si="47"/>
        <v>#DIV/0!</v>
      </c>
      <c r="Q386" s="24" t="e">
        <f t="shared" si="48"/>
        <v>#DIV/0!</v>
      </c>
      <c r="R386" s="24" t="e">
        <f t="shared" si="49"/>
        <v>#DIV/0!</v>
      </c>
      <c r="U386" s="85"/>
      <c r="V386" s="85"/>
      <c r="W386" s="85"/>
      <c r="X386" s="85"/>
      <c r="Y386" s="85"/>
      <c r="Z386" s="85"/>
      <c r="AA386" s="85"/>
      <c r="AB386" s="85"/>
      <c r="AD386" s="85"/>
      <c r="AE386" s="85"/>
      <c r="AF386" s="85"/>
      <c r="AG386" s="87" t="e">
        <f t="shared" si="50"/>
        <v>#DIV/0!</v>
      </c>
      <c r="AH386" s="86" t="e">
        <f t="shared" si="51"/>
        <v>#DIV/0!</v>
      </c>
      <c r="AK386" s="85"/>
      <c r="AL386" s="85"/>
      <c r="AM386" s="85"/>
      <c r="AN386" s="85"/>
      <c r="AO386" s="85"/>
      <c r="AP386" s="85"/>
      <c r="AQ386" s="85"/>
      <c r="AR386" s="85"/>
      <c r="AS386" s="85"/>
      <c r="AT386" s="85"/>
      <c r="AU386" s="85"/>
      <c r="AV386" s="85"/>
      <c r="AW386" s="87" t="e">
        <f t="shared" si="52"/>
        <v>#DIV/0!</v>
      </c>
      <c r="AX386" s="86" t="e">
        <f t="shared" si="53"/>
        <v>#DIV/0!</v>
      </c>
    </row>
    <row r="387" spans="1:50" x14ac:dyDescent="0.15">
      <c r="A387">
        <v>8.6</v>
      </c>
      <c r="B387" s="85"/>
      <c r="C387" s="85"/>
      <c r="D387" s="85"/>
      <c r="E387" s="85"/>
      <c r="F387" s="85"/>
      <c r="G387" s="85"/>
      <c r="H387" s="85"/>
      <c r="I387" s="85"/>
      <c r="J387" s="85"/>
      <c r="K387" s="85"/>
      <c r="L387" s="85"/>
      <c r="M387" s="85"/>
      <c r="N387" s="87" t="e">
        <f t="shared" si="45"/>
        <v>#DIV/0!</v>
      </c>
      <c r="O387" s="86" t="e">
        <f t="shared" si="46"/>
        <v>#DIV/0!</v>
      </c>
      <c r="P387" s="24" t="e">
        <f t="shared" si="47"/>
        <v>#DIV/0!</v>
      </c>
      <c r="Q387" s="24" t="e">
        <f t="shared" si="48"/>
        <v>#DIV/0!</v>
      </c>
      <c r="R387" s="24" t="e">
        <f t="shared" si="49"/>
        <v>#DIV/0!</v>
      </c>
      <c r="U387" s="85"/>
      <c r="V387" s="85"/>
      <c r="W387" s="85"/>
      <c r="X387" s="85"/>
      <c r="Y387" s="85"/>
      <c r="Z387" s="85"/>
      <c r="AA387" s="85"/>
      <c r="AB387" s="85"/>
      <c r="AD387" s="85"/>
      <c r="AE387" s="85"/>
      <c r="AF387" s="85"/>
      <c r="AG387" s="87" t="e">
        <f t="shared" si="50"/>
        <v>#DIV/0!</v>
      </c>
      <c r="AH387" s="86" t="e">
        <f t="shared" si="51"/>
        <v>#DIV/0!</v>
      </c>
      <c r="AK387" s="85"/>
      <c r="AL387" s="85"/>
      <c r="AM387" s="85"/>
      <c r="AN387" s="85"/>
      <c r="AO387" s="85"/>
      <c r="AP387" s="85"/>
      <c r="AQ387" s="85"/>
      <c r="AR387" s="85"/>
      <c r="AS387" s="85"/>
      <c r="AT387" s="85"/>
      <c r="AU387" s="85"/>
      <c r="AV387" s="85"/>
      <c r="AW387" s="87" t="e">
        <f t="shared" si="52"/>
        <v>#DIV/0!</v>
      </c>
      <c r="AX387" s="86" t="e">
        <f t="shared" si="53"/>
        <v>#DIV/0!</v>
      </c>
    </row>
    <row r="388" spans="1:50" x14ac:dyDescent="0.15">
      <c r="A388">
        <v>8.625</v>
      </c>
      <c r="B388" s="85"/>
      <c r="C388" s="85"/>
      <c r="D388" s="85"/>
      <c r="E388" s="85"/>
      <c r="F388" s="85"/>
      <c r="G388" s="85"/>
      <c r="H388" s="85"/>
      <c r="I388" s="85"/>
      <c r="J388" s="85"/>
      <c r="K388" s="85"/>
      <c r="L388" s="85"/>
      <c r="M388" s="85"/>
      <c r="N388" s="87" t="e">
        <f t="shared" si="45"/>
        <v>#DIV/0!</v>
      </c>
      <c r="O388" s="86" t="e">
        <f t="shared" si="46"/>
        <v>#DIV/0!</v>
      </c>
      <c r="P388" s="24" t="e">
        <f t="shared" si="47"/>
        <v>#DIV/0!</v>
      </c>
      <c r="Q388" s="24" t="e">
        <f t="shared" si="48"/>
        <v>#DIV/0!</v>
      </c>
      <c r="R388" s="24" t="e">
        <f t="shared" si="49"/>
        <v>#DIV/0!</v>
      </c>
      <c r="U388" s="85"/>
      <c r="V388" s="85"/>
      <c r="W388" s="85"/>
      <c r="X388" s="85"/>
      <c r="Y388" s="85"/>
      <c r="Z388" s="85"/>
      <c r="AA388" s="85"/>
      <c r="AB388" s="85"/>
      <c r="AD388" s="85"/>
      <c r="AE388" s="85"/>
      <c r="AF388" s="85"/>
      <c r="AG388" s="87" t="e">
        <f t="shared" si="50"/>
        <v>#DIV/0!</v>
      </c>
      <c r="AH388" s="86" t="e">
        <f t="shared" si="51"/>
        <v>#DIV/0!</v>
      </c>
      <c r="AK388" s="85"/>
      <c r="AL388" s="85"/>
      <c r="AM388" s="85"/>
      <c r="AN388" s="85"/>
      <c r="AO388" s="85"/>
      <c r="AP388" s="85"/>
      <c r="AQ388" s="85"/>
      <c r="AR388" s="85"/>
      <c r="AS388" s="85"/>
      <c r="AT388" s="85"/>
      <c r="AU388" s="85"/>
      <c r="AV388" s="85"/>
      <c r="AW388" s="87" t="e">
        <f t="shared" si="52"/>
        <v>#DIV/0!</v>
      </c>
      <c r="AX388" s="86" t="e">
        <f t="shared" si="53"/>
        <v>#DIV/0!</v>
      </c>
    </row>
    <row r="389" spans="1:50" x14ac:dyDescent="0.15">
      <c r="A389">
        <v>8.65</v>
      </c>
      <c r="B389" s="85"/>
      <c r="C389" s="85"/>
      <c r="D389" s="85"/>
      <c r="E389" s="85"/>
      <c r="F389" s="85"/>
      <c r="G389" s="85"/>
      <c r="H389" s="85"/>
      <c r="I389" s="85"/>
      <c r="J389" s="85"/>
      <c r="K389" s="85"/>
      <c r="L389" s="85"/>
      <c r="M389" s="85"/>
      <c r="N389" s="87" t="e">
        <f t="shared" si="45"/>
        <v>#DIV/0!</v>
      </c>
      <c r="O389" s="86" t="e">
        <f t="shared" si="46"/>
        <v>#DIV/0!</v>
      </c>
      <c r="P389" s="24" t="e">
        <f t="shared" si="47"/>
        <v>#DIV/0!</v>
      </c>
      <c r="Q389" s="24" t="e">
        <f t="shared" si="48"/>
        <v>#DIV/0!</v>
      </c>
      <c r="R389" s="24" t="e">
        <f t="shared" si="49"/>
        <v>#DIV/0!</v>
      </c>
      <c r="U389" s="85"/>
      <c r="V389" s="85"/>
      <c r="W389" s="85"/>
      <c r="X389" s="85"/>
      <c r="Y389" s="85"/>
      <c r="Z389" s="85"/>
      <c r="AA389" s="85"/>
      <c r="AB389" s="85"/>
      <c r="AD389" s="85"/>
      <c r="AE389" s="85"/>
      <c r="AF389" s="85"/>
      <c r="AG389" s="87" t="e">
        <f t="shared" si="50"/>
        <v>#DIV/0!</v>
      </c>
      <c r="AH389" s="86" t="e">
        <f t="shared" si="51"/>
        <v>#DIV/0!</v>
      </c>
      <c r="AK389" s="85"/>
      <c r="AL389" s="85"/>
      <c r="AM389" s="85"/>
      <c r="AN389" s="85"/>
      <c r="AO389" s="85"/>
      <c r="AP389" s="85"/>
      <c r="AQ389" s="85"/>
      <c r="AR389" s="85"/>
      <c r="AS389" s="85"/>
      <c r="AT389" s="85"/>
      <c r="AU389" s="85"/>
      <c r="AV389" s="85"/>
      <c r="AW389" s="87" t="e">
        <f t="shared" si="52"/>
        <v>#DIV/0!</v>
      </c>
      <c r="AX389" s="86" t="e">
        <f t="shared" si="53"/>
        <v>#DIV/0!</v>
      </c>
    </row>
    <row r="390" spans="1:50" x14ac:dyDescent="0.15">
      <c r="A390">
        <v>8.6750000000000007</v>
      </c>
      <c r="B390" s="85"/>
      <c r="C390" s="85"/>
      <c r="D390" s="85"/>
      <c r="E390" s="85"/>
      <c r="F390" s="85"/>
      <c r="G390" s="85"/>
      <c r="H390" s="85"/>
      <c r="I390" s="85"/>
      <c r="J390" s="85"/>
      <c r="K390" s="85"/>
      <c r="L390" s="85"/>
      <c r="M390" s="85"/>
      <c r="N390" s="87" t="e">
        <f t="shared" si="45"/>
        <v>#DIV/0!</v>
      </c>
      <c r="O390" s="86" t="e">
        <f t="shared" si="46"/>
        <v>#DIV/0!</v>
      </c>
      <c r="P390" s="24" t="e">
        <f t="shared" si="47"/>
        <v>#DIV/0!</v>
      </c>
      <c r="Q390" s="24" t="e">
        <f t="shared" si="48"/>
        <v>#DIV/0!</v>
      </c>
      <c r="R390" s="24" t="e">
        <f t="shared" si="49"/>
        <v>#DIV/0!</v>
      </c>
      <c r="U390" s="85"/>
      <c r="V390" s="85"/>
      <c r="W390" s="85"/>
      <c r="X390" s="85"/>
      <c r="Y390" s="85"/>
      <c r="Z390" s="85"/>
      <c r="AA390" s="85"/>
      <c r="AB390" s="85"/>
      <c r="AD390" s="85"/>
      <c r="AE390" s="85"/>
      <c r="AF390" s="85"/>
      <c r="AG390" s="87" t="e">
        <f t="shared" si="50"/>
        <v>#DIV/0!</v>
      </c>
      <c r="AH390" s="86" t="e">
        <f t="shared" si="51"/>
        <v>#DIV/0!</v>
      </c>
      <c r="AK390" s="85"/>
      <c r="AL390" s="85"/>
      <c r="AM390" s="85"/>
      <c r="AN390" s="85"/>
      <c r="AO390" s="85"/>
      <c r="AP390" s="85"/>
      <c r="AQ390" s="85"/>
      <c r="AR390" s="85"/>
      <c r="AS390" s="85"/>
      <c r="AT390" s="85"/>
      <c r="AU390" s="85"/>
      <c r="AV390" s="85"/>
      <c r="AW390" s="87" t="e">
        <f t="shared" si="52"/>
        <v>#DIV/0!</v>
      </c>
      <c r="AX390" s="86" t="e">
        <f t="shared" si="53"/>
        <v>#DIV/0!</v>
      </c>
    </row>
    <row r="391" spans="1:50" x14ac:dyDescent="0.15">
      <c r="A391">
        <v>8.6999999999999993</v>
      </c>
      <c r="B391" s="85"/>
      <c r="C391" s="85"/>
      <c r="D391" s="85"/>
      <c r="E391" s="85"/>
      <c r="F391" s="85"/>
      <c r="G391" s="85"/>
      <c r="H391" s="85"/>
      <c r="I391" s="85"/>
      <c r="J391" s="85"/>
      <c r="K391" s="85"/>
      <c r="L391" s="85"/>
      <c r="M391" s="85"/>
      <c r="N391" s="87" t="e">
        <f t="shared" si="45"/>
        <v>#DIV/0!</v>
      </c>
      <c r="O391" s="86" t="e">
        <f t="shared" si="46"/>
        <v>#DIV/0!</v>
      </c>
      <c r="P391" s="24" t="e">
        <f t="shared" si="47"/>
        <v>#DIV/0!</v>
      </c>
      <c r="Q391" s="24" t="e">
        <f t="shared" si="48"/>
        <v>#DIV/0!</v>
      </c>
      <c r="R391" s="24" t="e">
        <f t="shared" si="49"/>
        <v>#DIV/0!</v>
      </c>
      <c r="U391" s="85"/>
      <c r="V391" s="85"/>
      <c r="W391" s="85"/>
      <c r="X391" s="85"/>
      <c r="Y391" s="85"/>
      <c r="Z391" s="85"/>
      <c r="AA391" s="85"/>
      <c r="AB391" s="85"/>
      <c r="AD391" s="85"/>
      <c r="AE391" s="85"/>
      <c r="AF391" s="85"/>
      <c r="AG391" s="87" t="e">
        <f t="shared" si="50"/>
        <v>#DIV/0!</v>
      </c>
      <c r="AH391" s="86" t="e">
        <f t="shared" si="51"/>
        <v>#DIV/0!</v>
      </c>
      <c r="AK391" s="85"/>
      <c r="AL391" s="85"/>
      <c r="AM391" s="85"/>
      <c r="AN391" s="85"/>
      <c r="AO391" s="85"/>
      <c r="AP391" s="85"/>
      <c r="AQ391" s="85"/>
      <c r="AR391" s="85"/>
      <c r="AS391" s="85"/>
      <c r="AT391" s="85"/>
      <c r="AU391" s="85"/>
      <c r="AV391" s="85"/>
      <c r="AW391" s="87" t="e">
        <f t="shared" si="52"/>
        <v>#DIV/0!</v>
      </c>
      <c r="AX391" s="86" t="e">
        <f t="shared" si="53"/>
        <v>#DIV/0!</v>
      </c>
    </row>
    <row r="392" spans="1:50" x14ac:dyDescent="0.15">
      <c r="A392">
        <v>8.7249999999999996</v>
      </c>
      <c r="B392" s="85"/>
      <c r="C392" s="85"/>
      <c r="D392" s="85"/>
      <c r="E392" s="85"/>
      <c r="F392" s="85"/>
      <c r="G392" s="85"/>
      <c r="H392" s="85"/>
      <c r="I392" s="85"/>
      <c r="J392" s="85"/>
      <c r="K392" s="85"/>
      <c r="L392" s="85"/>
      <c r="M392" s="85"/>
      <c r="N392" s="87" t="e">
        <f t="shared" si="45"/>
        <v>#DIV/0!</v>
      </c>
      <c r="O392" s="86" t="e">
        <f t="shared" si="46"/>
        <v>#DIV/0!</v>
      </c>
      <c r="P392" s="24" t="e">
        <f t="shared" si="47"/>
        <v>#DIV/0!</v>
      </c>
      <c r="Q392" s="24" t="e">
        <f t="shared" si="48"/>
        <v>#DIV/0!</v>
      </c>
      <c r="R392" s="24" t="e">
        <f t="shared" si="49"/>
        <v>#DIV/0!</v>
      </c>
      <c r="U392" s="85"/>
      <c r="V392" s="85"/>
      <c r="W392" s="85"/>
      <c r="X392" s="85"/>
      <c r="Y392" s="85"/>
      <c r="Z392" s="85"/>
      <c r="AA392" s="85"/>
      <c r="AB392" s="85"/>
      <c r="AD392" s="85"/>
      <c r="AE392" s="85"/>
      <c r="AF392" s="85"/>
      <c r="AG392" s="87" t="e">
        <f t="shared" si="50"/>
        <v>#DIV/0!</v>
      </c>
      <c r="AH392" s="86" t="e">
        <f t="shared" si="51"/>
        <v>#DIV/0!</v>
      </c>
      <c r="AK392" s="85"/>
      <c r="AL392" s="85"/>
      <c r="AM392" s="85"/>
      <c r="AN392" s="85"/>
      <c r="AO392" s="85"/>
      <c r="AP392" s="85"/>
      <c r="AQ392" s="85"/>
      <c r="AR392" s="85"/>
      <c r="AS392" s="85"/>
      <c r="AT392" s="85"/>
      <c r="AU392" s="85"/>
      <c r="AV392" s="85"/>
      <c r="AW392" s="87" t="e">
        <f t="shared" si="52"/>
        <v>#DIV/0!</v>
      </c>
      <c r="AX392" s="86" t="e">
        <f t="shared" si="53"/>
        <v>#DIV/0!</v>
      </c>
    </row>
    <row r="393" spans="1:50" x14ac:dyDescent="0.15">
      <c r="A393">
        <v>8.75</v>
      </c>
      <c r="B393" s="85"/>
      <c r="C393" s="85"/>
      <c r="D393" s="85"/>
      <c r="E393" s="85"/>
      <c r="F393" s="85"/>
      <c r="G393" s="85"/>
      <c r="H393" s="85"/>
      <c r="I393" s="85"/>
      <c r="J393" s="85"/>
      <c r="K393" s="85"/>
      <c r="L393" s="85"/>
      <c r="M393" s="85"/>
      <c r="N393" s="87" t="e">
        <f t="shared" si="45"/>
        <v>#DIV/0!</v>
      </c>
      <c r="O393" s="86" t="e">
        <f t="shared" si="46"/>
        <v>#DIV/0!</v>
      </c>
      <c r="P393" s="24" t="e">
        <f t="shared" si="47"/>
        <v>#DIV/0!</v>
      </c>
      <c r="Q393" s="24" t="e">
        <f t="shared" si="48"/>
        <v>#DIV/0!</v>
      </c>
      <c r="R393" s="24" t="e">
        <f t="shared" si="49"/>
        <v>#DIV/0!</v>
      </c>
      <c r="U393" s="85"/>
      <c r="V393" s="85"/>
      <c r="W393" s="85"/>
      <c r="X393" s="85"/>
      <c r="Y393" s="85"/>
      <c r="Z393" s="85"/>
      <c r="AA393" s="85"/>
      <c r="AB393" s="85"/>
      <c r="AD393" s="85"/>
      <c r="AE393" s="85"/>
      <c r="AF393" s="85"/>
      <c r="AG393" s="87" t="e">
        <f t="shared" si="50"/>
        <v>#DIV/0!</v>
      </c>
      <c r="AH393" s="86" t="e">
        <f t="shared" si="51"/>
        <v>#DIV/0!</v>
      </c>
      <c r="AK393" s="85"/>
      <c r="AL393" s="85"/>
      <c r="AM393" s="85"/>
      <c r="AN393" s="85"/>
      <c r="AO393" s="85"/>
      <c r="AP393" s="85"/>
      <c r="AQ393" s="85"/>
      <c r="AR393" s="85"/>
      <c r="AS393" s="85"/>
      <c r="AT393" s="85"/>
      <c r="AU393" s="85"/>
      <c r="AV393" s="85"/>
      <c r="AW393" s="87" t="e">
        <f t="shared" si="52"/>
        <v>#DIV/0!</v>
      </c>
      <c r="AX393" s="86" t="e">
        <f t="shared" si="53"/>
        <v>#DIV/0!</v>
      </c>
    </row>
    <row r="394" spans="1:50" x14ac:dyDescent="0.15">
      <c r="A394">
        <v>8.7750000000000004</v>
      </c>
      <c r="B394" s="85"/>
      <c r="C394" s="85"/>
      <c r="D394" s="85"/>
      <c r="E394" s="85"/>
      <c r="F394" s="85"/>
      <c r="G394" s="85"/>
      <c r="H394" s="85"/>
      <c r="I394" s="85"/>
      <c r="J394" s="85"/>
      <c r="K394" s="85"/>
      <c r="L394" s="85"/>
      <c r="M394" s="85"/>
      <c r="N394" s="87" t="e">
        <f t="shared" si="45"/>
        <v>#DIV/0!</v>
      </c>
      <c r="O394" s="86" t="e">
        <f t="shared" si="46"/>
        <v>#DIV/0!</v>
      </c>
      <c r="P394" s="24" t="e">
        <f t="shared" si="47"/>
        <v>#DIV/0!</v>
      </c>
      <c r="Q394" s="24" t="e">
        <f t="shared" si="48"/>
        <v>#DIV/0!</v>
      </c>
      <c r="R394" s="24" t="e">
        <f t="shared" si="49"/>
        <v>#DIV/0!</v>
      </c>
      <c r="U394" s="85"/>
      <c r="V394" s="85"/>
      <c r="W394" s="85"/>
      <c r="X394" s="85"/>
      <c r="Y394" s="85"/>
      <c r="Z394" s="85"/>
      <c r="AA394" s="85"/>
      <c r="AB394" s="85"/>
      <c r="AD394" s="85"/>
      <c r="AE394" s="85"/>
      <c r="AF394" s="85"/>
      <c r="AG394" s="87" t="e">
        <f t="shared" si="50"/>
        <v>#DIV/0!</v>
      </c>
      <c r="AH394" s="86" t="e">
        <f t="shared" si="51"/>
        <v>#DIV/0!</v>
      </c>
      <c r="AK394" s="85"/>
      <c r="AL394" s="85"/>
      <c r="AM394" s="85"/>
      <c r="AN394" s="85"/>
      <c r="AO394" s="85"/>
      <c r="AP394" s="85"/>
      <c r="AQ394" s="85"/>
      <c r="AR394" s="85"/>
      <c r="AS394" s="85"/>
      <c r="AT394" s="85"/>
      <c r="AU394" s="85"/>
      <c r="AV394" s="85"/>
      <c r="AW394" s="87" t="e">
        <f t="shared" si="52"/>
        <v>#DIV/0!</v>
      </c>
      <c r="AX394" s="86" t="e">
        <f t="shared" si="53"/>
        <v>#DIV/0!</v>
      </c>
    </row>
    <row r="395" spans="1:50" x14ac:dyDescent="0.15">
      <c r="A395">
        <v>8.8000000000000007</v>
      </c>
      <c r="B395" s="85"/>
      <c r="C395" s="85"/>
      <c r="D395" s="85"/>
      <c r="E395" s="85"/>
      <c r="F395" s="85"/>
      <c r="G395" s="85"/>
      <c r="H395" s="85"/>
      <c r="I395" s="85"/>
      <c r="J395" s="85"/>
      <c r="K395" s="85"/>
      <c r="L395" s="85"/>
      <c r="M395" s="85"/>
      <c r="N395" s="87" t="e">
        <f t="shared" si="45"/>
        <v>#DIV/0!</v>
      </c>
      <c r="O395" s="86" t="e">
        <f t="shared" si="46"/>
        <v>#DIV/0!</v>
      </c>
      <c r="P395" s="24" t="e">
        <f t="shared" si="47"/>
        <v>#DIV/0!</v>
      </c>
      <c r="Q395" s="24" t="e">
        <f t="shared" si="48"/>
        <v>#DIV/0!</v>
      </c>
      <c r="R395" s="24" t="e">
        <f t="shared" si="49"/>
        <v>#DIV/0!</v>
      </c>
      <c r="U395" s="85"/>
      <c r="V395" s="85"/>
      <c r="W395" s="85"/>
      <c r="X395" s="85"/>
      <c r="Y395" s="85"/>
      <c r="Z395" s="85"/>
      <c r="AA395" s="85"/>
      <c r="AB395" s="85"/>
      <c r="AD395" s="85"/>
      <c r="AE395" s="85"/>
      <c r="AF395" s="85"/>
      <c r="AG395" s="87" t="e">
        <f t="shared" si="50"/>
        <v>#DIV/0!</v>
      </c>
      <c r="AH395" s="86" t="e">
        <f t="shared" si="51"/>
        <v>#DIV/0!</v>
      </c>
      <c r="AK395" s="85"/>
      <c r="AL395" s="85"/>
      <c r="AM395" s="85"/>
      <c r="AN395" s="85"/>
      <c r="AO395" s="85"/>
      <c r="AP395" s="85"/>
      <c r="AQ395" s="85"/>
      <c r="AR395" s="85"/>
      <c r="AS395" s="85"/>
      <c r="AT395" s="85"/>
      <c r="AU395" s="85"/>
      <c r="AV395" s="85"/>
      <c r="AW395" s="87" t="e">
        <f t="shared" si="52"/>
        <v>#DIV/0!</v>
      </c>
      <c r="AX395" s="86" t="e">
        <f t="shared" si="53"/>
        <v>#DIV/0!</v>
      </c>
    </row>
    <row r="396" spans="1:50" x14ac:dyDescent="0.15">
      <c r="A396">
        <v>8.8249999999999993</v>
      </c>
      <c r="B396" s="85"/>
      <c r="C396" s="85"/>
      <c r="D396" s="85"/>
      <c r="E396" s="85"/>
      <c r="F396" s="85"/>
      <c r="G396" s="85"/>
      <c r="H396" s="85"/>
      <c r="I396" s="85"/>
      <c r="J396" s="85"/>
      <c r="K396" s="85"/>
      <c r="L396" s="85"/>
      <c r="M396" s="85"/>
      <c r="N396" s="87" t="e">
        <f t="shared" si="45"/>
        <v>#DIV/0!</v>
      </c>
      <c r="O396" s="86" t="e">
        <f t="shared" si="46"/>
        <v>#DIV/0!</v>
      </c>
      <c r="P396" s="24" t="e">
        <f t="shared" si="47"/>
        <v>#DIV/0!</v>
      </c>
      <c r="Q396" s="24" t="e">
        <f t="shared" si="48"/>
        <v>#DIV/0!</v>
      </c>
      <c r="R396" s="24" t="e">
        <f t="shared" si="49"/>
        <v>#DIV/0!</v>
      </c>
      <c r="U396" s="85"/>
      <c r="V396" s="85"/>
      <c r="W396" s="85"/>
      <c r="X396" s="85"/>
      <c r="Y396" s="85"/>
      <c r="Z396" s="85"/>
      <c r="AA396" s="85"/>
      <c r="AB396" s="85"/>
      <c r="AD396" s="85"/>
      <c r="AE396" s="85"/>
      <c r="AF396" s="85"/>
      <c r="AG396" s="87" t="e">
        <f t="shared" si="50"/>
        <v>#DIV/0!</v>
      </c>
      <c r="AH396" s="86" t="e">
        <f t="shared" si="51"/>
        <v>#DIV/0!</v>
      </c>
      <c r="AK396" s="85"/>
      <c r="AL396" s="85"/>
      <c r="AM396" s="85"/>
      <c r="AN396" s="85"/>
      <c r="AO396" s="85"/>
      <c r="AP396" s="85"/>
      <c r="AQ396" s="85"/>
      <c r="AR396" s="85"/>
      <c r="AS396" s="85"/>
      <c r="AT396" s="85"/>
      <c r="AU396" s="85"/>
      <c r="AV396" s="85"/>
      <c r="AW396" s="87" t="e">
        <f t="shared" si="52"/>
        <v>#DIV/0!</v>
      </c>
      <c r="AX396" s="86" t="e">
        <f t="shared" si="53"/>
        <v>#DIV/0!</v>
      </c>
    </row>
    <row r="397" spans="1:50" x14ac:dyDescent="0.15">
      <c r="A397">
        <v>8.85</v>
      </c>
      <c r="B397" s="85"/>
      <c r="C397" s="85"/>
      <c r="D397" s="85"/>
      <c r="E397" s="85"/>
      <c r="F397" s="85"/>
      <c r="G397" s="85"/>
      <c r="H397" s="85"/>
      <c r="I397" s="85"/>
      <c r="J397" s="85"/>
      <c r="K397" s="85"/>
      <c r="L397" s="85"/>
      <c r="M397" s="85"/>
      <c r="N397" s="87" t="e">
        <f t="shared" si="45"/>
        <v>#DIV/0!</v>
      </c>
      <c r="O397" s="86" t="e">
        <f t="shared" si="46"/>
        <v>#DIV/0!</v>
      </c>
      <c r="P397" s="24" t="e">
        <f t="shared" si="47"/>
        <v>#DIV/0!</v>
      </c>
      <c r="Q397" s="24" t="e">
        <f t="shared" si="48"/>
        <v>#DIV/0!</v>
      </c>
      <c r="R397" s="24" t="e">
        <f t="shared" si="49"/>
        <v>#DIV/0!</v>
      </c>
      <c r="U397" s="85"/>
      <c r="V397" s="85"/>
      <c r="W397" s="85"/>
      <c r="X397" s="85"/>
      <c r="Y397" s="85"/>
      <c r="Z397" s="85"/>
      <c r="AA397" s="85"/>
      <c r="AB397" s="85"/>
      <c r="AD397" s="85"/>
      <c r="AE397" s="85"/>
      <c r="AF397" s="85"/>
      <c r="AG397" s="87" t="e">
        <f t="shared" si="50"/>
        <v>#DIV/0!</v>
      </c>
      <c r="AH397" s="86" t="e">
        <f t="shared" si="51"/>
        <v>#DIV/0!</v>
      </c>
      <c r="AK397" s="85"/>
      <c r="AL397" s="85"/>
      <c r="AM397" s="85"/>
      <c r="AN397" s="85"/>
      <c r="AO397" s="85"/>
      <c r="AP397" s="85"/>
      <c r="AQ397" s="85"/>
      <c r="AR397" s="85"/>
      <c r="AS397" s="85"/>
      <c r="AT397" s="85"/>
      <c r="AU397" s="85"/>
      <c r="AV397" s="85"/>
      <c r="AW397" s="87" t="e">
        <f t="shared" si="52"/>
        <v>#DIV/0!</v>
      </c>
      <c r="AX397" s="86" t="e">
        <f t="shared" si="53"/>
        <v>#DIV/0!</v>
      </c>
    </row>
    <row r="398" spans="1:50" x14ac:dyDescent="0.15">
      <c r="A398">
        <v>8.875</v>
      </c>
      <c r="B398" s="85"/>
      <c r="C398" s="85"/>
      <c r="D398" s="85"/>
      <c r="E398" s="85"/>
      <c r="F398" s="85"/>
      <c r="G398" s="85"/>
      <c r="H398" s="85"/>
      <c r="I398" s="85"/>
      <c r="J398" s="85"/>
      <c r="K398" s="85"/>
      <c r="L398" s="85"/>
      <c r="M398" s="85"/>
      <c r="N398" s="87" t="e">
        <f t="shared" si="45"/>
        <v>#DIV/0!</v>
      </c>
      <c r="O398" s="86" t="e">
        <f t="shared" si="46"/>
        <v>#DIV/0!</v>
      </c>
      <c r="P398" s="24" t="e">
        <f t="shared" si="47"/>
        <v>#DIV/0!</v>
      </c>
      <c r="Q398" s="24" t="e">
        <f t="shared" si="48"/>
        <v>#DIV/0!</v>
      </c>
      <c r="R398" s="24" t="e">
        <f t="shared" si="49"/>
        <v>#DIV/0!</v>
      </c>
      <c r="U398" s="85"/>
      <c r="V398" s="85"/>
      <c r="W398" s="85"/>
      <c r="X398" s="85"/>
      <c r="Y398" s="85"/>
      <c r="Z398" s="85"/>
      <c r="AA398" s="85"/>
      <c r="AB398" s="85"/>
      <c r="AD398" s="85"/>
      <c r="AE398" s="85"/>
      <c r="AF398" s="85"/>
      <c r="AG398" s="87" t="e">
        <f t="shared" si="50"/>
        <v>#DIV/0!</v>
      </c>
      <c r="AH398" s="86" t="e">
        <f t="shared" si="51"/>
        <v>#DIV/0!</v>
      </c>
      <c r="AK398" s="85"/>
      <c r="AL398" s="85"/>
      <c r="AM398" s="85"/>
      <c r="AN398" s="85"/>
      <c r="AO398" s="85"/>
      <c r="AP398" s="85"/>
      <c r="AQ398" s="85"/>
      <c r="AR398" s="85"/>
      <c r="AS398" s="85"/>
      <c r="AT398" s="85"/>
      <c r="AU398" s="85"/>
      <c r="AV398" s="85"/>
      <c r="AW398" s="87" t="e">
        <f t="shared" si="52"/>
        <v>#DIV/0!</v>
      </c>
      <c r="AX398" s="86" t="e">
        <f t="shared" si="53"/>
        <v>#DIV/0!</v>
      </c>
    </row>
    <row r="399" spans="1:50" x14ac:dyDescent="0.15">
      <c r="A399">
        <v>8.9</v>
      </c>
      <c r="B399" s="85"/>
      <c r="C399" s="85"/>
      <c r="D399" s="85"/>
      <c r="E399" s="85"/>
      <c r="F399" s="85"/>
      <c r="G399" s="85"/>
      <c r="H399" s="85"/>
      <c r="I399" s="85"/>
      <c r="J399" s="85"/>
      <c r="K399" s="85"/>
      <c r="L399" s="85"/>
      <c r="M399" s="85"/>
      <c r="N399" s="87" t="e">
        <f t="shared" si="45"/>
        <v>#DIV/0!</v>
      </c>
      <c r="O399" s="86" t="e">
        <f t="shared" si="46"/>
        <v>#DIV/0!</v>
      </c>
      <c r="P399" s="24" t="e">
        <f t="shared" si="47"/>
        <v>#DIV/0!</v>
      </c>
      <c r="Q399" s="24" t="e">
        <f t="shared" si="48"/>
        <v>#DIV/0!</v>
      </c>
      <c r="R399" s="24" t="e">
        <f t="shared" si="49"/>
        <v>#DIV/0!</v>
      </c>
      <c r="U399" s="85"/>
      <c r="V399" s="85"/>
      <c r="W399" s="85"/>
      <c r="X399" s="85"/>
      <c r="Y399" s="85"/>
      <c r="Z399" s="85"/>
      <c r="AA399" s="85"/>
      <c r="AB399" s="85"/>
      <c r="AD399" s="85"/>
      <c r="AE399" s="85"/>
      <c r="AF399" s="85"/>
      <c r="AG399" s="87" t="e">
        <f t="shared" si="50"/>
        <v>#DIV/0!</v>
      </c>
      <c r="AH399" s="86" t="e">
        <f t="shared" si="51"/>
        <v>#DIV/0!</v>
      </c>
      <c r="AK399" s="85"/>
      <c r="AL399" s="85"/>
      <c r="AM399" s="85"/>
      <c r="AN399" s="85"/>
      <c r="AO399" s="85"/>
      <c r="AP399" s="85"/>
      <c r="AQ399" s="85"/>
      <c r="AR399" s="85"/>
      <c r="AS399" s="85"/>
      <c r="AT399" s="85"/>
      <c r="AU399" s="85"/>
      <c r="AV399" s="85"/>
      <c r="AW399" s="87" t="e">
        <f t="shared" si="52"/>
        <v>#DIV/0!</v>
      </c>
      <c r="AX399" s="86" t="e">
        <f t="shared" si="53"/>
        <v>#DIV/0!</v>
      </c>
    </row>
    <row r="400" spans="1:50" x14ac:dyDescent="0.15">
      <c r="A400">
        <v>8.9250000000000007</v>
      </c>
      <c r="B400" s="85"/>
      <c r="C400" s="85"/>
      <c r="D400" s="85"/>
      <c r="E400" s="85"/>
      <c r="F400" s="85"/>
      <c r="G400" s="85"/>
      <c r="H400" s="85"/>
      <c r="I400" s="85"/>
      <c r="J400" s="85"/>
      <c r="K400" s="85"/>
      <c r="L400" s="85"/>
      <c r="M400" s="85"/>
      <c r="N400" s="87" t="e">
        <f t="shared" si="45"/>
        <v>#DIV/0!</v>
      </c>
      <c r="O400" s="86" t="e">
        <f t="shared" si="46"/>
        <v>#DIV/0!</v>
      </c>
      <c r="P400" s="24" t="e">
        <f t="shared" si="47"/>
        <v>#DIV/0!</v>
      </c>
      <c r="Q400" s="24" t="e">
        <f t="shared" si="48"/>
        <v>#DIV/0!</v>
      </c>
      <c r="R400" s="24" t="e">
        <f t="shared" si="49"/>
        <v>#DIV/0!</v>
      </c>
      <c r="U400" s="85"/>
      <c r="V400" s="85"/>
      <c r="W400" s="85"/>
      <c r="X400" s="85"/>
      <c r="Y400" s="85"/>
      <c r="Z400" s="85"/>
      <c r="AA400" s="85"/>
      <c r="AB400" s="85"/>
      <c r="AD400" s="85"/>
      <c r="AE400" s="85"/>
      <c r="AF400" s="85"/>
      <c r="AG400" s="87" t="e">
        <f t="shared" si="50"/>
        <v>#DIV/0!</v>
      </c>
      <c r="AH400" s="86" t="e">
        <f t="shared" si="51"/>
        <v>#DIV/0!</v>
      </c>
      <c r="AK400" s="85"/>
      <c r="AL400" s="85"/>
      <c r="AM400" s="85"/>
      <c r="AN400" s="85"/>
      <c r="AO400" s="85"/>
      <c r="AP400" s="85"/>
      <c r="AQ400" s="85"/>
      <c r="AR400" s="85"/>
      <c r="AS400" s="85"/>
      <c r="AT400" s="85"/>
      <c r="AU400" s="85"/>
      <c r="AV400" s="85"/>
      <c r="AW400" s="87" t="e">
        <f t="shared" si="52"/>
        <v>#DIV/0!</v>
      </c>
      <c r="AX400" s="86" t="e">
        <f t="shared" si="53"/>
        <v>#DIV/0!</v>
      </c>
    </row>
    <row r="401" spans="1:50" x14ac:dyDescent="0.15">
      <c r="A401">
        <v>8.9499999999999993</v>
      </c>
      <c r="B401" s="85"/>
      <c r="C401" s="85"/>
      <c r="D401" s="85"/>
      <c r="E401" s="85"/>
      <c r="F401" s="85"/>
      <c r="G401" s="85"/>
      <c r="H401" s="85"/>
      <c r="I401" s="85"/>
      <c r="J401" s="85"/>
      <c r="K401" s="85"/>
      <c r="L401" s="85"/>
      <c r="M401" s="85"/>
      <c r="N401" s="87" t="e">
        <f t="shared" si="45"/>
        <v>#DIV/0!</v>
      </c>
      <c r="O401" s="86" t="e">
        <f t="shared" si="46"/>
        <v>#DIV/0!</v>
      </c>
      <c r="P401" s="24" t="e">
        <f t="shared" si="47"/>
        <v>#DIV/0!</v>
      </c>
      <c r="Q401" s="24" t="e">
        <f t="shared" si="48"/>
        <v>#DIV/0!</v>
      </c>
      <c r="R401" s="24" t="e">
        <f t="shared" si="49"/>
        <v>#DIV/0!</v>
      </c>
      <c r="U401" s="85"/>
      <c r="V401" s="85"/>
      <c r="W401" s="85"/>
      <c r="X401" s="85"/>
      <c r="Y401" s="85"/>
      <c r="Z401" s="85"/>
      <c r="AA401" s="85"/>
      <c r="AB401" s="85"/>
      <c r="AD401" s="85"/>
      <c r="AE401" s="85"/>
      <c r="AF401" s="85"/>
      <c r="AG401" s="87" t="e">
        <f t="shared" si="50"/>
        <v>#DIV/0!</v>
      </c>
      <c r="AH401" s="86" t="e">
        <f t="shared" si="51"/>
        <v>#DIV/0!</v>
      </c>
      <c r="AK401" s="85"/>
      <c r="AL401" s="85"/>
      <c r="AM401" s="85"/>
      <c r="AN401" s="85"/>
      <c r="AO401" s="85"/>
      <c r="AP401" s="85"/>
      <c r="AQ401" s="85"/>
      <c r="AR401" s="85"/>
      <c r="AS401" s="85"/>
      <c r="AT401" s="85"/>
      <c r="AU401" s="85"/>
      <c r="AV401" s="85"/>
      <c r="AW401" s="87" t="e">
        <f t="shared" si="52"/>
        <v>#DIV/0!</v>
      </c>
      <c r="AX401" s="86" t="e">
        <f t="shared" si="53"/>
        <v>#DIV/0!</v>
      </c>
    </row>
    <row r="402" spans="1:50" x14ac:dyDescent="0.15">
      <c r="A402">
        <v>8.9749999999999996</v>
      </c>
      <c r="B402" s="85"/>
      <c r="C402" s="85"/>
      <c r="D402" s="85"/>
      <c r="E402" s="85"/>
      <c r="F402" s="85"/>
      <c r="G402" s="85"/>
      <c r="H402" s="85"/>
      <c r="I402" s="85"/>
      <c r="J402" s="85"/>
      <c r="K402" s="85"/>
      <c r="L402" s="85"/>
      <c r="M402" s="85"/>
      <c r="N402" s="87" t="e">
        <f t="shared" si="45"/>
        <v>#DIV/0!</v>
      </c>
      <c r="O402" s="86" t="e">
        <f t="shared" si="46"/>
        <v>#DIV/0!</v>
      </c>
      <c r="P402" s="24" t="e">
        <f t="shared" si="47"/>
        <v>#DIV/0!</v>
      </c>
      <c r="Q402" s="24" t="e">
        <f t="shared" si="48"/>
        <v>#DIV/0!</v>
      </c>
      <c r="R402" s="24" t="e">
        <f t="shared" si="49"/>
        <v>#DIV/0!</v>
      </c>
      <c r="U402" s="85"/>
      <c r="V402" s="85"/>
      <c r="W402" s="85"/>
      <c r="X402" s="85"/>
      <c r="Y402" s="85"/>
      <c r="Z402" s="85"/>
      <c r="AA402" s="85"/>
      <c r="AB402" s="85"/>
      <c r="AD402" s="85"/>
      <c r="AE402" s="85"/>
      <c r="AF402" s="85"/>
      <c r="AG402" s="87" t="e">
        <f t="shared" si="50"/>
        <v>#DIV/0!</v>
      </c>
      <c r="AH402" s="86" t="e">
        <f t="shared" si="51"/>
        <v>#DIV/0!</v>
      </c>
      <c r="AK402" s="85"/>
      <c r="AL402" s="85"/>
      <c r="AM402" s="85"/>
      <c r="AN402" s="85"/>
      <c r="AO402" s="85"/>
      <c r="AP402" s="85"/>
      <c r="AQ402" s="85"/>
      <c r="AR402" s="85"/>
      <c r="AS402" s="85"/>
      <c r="AT402" s="85"/>
      <c r="AU402" s="85"/>
      <c r="AV402" s="85"/>
      <c r="AW402" s="87" t="e">
        <f t="shared" si="52"/>
        <v>#DIV/0!</v>
      </c>
      <c r="AX402" s="86" t="e">
        <f t="shared" si="53"/>
        <v>#DIV/0!</v>
      </c>
    </row>
    <row r="403" spans="1:50" x14ac:dyDescent="0.15">
      <c r="A403">
        <v>9</v>
      </c>
      <c r="B403" s="85"/>
      <c r="C403" s="85"/>
      <c r="D403" s="85"/>
      <c r="E403" s="85"/>
      <c r="F403" s="85"/>
      <c r="G403" s="85"/>
      <c r="H403" s="85"/>
      <c r="I403" s="85"/>
      <c r="J403" s="85"/>
      <c r="K403" s="85"/>
      <c r="L403" s="85"/>
      <c r="M403" s="85"/>
      <c r="N403" s="87" t="e">
        <f t="shared" si="45"/>
        <v>#DIV/0!</v>
      </c>
      <c r="O403" s="86" t="e">
        <f t="shared" si="46"/>
        <v>#DIV/0!</v>
      </c>
      <c r="P403" s="24" t="e">
        <f t="shared" si="47"/>
        <v>#DIV/0!</v>
      </c>
      <c r="Q403" s="24" t="e">
        <f t="shared" si="48"/>
        <v>#DIV/0!</v>
      </c>
      <c r="R403" s="24" t="e">
        <f t="shared" si="49"/>
        <v>#DIV/0!</v>
      </c>
      <c r="U403" s="85"/>
      <c r="V403" s="85"/>
      <c r="W403" s="85"/>
      <c r="X403" s="85"/>
      <c r="Y403" s="85"/>
      <c r="Z403" s="85"/>
      <c r="AA403" s="85"/>
      <c r="AB403" s="85"/>
      <c r="AD403" s="85"/>
      <c r="AE403" s="85"/>
      <c r="AF403" s="85"/>
      <c r="AG403" s="87" t="e">
        <f t="shared" si="50"/>
        <v>#DIV/0!</v>
      </c>
      <c r="AH403" s="86" t="e">
        <f t="shared" si="51"/>
        <v>#DIV/0!</v>
      </c>
      <c r="AK403" s="85"/>
      <c r="AL403" s="85"/>
      <c r="AM403" s="85"/>
      <c r="AN403" s="85"/>
      <c r="AO403" s="85"/>
      <c r="AP403" s="85"/>
      <c r="AQ403" s="85"/>
      <c r="AR403" s="85"/>
      <c r="AS403" s="85"/>
      <c r="AT403" s="85"/>
      <c r="AU403" s="85"/>
      <c r="AV403" s="85"/>
      <c r="AW403" s="87" t="e">
        <f t="shared" si="52"/>
        <v>#DIV/0!</v>
      </c>
      <c r="AX403" s="86" t="e">
        <f t="shared" si="53"/>
        <v>#DIV/0!</v>
      </c>
    </row>
    <row r="404" spans="1:50" x14ac:dyDescent="0.15">
      <c r="A404">
        <v>9.0250000000000004</v>
      </c>
      <c r="B404" s="85"/>
      <c r="C404" s="85"/>
      <c r="D404" s="85"/>
      <c r="E404" s="85"/>
      <c r="F404" s="85"/>
      <c r="G404" s="85"/>
      <c r="H404" s="85"/>
      <c r="I404" s="85"/>
      <c r="K404" s="85"/>
      <c r="L404" s="85"/>
      <c r="M404" s="85"/>
      <c r="N404" s="87" t="e">
        <f t="shared" si="45"/>
        <v>#DIV/0!</v>
      </c>
      <c r="O404" s="86" t="e">
        <f t="shared" si="46"/>
        <v>#DIV/0!</v>
      </c>
      <c r="P404" s="24" t="e">
        <f t="shared" si="47"/>
        <v>#DIV/0!</v>
      </c>
      <c r="Q404" s="24" t="e">
        <f t="shared" si="48"/>
        <v>#DIV/0!</v>
      </c>
      <c r="R404" s="24" t="e">
        <f t="shared" si="49"/>
        <v>#DIV/0!</v>
      </c>
      <c r="U404" s="85"/>
      <c r="V404" s="85"/>
      <c r="W404" s="85"/>
      <c r="X404" s="85"/>
      <c r="Y404" s="85"/>
      <c r="Z404" s="85"/>
      <c r="AA404" s="85"/>
      <c r="AD404" s="85"/>
      <c r="AE404" s="85"/>
      <c r="AF404" s="85"/>
      <c r="AG404" s="87" t="e">
        <f t="shared" si="50"/>
        <v>#DIV/0!</v>
      </c>
      <c r="AH404" s="86" t="e">
        <f t="shared" si="51"/>
        <v>#DIV/0!</v>
      </c>
      <c r="AK404" s="85"/>
      <c r="AL404" s="85"/>
      <c r="AM404" s="85"/>
      <c r="AN404" s="85"/>
      <c r="AO404" s="85"/>
      <c r="AP404" s="85"/>
      <c r="AQ404" s="85"/>
      <c r="AR404" s="85"/>
      <c r="AS404" s="85"/>
      <c r="AT404" s="85"/>
      <c r="AU404" s="85"/>
      <c r="AV404" s="85"/>
      <c r="AW404" s="87" t="e">
        <f t="shared" si="52"/>
        <v>#DIV/0!</v>
      </c>
      <c r="AX404" s="86" t="e">
        <f t="shared" si="53"/>
        <v>#DIV/0!</v>
      </c>
    </row>
    <row r="405" spans="1:50" x14ac:dyDescent="0.15">
      <c r="A405">
        <v>9.0500000000000007</v>
      </c>
      <c r="B405" s="85"/>
      <c r="C405" s="85"/>
      <c r="D405" s="85"/>
      <c r="E405" s="85"/>
      <c r="F405" s="85"/>
      <c r="G405" s="85"/>
      <c r="H405" s="85"/>
      <c r="I405" s="85"/>
      <c r="K405" s="85"/>
      <c r="L405" s="85"/>
      <c r="M405" s="85"/>
      <c r="N405" s="87" t="e">
        <f t="shared" si="45"/>
        <v>#DIV/0!</v>
      </c>
      <c r="O405" s="86" t="e">
        <f t="shared" si="46"/>
        <v>#DIV/0!</v>
      </c>
      <c r="P405" s="24" t="e">
        <f t="shared" si="47"/>
        <v>#DIV/0!</v>
      </c>
      <c r="Q405" s="24" t="e">
        <f t="shared" si="48"/>
        <v>#DIV/0!</v>
      </c>
      <c r="R405" s="24" t="e">
        <f t="shared" si="49"/>
        <v>#DIV/0!</v>
      </c>
      <c r="U405" s="85"/>
      <c r="V405" s="85"/>
      <c r="W405" s="85"/>
      <c r="X405" s="85"/>
      <c r="Y405" s="85"/>
      <c r="Z405" s="85"/>
      <c r="AA405" s="85"/>
      <c r="AD405" s="85"/>
      <c r="AE405" s="85"/>
      <c r="AF405" s="85"/>
      <c r="AG405" s="87" t="e">
        <f t="shared" si="50"/>
        <v>#DIV/0!</v>
      </c>
      <c r="AH405" s="86" t="e">
        <f t="shared" si="51"/>
        <v>#DIV/0!</v>
      </c>
      <c r="AK405" s="85"/>
      <c r="AL405" s="85"/>
      <c r="AM405" s="85"/>
      <c r="AN405" s="85"/>
      <c r="AO405" s="85"/>
      <c r="AP405" s="85"/>
      <c r="AQ405" s="85"/>
      <c r="AR405" s="85"/>
      <c r="AS405" s="85"/>
      <c r="AT405" s="85"/>
      <c r="AU405" s="85"/>
      <c r="AV405" s="85"/>
      <c r="AW405" s="87" t="e">
        <f t="shared" si="52"/>
        <v>#DIV/0!</v>
      </c>
      <c r="AX405" s="86" t="e">
        <f t="shared" si="53"/>
        <v>#DIV/0!</v>
      </c>
    </row>
    <row r="406" spans="1:50" x14ac:dyDescent="0.15">
      <c r="A406">
        <v>9.0749999999999993</v>
      </c>
      <c r="B406" s="85"/>
      <c r="C406" s="85"/>
      <c r="D406" s="85"/>
      <c r="E406" s="85"/>
      <c r="F406" s="85"/>
      <c r="G406" s="85"/>
      <c r="H406" s="85"/>
      <c r="I406" s="85"/>
      <c r="K406" s="85"/>
      <c r="L406" s="85"/>
      <c r="M406" s="85"/>
      <c r="N406" s="87" t="e">
        <f t="shared" si="45"/>
        <v>#DIV/0!</v>
      </c>
      <c r="O406" s="86" t="e">
        <f t="shared" si="46"/>
        <v>#DIV/0!</v>
      </c>
      <c r="P406" s="24" t="e">
        <f t="shared" si="47"/>
        <v>#DIV/0!</v>
      </c>
      <c r="Q406" s="24" t="e">
        <f t="shared" si="48"/>
        <v>#DIV/0!</v>
      </c>
      <c r="R406" s="24" t="e">
        <f t="shared" si="49"/>
        <v>#DIV/0!</v>
      </c>
      <c r="U406" s="85"/>
      <c r="V406" s="85"/>
      <c r="W406" s="85"/>
      <c r="X406" s="85"/>
      <c r="Y406" s="85"/>
      <c r="Z406" s="85"/>
      <c r="AA406" s="85"/>
      <c r="AD406" s="85"/>
      <c r="AE406" s="85"/>
      <c r="AF406" s="85"/>
      <c r="AG406" s="87" t="e">
        <f t="shared" si="50"/>
        <v>#DIV/0!</v>
      </c>
      <c r="AH406" s="86" t="e">
        <f t="shared" si="51"/>
        <v>#DIV/0!</v>
      </c>
      <c r="AK406" s="85"/>
      <c r="AL406" s="85"/>
      <c r="AM406" s="85"/>
      <c r="AN406" s="85"/>
      <c r="AO406" s="85"/>
      <c r="AP406" s="85"/>
      <c r="AQ406" s="85"/>
      <c r="AR406" s="85"/>
      <c r="AS406" s="85"/>
      <c r="AT406" s="85"/>
      <c r="AU406" s="85"/>
      <c r="AV406" s="85"/>
      <c r="AW406" s="87" t="e">
        <f t="shared" si="52"/>
        <v>#DIV/0!</v>
      </c>
      <c r="AX406" s="86" t="e">
        <f t="shared" si="53"/>
        <v>#DIV/0!</v>
      </c>
    </row>
    <row r="407" spans="1:50" x14ac:dyDescent="0.15">
      <c r="A407">
        <v>9.1</v>
      </c>
      <c r="B407" s="85"/>
      <c r="C407" s="85"/>
      <c r="D407" s="85"/>
      <c r="E407" s="85"/>
      <c r="F407" s="85"/>
      <c r="G407" s="85"/>
      <c r="H407" s="85"/>
      <c r="I407" s="85"/>
      <c r="K407" s="85"/>
      <c r="L407" s="85"/>
      <c r="M407" s="85"/>
      <c r="N407" s="87" t="e">
        <f t="shared" si="45"/>
        <v>#DIV/0!</v>
      </c>
      <c r="O407" s="86" t="e">
        <f t="shared" si="46"/>
        <v>#DIV/0!</v>
      </c>
      <c r="P407" s="24" t="e">
        <f t="shared" si="47"/>
        <v>#DIV/0!</v>
      </c>
      <c r="Q407" s="24" t="e">
        <f t="shared" si="48"/>
        <v>#DIV/0!</v>
      </c>
      <c r="R407" s="24" t="e">
        <f t="shared" si="49"/>
        <v>#DIV/0!</v>
      </c>
      <c r="U407" s="85"/>
      <c r="V407" s="85"/>
      <c r="W407" s="85"/>
      <c r="X407" s="85"/>
      <c r="Y407" s="85"/>
      <c r="Z407" s="85"/>
      <c r="AA407" s="85"/>
      <c r="AD407" s="85"/>
      <c r="AE407" s="85"/>
      <c r="AF407" s="85"/>
      <c r="AG407" s="87" t="e">
        <f t="shared" si="50"/>
        <v>#DIV/0!</v>
      </c>
      <c r="AH407" s="86" t="e">
        <f t="shared" si="51"/>
        <v>#DIV/0!</v>
      </c>
      <c r="AK407" s="85"/>
      <c r="AL407" s="85"/>
      <c r="AM407" s="85"/>
      <c r="AN407" s="85"/>
      <c r="AO407" s="85"/>
      <c r="AP407" s="85"/>
      <c r="AQ407" s="85"/>
      <c r="AR407" s="85"/>
      <c r="AS407" s="85"/>
      <c r="AT407" s="85"/>
      <c r="AU407" s="85"/>
      <c r="AV407" s="85"/>
      <c r="AW407" s="87" t="e">
        <f t="shared" si="52"/>
        <v>#DIV/0!</v>
      </c>
      <c r="AX407" s="86" t="e">
        <f t="shared" si="53"/>
        <v>#DIV/0!</v>
      </c>
    </row>
    <row r="408" spans="1:50" x14ac:dyDescent="0.15">
      <c r="A408">
        <v>9.125</v>
      </c>
      <c r="B408" s="85"/>
      <c r="C408" s="85"/>
      <c r="D408" s="85"/>
      <c r="E408" s="85"/>
      <c r="F408" s="85"/>
      <c r="G408" s="85"/>
      <c r="H408" s="85"/>
      <c r="I408" s="85"/>
      <c r="K408" s="85"/>
      <c r="L408" s="85"/>
      <c r="M408" s="85"/>
      <c r="N408" s="87" t="e">
        <f t="shared" si="45"/>
        <v>#DIV/0!</v>
      </c>
      <c r="O408" s="86" t="e">
        <f t="shared" si="46"/>
        <v>#DIV/0!</v>
      </c>
      <c r="P408" s="24" t="e">
        <f t="shared" si="47"/>
        <v>#DIV/0!</v>
      </c>
      <c r="Q408" s="24" t="e">
        <f t="shared" si="48"/>
        <v>#DIV/0!</v>
      </c>
      <c r="R408" s="24" t="e">
        <f t="shared" si="49"/>
        <v>#DIV/0!</v>
      </c>
      <c r="U408" s="85"/>
      <c r="V408" s="85"/>
      <c r="W408" s="85"/>
      <c r="X408" s="85"/>
      <c r="Y408" s="85"/>
      <c r="Z408" s="85"/>
      <c r="AA408" s="85"/>
      <c r="AD408" s="85"/>
      <c r="AE408" s="85"/>
      <c r="AF408" s="85"/>
      <c r="AG408" s="87" t="e">
        <f t="shared" si="50"/>
        <v>#DIV/0!</v>
      </c>
      <c r="AH408" s="86" t="e">
        <f t="shared" si="51"/>
        <v>#DIV/0!</v>
      </c>
      <c r="AK408" s="85"/>
      <c r="AL408" s="85"/>
      <c r="AM408" s="85"/>
      <c r="AN408" s="85"/>
      <c r="AO408" s="85"/>
      <c r="AP408" s="85"/>
      <c r="AQ408" s="85"/>
      <c r="AR408" s="85"/>
      <c r="AS408" s="85"/>
      <c r="AT408" s="85"/>
      <c r="AU408" s="85"/>
      <c r="AV408" s="85"/>
      <c r="AW408" s="87" t="e">
        <f t="shared" si="52"/>
        <v>#DIV/0!</v>
      </c>
      <c r="AX408" s="86" t="e">
        <f t="shared" si="53"/>
        <v>#DIV/0!</v>
      </c>
    </row>
    <row r="409" spans="1:50" x14ac:dyDescent="0.15">
      <c r="A409">
        <v>9.15</v>
      </c>
      <c r="B409" s="85"/>
      <c r="C409" s="85"/>
      <c r="D409" s="85"/>
      <c r="E409" s="85"/>
      <c r="F409" s="85"/>
      <c r="G409" s="85"/>
      <c r="H409" s="85"/>
      <c r="I409" s="85"/>
      <c r="K409" s="85"/>
      <c r="L409" s="85"/>
      <c r="M409" s="85"/>
      <c r="N409" s="87" t="e">
        <f t="shared" si="45"/>
        <v>#DIV/0!</v>
      </c>
      <c r="O409" s="86" t="e">
        <f t="shared" si="46"/>
        <v>#DIV/0!</v>
      </c>
      <c r="P409" s="24" t="e">
        <f t="shared" si="47"/>
        <v>#DIV/0!</v>
      </c>
      <c r="Q409" s="24" t="e">
        <f t="shared" si="48"/>
        <v>#DIV/0!</v>
      </c>
      <c r="R409" s="24" t="e">
        <f t="shared" si="49"/>
        <v>#DIV/0!</v>
      </c>
      <c r="U409" s="85"/>
      <c r="V409" s="85"/>
      <c r="W409" s="85"/>
      <c r="X409" s="85"/>
      <c r="Y409" s="85"/>
      <c r="Z409" s="85"/>
      <c r="AA409" s="85"/>
      <c r="AD409" s="85"/>
      <c r="AE409" s="85"/>
      <c r="AF409" s="85"/>
      <c r="AG409" s="87" t="e">
        <f t="shared" si="50"/>
        <v>#DIV/0!</v>
      </c>
      <c r="AH409" s="86" t="e">
        <f t="shared" si="51"/>
        <v>#DIV/0!</v>
      </c>
      <c r="AK409" s="85"/>
      <c r="AL409" s="85"/>
      <c r="AM409" s="85"/>
      <c r="AN409" s="85"/>
      <c r="AO409" s="85"/>
      <c r="AP409" s="85"/>
      <c r="AQ409" s="85"/>
      <c r="AR409" s="85"/>
      <c r="AS409" s="85"/>
      <c r="AT409" s="85"/>
      <c r="AU409" s="85"/>
      <c r="AV409" s="85"/>
      <c r="AW409" s="87" t="e">
        <f t="shared" si="52"/>
        <v>#DIV/0!</v>
      </c>
      <c r="AX409" s="86" t="e">
        <f t="shared" si="53"/>
        <v>#DIV/0!</v>
      </c>
    </row>
    <row r="410" spans="1:50" x14ac:dyDescent="0.15">
      <c r="A410">
        <v>9.1750000000000007</v>
      </c>
      <c r="B410" s="85"/>
      <c r="C410" s="85"/>
      <c r="D410" s="85"/>
      <c r="E410" s="85"/>
      <c r="F410" s="85"/>
      <c r="G410" s="85"/>
      <c r="H410" s="85"/>
      <c r="I410" s="85"/>
      <c r="K410" s="85"/>
      <c r="L410" s="85"/>
      <c r="M410" s="85"/>
      <c r="N410" s="87" t="e">
        <f t="shared" si="45"/>
        <v>#DIV/0!</v>
      </c>
      <c r="O410" s="86" t="e">
        <f t="shared" si="46"/>
        <v>#DIV/0!</v>
      </c>
      <c r="P410" s="24" t="e">
        <f t="shared" si="47"/>
        <v>#DIV/0!</v>
      </c>
      <c r="Q410" s="24" t="e">
        <f t="shared" si="48"/>
        <v>#DIV/0!</v>
      </c>
      <c r="R410" s="24" t="e">
        <f t="shared" si="49"/>
        <v>#DIV/0!</v>
      </c>
      <c r="U410" s="85"/>
      <c r="V410" s="85"/>
      <c r="W410" s="85"/>
      <c r="X410" s="85"/>
      <c r="Y410" s="85"/>
      <c r="Z410" s="85"/>
      <c r="AA410" s="85"/>
      <c r="AD410" s="85"/>
      <c r="AE410" s="85"/>
      <c r="AF410" s="85"/>
      <c r="AG410" s="87" t="e">
        <f t="shared" si="50"/>
        <v>#DIV/0!</v>
      </c>
      <c r="AH410" s="86" t="e">
        <f t="shared" si="51"/>
        <v>#DIV/0!</v>
      </c>
      <c r="AK410" s="85"/>
      <c r="AL410" s="85"/>
      <c r="AM410" s="85"/>
      <c r="AN410" s="85"/>
      <c r="AO410" s="85"/>
      <c r="AP410" s="85"/>
      <c r="AQ410" s="85"/>
      <c r="AR410" s="85"/>
      <c r="AS410" s="85"/>
      <c r="AT410" s="85"/>
      <c r="AU410" s="85"/>
      <c r="AV410" s="85"/>
      <c r="AW410" s="87" t="e">
        <f t="shared" si="52"/>
        <v>#DIV/0!</v>
      </c>
      <c r="AX410" s="86" t="e">
        <f t="shared" si="53"/>
        <v>#DIV/0!</v>
      </c>
    </row>
    <row r="411" spans="1:50" x14ac:dyDescent="0.15">
      <c r="A411">
        <v>9.1999999999999993</v>
      </c>
      <c r="B411" s="85"/>
      <c r="C411" s="85"/>
      <c r="D411" s="85"/>
      <c r="E411" s="85"/>
      <c r="F411" s="85"/>
      <c r="G411" s="85"/>
      <c r="H411" s="85"/>
      <c r="I411" s="85"/>
      <c r="K411" s="85"/>
      <c r="L411" s="85"/>
      <c r="M411" s="85"/>
      <c r="N411" s="87" t="e">
        <f t="shared" si="45"/>
        <v>#DIV/0!</v>
      </c>
      <c r="O411" s="86" t="e">
        <f t="shared" si="46"/>
        <v>#DIV/0!</v>
      </c>
      <c r="P411" s="24" t="e">
        <f t="shared" si="47"/>
        <v>#DIV/0!</v>
      </c>
      <c r="Q411" s="24" t="e">
        <f t="shared" si="48"/>
        <v>#DIV/0!</v>
      </c>
      <c r="R411" s="24" t="e">
        <f t="shared" si="49"/>
        <v>#DIV/0!</v>
      </c>
      <c r="U411" s="85"/>
      <c r="V411" s="85"/>
      <c r="W411" s="85"/>
      <c r="X411" s="85"/>
      <c r="Y411" s="85"/>
      <c r="Z411" s="85"/>
      <c r="AA411" s="85"/>
      <c r="AD411" s="85"/>
      <c r="AE411" s="85"/>
      <c r="AF411" s="85"/>
      <c r="AG411" s="87" t="e">
        <f t="shared" si="50"/>
        <v>#DIV/0!</v>
      </c>
      <c r="AH411" s="86" t="e">
        <f t="shared" si="51"/>
        <v>#DIV/0!</v>
      </c>
      <c r="AK411" s="85"/>
      <c r="AL411" s="85"/>
      <c r="AM411" s="85"/>
      <c r="AN411" s="85"/>
      <c r="AO411" s="85"/>
      <c r="AP411" s="85"/>
      <c r="AQ411" s="85"/>
      <c r="AR411" s="85"/>
      <c r="AS411" s="85"/>
      <c r="AT411" s="85"/>
      <c r="AU411" s="85"/>
      <c r="AV411" s="85"/>
      <c r="AW411" s="87" t="e">
        <f t="shared" si="52"/>
        <v>#DIV/0!</v>
      </c>
      <c r="AX411" s="86" t="e">
        <f t="shared" si="53"/>
        <v>#DIV/0!</v>
      </c>
    </row>
    <row r="412" spans="1:50" x14ac:dyDescent="0.15">
      <c r="A412">
        <v>9.2249999999999996</v>
      </c>
      <c r="B412" s="85"/>
      <c r="C412" s="85"/>
      <c r="D412" s="85"/>
      <c r="E412" s="85"/>
      <c r="F412" s="85"/>
      <c r="G412" s="85"/>
      <c r="H412" s="85"/>
      <c r="I412" s="85"/>
      <c r="K412" s="85"/>
      <c r="L412" s="85"/>
      <c r="M412" s="85"/>
      <c r="N412" s="87" t="e">
        <f t="shared" si="45"/>
        <v>#DIV/0!</v>
      </c>
      <c r="O412" s="86" t="e">
        <f t="shared" si="46"/>
        <v>#DIV/0!</v>
      </c>
      <c r="P412" s="24" t="e">
        <f t="shared" si="47"/>
        <v>#DIV/0!</v>
      </c>
      <c r="Q412" s="24" t="e">
        <f t="shared" si="48"/>
        <v>#DIV/0!</v>
      </c>
      <c r="R412" s="24" t="e">
        <f t="shared" si="49"/>
        <v>#DIV/0!</v>
      </c>
      <c r="U412" s="85"/>
      <c r="V412" s="85"/>
      <c r="W412" s="85"/>
      <c r="X412" s="85"/>
      <c r="Y412" s="85"/>
      <c r="Z412" s="85"/>
      <c r="AA412" s="85"/>
      <c r="AD412" s="85"/>
      <c r="AE412" s="85"/>
      <c r="AF412" s="85"/>
      <c r="AG412" s="87" t="e">
        <f t="shared" si="50"/>
        <v>#DIV/0!</v>
      </c>
      <c r="AH412" s="86" t="e">
        <f t="shared" si="51"/>
        <v>#DIV/0!</v>
      </c>
      <c r="AK412" s="85"/>
      <c r="AL412" s="85"/>
      <c r="AM412" s="85"/>
      <c r="AN412" s="85"/>
      <c r="AO412" s="85"/>
      <c r="AP412" s="85"/>
      <c r="AQ412" s="85"/>
      <c r="AR412" s="85"/>
      <c r="AS412" s="85"/>
      <c r="AT412" s="85"/>
      <c r="AU412" s="85"/>
      <c r="AV412" s="85"/>
      <c r="AW412" s="87" t="e">
        <f t="shared" si="52"/>
        <v>#DIV/0!</v>
      </c>
      <c r="AX412" s="86" t="e">
        <f t="shared" si="53"/>
        <v>#DIV/0!</v>
      </c>
    </row>
    <row r="413" spans="1:50" x14ac:dyDescent="0.15">
      <c r="A413">
        <v>9.25</v>
      </c>
      <c r="B413" s="85"/>
      <c r="C413" s="85"/>
      <c r="D413" s="85"/>
      <c r="E413" s="85"/>
      <c r="F413" s="85"/>
      <c r="G413" s="85"/>
      <c r="H413" s="85"/>
      <c r="I413" s="85"/>
      <c r="K413" s="85"/>
      <c r="L413" s="85"/>
      <c r="M413" s="85"/>
      <c r="N413" s="87" t="e">
        <f t="shared" si="45"/>
        <v>#DIV/0!</v>
      </c>
      <c r="O413" s="86" t="e">
        <f t="shared" si="46"/>
        <v>#DIV/0!</v>
      </c>
      <c r="P413" s="24" t="e">
        <f t="shared" si="47"/>
        <v>#DIV/0!</v>
      </c>
      <c r="Q413" s="24" t="e">
        <f t="shared" si="48"/>
        <v>#DIV/0!</v>
      </c>
      <c r="R413" s="24" t="e">
        <f t="shared" si="49"/>
        <v>#DIV/0!</v>
      </c>
      <c r="U413" s="85"/>
      <c r="V413" s="85"/>
      <c r="W413" s="85"/>
      <c r="X413" s="85"/>
      <c r="Y413" s="85"/>
      <c r="Z413" s="85"/>
      <c r="AA413" s="85"/>
      <c r="AD413" s="85"/>
      <c r="AE413" s="85"/>
      <c r="AF413" s="85"/>
      <c r="AG413" s="87" t="e">
        <f t="shared" si="50"/>
        <v>#DIV/0!</v>
      </c>
      <c r="AH413" s="86" t="e">
        <f t="shared" si="51"/>
        <v>#DIV/0!</v>
      </c>
      <c r="AK413" s="85"/>
      <c r="AL413" s="85"/>
      <c r="AM413" s="85"/>
      <c r="AN413" s="85"/>
      <c r="AO413" s="85"/>
      <c r="AP413" s="85"/>
      <c r="AQ413" s="85"/>
      <c r="AR413" s="85"/>
      <c r="AS413" s="85"/>
      <c r="AT413" s="85"/>
      <c r="AU413" s="85"/>
      <c r="AV413" s="85"/>
      <c r="AW413" s="87" t="e">
        <f t="shared" si="52"/>
        <v>#DIV/0!</v>
      </c>
      <c r="AX413" s="86" t="e">
        <f t="shared" si="53"/>
        <v>#DIV/0!</v>
      </c>
    </row>
    <row r="414" spans="1:50" x14ac:dyDescent="0.15">
      <c r="A414">
        <v>9.2750000000000004</v>
      </c>
      <c r="B414" s="85"/>
      <c r="C414" s="85"/>
      <c r="D414" s="85"/>
      <c r="E414" s="85"/>
      <c r="F414" s="85"/>
      <c r="G414" s="85"/>
      <c r="H414" s="85"/>
      <c r="I414" s="85"/>
      <c r="K414" s="85"/>
      <c r="L414" s="85"/>
      <c r="M414" s="85"/>
      <c r="N414" s="87" t="e">
        <f t="shared" si="45"/>
        <v>#DIV/0!</v>
      </c>
      <c r="O414" s="86" t="e">
        <f t="shared" si="46"/>
        <v>#DIV/0!</v>
      </c>
      <c r="P414" s="24" t="e">
        <f t="shared" si="47"/>
        <v>#DIV/0!</v>
      </c>
      <c r="Q414" s="24" t="e">
        <f t="shared" si="48"/>
        <v>#DIV/0!</v>
      </c>
      <c r="R414" s="24" t="e">
        <f t="shared" si="49"/>
        <v>#DIV/0!</v>
      </c>
      <c r="U414" s="85"/>
      <c r="V414" s="85"/>
      <c r="W414" s="85"/>
      <c r="X414" s="85"/>
      <c r="Y414" s="85"/>
      <c r="Z414" s="85"/>
      <c r="AA414" s="85"/>
      <c r="AD414" s="85"/>
      <c r="AE414" s="85"/>
      <c r="AF414" s="85"/>
      <c r="AG414" s="87" t="e">
        <f t="shared" si="50"/>
        <v>#DIV/0!</v>
      </c>
      <c r="AH414" s="86" t="e">
        <f t="shared" si="51"/>
        <v>#DIV/0!</v>
      </c>
      <c r="AK414" s="85"/>
      <c r="AL414" s="85"/>
      <c r="AM414" s="85"/>
      <c r="AN414" s="85"/>
      <c r="AO414" s="85"/>
      <c r="AP414" s="85"/>
      <c r="AQ414" s="85"/>
      <c r="AR414" s="85"/>
      <c r="AS414" s="85"/>
      <c r="AT414" s="85"/>
      <c r="AU414" s="85"/>
      <c r="AV414" s="85"/>
      <c r="AW414" s="87" t="e">
        <f t="shared" si="52"/>
        <v>#DIV/0!</v>
      </c>
      <c r="AX414" s="86" t="e">
        <f t="shared" si="53"/>
        <v>#DIV/0!</v>
      </c>
    </row>
    <row r="415" spans="1:50" x14ac:dyDescent="0.15">
      <c r="A415">
        <v>9.3000000000000007</v>
      </c>
      <c r="B415" s="85"/>
      <c r="C415" s="85"/>
      <c r="D415" s="85"/>
      <c r="E415" s="85"/>
      <c r="F415" s="85"/>
      <c r="G415" s="85"/>
      <c r="H415" s="85"/>
      <c r="I415" s="85"/>
      <c r="K415" s="85"/>
      <c r="L415" s="85"/>
      <c r="M415" s="85"/>
      <c r="N415" s="87" t="e">
        <f t="shared" si="45"/>
        <v>#DIV/0!</v>
      </c>
      <c r="O415" s="86" t="e">
        <f t="shared" si="46"/>
        <v>#DIV/0!</v>
      </c>
      <c r="P415" s="24" t="e">
        <f t="shared" si="47"/>
        <v>#DIV/0!</v>
      </c>
      <c r="Q415" s="24" t="e">
        <f t="shared" si="48"/>
        <v>#DIV/0!</v>
      </c>
      <c r="R415" s="24" t="e">
        <f t="shared" si="49"/>
        <v>#DIV/0!</v>
      </c>
      <c r="U415" s="85"/>
      <c r="V415" s="85"/>
      <c r="W415" s="85"/>
      <c r="X415" s="85"/>
      <c r="Y415" s="85"/>
      <c r="Z415" s="85"/>
      <c r="AA415" s="85"/>
      <c r="AD415" s="85"/>
      <c r="AE415" s="85"/>
      <c r="AF415" s="85"/>
      <c r="AG415" s="87" t="e">
        <f t="shared" si="50"/>
        <v>#DIV/0!</v>
      </c>
      <c r="AH415" s="86" t="e">
        <f t="shared" si="51"/>
        <v>#DIV/0!</v>
      </c>
      <c r="AK415" s="85"/>
      <c r="AL415" s="85"/>
      <c r="AM415" s="85"/>
      <c r="AN415" s="85"/>
      <c r="AO415" s="85"/>
      <c r="AP415" s="85"/>
      <c r="AQ415" s="85"/>
      <c r="AR415" s="85"/>
      <c r="AS415" s="85"/>
      <c r="AT415" s="85"/>
      <c r="AU415" s="85"/>
      <c r="AV415" s="85"/>
      <c r="AW415" s="87" t="e">
        <f t="shared" si="52"/>
        <v>#DIV/0!</v>
      </c>
      <c r="AX415" s="86" t="e">
        <f t="shared" si="53"/>
        <v>#DIV/0!</v>
      </c>
    </row>
    <row r="416" spans="1:50" x14ac:dyDescent="0.15">
      <c r="A416">
        <v>9.3249999999999993</v>
      </c>
      <c r="B416" s="85"/>
      <c r="C416" s="85"/>
      <c r="D416" s="85"/>
      <c r="E416" s="85"/>
      <c r="F416" s="85"/>
      <c r="G416" s="85"/>
      <c r="H416" s="85"/>
      <c r="I416" s="85"/>
      <c r="K416" s="85"/>
      <c r="L416" s="85"/>
      <c r="M416" s="85"/>
      <c r="N416" s="87" t="e">
        <f t="shared" si="45"/>
        <v>#DIV/0!</v>
      </c>
      <c r="O416" s="86" t="e">
        <f t="shared" si="46"/>
        <v>#DIV/0!</v>
      </c>
      <c r="P416" s="24" t="e">
        <f t="shared" si="47"/>
        <v>#DIV/0!</v>
      </c>
      <c r="Q416" s="24" t="e">
        <f t="shared" si="48"/>
        <v>#DIV/0!</v>
      </c>
      <c r="R416" s="24" t="e">
        <f t="shared" si="49"/>
        <v>#DIV/0!</v>
      </c>
      <c r="U416" s="85"/>
      <c r="V416" s="85"/>
      <c r="W416" s="85"/>
      <c r="X416" s="85"/>
      <c r="Y416" s="85"/>
      <c r="Z416" s="85"/>
      <c r="AA416" s="85"/>
      <c r="AD416" s="85"/>
      <c r="AE416" s="85"/>
      <c r="AF416" s="85"/>
      <c r="AG416" s="87" t="e">
        <f t="shared" si="50"/>
        <v>#DIV/0!</v>
      </c>
      <c r="AH416" s="86" t="e">
        <f t="shared" si="51"/>
        <v>#DIV/0!</v>
      </c>
      <c r="AK416" s="85"/>
      <c r="AL416" s="85"/>
      <c r="AM416" s="85"/>
      <c r="AN416" s="85"/>
      <c r="AO416" s="85"/>
      <c r="AP416" s="85"/>
      <c r="AQ416" s="85"/>
      <c r="AR416" s="85"/>
      <c r="AS416" s="85"/>
      <c r="AT416" s="85"/>
      <c r="AU416" s="85"/>
      <c r="AV416" s="85"/>
      <c r="AW416" s="87" t="e">
        <f t="shared" si="52"/>
        <v>#DIV/0!</v>
      </c>
      <c r="AX416" s="86" t="e">
        <f t="shared" si="53"/>
        <v>#DIV/0!</v>
      </c>
    </row>
    <row r="417" spans="1:50" x14ac:dyDescent="0.15">
      <c r="A417">
        <v>9.35</v>
      </c>
      <c r="B417" s="85"/>
      <c r="C417" s="85"/>
      <c r="D417" s="85"/>
      <c r="E417" s="85"/>
      <c r="F417" s="85"/>
      <c r="G417" s="85"/>
      <c r="H417" s="85"/>
      <c r="I417" s="85"/>
      <c r="K417" s="85"/>
      <c r="L417" s="85"/>
      <c r="M417" s="85"/>
      <c r="N417" s="87" t="e">
        <f t="shared" si="45"/>
        <v>#DIV/0!</v>
      </c>
      <c r="O417" s="86" t="e">
        <f t="shared" si="46"/>
        <v>#DIV/0!</v>
      </c>
      <c r="P417" s="24" t="e">
        <f t="shared" si="47"/>
        <v>#DIV/0!</v>
      </c>
      <c r="Q417" s="24" t="e">
        <f t="shared" si="48"/>
        <v>#DIV/0!</v>
      </c>
      <c r="R417" s="24" t="e">
        <f t="shared" si="49"/>
        <v>#DIV/0!</v>
      </c>
      <c r="U417" s="85"/>
      <c r="V417" s="85"/>
      <c r="W417" s="85"/>
      <c r="X417" s="85"/>
      <c r="Y417" s="85"/>
      <c r="Z417" s="85"/>
      <c r="AA417" s="85"/>
      <c r="AD417" s="85"/>
      <c r="AE417" s="85"/>
      <c r="AF417" s="85"/>
      <c r="AG417" s="87" t="e">
        <f t="shared" si="50"/>
        <v>#DIV/0!</v>
      </c>
      <c r="AH417" s="86" t="e">
        <f t="shared" si="51"/>
        <v>#DIV/0!</v>
      </c>
      <c r="AK417" s="85"/>
      <c r="AL417" s="85"/>
      <c r="AM417" s="85"/>
      <c r="AN417" s="85"/>
      <c r="AO417" s="85"/>
      <c r="AP417" s="85"/>
      <c r="AQ417" s="85"/>
      <c r="AR417" s="85"/>
      <c r="AS417" s="85"/>
      <c r="AT417" s="85"/>
      <c r="AU417" s="85"/>
      <c r="AV417" s="85"/>
      <c r="AW417" s="87" t="e">
        <f t="shared" si="52"/>
        <v>#DIV/0!</v>
      </c>
      <c r="AX417" s="86" t="e">
        <f t="shared" si="53"/>
        <v>#DIV/0!</v>
      </c>
    </row>
    <row r="418" spans="1:50" x14ac:dyDescent="0.15">
      <c r="A418">
        <v>9.375</v>
      </c>
      <c r="B418" s="85"/>
      <c r="C418" s="85"/>
      <c r="D418" s="85"/>
      <c r="E418" s="85"/>
      <c r="F418" s="85"/>
      <c r="G418" s="85"/>
      <c r="H418" s="85"/>
      <c r="I418" s="85"/>
      <c r="K418" s="85"/>
      <c r="L418" s="85"/>
      <c r="M418" s="85"/>
      <c r="N418" s="87" t="e">
        <f t="shared" si="45"/>
        <v>#DIV/0!</v>
      </c>
      <c r="O418" s="86" t="e">
        <f t="shared" si="46"/>
        <v>#DIV/0!</v>
      </c>
      <c r="P418" s="24" t="e">
        <f t="shared" si="47"/>
        <v>#DIV/0!</v>
      </c>
      <c r="Q418" s="24" t="e">
        <f t="shared" si="48"/>
        <v>#DIV/0!</v>
      </c>
      <c r="R418" s="24" t="e">
        <f t="shared" si="49"/>
        <v>#DIV/0!</v>
      </c>
      <c r="U418" s="85"/>
      <c r="V418" s="85"/>
      <c r="W418" s="85"/>
      <c r="X418" s="85"/>
      <c r="Y418" s="85"/>
      <c r="Z418" s="85"/>
      <c r="AA418" s="85"/>
      <c r="AD418" s="85"/>
      <c r="AE418" s="85"/>
      <c r="AF418" s="85"/>
      <c r="AG418" s="87" t="e">
        <f t="shared" si="50"/>
        <v>#DIV/0!</v>
      </c>
      <c r="AH418" s="86" t="e">
        <f t="shared" si="51"/>
        <v>#DIV/0!</v>
      </c>
      <c r="AK418" s="85"/>
      <c r="AL418" s="85"/>
      <c r="AM418" s="85"/>
      <c r="AN418" s="85"/>
      <c r="AO418" s="85"/>
      <c r="AP418" s="85"/>
      <c r="AQ418" s="85"/>
      <c r="AR418" s="85"/>
      <c r="AS418" s="85"/>
      <c r="AT418" s="85"/>
      <c r="AU418" s="85"/>
      <c r="AV418" s="85"/>
      <c r="AW418" s="87" t="e">
        <f t="shared" si="52"/>
        <v>#DIV/0!</v>
      </c>
      <c r="AX418" s="86" t="e">
        <f t="shared" si="53"/>
        <v>#DIV/0!</v>
      </c>
    </row>
    <row r="419" spans="1:50" x14ac:dyDescent="0.15">
      <c r="A419">
        <v>9.4</v>
      </c>
      <c r="B419" s="85"/>
      <c r="C419" s="85"/>
      <c r="D419" s="85"/>
      <c r="E419" s="85"/>
      <c r="F419" s="85"/>
      <c r="G419" s="85"/>
      <c r="H419" s="85"/>
      <c r="I419" s="85"/>
      <c r="K419" s="85"/>
      <c r="L419" s="85"/>
      <c r="M419" s="85"/>
      <c r="N419" s="87" t="e">
        <f t="shared" si="45"/>
        <v>#DIV/0!</v>
      </c>
      <c r="O419" s="86" t="e">
        <f t="shared" si="46"/>
        <v>#DIV/0!</v>
      </c>
      <c r="P419" s="24" t="e">
        <f t="shared" si="47"/>
        <v>#DIV/0!</v>
      </c>
      <c r="Q419" s="24" t="e">
        <f t="shared" si="48"/>
        <v>#DIV/0!</v>
      </c>
      <c r="R419" s="24" t="e">
        <f t="shared" si="49"/>
        <v>#DIV/0!</v>
      </c>
      <c r="U419" s="85"/>
      <c r="V419" s="85"/>
      <c r="W419" s="85"/>
      <c r="X419" s="85"/>
      <c r="Y419" s="85"/>
      <c r="Z419" s="85"/>
      <c r="AA419" s="85"/>
      <c r="AD419" s="85"/>
      <c r="AE419" s="85"/>
      <c r="AF419" s="85"/>
      <c r="AG419" s="87" t="e">
        <f t="shared" si="50"/>
        <v>#DIV/0!</v>
      </c>
      <c r="AH419" s="86" t="e">
        <f t="shared" si="51"/>
        <v>#DIV/0!</v>
      </c>
      <c r="AK419" s="85"/>
      <c r="AL419" s="85"/>
      <c r="AM419" s="85"/>
      <c r="AN419" s="85"/>
      <c r="AO419" s="85"/>
      <c r="AP419" s="85"/>
      <c r="AQ419" s="85"/>
      <c r="AR419" s="85"/>
      <c r="AS419" s="85"/>
      <c r="AT419" s="85"/>
      <c r="AU419" s="85"/>
      <c r="AV419" s="85"/>
      <c r="AW419" s="87" t="e">
        <f t="shared" si="52"/>
        <v>#DIV/0!</v>
      </c>
      <c r="AX419" s="86" t="e">
        <f t="shared" si="53"/>
        <v>#DIV/0!</v>
      </c>
    </row>
    <row r="420" spans="1:50" x14ac:dyDescent="0.15">
      <c r="A420">
        <v>9.4250000000000007</v>
      </c>
      <c r="B420" s="85"/>
      <c r="C420" s="85"/>
      <c r="D420" s="85"/>
      <c r="E420" s="85"/>
      <c r="F420" s="85"/>
      <c r="G420" s="85"/>
      <c r="H420" s="85"/>
      <c r="I420" s="85"/>
      <c r="K420" s="85"/>
      <c r="L420" s="85"/>
      <c r="M420" s="85"/>
      <c r="N420" s="87" t="e">
        <f t="shared" si="45"/>
        <v>#DIV/0!</v>
      </c>
      <c r="O420" s="86" t="e">
        <f t="shared" si="46"/>
        <v>#DIV/0!</v>
      </c>
      <c r="P420" s="24" t="e">
        <f t="shared" si="47"/>
        <v>#DIV/0!</v>
      </c>
      <c r="Q420" s="24" t="e">
        <f t="shared" si="48"/>
        <v>#DIV/0!</v>
      </c>
      <c r="R420" s="24" t="e">
        <f t="shared" si="49"/>
        <v>#DIV/0!</v>
      </c>
      <c r="U420" s="85"/>
      <c r="V420" s="85"/>
      <c r="W420" s="85"/>
      <c r="X420" s="85"/>
      <c r="Y420" s="85"/>
      <c r="Z420" s="85"/>
      <c r="AA420" s="85"/>
      <c r="AD420" s="85"/>
      <c r="AE420" s="85"/>
      <c r="AF420" s="85"/>
      <c r="AG420" s="87" t="e">
        <f t="shared" si="50"/>
        <v>#DIV/0!</v>
      </c>
      <c r="AH420" s="86" t="e">
        <f t="shared" si="51"/>
        <v>#DIV/0!</v>
      </c>
      <c r="AK420" s="85"/>
      <c r="AL420" s="85"/>
      <c r="AM420" s="85"/>
      <c r="AN420" s="85"/>
      <c r="AO420" s="85"/>
      <c r="AP420" s="85"/>
      <c r="AQ420" s="85"/>
      <c r="AR420" s="85"/>
      <c r="AS420" s="85"/>
      <c r="AT420" s="85"/>
      <c r="AU420" s="85"/>
      <c r="AV420" s="85"/>
      <c r="AW420" s="87" t="e">
        <f t="shared" si="52"/>
        <v>#DIV/0!</v>
      </c>
      <c r="AX420" s="86" t="e">
        <f t="shared" si="53"/>
        <v>#DIV/0!</v>
      </c>
    </row>
    <row r="421" spans="1:50" x14ac:dyDescent="0.15">
      <c r="A421">
        <v>9.4499999999999993</v>
      </c>
      <c r="B421" s="85"/>
      <c r="C421" s="85"/>
      <c r="D421" s="85"/>
      <c r="E421" s="85"/>
      <c r="F421" s="85"/>
      <c r="G421" s="85"/>
      <c r="H421" s="85"/>
      <c r="I421" s="85"/>
      <c r="K421" s="85"/>
      <c r="L421" s="85"/>
      <c r="M421" s="85"/>
      <c r="N421" s="87" t="e">
        <f t="shared" si="45"/>
        <v>#DIV/0!</v>
      </c>
      <c r="O421" s="86" t="e">
        <f t="shared" si="46"/>
        <v>#DIV/0!</v>
      </c>
      <c r="P421" s="24" t="e">
        <f t="shared" si="47"/>
        <v>#DIV/0!</v>
      </c>
      <c r="Q421" s="24" t="e">
        <f t="shared" si="48"/>
        <v>#DIV/0!</v>
      </c>
      <c r="R421" s="24" t="e">
        <f t="shared" si="49"/>
        <v>#DIV/0!</v>
      </c>
      <c r="U421" s="85"/>
      <c r="V421" s="85"/>
      <c r="W421" s="85"/>
      <c r="X421" s="85"/>
      <c r="Y421" s="85"/>
      <c r="Z421" s="85"/>
      <c r="AA421" s="85"/>
      <c r="AD421" s="85"/>
      <c r="AE421" s="85"/>
      <c r="AF421" s="85"/>
      <c r="AG421" s="87" t="e">
        <f t="shared" si="50"/>
        <v>#DIV/0!</v>
      </c>
      <c r="AH421" s="86" t="e">
        <f t="shared" si="51"/>
        <v>#DIV/0!</v>
      </c>
      <c r="AK421" s="85"/>
      <c r="AL421" s="85"/>
      <c r="AM421" s="85"/>
      <c r="AN421" s="85"/>
      <c r="AO421" s="85"/>
      <c r="AP421" s="85"/>
      <c r="AQ421" s="85"/>
      <c r="AR421" s="85"/>
      <c r="AS421" s="85"/>
      <c r="AT421" s="85"/>
      <c r="AU421" s="85"/>
      <c r="AV421" s="85"/>
      <c r="AW421" s="87" t="e">
        <f t="shared" si="52"/>
        <v>#DIV/0!</v>
      </c>
      <c r="AX421" s="86" t="e">
        <f t="shared" si="53"/>
        <v>#DIV/0!</v>
      </c>
    </row>
    <row r="422" spans="1:50" x14ac:dyDescent="0.15">
      <c r="A422">
        <v>9.4749999999999996</v>
      </c>
      <c r="B422" s="85"/>
      <c r="C422" s="85"/>
      <c r="D422" s="85"/>
      <c r="E422" s="85"/>
      <c r="F422" s="85"/>
      <c r="G422" s="85"/>
      <c r="H422" s="85"/>
      <c r="I422" s="85"/>
      <c r="K422" s="85"/>
      <c r="L422" s="85"/>
      <c r="M422" s="85"/>
      <c r="N422" s="87" t="e">
        <f t="shared" si="45"/>
        <v>#DIV/0!</v>
      </c>
      <c r="O422" s="86" t="e">
        <f t="shared" si="46"/>
        <v>#DIV/0!</v>
      </c>
      <c r="P422" s="24" t="e">
        <f t="shared" si="47"/>
        <v>#DIV/0!</v>
      </c>
      <c r="Q422" s="24" t="e">
        <f t="shared" si="48"/>
        <v>#DIV/0!</v>
      </c>
      <c r="R422" s="24" t="e">
        <f t="shared" si="49"/>
        <v>#DIV/0!</v>
      </c>
      <c r="U422" s="85"/>
      <c r="V422" s="85"/>
      <c r="W422" s="85"/>
      <c r="X422" s="85"/>
      <c r="Y422" s="85"/>
      <c r="Z422" s="85"/>
      <c r="AA422" s="85"/>
      <c r="AD422" s="85"/>
      <c r="AE422" s="85"/>
      <c r="AF422" s="85"/>
      <c r="AG422" s="87" t="e">
        <f t="shared" si="50"/>
        <v>#DIV/0!</v>
      </c>
      <c r="AH422" s="86" t="e">
        <f t="shared" si="51"/>
        <v>#DIV/0!</v>
      </c>
      <c r="AK422" s="85"/>
      <c r="AL422" s="85"/>
      <c r="AM422" s="85"/>
      <c r="AN422" s="85"/>
      <c r="AO422" s="85"/>
      <c r="AP422" s="85"/>
      <c r="AQ422" s="85"/>
      <c r="AR422" s="85"/>
      <c r="AS422" s="85"/>
      <c r="AT422" s="85"/>
      <c r="AU422" s="85"/>
      <c r="AV422" s="85"/>
      <c r="AW422" s="87" t="e">
        <f t="shared" si="52"/>
        <v>#DIV/0!</v>
      </c>
      <c r="AX422" s="86" t="e">
        <f t="shared" si="53"/>
        <v>#DIV/0!</v>
      </c>
    </row>
    <row r="423" spans="1:50" x14ac:dyDescent="0.15">
      <c r="A423">
        <v>9.5</v>
      </c>
      <c r="B423" s="85"/>
      <c r="C423" s="85"/>
      <c r="D423" s="85"/>
      <c r="E423" s="85"/>
      <c r="F423" s="85"/>
      <c r="G423" s="85"/>
      <c r="H423" s="85"/>
      <c r="I423" s="85"/>
      <c r="K423" s="85"/>
      <c r="L423" s="85"/>
      <c r="M423" s="85"/>
      <c r="N423" s="87" t="e">
        <f t="shared" si="45"/>
        <v>#DIV/0!</v>
      </c>
      <c r="O423" s="86" t="e">
        <f t="shared" si="46"/>
        <v>#DIV/0!</v>
      </c>
      <c r="P423" s="24" t="e">
        <f t="shared" si="47"/>
        <v>#DIV/0!</v>
      </c>
      <c r="Q423" s="24" t="e">
        <f t="shared" si="48"/>
        <v>#DIV/0!</v>
      </c>
      <c r="R423" s="24" t="e">
        <f t="shared" si="49"/>
        <v>#DIV/0!</v>
      </c>
      <c r="U423" s="85"/>
      <c r="V423" s="85"/>
      <c r="W423" s="85"/>
      <c r="X423" s="85"/>
      <c r="Y423" s="85"/>
      <c r="Z423" s="85"/>
      <c r="AA423" s="85"/>
      <c r="AD423" s="85"/>
      <c r="AE423" s="85"/>
      <c r="AF423" s="85"/>
      <c r="AG423" s="87" t="e">
        <f t="shared" si="50"/>
        <v>#DIV/0!</v>
      </c>
      <c r="AH423" s="86" t="e">
        <f t="shared" si="51"/>
        <v>#DIV/0!</v>
      </c>
      <c r="AK423" s="85"/>
      <c r="AL423" s="85"/>
      <c r="AM423" s="85"/>
      <c r="AN423" s="85"/>
      <c r="AO423" s="85"/>
      <c r="AP423" s="85"/>
      <c r="AQ423" s="85"/>
      <c r="AR423" s="85"/>
      <c r="AS423" s="85"/>
      <c r="AT423" s="85"/>
      <c r="AU423" s="85"/>
      <c r="AV423" s="85"/>
      <c r="AW423" s="87" t="e">
        <f t="shared" si="52"/>
        <v>#DIV/0!</v>
      </c>
      <c r="AX423" s="86" t="e">
        <f t="shared" si="53"/>
        <v>#DIV/0!</v>
      </c>
    </row>
    <row r="424" spans="1:50" x14ac:dyDescent="0.15">
      <c r="A424">
        <v>9.5250000000000004</v>
      </c>
      <c r="B424" s="85"/>
      <c r="C424" s="85"/>
      <c r="D424" s="85"/>
      <c r="E424" s="85"/>
      <c r="F424" s="85"/>
      <c r="G424" s="85"/>
      <c r="H424" s="85"/>
      <c r="I424" s="85"/>
      <c r="K424" s="85"/>
      <c r="L424" s="85"/>
      <c r="M424" s="85"/>
      <c r="N424" s="87" t="e">
        <f t="shared" si="45"/>
        <v>#DIV/0!</v>
      </c>
      <c r="O424" s="86" t="e">
        <f t="shared" si="46"/>
        <v>#DIV/0!</v>
      </c>
      <c r="P424" s="24" t="e">
        <f t="shared" si="47"/>
        <v>#DIV/0!</v>
      </c>
      <c r="Q424" s="24" t="e">
        <f t="shared" si="48"/>
        <v>#DIV/0!</v>
      </c>
      <c r="R424" s="24" t="e">
        <f t="shared" si="49"/>
        <v>#DIV/0!</v>
      </c>
      <c r="U424" s="85"/>
      <c r="V424" s="85"/>
      <c r="W424" s="85"/>
      <c r="X424" s="85"/>
      <c r="Y424" s="85"/>
      <c r="Z424" s="85"/>
      <c r="AA424" s="85"/>
      <c r="AD424" s="85"/>
      <c r="AE424" s="85"/>
      <c r="AF424" s="85"/>
      <c r="AG424" s="87" t="e">
        <f t="shared" si="50"/>
        <v>#DIV/0!</v>
      </c>
      <c r="AH424" s="86" t="e">
        <f t="shared" si="51"/>
        <v>#DIV/0!</v>
      </c>
      <c r="AK424" s="85"/>
      <c r="AL424" s="85"/>
      <c r="AM424" s="85"/>
      <c r="AN424" s="85"/>
      <c r="AO424" s="85"/>
      <c r="AP424" s="85"/>
      <c r="AQ424" s="85"/>
      <c r="AR424" s="85"/>
      <c r="AS424" s="85"/>
      <c r="AT424" s="85"/>
      <c r="AU424" s="85"/>
      <c r="AV424" s="85"/>
      <c r="AW424" s="87" t="e">
        <f t="shared" si="52"/>
        <v>#DIV/0!</v>
      </c>
      <c r="AX424" s="86" t="e">
        <f t="shared" si="53"/>
        <v>#DIV/0!</v>
      </c>
    </row>
    <row r="425" spans="1:50" x14ac:dyDescent="0.15">
      <c r="A425">
        <v>9.5500000000000007</v>
      </c>
      <c r="B425" s="85"/>
      <c r="C425" s="85"/>
      <c r="D425" s="85"/>
      <c r="E425" s="85"/>
      <c r="F425" s="85"/>
      <c r="G425" s="85"/>
      <c r="H425" s="85"/>
      <c r="I425" s="85"/>
      <c r="K425" s="85"/>
      <c r="L425" s="85"/>
      <c r="M425" s="85"/>
      <c r="N425" s="87" t="e">
        <f t="shared" si="45"/>
        <v>#DIV/0!</v>
      </c>
      <c r="O425" s="86" t="e">
        <f t="shared" si="46"/>
        <v>#DIV/0!</v>
      </c>
      <c r="P425" s="24" t="e">
        <f t="shared" si="47"/>
        <v>#DIV/0!</v>
      </c>
      <c r="Q425" s="24" t="e">
        <f t="shared" si="48"/>
        <v>#DIV/0!</v>
      </c>
      <c r="R425" s="24" t="e">
        <f t="shared" si="49"/>
        <v>#DIV/0!</v>
      </c>
      <c r="U425" s="85"/>
      <c r="V425" s="85"/>
      <c r="W425" s="85"/>
      <c r="X425" s="85"/>
      <c r="Y425" s="85"/>
      <c r="Z425" s="85"/>
      <c r="AA425" s="85"/>
      <c r="AD425" s="85"/>
      <c r="AE425" s="85"/>
      <c r="AF425" s="85"/>
      <c r="AG425" s="87" t="e">
        <f t="shared" si="50"/>
        <v>#DIV/0!</v>
      </c>
      <c r="AH425" s="86" t="e">
        <f t="shared" si="51"/>
        <v>#DIV/0!</v>
      </c>
      <c r="AK425" s="85"/>
      <c r="AL425" s="85"/>
      <c r="AM425" s="85"/>
      <c r="AN425" s="85"/>
      <c r="AO425" s="85"/>
      <c r="AP425" s="85"/>
      <c r="AQ425" s="85"/>
      <c r="AR425" s="85"/>
      <c r="AS425" s="85"/>
      <c r="AT425" s="85"/>
      <c r="AU425" s="85"/>
      <c r="AV425" s="85"/>
      <c r="AW425" s="87" t="e">
        <f t="shared" si="52"/>
        <v>#DIV/0!</v>
      </c>
      <c r="AX425" s="86" t="e">
        <f t="shared" si="53"/>
        <v>#DIV/0!</v>
      </c>
    </row>
    <row r="426" spans="1:50" x14ac:dyDescent="0.15">
      <c r="A426">
        <v>9.5749999999999993</v>
      </c>
      <c r="B426" s="85"/>
      <c r="C426" s="85"/>
      <c r="D426" s="85"/>
      <c r="E426" s="85"/>
      <c r="F426" s="85"/>
      <c r="G426" s="85"/>
      <c r="H426" s="85"/>
      <c r="I426" s="85"/>
      <c r="K426" s="85"/>
      <c r="L426" s="85"/>
      <c r="M426" s="85"/>
      <c r="N426" s="87" t="e">
        <f t="shared" si="45"/>
        <v>#DIV/0!</v>
      </c>
      <c r="O426" s="86" t="e">
        <f t="shared" si="46"/>
        <v>#DIV/0!</v>
      </c>
      <c r="P426" s="24" t="e">
        <f t="shared" si="47"/>
        <v>#DIV/0!</v>
      </c>
      <c r="Q426" s="24" t="e">
        <f t="shared" si="48"/>
        <v>#DIV/0!</v>
      </c>
      <c r="R426" s="24" t="e">
        <f t="shared" si="49"/>
        <v>#DIV/0!</v>
      </c>
      <c r="U426" s="85"/>
      <c r="V426" s="85"/>
      <c r="W426" s="85"/>
      <c r="X426" s="85"/>
      <c r="Y426" s="85"/>
      <c r="Z426" s="85"/>
      <c r="AA426" s="85"/>
      <c r="AD426" s="85"/>
      <c r="AE426" s="85"/>
      <c r="AF426" s="85"/>
      <c r="AG426" s="87" t="e">
        <f t="shared" si="50"/>
        <v>#DIV/0!</v>
      </c>
      <c r="AH426" s="86" t="e">
        <f t="shared" si="51"/>
        <v>#DIV/0!</v>
      </c>
      <c r="AK426" s="85"/>
      <c r="AL426" s="85"/>
      <c r="AM426" s="85"/>
      <c r="AN426" s="85"/>
      <c r="AO426" s="85"/>
      <c r="AP426" s="85"/>
      <c r="AQ426" s="85"/>
      <c r="AR426" s="85"/>
      <c r="AS426" s="85"/>
      <c r="AT426" s="85"/>
      <c r="AU426" s="85"/>
      <c r="AV426" s="85"/>
      <c r="AW426" s="87" t="e">
        <f t="shared" si="52"/>
        <v>#DIV/0!</v>
      </c>
      <c r="AX426" s="86" t="e">
        <f t="shared" si="53"/>
        <v>#DIV/0!</v>
      </c>
    </row>
    <row r="427" spans="1:50" x14ac:dyDescent="0.15">
      <c r="A427">
        <v>9.6</v>
      </c>
      <c r="B427" s="85"/>
      <c r="C427" s="85"/>
      <c r="D427" s="85"/>
      <c r="E427" s="85"/>
      <c r="F427" s="85"/>
      <c r="G427" s="85"/>
      <c r="H427" s="85"/>
      <c r="I427" s="85"/>
      <c r="K427" s="85"/>
      <c r="L427" s="85"/>
      <c r="M427" s="85"/>
      <c r="N427" s="87" t="e">
        <f t="shared" si="45"/>
        <v>#DIV/0!</v>
      </c>
      <c r="O427" s="86" t="e">
        <f t="shared" si="46"/>
        <v>#DIV/0!</v>
      </c>
      <c r="P427" s="24" t="e">
        <f t="shared" si="47"/>
        <v>#DIV/0!</v>
      </c>
      <c r="Q427" s="24" t="e">
        <f t="shared" si="48"/>
        <v>#DIV/0!</v>
      </c>
      <c r="R427" s="24" t="e">
        <f t="shared" si="49"/>
        <v>#DIV/0!</v>
      </c>
      <c r="U427" s="85"/>
      <c r="V427" s="85"/>
      <c r="W427" s="85"/>
      <c r="X427" s="85"/>
      <c r="Y427" s="85"/>
      <c r="Z427" s="85"/>
      <c r="AA427" s="85"/>
      <c r="AD427" s="85"/>
      <c r="AE427" s="85"/>
      <c r="AF427" s="85"/>
      <c r="AG427" s="87" t="e">
        <f t="shared" si="50"/>
        <v>#DIV/0!</v>
      </c>
      <c r="AH427" s="86" t="e">
        <f t="shared" si="51"/>
        <v>#DIV/0!</v>
      </c>
      <c r="AK427" s="85"/>
      <c r="AL427" s="85"/>
      <c r="AM427" s="85"/>
      <c r="AN427" s="85"/>
      <c r="AO427" s="85"/>
      <c r="AP427" s="85"/>
      <c r="AQ427" s="85"/>
      <c r="AR427" s="85"/>
      <c r="AS427" s="85"/>
      <c r="AT427" s="85"/>
      <c r="AU427" s="85"/>
      <c r="AV427" s="85"/>
      <c r="AW427" s="87" t="e">
        <f t="shared" si="52"/>
        <v>#DIV/0!</v>
      </c>
      <c r="AX427" s="86" t="e">
        <f t="shared" si="53"/>
        <v>#DIV/0!</v>
      </c>
    </row>
    <row r="428" spans="1:50" x14ac:dyDescent="0.15">
      <c r="A428">
        <v>9.625</v>
      </c>
      <c r="B428" s="85"/>
      <c r="C428" s="85"/>
      <c r="D428" s="85"/>
      <c r="E428" s="85"/>
      <c r="F428" s="85"/>
      <c r="G428" s="85"/>
      <c r="H428" s="85"/>
      <c r="I428" s="85"/>
      <c r="K428" s="85"/>
      <c r="L428" s="85"/>
      <c r="M428" s="85"/>
      <c r="N428" s="87" t="e">
        <f t="shared" ref="N428:N491" si="54">AVERAGE(B428:M428)</f>
        <v>#DIV/0!</v>
      </c>
      <c r="O428" s="86" t="e">
        <f t="shared" ref="O428:O491" si="55">STDEV(B428:M428)/SQRT((COUNT(B428:M428))-1)</f>
        <v>#DIV/0!</v>
      </c>
      <c r="P428" s="24" t="e">
        <f t="shared" ref="P428:P491" si="56">TTEST(B428:M428,U428:AF428,2,2)</f>
        <v>#DIV/0!</v>
      </c>
      <c r="Q428" s="24" t="e">
        <f t="shared" ref="Q428:Q491" si="57">TTEST(B428:M428,AK428:AV428,2,2)</f>
        <v>#DIV/0!</v>
      </c>
      <c r="R428" s="24" t="e">
        <f t="shared" ref="R428:R491" si="58">TTEST(U428:AF428,AK428:AV428,2,2)</f>
        <v>#DIV/0!</v>
      </c>
      <c r="U428" s="85"/>
      <c r="V428" s="85"/>
      <c r="W428" s="85"/>
      <c r="X428" s="85"/>
      <c r="Y428" s="85"/>
      <c r="Z428" s="85"/>
      <c r="AA428" s="85"/>
      <c r="AD428" s="85"/>
      <c r="AE428" s="85"/>
      <c r="AF428" s="85"/>
      <c r="AG428" s="87" t="e">
        <f t="shared" ref="AG428:AG491" si="59">AVERAGE(U428:AF428)</f>
        <v>#DIV/0!</v>
      </c>
      <c r="AH428" s="86" t="e">
        <f t="shared" ref="AH428:AH491" si="60">STDEV(U428:AF428)/SQRT((COUNT(U428:AF428))-1)</f>
        <v>#DIV/0!</v>
      </c>
      <c r="AK428" s="85"/>
      <c r="AL428" s="85"/>
      <c r="AM428" s="85"/>
      <c r="AN428" s="85"/>
      <c r="AO428" s="85"/>
      <c r="AP428" s="85"/>
      <c r="AQ428" s="85"/>
      <c r="AR428" s="85"/>
      <c r="AS428" s="85"/>
      <c r="AT428" s="85"/>
      <c r="AU428" s="85"/>
      <c r="AV428" s="85"/>
      <c r="AW428" s="87" t="e">
        <f t="shared" ref="AW428:AW491" si="61">AVERAGE(AK428:AV428)</f>
        <v>#DIV/0!</v>
      </c>
      <c r="AX428" s="86" t="e">
        <f t="shared" ref="AX428:AX491" si="62">STDEV(AK428:AV428)/SQRT((COUNT(AK428:AV428))-1)</f>
        <v>#DIV/0!</v>
      </c>
    </row>
    <row r="429" spans="1:50" x14ac:dyDescent="0.15">
      <c r="A429">
        <v>9.65</v>
      </c>
      <c r="B429" s="85"/>
      <c r="C429" s="85"/>
      <c r="D429" s="85"/>
      <c r="E429" s="85"/>
      <c r="F429" s="85"/>
      <c r="G429" s="85"/>
      <c r="H429" s="85"/>
      <c r="I429" s="85"/>
      <c r="K429" s="85"/>
      <c r="L429" s="85"/>
      <c r="M429" s="85"/>
      <c r="N429" s="87" t="e">
        <f t="shared" si="54"/>
        <v>#DIV/0!</v>
      </c>
      <c r="O429" s="86" t="e">
        <f t="shared" si="55"/>
        <v>#DIV/0!</v>
      </c>
      <c r="P429" s="24" t="e">
        <f t="shared" si="56"/>
        <v>#DIV/0!</v>
      </c>
      <c r="Q429" s="24" t="e">
        <f t="shared" si="57"/>
        <v>#DIV/0!</v>
      </c>
      <c r="R429" s="24" t="e">
        <f t="shared" si="58"/>
        <v>#DIV/0!</v>
      </c>
      <c r="U429" s="85"/>
      <c r="V429" s="85"/>
      <c r="W429" s="85"/>
      <c r="X429" s="85"/>
      <c r="Y429" s="85"/>
      <c r="Z429" s="85"/>
      <c r="AA429" s="85"/>
      <c r="AD429" s="85"/>
      <c r="AE429" s="85"/>
      <c r="AF429" s="85"/>
      <c r="AG429" s="87" t="e">
        <f t="shared" si="59"/>
        <v>#DIV/0!</v>
      </c>
      <c r="AH429" s="86" t="e">
        <f t="shared" si="60"/>
        <v>#DIV/0!</v>
      </c>
      <c r="AK429" s="85"/>
      <c r="AL429" s="85"/>
      <c r="AM429" s="85"/>
      <c r="AN429" s="85"/>
      <c r="AO429" s="85"/>
      <c r="AP429" s="85"/>
      <c r="AQ429" s="85"/>
      <c r="AR429" s="85"/>
      <c r="AS429" s="85"/>
      <c r="AT429" s="85"/>
      <c r="AU429" s="85"/>
      <c r="AV429" s="85"/>
      <c r="AW429" s="87" t="e">
        <f t="shared" si="61"/>
        <v>#DIV/0!</v>
      </c>
      <c r="AX429" s="86" t="e">
        <f t="shared" si="62"/>
        <v>#DIV/0!</v>
      </c>
    </row>
    <row r="430" spans="1:50" x14ac:dyDescent="0.15">
      <c r="A430">
        <v>9.6750000000000007</v>
      </c>
      <c r="B430" s="85"/>
      <c r="C430" s="85"/>
      <c r="D430" s="85"/>
      <c r="E430" s="85"/>
      <c r="F430" s="85"/>
      <c r="G430" s="85"/>
      <c r="H430" s="85"/>
      <c r="I430" s="85"/>
      <c r="K430" s="85"/>
      <c r="L430" s="85"/>
      <c r="M430" s="85"/>
      <c r="N430" s="87" t="e">
        <f t="shared" si="54"/>
        <v>#DIV/0!</v>
      </c>
      <c r="O430" s="86" t="e">
        <f t="shared" si="55"/>
        <v>#DIV/0!</v>
      </c>
      <c r="P430" s="24" t="e">
        <f t="shared" si="56"/>
        <v>#DIV/0!</v>
      </c>
      <c r="Q430" s="24" t="e">
        <f t="shared" si="57"/>
        <v>#DIV/0!</v>
      </c>
      <c r="R430" s="24" t="e">
        <f t="shared" si="58"/>
        <v>#DIV/0!</v>
      </c>
      <c r="U430" s="85"/>
      <c r="V430" s="85"/>
      <c r="W430" s="85"/>
      <c r="X430" s="85"/>
      <c r="Y430" s="85"/>
      <c r="Z430" s="85"/>
      <c r="AA430" s="85"/>
      <c r="AD430" s="85"/>
      <c r="AE430" s="85"/>
      <c r="AF430" s="85"/>
      <c r="AG430" s="87" t="e">
        <f t="shared" si="59"/>
        <v>#DIV/0!</v>
      </c>
      <c r="AH430" s="86" t="e">
        <f t="shared" si="60"/>
        <v>#DIV/0!</v>
      </c>
      <c r="AK430" s="85"/>
      <c r="AL430" s="85"/>
      <c r="AM430" s="85"/>
      <c r="AN430" s="85"/>
      <c r="AO430" s="85"/>
      <c r="AP430" s="85"/>
      <c r="AQ430" s="85"/>
      <c r="AR430" s="85"/>
      <c r="AS430" s="85"/>
      <c r="AT430" s="85"/>
      <c r="AU430" s="85"/>
      <c r="AV430" s="85"/>
      <c r="AW430" s="87" t="e">
        <f t="shared" si="61"/>
        <v>#DIV/0!</v>
      </c>
      <c r="AX430" s="86" t="e">
        <f t="shared" si="62"/>
        <v>#DIV/0!</v>
      </c>
    </row>
    <row r="431" spans="1:50" x14ac:dyDescent="0.15">
      <c r="A431">
        <v>9.6999999999999993</v>
      </c>
      <c r="B431" s="85"/>
      <c r="C431" s="85"/>
      <c r="D431" s="85"/>
      <c r="E431" s="85"/>
      <c r="F431" s="85"/>
      <c r="G431" s="85"/>
      <c r="H431" s="85"/>
      <c r="I431" s="85"/>
      <c r="K431" s="85"/>
      <c r="L431" s="85"/>
      <c r="M431" s="85"/>
      <c r="N431" s="87" t="e">
        <f t="shared" si="54"/>
        <v>#DIV/0!</v>
      </c>
      <c r="O431" s="86" t="e">
        <f t="shared" si="55"/>
        <v>#DIV/0!</v>
      </c>
      <c r="P431" s="24" t="e">
        <f t="shared" si="56"/>
        <v>#DIV/0!</v>
      </c>
      <c r="Q431" s="24" t="e">
        <f t="shared" si="57"/>
        <v>#DIV/0!</v>
      </c>
      <c r="R431" s="24" t="e">
        <f t="shared" si="58"/>
        <v>#DIV/0!</v>
      </c>
      <c r="U431" s="85"/>
      <c r="V431" s="85"/>
      <c r="W431" s="85"/>
      <c r="X431" s="85"/>
      <c r="Y431" s="85"/>
      <c r="Z431" s="85"/>
      <c r="AA431" s="85"/>
      <c r="AD431" s="85"/>
      <c r="AE431" s="85"/>
      <c r="AF431" s="85"/>
      <c r="AG431" s="87" t="e">
        <f t="shared" si="59"/>
        <v>#DIV/0!</v>
      </c>
      <c r="AH431" s="86" t="e">
        <f t="shared" si="60"/>
        <v>#DIV/0!</v>
      </c>
      <c r="AK431" s="85"/>
      <c r="AL431" s="85"/>
      <c r="AM431" s="85"/>
      <c r="AN431" s="85"/>
      <c r="AO431" s="85"/>
      <c r="AP431" s="85"/>
      <c r="AQ431" s="85"/>
      <c r="AR431" s="85"/>
      <c r="AS431" s="85"/>
      <c r="AT431" s="85"/>
      <c r="AU431" s="85"/>
      <c r="AV431" s="85"/>
      <c r="AW431" s="87" t="e">
        <f t="shared" si="61"/>
        <v>#DIV/0!</v>
      </c>
      <c r="AX431" s="86" t="e">
        <f t="shared" si="62"/>
        <v>#DIV/0!</v>
      </c>
    </row>
    <row r="432" spans="1:50" x14ac:dyDescent="0.15">
      <c r="A432">
        <v>9.7249999999999996</v>
      </c>
      <c r="B432" s="85"/>
      <c r="C432" s="85"/>
      <c r="D432" s="85"/>
      <c r="E432" s="85"/>
      <c r="F432" s="85"/>
      <c r="G432" s="85"/>
      <c r="H432" s="85"/>
      <c r="I432" s="85"/>
      <c r="K432" s="85"/>
      <c r="L432" s="85"/>
      <c r="M432" s="85"/>
      <c r="N432" s="87" t="e">
        <f t="shared" si="54"/>
        <v>#DIV/0!</v>
      </c>
      <c r="O432" s="86" t="e">
        <f t="shared" si="55"/>
        <v>#DIV/0!</v>
      </c>
      <c r="P432" s="24" t="e">
        <f t="shared" si="56"/>
        <v>#DIV/0!</v>
      </c>
      <c r="Q432" s="24" t="e">
        <f t="shared" si="57"/>
        <v>#DIV/0!</v>
      </c>
      <c r="R432" s="24" t="e">
        <f t="shared" si="58"/>
        <v>#DIV/0!</v>
      </c>
      <c r="U432" s="85"/>
      <c r="V432" s="85"/>
      <c r="W432" s="85"/>
      <c r="X432" s="85"/>
      <c r="Y432" s="85"/>
      <c r="Z432" s="85"/>
      <c r="AA432" s="85"/>
      <c r="AD432" s="85"/>
      <c r="AE432" s="85"/>
      <c r="AF432" s="85"/>
      <c r="AG432" s="87" t="e">
        <f t="shared" si="59"/>
        <v>#DIV/0!</v>
      </c>
      <c r="AH432" s="86" t="e">
        <f t="shared" si="60"/>
        <v>#DIV/0!</v>
      </c>
      <c r="AK432" s="85"/>
      <c r="AL432" s="85"/>
      <c r="AM432" s="85"/>
      <c r="AN432" s="85"/>
      <c r="AO432" s="85"/>
      <c r="AP432" s="85"/>
      <c r="AQ432" s="85"/>
      <c r="AR432" s="85"/>
      <c r="AS432" s="85"/>
      <c r="AT432" s="85"/>
      <c r="AU432" s="85"/>
      <c r="AV432" s="85"/>
      <c r="AW432" s="87" t="e">
        <f t="shared" si="61"/>
        <v>#DIV/0!</v>
      </c>
      <c r="AX432" s="86" t="e">
        <f t="shared" si="62"/>
        <v>#DIV/0!</v>
      </c>
    </row>
    <row r="433" spans="1:50" x14ac:dyDescent="0.15">
      <c r="A433">
        <v>9.75</v>
      </c>
      <c r="B433" s="85"/>
      <c r="C433" s="85"/>
      <c r="D433" s="85"/>
      <c r="E433" s="85"/>
      <c r="F433" s="85"/>
      <c r="G433" s="85"/>
      <c r="H433" s="85"/>
      <c r="I433" s="85"/>
      <c r="K433" s="85"/>
      <c r="L433" s="85"/>
      <c r="M433" s="85"/>
      <c r="N433" s="87" t="e">
        <f t="shared" si="54"/>
        <v>#DIV/0!</v>
      </c>
      <c r="O433" s="86" t="e">
        <f t="shared" si="55"/>
        <v>#DIV/0!</v>
      </c>
      <c r="P433" s="24" t="e">
        <f t="shared" si="56"/>
        <v>#DIV/0!</v>
      </c>
      <c r="Q433" s="24" t="e">
        <f t="shared" si="57"/>
        <v>#DIV/0!</v>
      </c>
      <c r="R433" s="24" t="e">
        <f t="shared" si="58"/>
        <v>#DIV/0!</v>
      </c>
      <c r="U433" s="85"/>
      <c r="V433" s="85"/>
      <c r="W433" s="85"/>
      <c r="X433" s="85"/>
      <c r="Y433" s="85"/>
      <c r="Z433" s="85"/>
      <c r="AA433" s="85"/>
      <c r="AD433" s="85"/>
      <c r="AE433" s="85"/>
      <c r="AF433" s="85"/>
      <c r="AG433" s="87" t="e">
        <f t="shared" si="59"/>
        <v>#DIV/0!</v>
      </c>
      <c r="AH433" s="86" t="e">
        <f t="shared" si="60"/>
        <v>#DIV/0!</v>
      </c>
      <c r="AK433" s="85"/>
      <c r="AL433" s="85"/>
      <c r="AM433" s="85"/>
      <c r="AN433" s="85"/>
      <c r="AO433" s="85"/>
      <c r="AP433" s="85"/>
      <c r="AQ433" s="85"/>
      <c r="AR433" s="85"/>
      <c r="AS433" s="85"/>
      <c r="AT433" s="85"/>
      <c r="AU433" s="85"/>
      <c r="AV433" s="85"/>
      <c r="AW433" s="87" t="e">
        <f t="shared" si="61"/>
        <v>#DIV/0!</v>
      </c>
      <c r="AX433" s="86" t="e">
        <f t="shared" si="62"/>
        <v>#DIV/0!</v>
      </c>
    </row>
    <row r="434" spans="1:50" x14ac:dyDescent="0.15">
      <c r="A434">
        <v>9.7750000000000004</v>
      </c>
      <c r="B434" s="85"/>
      <c r="C434" s="85"/>
      <c r="D434" s="85"/>
      <c r="E434" s="85"/>
      <c r="F434" s="85"/>
      <c r="G434" s="85"/>
      <c r="H434" s="85"/>
      <c r="I434" s="85"/>
      <c r="K434" s="85"/>
      <c r="L434" s="85"/>
      <c r="M434" s="85"/>
      <c r="N434" s="87" t="e">
        <f t="shared" si="54"/>
        <v>#DIV/0!</v>
      </c>
      <c r="O434" s="86" t="e">
        <f t="shared" si="55"/>
        <v>#DIV/0!</v>
      </c>
      <c r="P434" s="24" t="e">
        <f t="shared" si="56"/>
        <v>#DIV/0!</v>
      </c>
      <c r="Q434" s="24" t="e">
        <f t="shared" si="57"/>
        <v>#DIV/0!</v>
      </c>
      <c r="R434" s="24" t="e">
        <f t="shared" si="58"/>
        <v>#DIV/0!</v>
      </c>
      <c r="U434" s="85"/>
      <c r="V434" s="85"/>
      <c r="W434" s="85"/>
      <c r="X434" s="85"/>
      <c r="Y434" s="85"/>
      <c r="Z434" s="85"/>
      <c r="AA434" s="85"/>
      <c r="AD434" s="85"/>
      <c r="AE434" s="85"/>
      <c r="AF434" s="85"/>
      <c r="AG434" s="87" t="e">
        <f t="shared" si="59"/>
        <v>#DIV/0!</v>
      </c>
      <c r="AH434" s="86" t="e">
        <f t="shared" si="60"/>
        <v>#DIV/0!</v>
      </c>
      <c r="AK434" s="85"/>
      <c r="AL434" s="85"/>
      <c r="AM434" s="85"/>
      <c r="AN434" s="85"/>
      <c r="AO434" s="85"/>
      <c r="AP434" s="85"/>
      <c r="AQ434" s="85"/>
      <c r="AR434" s="85"/>
      <c r="AS434" s="85"/>
      <c r="AT434" s="85"/>
      <c r="AU434" s="85"/>
      <c r="AV434" s="85"/>
      <c r="AW434" s="87" t="e">
        <f t="shared" si="61"/>
        <v>#DIV/0!</v>
      </c>
      <c r="AX434" s="86" t="e">
        <f t="shared" si="62"/>
        <v>#DIV/0!</v>
      </c>
    </row>
    <row r="435" spans="1:50" x14ac:dyDescent="0.15">
      <c r="A435">
        <v>9.8000000000000007</v>
      </c>
      <c r="B435" s="85"/>
      <c r="C435" s="85"/>
      <c r="D435" s="85"/>
      <c r="E435" s="85"/>
      <c r="F435" s="85"/>
      <c r="G435" s="85"/>
      <c r="H435" s="85"/>
      <c r="I435" s="85"/>
      <c r="K435" s="85"/>
      <c r="L435" s="85"/>
      <c r="M435" s="85"/>
      <c r="N435" s="87" t="e">
        <f t="shared" si="54"/>
        <v>#DIV/0!</v>
      </c>
      <c r="O435" s="86" t="e">
        <f t="shared" si="55"/>
        <v>#DIV/0!</v>
      </c>
      <c r="P435" s="24" t="e">
        <f t="shared" si="56"/>
        <v>#DIV/0!</v>
      </c>
      <c r="Q435" s="24" t="e">
        <f t="shared" si="57"/>
        <v>#DIV/0!</v>
      </c>
      <c r="R435" s="24" t="e">
        <f t="shared" si="58"/>
        <v>#DIV/0!</v>
      </c>
      <c r="U435" s="85"/>
      <c r="V435" s="85"/>
      <c r="W435" s="85"/>
      <c r="X435" s="85"/>
      <c r="Y435" s="85"/>
      <c r="Z435" s="85"/>
      <c r="AA435" s="85"/>
      <c r="AD435" s="85"/>
      <c r="AE435" s="85"/>
      <c r="AF435" s="85"/>
      <c r="AG435" s="87" t="e">
        <f t="shared" si="59"/>
        <v>#DIV/0!</v>
      </c>
      <c r="AH435" s="86" t="e">
        <f t="shared" si="60"/>
        <v>#DIV/0!</v>
      </c>
      <c r="AK435" s="85"/>
      <c r="AL435" s="85"/>
      <c r="AM435" s="85"/>
      <c r="AN435" s="85"/>
      <c r="AO435" s="85"/>
      <c r="AP435" s="85"/>
      <c r="AQ435" s="85"/>
      <c r="AR435" s="85"/>
      <c r="AS435" s="85"/>
      <c r="AT435" s="85"/>
      <c r="AU435" s="85"/>
      <c r="AV435" s="85"/>
      <c r="AW435" s="87" t="e">
        <f t="shared" si="61"/>
        <v>#DIV/0!</v>
      </c>
      <c r="AX435" s="86" t="e">
        <f t="shared" si="62"/>
        <v>#DIV/0!</v>
      </c>
    </row>
    <row r="436" spans="1:50" x14ac:dyDescent="0.15">
      <c r="A436">
        <v>9.8249999999999993</v>
      </c>
      <c r="B436" s="85"/>
      <c r="C436" s="85"/>
      <c r="D436" s="85"/>
      <c r="E436" s="85"/>
      <c r="F436" s="85"/>
      <c r="G436" s="85"/>
      <c r="H436" s="85"/>
      <c r="I436" s="85"/>
      <c r="K436" s="85"/>
      <c r="L436" s="85"/>
      <c r="M436" s="85"/>
      <c r="N436" s="87" t="e">
        <f t="shared" si="54"/>
        <v>#DIV/0!</v>
      </c>
      <c r="O436" s="86" t="e">
        <f t="shared" si="55"/>
        <v>#DIV/0!</v>
      </c>
      <c r="P436" s="24" t="e">
        <f t="shared" si="56"/>
        <v>#DIV/0!</v>
      </c>
      <c r="Q436" s="24" t="e">
        <f t="shared" si="57"/>
        <v>#DIV/0!</v>
      </c>
      <c r="R436" s="24" t="e">
        <f t="shared" si="58"/>
        <v>#DIV/0!</v>
      </c>
      <c r="U436" s="85"/>
      <c r="V436" s="85"/>
      <c r="W436" s="85"/>
      <c r="X436" s="85"/>
      <c r="Y436" s="85"/>
      <c r="Z436" s="85"/>
      <c r="AA436" s="85"/>
      <c r="AD436" s="85"/>
      <c r="AE436" s="85"/>
      <c r="AF436" s="85"/>
      <c r="AG436" s="87" t="e">
        <f t="shared" si="59"/>
        <v>#DIV/0!</v>
      </c>
      <c r="AH436" s="86" t="e">
        <f t="shared" si="60"/>
        <v>#DIV/0!</v>
      </c>
      <c r="AK436" s="85"/>
      <c r="AL436" s="85"/>
      <c r="AM436" s="85"/>
      <c r="AN436" s="85"/>
      <c r="AO436" s="85"/>
      <c r="AP436" s="85"/>
      <c r="AQ436" s="85"/>
      <c r="AR436" s="85"/>
      <c r="AS436" s="85"/>
      <c r="AT436" s="85"/>
      <c r="AU436" s="85"/>
      <c r="AV436" s="85"/>
      <c r="AW436" s="87" t="e">
        <f t="shared" si="61"/>
        <v>#DIV/0!</v>
      </c>
      <c r="AX436" s="86" t="e">
        <f t="shared" si="62"/>
        <v>#DIV/0!</v>
      </c>
    </row>
    <row r="437" spans="1:50" x14ac:dyDescent="0.15">
      <c r="A437">
        <v>9.85</v>
      </c>
      <c r="B437" s="85"/>
      <c r="C437" s="85"/>
      <c r="D437" s="85"/>
      <c r="E437" s="85"/>
      <c r="F437" s="85"/>
      <c r="G437" s="85"/>
      <c r="H437" s="85"/>
      <c r="I437" s="85"/>
      <c r="K437" s="85"/>
      <c r="L437" s="85"/>
      <c r="M437" s="85"/>
      <c r="N437" s="87" t="e">
        <f t="shared" si="54"/>
        <v>#DIV/0!</v>
      </c>
      <c r="O437" s="86" t="e">
        <f t="shared" si="55"/>
        <v>#DIV/0!</v>
      </c>
      <c r="P437" s="24" t="e">
        <f t="shared" si="56"/>
        <v>#DIV/0!</v>
      </c>
      <c r="Q437" s="24" t="e">
        <f t="shared" si="57"/>
        <v>#DIV/0!</v>
      </c>
      <c r="R437" s="24" t="e">
        <f t="shared" si="58"/>
        <v>#DIV/0!</v>
      </c>
      <c r="U437" s="85"/>
      <c r="V437" s="85"/>
      <c r="W437" s="85"/>
      <c r="X437" s="85"/>
      <c r="Y437" s="85"/>
      <c r="Z437" s="85"/>
      <c r="AA437" s="85"/>
      <c r="AD437" s="85"/>
      <c r="AE437" s="85"/>
      <c r="AF437" s="85"/>
      <c r="AG437" s="87" t="e">
        <f t="shared" si="59"/>
        <v>#DIV/0!</v>
      </c>
      <c r="AH437" s="86" t="e">
        <f t="shared" si="60"/>
        <v>#DIV/0!</v>
      </c>
      <c r="AK437" s="85"/>
      <c r="AL437" s="85"/>
      <c r="AM437" s="85"/>
      <c r="AN437" s="85"/>
      <c r="AO437" s="85"/>
      <c r="AP437" s="85"/>
      <c r="AQ437" s="85"/>
      <c r="AR437" s="85"/>
      <c r="AS437" s="85"/>
      <c r="AT437" s="85"/>
      <c r="AU437" s="85"/>
      <c r="AV437" s="85"/>
      <c r="AW437" s="87" t="e">
        <f t="shared" si="61"/>
        <v>#DIV/0!</v>
      </c>
      <c r="AX437" s="86" t="e">
        <f t="shared" si="62"/>
        <v>#DIV/0!</v>
      </c>
    </row>
    <row r="438" spans="1:50" x14ac:dyDescent="0.15">
      <c r="A438">
        <v>9.875</v>
      </c>
      <c r="B438" s="85"/>
      <c r="C438" s="85"/>
      <c r="D438" s="85"/>
      <c r="E438" s="85"/>
      <c r="F438" s="85"/>
      <c r="G438" s="85"/>
      <c r="H438" s="85"/>
      <c r="I438" s="85"/>
      <c r="K438" s="85"/>
      <c r="L438" s="85"/>
      <c r="M438" s="85"/>
      <c r="N438" s="87" t="e">
        <f t="shared" si="54"/>
        <v>#DIV/0!</v>
      </c>
      <c r="O438" s="86" t="e">
        <f t="shared" si="55"/>
        <v>#DIV/0!</v>
      </c>
      <c r="P438" s="24" t="e">
        <f t="shared" si="56"/>
        <v>#DIV/0!</v>
      </c>
      <c r="Q438" s="24" t="e">
        <f t="shared" si="57"/>
        <v>#DIV/0!</v>
      </c>
      <c r="R438" s="24" t="e">
        <f t="shared" si="58"/>
        <v>#DIV/0!</v>
      </c>
      <c r="U438" s="85"/>
      <c r="V438" s="85"/>
      <c r="W438" s="85"/>
      <c r="X438" s="85"/>
      <c r="Y438" s="85"/>
      <c r="Z438" s="85"/>
      <c r="AA438" s="85"/>
      <c r="AD438" s="85"/>
      <c r="AE438" s="85"/>
      <c r="AF438" s="85"/>
      <c r="AG438" s="87" t="e">
        <f t="shared" si="59"/>
        <v>#DIV/0!</v>
      </c>
      <c r="AH438" s="86" t="e">
        <f t="shared" si="60"/>
        <v>#DIV/0!</v>
      </c>
      <c r="AK438" s="85"/>
      <c r="AL438" s="85"/>
      <c r="AM438" s="85"/>
      <c r="AN438" s="85"/>
      <c r="AO438" s="85"/>
      <c r="AP438" s="85"/>
      <c r="AQ438" s="85"/>
      <c r="AR438" s="85"/>
      <c r="AS438" s="85"/>
      <c r="AT438" s="85"/>
      <c r="AU438" s="85"/>
      <c r="AV438" s="85"/>
      <c r="AW438" s="87" t="e">
        <f t="shared" si="61"/>
        <v>#DIV/0!</v>
      </c>
      <c r="AX438" s="86" t="e">
        <f t="shared" si="62"/>
        <v>#DIV/0!</v>
      </c>
    </row>
    <row r="439" spans="1:50" x14ac:dyDescent="0.15">
      <c r="A439">
        <v>9.9</v>
      </c>
      <c r="B439" s="85"/>
      <c r="C439" s="85"/>
      <c r="D439" s="85"/>
      <c r="E439" s="85"/>
      <c r="F439" s="85"/>
      <c r="G439" s="85"/>
      <c r="H439" s="85"/>
      <c r="I439" s="85"/>
      <c r="K439" s="85"/>
      <c r="L439" s="85"/>
      <c r="M439" s="85"/>
      <c r="N439" s="87" t="e">
        <f t="shared" si="54"/>
        <v>#DIV/0!</v>
      </c>
      <c r="O439" s="86" t="e">
        <f t="shared" si="55"/>
        <v>#DIV/0!</v>
      </c>
      <c r="P439" s="24" t="e">
        <f t="shared" si="56"/>
        <v>#DIV/0!</v>
      </c>
      <c r="Q439" s="24" t="e">
        <f t="shared" si="57"/>
        <v>#DIV/0!</v>
      </c>
      <c r="R439" s="24" t="e">
        <f t="shared" si="58"/>
        <v>#DIV/0!</v>
      </c>
      <c r="U439" s="85"/>
      <c r="V439" s="85"/>
      <c r="W439" s="85"/>
      <c r="X439" s="85"/>
      <c r="Y439" s="85"/>
      <c r="Z439" s="85"/>
      <c r="AA439" s="85"/>
      <c r="AD439" s="85"/>
      <c r="AE439" s="85"/>
      <c r="AF439" s="85"/>
      <c r="AG439" s="87" t="e">
        <f t="shared" si="59"/>
        <v>#DIV/0!</v>
      </c>
      <c r="AH439" s="86" t="e">
        <f t="shared" si="60"/>
        <v>#DIV/0!</v>
      </c>
      <c r="AK439" s="85"/>
      <c r="AL439" s="85"/>
      <c r="AM439" s="85"/>
      <c r="AN439" s="85"/>
      <c r="AO439" s="85"/>
      <c r="AP439" s="85"/>
      <c r="AQ439" s="85"/>
      <c r="AR439" s="85"/>
      <c r="AS439" s="85"/>
      <c r="AT439" s="85"/>
      <c r="AU439" s="85"/>
      <c r="AV439" s="85"/>
      <c r="AW439" s="87" t="e">
        <f t="shared" si="61"/>
        <v>#DIV/0!</v>
      </c>
      <c r="AX439" s="86" t="e">
        <f t="shared" si="62"/>
        <v>#DIV/0!</v>
      </c>
    </row>
    <row r="440" spans="1:50" x14ac:dyDescent="0.15">
      <c r="A440">
        <v>9.9250000000000007</v>
      </c>
      <c r="B440" s="85"/>
      <c r="C440" s="85"/>
      <c r="D440" s="85"/>
      <c r="E440" s="85"/>
      <c r="F440" s="85"/>
      <c r="G440" s="85"/>
      <c r="H440" s="85"/>
      <c r="I440" s="85"/>
      <c r="K440" s="85"/>
      <c r="L440" s="85"/>
      <c r="M440" s="85"/>
      <c r="N440" s="87" t="e">
        <f t="shared" si="54"/>
        <v>#DIV/0!</v>
      </c>
      <c r="O440" s="86" t="e">
        <f t="shared" si="55"/>
        <v>#DIV/0!</v>
      </c>
      <c r="P440" s="24" t="e">
        <f t="shared" si="56"/>
        <v>#DIV/0!</v>
      </c>
      <c r="Q440" s="24" t="e">
        <f t="shared" si="57"/>
        <v>#DIV/0!</v>
      </c>
      <c r="R440" s="24" t="e">
        <f t="shared" si="58"/>
        <v>#DIV/0!</v>
      </c>
      <c r="U440" s="85"/>
      <c r="V440" s="85"/>
      <c r="W440" s="85"/>
      <c r="X440" s="85"/>
      <c r="Y440" s="85"/>
      <c r="Z440" s="85"/>
      <c r="AA440" s="85"/>
      <c r="AD440" s="85"/>
      <c r="AE440" s="85"/>
      <c r="AF440" s="85"/>
      <c r="AG440" s="87" t="e">
        <f t="shared" si="59"/>
        <v>#DIV/0!</v>
      </c>
      <c r="AH440" s="86" t="e">
        <f t="shared" si="60"/>
        <v>#DIV/0!</v>
      </c>
      <c r="AK440" s="85"/>
      <c r="AL440" s="85"/>
      <c r="AM440" s="85"/>
      <c r="AN440" s="85"/>
      <c r="AO440" s="85"/>
      <c r="AP440" s="85"/>
      <c r="AQ440" s="85"/>
      <c r="AR440" s="85"/>
      <c r="AS440" s="85"/>
      <c r="AT440" s="85"/>
      <c r="AU440" s="85"/>
      <c r="AV440" s="85"/>
      <c r="AW440" s="87" t="e">
        <f t="shared" si="61"/>
        <v>#DIV/0!</v>
      </c>
      <c r="AX440" s="86" t="e">
        <f t="shared" si="62"/>
        <v>#DIV/0!</v>
      </c>
    </row>
    <row r="441" spans="1:50" x14ac:dyDescent="0.15">
      <c r="A441">
        <v>9.9499999999999993</v>
      </c>
      <c r="B441" s="85"/>
      <c r="C441" s="85"/>
      <c r="D441" s="85"/>
      <c r="E441" s="85"/>
      <c r="F441" s="85"/>
      <c r="G441" s="85"/>
      <c r="H441" s="85"/>
      <c r="I441" s="85"/>
      <c r="K441" s="85"/>
      <c r="L441" s="85"/>
      <c r="M441" s="85"/>
      <c r="N441" s="87" t="e">
        <f t="shared" si="54"/>
        <v>#DIV/0!</v>
      </c>
      <c r="O441" s="86" t="e">
        <f t="shared" si="55"/>
        <v>#DIV/0!</v>
      </c>
      <c r="P441" s="24" t="e">
        <f t="shared" si="56"/>
        <v>#DIV/0!</v>
      </c>
      <c r="Q441" s="24" t="e">
        <f t="shared" si="57"/>
        <v>#DIV/0!</v>
      </c>
      <c r="R441" s="24" t="e">
        <f t="shared" si="58"/>
        <v>#DIV/0!</v>
      </c>
      <c r="U441" s="85"/>
      <c r="V441" s="85"/>
      <c r="W441" s="85"/>
      <c r="X441" s="85"/>
      <c r="Y441" s="85"/>
      <c r="Z441" s="85"/>
      <c r="AA441" s="85"/>
      <c r="AD441" s="85"/>
      <c r="AE441" s="85"/>
      <c r="AF441" s="85"/>
      <c r="AG441" s="87" t="e">
        <f t="shared" si="59"/>
        <v>#DIV/0!</v>
      </c>
      <c r="AH441" s="86" t="e">
        <f t="shared" si="60"/>
        <v>#DIV/0!</v>
      </c>
      <c r="AK441" s="85"/>
      <c r="AL441" s="85"/>
      <c r="AM441" s="85"/>
      <c r="AN441" s="85"/>
      <c r="AO441" s="85"/>
      <c r="AP441" s="85"/>
      <c r="AQ441" s="85"/>
      <c r="AR441" s="85"/>
      <c r="AS441" s="85"/>
      <c r="AT441" s="85"/>
      <c r="AU441" s="85"/>
      <c r="AV441" s="85"/>
      <c r="AW441" s="87" t="e">
        <f t="shared" si="61"/>
        <v>#DIV/0!</v>
      </c>
      <c r="AX441" s="86" t="e">
        <f t="shared" si="62"/>
        <v>#DIV/0!</v>
      </c>
    </row>
    <row r="442" spans="1:50" x14ac:dyDescent="0.15">
      <c r="A442">
        <v>9.9749999999999996</v>
      </c>
      <c r="B442" s="85"/>
      <c r="C442" s="85"/>
      <c r="D442" s="85"/>
      <c r="E442" s="85"/>
      <c r="F442" s="85"/>
      <c r="G442" s="85"/>
      <c r="H442" s="85"/>
      <c r="I442" s="85"/>
      <c r="K442" s="85"/>
      <c r="L442" s="85"/>
      <c r="M442" s="85"/>
      <c r="N442" s="87" t="e">
        <f t="shared" si="54"/>
        <v>#DIV/0!</v>
      </c>
      <c r="O442" s="86" t="e">
        <f t="shared" si="55"/>
        <v>#DIV/0!</v>
      </c>
      <c r="P442" s="24" t="e">
        <f t="shared" si="56"/>
        <v>#DIV/0!</v>
      </c>
      <c r="Q442" s="24" t="e">
        <f t="shared" si="57"/>
        <v>#DIV/0!</v>
      </c>
      <c r="R442" s="24" t="e">
        <f t="shared" si="58"/>
        <v>#DIV/0!</v>
      </c>
      <c r="U442" s="85"/>
      <c r="V442" s="85"/>
      <c r="W442" s="85"/>
      <c r="X442" s="85"/>
      <c r="Y442" s="85"/>
      <c r="Z442" s="85"/>
      <c r="AA442" s="85"/>
      <c r="AD442" s="85"/>
      <c r="AE442" s="85"/>
      <c r="AF442" s="85"/>
      <c r="AG442" s="87" t="e">
        <f t="shared" si="59"/>
        <v>#DIV/0!</v>
      </c>
      <c r="AH442" s="86" t="e">
        <f t="shared" si="60"/>
        <v>#DIV/0!</v>
      </c>
      <c r="AK442" s="85"/>
      <c r="AL442" s="85"/>
      <c r="AM442" s="85"/>
      <c r="AN442" s="85"/>
      <c r="AO442" s="85"/>
      <c r="AP442" s="85"/>
      <c r="AQ442" s="85"/>
      <c r="AR442" s="85"/>
      <c r="AS442" s="85"/>
      <c r="AT442" s="85"/>
      <c r="AU442" s="85"/>
      <c r="AV442" s="85"/>
      <c r="AW442" s="87" t="e">
        <f t="shared" si="61"/>
        <v>#DIV/0!</v>
      </c>
      <c r="AX442" s="86" t="e">
        <f t="shared" si="62"/>
        <v>#DIV/0!</v>
      </c>
    </row>
    <row r="443" spans="1:50" x14ac:dyDescent="0.15">
      <c r="A443">
        <v>10</v>
      </c>
      <c r="B443" s="85"/>
      <c r="C443" s="85"/>
      <c r="D443" s="85"/>
      <c r="E443" s="85"/>
      <c r="F443" s="85"/>
      <c r="G443" s="85"/>
      <c r="H443" s="85"/>
      <c r="I443" s="85"/>
      <c r="K443" s="85"/>
      <c r="L443" s="85"/>
      <c r="M443" s="85"/>
      <c r="N443" s="87" t="e">
        <f t="shared" si="54"/>
        <v>#DIV/0!</v>
      </c>
      <c r="O443" s="86" t="e">
        <f t="shared" si="55"/>
        <v>#DIV/0!</v>
      </c>
      <c r="P443" s="24" t="e">
        <f t="shared" si="56"/>
        <v>#DIV/0!</v>
      </c>
      <c r="Q443" s="24" t="e">
        <f t="shared" si="57"/>
        <v>#DIV/0!</v>
      </c>
      <c r="R443" s="24" t="e">
        <f t="shared" si="58"/>
        <v>#DIV/0!</v>
      </c>
      <c r="U443" s="85"/>
      <c r="V443" s="85"/>
      <c r="W443" s="85"/>
      <c r="X443" s="85"/>
      <c r="Y443" s="85"/>
      <c r="Z443" s="85"/>
      <c r="AA443" s="85"/>
      <c r="AD443" s="85"/>
      <c r="AE443" s="85"/>
      <c r="AF443" s="85"/>
      <c r="AG443" s="87" t="e">
        <f t="shared" si="59"/>
        <v>#DIV/0!</v>
      </c>
      <c r="AH443" s="86" t="e">
        <f t="shared" si="60"/>
        <v>#DIV/0!</v>
      </c>
      <c r="AK443" s="85"/>
      <c r="AL443" s="85"/>
      <c r="AM443" s="85"/>
      <c r="AN443" s="85"/>
      <c r="AO443" s="85"/>
      <c r="AP443" s="85"/>
      <c r="AQ443" s="85"/>
      <c r="AR443" s="85"/>
      <c r="AS443" s="85"/>
      <c r="AT443" s="85"/>
      <c r="AU443" s="85"/>
      <c r="AV443" s="85"/>
      <c r="AW443" s="87" t="e">
        <f t="shared" si="61"/>
        <v>#DIV/0!</v>
      </c>
      <c r="AX443" s="86" t="e">
        <f t="shared" si="62"/>
        <v>#DIV/0!</v>
      </c>
    </row>
    <row r="444" spans="1:50" x14ac:dyDescent="0.15">
      <c r="A444">
        <v>10.025</v>
      </c>
      <c r="B444" s="85"/>
      <c r="C444" s="85"/>
      <c r="D444" s="85"/>
      <c r="E444" s="85"/>
      <c r="F444" s="85"/>
      <c r="G444" s="85"/>
      <c r="H444" s="85"/>
      <c r="I444" s="85"/>
      <c r="K444" s="85"/>
      <c r="L444" s="85"/>
      <c r="M444" s="85"/>
      <c r="N444" s="87" t="e">
        <f t="shared" si="54"/>
        <v>#DIV/0!</v>
      </c>
      <c r="O444" s="86" t="e">
        <f t="shared" si="55"/>
        <v>#DIV/0!</v>
      </c>
      <c r="P444" s="24" t="e">
        <f t="shared" si="56"/>
        <v>#DIV/0!</v>
      </c>
      <c r="Q444" s="24" t="e">
        <f t="shared" si="57"/>
        <v>#DIV/0!</v>
      </c>
      <c r="R444" s="24" t="e">
        <f t="shared" si="58"/>
        <v>#DIV/0!</v>
      </c>
      <c r="U444" s="85"/>
      <c r="V444" s="85"/>
      <c r="W444" s="85"/>
      <c r="X444" s="85"/>
      <c r="Y444" s="85"/>
      <c r="Z444" s="85"/>
      <c r="AA444" s="85"/>
      <c r="AD444" s="85"/>
      <c r="AE444" s="85"/>
      <c r="AF444" s="85"/>
      <c r="AG444" s="87" t="e">
        <f t="shared" si="59"/>
        <v>#DIV/0!</v>
      </c>
      <c r="AH444" s="86" t="e">
        <f t="shared" si="60"/>
        <v>#DIV/0!</v>
      </c>
      <c r="AK444" s="85"/>
      <c r="AL444" s="85"/>
      <c r="AM444" s="85"/>
      <c r="AN444" s="85"/>
      <c r="AO444" s="85"/>
      <c r="AP444" s="85"/>
      <c r="AQ444" s="85"/>
      <c r="AR444" s="85"/>
      <c r="AS444" s="85"/>
      <c r="AT444" s="85"/>
      <c r="AU444" s="85"/>
      <c r="AV444" s="85"/>
      <c r="AW444" s="87" t="e">
        <f t="shared" si="61"/>
        <v>#DIV/0!</v>
      </c>
      <c r="AX444" s="86" t="e">
        <f t="shared" si="62"/>
        <v>#DIV/0!</v>
      </c>
    </row>
    <row r="445" spans="1:50" x14ac:dyDescent="0.15">
      <c r="A445">
        <v>10.050000000000001</v>
      </c>
      <c r="B445" s="85"/>
      <c r="C445" s="85"/>
      <c r="D445" s="85"/>
      <c r="E445" s="85"/>
      <c r="F445" s="85"/>
      <c r="G445" s="85"/>
      <c r="H445" s="85"/>
      <c r="I445" s="85"/>
      <c r="K445" s="85"/>
      <c r="L445" s="85"/>
      <c r="M445" s="85"/>
      <c r="N445" s="87" t="e">
        <f t="shared" si="54"/>
        <v>#DIV/0!</v>
      </c>
      <c r="O445" s="86" t="e">
        <f t="shared" si="55"/>
        <v>#DIV/0!</v>
      </c>
      <c r="P445" s="24" t="e">
        <f t="shared" si="56"/>
        <v>#DIV/0!</v>
      </c>
      <c r="Q445" s="24" t="e">
        <f t="shared" si="57"/>
        <v>#DIV/0!</v>
      </c>
      <c r="R445" s="24" t="e">
        <f t="shared" si="58"/>
        <v>#DIV/0!</v>
      </c>
      <c r="U445" s="85"/>
      <c r="V445" s="85"/>
      <c r="W445" s="85"/>
      <c r="X445" s="85"/>
      <c r="Y445" s="85"/>
      <c r="Z445" s="85"/>
      <c r="AA445" s="85"/>
      <c r="AD445" s="85"/>
      <c r="AE445" s="85"/>
      <c r="AF445" s="85"/>
      <c r="AG445" s="87" t="e">
        <f t="shared" si="59"/>
        <v>#DIV/0!</v>
      </c>
      <c r="AH445" s="86" t="e">
        <f t="shared" si="60"/>
        <v>#DIV/0!</v>
      </c>
      <c r="AK445" s="85"/>
      <c r="AL445" s="85"/>
      <c r="AM445" s="85"/>
      <c r="AN445" s="85"/>
      <c r="AO445" s="85"/>
      <c r="AP445" s="85"/>
      <c r="AQ445" s="85"/>
      <c r="AR445" s="85"/>
      <c r="AS445" s="85"/>
      <c r="AT445" s="85"/>
      <c r="AU445" s="85"/>
      <c r="AV445" s="85"/>
      <c r="AW445" s="87" t="e">
        <f t="shared" si="61"/>
        <v>#DIV/0!</v>
      </c>
      <c r="AX445" s="86" t="e">
        <f t="shared" si="62"/>
        <v>#DIV/0!</v>
      </c>
    </row>
    <row r="446" spans="1:50" x14ac:dyDescent="0.15">
      <c r="A446">
        <v>10.074999999999999</v>
      </c>
      <c r="B446" s="85"/>
      <c r="C446" s="85"/>
      <c r="D446" s="85"/>
      <c r="E446" s="85"/>
      <c r="F446" s="85"/>
      <c r="G446" s="85"/>
      <c r="H446" s="85"/>
      <c r="I446" s="85"/>
      <c r="K446" s="85"/>
      <c r="L446" s="85"/>
      <c r="M446" s="85"/>
      <c r="N446" s="87" t="e">
        <f t="shared" si="54"/>
        <v>#DIV/0!</v>
      </c>
      <c r="O446" s="86" t="e">
        <f t="shared" si="55"/>
        <v>#DIV/0!</v>
      </c>
      <c r="P446" s="24" t="e">
        <f t="shared" si="56"/>
        <v>#DIV/0!</v>
      </c>
      <c r="Q446" s="24" t="e">
        <f t="shared" si="57"/>
        <v>#DIV/0!</v>
      </c>
      <c r="R446" s="24" t="e">
        <f t="shared" si="58"/>
        <v>#DIV/0!</v>
      </c>
      <c r="U446" s="85"/>
      <c r="V446" s="85"/>
      <c r="W446" s="85"/>
      <c r="X446" s="85"/>
      <c r="Y446" s="85"/>
      <c r="Z446" s="85"/>
      <c r="AA446" s="85"/>
      <c r="AD446" s="85"/>
      <c r="AE446" s="85"/>
      <c r="AF446" s="85"/>
      <c r="AG446" s="87" t="e">
        <f t="shared" si="59"/>
        <v>#DIV/0!</v>
      </c>
      <c r="AH446" s="86" t="e">
        <f t="shared" si="60"/>
        <v>#DIV/0!</v>
      </c>
      <c r="AK446" s="85"/>
      <c r="AL446" s="85"/>
      <c r="AM446" s="85"/>
      <c r="AN446" s="85"/>
      <c r="AO446" s="85"/>
      <c r="AP446" s="85"/>
      <c r="AQ446" s="85"/>
      <c r="AR446" s="85"/>
      <c r="AS446" s="85"/>
      <c r="AT446" s="85"/>
      <c r="AU446" s="85"/>
      <c r="AV446" s="85"/>
      <c r="AW446" s="87" t="e">
        <f t="shared" si="61"/>
        <v>#DIV/0!</v>
      </c>
      <c r="AX446" s="86" t="e">
        <f t="shared" si="62"/>
        <v>#DIV/0!</v>
      </c>
    </row>
    <row r="447" spans="1:50" x14ac:dyDescent="0.15">
      <c r="A447">
        <v>10.1</v>
      </c>
      <c r="B447" s="85"/>
      <c r="C447" s="85"/>
      <c r="D447" s="85"/>
      <c r="E447" s="85"/>
      <c r="F447" s="85"/>
      <c r="G447" s="85"/>
      <c r="H447" s="85"/>
      <c r="I447" s="85"/>
      <c r="K447" s="85"/>
      <c r="L447" s="85"/>
      <c r="M447" s="85"/>
      <c r="N447" s="87" t="e">
        <f t="shared" si="54"/>
        <v>#DIV/0!</v>
      </c>
      <c r="O447" s="86" t="e">
        <f t="shared" si="55"/>
        <v>#DIV/0!</v>
      </c>
      <c r="P447" s="24" t="e">
        <f t="shared" si="56"/>
        <v>#DIV/0!</v>
      </c>
      <c r="Q447" s="24" t="e">
        <f t="shared" si="57"/>
        <v>#DIV/0!</v>
      </c>
      <c r="R447" s="24" t="e">
        <f t="shared" si="58"/>
        <v>#DIV/0!</v>
      </c>
      <c r="U447" s="85"/>
      <c r="V447" s="85"/>
      <c r="W447" s="85"/>
      <c r="X447" s="85"/>
      <c r="Y447" s="85"/>
      <c r="Z447" s="85"/>
      <c r="AA447" s="85"/>
      <c r="AD447" s="85"/>
      <c r="AE447" s="85"/>
      <c r="AF447" s="85"/>
      <c r="AG447" s="87" t="e">
        <f t="shared" si="59"/>
        <v>#DIV/0!</v>
      </c>
      <c r="AH447" s="86" t="e">
        <f t="shared" si="60"/>
        <v>#DIV/0!</v>
      </c>
      <c r="AK447" s="85"/>
      <c r="AL447" s="85"/>
      <c r="AM447" s="85"/>
      <c r="AN447" s="85"/>
      <c r="AO447" s="85"/>
      <c r="AP447" s="85"/>
      <c r="AQ447" s="85"/>
      <c r="AR447" s="85"/>
      <c r="AS447" s="85"/>
      <c r="AT447" s="85"/>
      <c r="AU447" s="85"/>
      <c r="AV447" s="85"/>
      <c r="AW447" s="87" t="e">
        <f t="shared" si="61"/>
        <v>#DIV/0!</v>
      </c>
      <c r="AX447" s="86" t="e">
        <f t="shared" si="62"/>
        <v>#DIV/0!</v>
      </c>
    </row>
    <row r="448" spans="1:50" x14ac:dyDescent="0.15">
      <c r="A448">
        <v>10.125</v>
      </c>
      <c r="B448" s="85"/>
      <c r="C448" s="85"/>
      <c r="D448" s="85"/>
      <c r="E448" s="85"/>
      <c r="F448" s="85"/>
      <c r="G448" s="85"/>
      <c r="H448" s="85"/>
      <c r="I448" s="85"/>
      <c r="K448" s="85"/>
      <c r="L448" s="85"/>
      <c r="M448" s="85"/>
      <c r="N448" s="87" t="e">
        <f t="shared" si="54"/>
        <v>#DIV/0!</v>
      </c>
      <c r="O448" s="86" t="e">
        <f t="shared" si="55"/>
        <v>#DIV/0!</v>
      </c>
      <c r="P448" s="24" t="e">
        <f t="shared" si="56"/>
        <v>#DIV/0!</v>
      </c>
      <c r="Q448" s="24" t="e">
        <f t="shared" si="57"/>
        <v>#DIV/0!</v>
      </c>
      <c r="R448" s="24" t="e">
        <f t="shared" si="58"/>
        <v>#DIV/0!</v>
      </c>
      <c r="U448" s="85"/>
      <c r="V448" s="85"/>
      <c r="W448" s="85"/>
      <c r="X448" s="85"/>
      <c r="Y448" s="85"/>
      <c r="Z448" s="85"/>
      <c r="AA448" s="85"/>
      <c r="AD448" s="85"/>
      <c r="AE448" s="85"/>
      <c r="AF448" s="85"/>
      <c r="AG448" s="87" t="e">
        <f t="shared" si="59"/>
        <v>#DIV/0!</v>
      </c>
      <c r="AH448" s="86" t="e">
        <f t="shared" si="60"/>
        <v>#DIV/0!</v>
      </c>
      <c r="AK448" s="85"/>
      <c r="AL448" s="85"/>
      <c r="AM448" s="85"/>
      <c r="AN448" s="85"/>
      <c r="AO448" s="85"/>
      <c r="AP448" s="85"/>
      <c r="AQ448" s="85"/>
      <c r="AR448" s="85"/>
      <c r="AS448" s="85"/>
      <c r="AT448" s="85"/>
      <c r="AU448" s="85"/>
      <c r="AV448" s="85"/>
      <c r="AW448" s="87" t="e">
        <f t="shared" si="61"/>
        <v>#DIV/0!</v>
      </c>
      <c r="AX448" s="86" t="e">
        <f t="shared" si="62"/>
        <v>#DIV/0!</v>
      </c>
    </row>
    <row r="449" spans="1:50" x14ac:dyDescent="0.15">
      <c r="A449">
        <v>10.15</v>
      </c>
      <c r="B449" s="85"/>
      <c r="C449" s="85"/>
      <c r="D449" s="85"/>
      <c r="E449" s="85"/>
      <c r="F449" s="85"/>
      <c r="G449" s="85"/>
      <c r="H449" s="85"/>
      <c r="I449" s="85"/>
      <c r="K449" s="85"/>
      <c r="L449" s="85"/>
      <c r="M449" s="85"/>
      <c r="N449" s="87" t="e">
        <f t="shared" si="54"/>
        <v>#DIV/0!</v>
      </c>
      <c r="O449" s="86" t="e">
        <f t="shared" si="55"/>
        <v>#DIV/0!</v>
      </c>
      <c r="P449" s="24" t="e">
        <f t="shared" si="56"/>
        <v>#DIV/0!</v>
      </c>
      <c r="Q449" s="24" t="e">
        <f t="shared" si="57"/>
        <v>#DIV/0!</v>
      </c>
      <c r="R449" s="24" t="e">
        <f t="shared" si="58"/>
        <v>#DIV/0!</v>
      </c>
      <c r="U449" s="85"/>
      <c r="V449" s="85"/>
      <c r="W449" s="85"/>
      <c r="X449" s="85"/>
      <c r="Y449" s="85"/>
      <c r="Z449" s="85"/>
      <c r="AA449" s="85"/>
      <c r="AD449" s="85"/>
      <c r="AE449" s="85"/>
      <c r="AF449" s="85"/>
      <c r="AG449" s="87" t="e">
        <f t="shared" si="59"/>
        <v>#DIV/0!</v>
      </c>
      <c r="AH449" s="86" t="e">
        <f t="shared" si="60"/>
        <v>#DIV/0!</v>
      </c>
      <c r="AK449" s="85"/>
      <c r="AL449" s="85"/>
      <c r="AM449" s="85"/>
      <c r="AN449" s="85"/>
      <c r="AO449" s="85"/>
      <c r="AP449" s="85"/>
      <c r="AQ449" s="85"/>
      <c r="AR449" s="85"/>
      <c r="AS449" s="85"/>
      <c r="AT449" s="85"/>
      <c r="AU449" s="85"/>
      <c r="AV449" s="85"/>
      <c r="AW449" s="87" t="e">
        <f t="shared" si="61"/>
        <v>#DIV/0!</v>
      </c>
      <c r="AX449" s="86" t="e">
        <f t="shared" si="62"/>
        <v>#DIV/0!</v>
      </c>
    </row>
    <row r="450" spans="1:50" x14ac:dyDescent="0.15">
      <c r="A450">
        <v>10.175000000000001</v>
      </c>
      <c r="B450" s="85"/>
      <c r="C450" s="85"/>
      <c r="D450" s="85"/>
      <c r="E450" s="85"/>
      <c r="F450" s="85"/>
      <c r="G450" s="85"/>
      <c r="H450" s="85"/>
      <c r="I450" s="85"/>
      <c r="K450" s="85"/>
      <c r="L450" s="85"/>
      <c r="M450" s="85"/>
      <c r="N450" s="87" t="e">
        <f t="shared" si="54"/>
        <v>#DIV/0!</v>
      </c>
      <c r="O450" s="86" t="e">
        <f t="shared" si="55"/>
        <v>#DIV/0!</v>
      </c>
      <c r="P450" s="24" t="e">
        <f t="shared" si="56"/>
        <v>#DIV/0!</v>
      </c>
      <c r="Q450" s="24" t="e">
        <f t="shared" si="57"/>
        <v>#DIV/0!</v>
      </c>
      <c r="R450" s="24" t="e">
        <f t="shared" si="58"/>
        <v>#DIV/0!</v>
      </c>
      <c r="U450" s="85"/>
      <c r="V450" s="85"/>
      <c r="W450" s="85"/>
      <c r="X450" s="85"/>
      <c r="Y450" s="85"/>
      <c r="Z450" s="85"/>
      <c r="AA450" s="85"/>
      <c r="AD450" s="85"/>
      <c r="AE450" s="85"/>
      <c r="AF450" s="85"/>
      <c r="AG450" s="87" t="e">
        <f t="shared" si="59"/>
        <v>#DIV/0!</v>
      </c>
      <c r="AH450" s="86" t="e">
        <f t="shared" si="60"/>
        <v>#DIV/0!</v>
      </c>
      <c r="AK450" s="85"/>
      <c r="AL450" s="85"/>
      <c r="AM450" s="85"/>
      <c r="AN450" s="85"/>
      <c r="AO450" s="85"/>
      <c r="AP450" s="85"/>
      <c r="AQ450" s="85"/>
      <c r="AR450" s="85"/>
      <c r="AS450" s="85"/>
      <c r="AT450" s="85"/>
      <c r="AU450" s="85"/>
      <c r="AV450" s="85"/>
      <c r="AW450" s="87" t="e">
        <f t="shared" si="61"/>
        <v>#DIV/0!</v>
      </c>
      <c r="AX450" s="86" t="e">
        <f t="shared" si="62"/>
        <v>#DIV/0!</v>
      </c>
    </row>
    <row r="451" spans="1:50" x14ac:dyDescent="0.15">
      <c r="A451">
        <v>10.199999999999999</v>
      </c>
      <c r="B451" s="85"/>
      <c r="C451" s="85"/>
      <c r="D451" s="85"/>
      <c r="E451" s="85"/>
      <c r="F451" s="85"/>
      <c r="G451" s="85"/>
      <c r="H451" s="85"/>
      <c r="I451" s="85"/>
      <c r="K451" s="85"/>
      <c r="L451" s="85"/>
      <c r="M451" s="85"/>
      <c r="N451" s="87" t="e">
        <f t="shared" si="54"/>
        <v>#DIV/0!</v>
      </c>
      <c r="O451" s="86" t="e">
        <f t="shared" si="55"/>
        <v>#DIV/0!</v>
      </c>
      <c r="P451" s="24" t="e">
        <f t="shared" si="56"/>
        <v>#DIV/0!</v>
      </c>
      <c r="Q451" s="24" t="e">
        <f t="shared" si="57"/>
        <v>#DIV/0!</v>
      </c>
      <c r="R451" s="24" t="e">
        <f t="shared" si="58"/>
        <v>#DIV/0!</v>
      </c>
      <c r="U451" s="85"/>
      <c r="V451" s="85"/>
      <c r="W451" s="85"/>
      <c r="X451" s="85"/>
      <c r="Y451" s="85"/>
      <c r="Z451" s="85"/>
      <c r="AA451" s="85"/>
      <c r="AD451" s="85"/>
      <c r="AE451" s="85"/>
      <c r="AF451" s="85"/>
      <c r="AG451" s="87" t="e">
        <f t="shared" si="59"/>
        <v>#DIV/0!</v>
      </c>
      <c r="AH451" s="86" t="e">
        <f t="shared" si="60"/>
        <v>#DIV/0!</v>
      </c>
      <c r="AK451" s="85"/>
      <c r="AL451" s="85"/>
      <c r="AM451" s="85"/>
      <c r="AN451" s="85"/>
      <c r="AO451" s="85"/>
      <c r="AP451" s="85"/>
      <c r="AQ451" s="85"/>
      <c r="AR451" s="85"/>
      <c r="AS451" s="85"/>
      <c r="AT451" s="85"/>
      <c r="AU451" s="85"/>
      <c r="AV451" s="85"/>
      <c r="AW451" s="87" t="e">
        <f t="shared" si="61"/>
        <v>#DIV/0!</v>
      </c>
      <c r="AX451" s="86" t="e">
        <f t="shared" si="62"/>
        <v>#DIV/0!</v>
      </c>
    </row>
    <row r="452" spans="1:50" x14ac:dyDescent="0.15">
      <c r="A452">
        <v>10.225</v>
      </c>
      <c r="B452" s="85"/>
      <c r="C452" s="85"/>
      <c r="D452" s="85"/>
      <c r="E452" s="85"/>
      <c r="F452" s="85"/>
      <c r="G452" s="85"/>
      <c r="H452" s="85"/>
      <c r="I452" s="85"/>
      <c r="K452" s="85"/>
      <c r="L452" s="85"/>
      <c r="M452" s="85"/>
      <c r="N452" s="87" t="e">
        <f t="shared" si="54"/>
        <v>#DIV/0!</v>
      </c>
      <c r="O452" s="86" t="e">
        <f t="shared" si="55"/>
        <v>#DIV/0!</v>
      </c>
      <c r="P452" s="24" t="e">
        <f t="shared" si="56"/>
        <v>#DIV/0!</v>
      </c>
      <c r="Q452" s="24" t="e">
        <f t="shared" si="57"/>
        <v>#DIV/0!</v>
      </c>
      <c r="R452" s="24" t="e">
        <f t="shared" si="58"/>
        <v>#DIV/0!</v>
      </c>
      <c r="U452" s="85"/>
      <c r="V452" s="85"/>
      <c r="W452" s="85"/>
      <c r="X452" s="85"/>
      <c r="Y452" s="85"/>
      <c r="Z452" s="85"/>
      <c r="AA452" s="85"/>
      <c r="AD452" s="85"/>
      <c r="AE452" s="85"/>
      <c r="AF452" s="85"/>
      <c r="AG452" s="87" t="e">
        <f t="shared" si="59"/>
        <v>#DIV/0!</v>
      </c>
      <c r="AH452" s="86" t="e">
        <f t="shared" si="60"/>
        <v>#DIV/0!</v>
      </c>
      <c r="AK452" s="85"/>
      <c r="AL452" s="85"/>
      <c r="AM452" s="85"/>
      <c r="AN452" s="85"/>
      <c r="AO452" s="85"/>
      <c r="AP452" s="85"/>
      <c r="AQ452" s="85"/>
      <c r="AR452" s="85"/>
      <c r="AS452" s="85"/>
      <c r="AT452" s="85"/>
      <c r="AU452" s="85"/>
      <c r="AV452" s="85"/>
      <c r="AW452" s="87" t="e">
        <f t="shared" si="61"/>
        <v>#DIV/0!</v>
      </c>
      <c r="AX452" s="86" t="e">
        <f t="shared" si="62"/>
        <v>#DIV/0!</v>
      </c>
    </row>
    <row r="453" spans="1:50" x14ac:dyDescent="0.15">
      <c r="A453">
        <v>10.25</v>
      </c>
      <c r="B453" s="85"/>
      <c r="C453" s="85"/>
      <c r="D453" s="85"/>
      <c r="E453" s="85"/>
      <c r="F453" s="85"/>
      <c r="G453" s="85"/>
      <c r="H453" s="85"/>
      <c r="I453" s="85"/>
      <c r="K453" s="85"/>
      <c r="L453" s="85"/>
      <c r="M453" s="85"/>
      <c r="N453" s="87" t="e">
        <f t="shared" si="54"/>
        <v>#DIV/0!</v>
      </c>
      <c r="O453" s="86" t="e">
        <f t="shared" si="55"/>
        <v>#DIV/0!</v>
      </c>
      <c r="P453" s="24" t="e">
        <f t="shared" si="56"/>
        <v>#DIV/0!</v>
      </c>
      <c r="Q453" s="24" t="e">
        <f t="shared" si="57"/>
        <v>#DIV/0!</v>
      </c>
      <c r="R453" s="24" t="e">
        <f t="shared" si="58"/>
        <v>#DIV/0!</v>
      </c>
      <c r="U453" s="85"/>
      <c r="V453" s="85"/>
      <c r="W453" s="85"/>
      <c r="X453" s="85"/>
      <c r="Y453" s="85"/>
      <c r="Z453" s="85"/>
      <c r="AA453" s="85"/>
      <c r="AD453" s="85"/>
      <c r="AE453" s="85"/>
      <c r="AF453" s="85"/>
      <c r="AG453" s="87" t="e">
        <f t="shared" si="59"/>
        <v>#DIV/0!</v>
      </c>
      <c r="AH453" s="86" t="e">
        <f t="shared" si="60"/>
        <v>#DIV/0!</v>
      </c>
      <c r="AK453" s="85"/>
      <c r="AL453" s="85"/>
      <c r="AM453" s="85"/>
      <c r="AN453" s="85"/>
      <c r="AO453" s="85"/>
      <c r="AP453" s="85"/>
      <c r="AQ453" s="85"/>
      <c r="AR453" s="85"/>
      <c r="AS453" s="85"/>
      <c r="AT453" s="85"/>
      <c r="AU453" s="85"/>
      <c r="AV453" s="85"/>
      <c r="AW453" s="87" t="e">
        <f t="shared" si="61"/>
        <v>#DIV/0!</v>
      </c>
      <c r="AX453" s="86" t="e">
        <f t="shared" si="62"/>
        <v>#DIV/0!</v>
      </c>
    </row>
    <row r="454" spans="1:50" x14ac:dyDescent="0.15">
      <c r="A454">
        <v>10.275</v>
      </c>
      <c r="B454" s="85"/>
      <c r="C454" s="85"/>
      <c r="D454" s="85"/>
      <c r="E454" s="85"/>
      <c r="F454" s="85"/>
      <c r="G454" s="85"/>
      <c r="H454" s="85"/>
      <c r="I454" s="85"/>
      <c r="K454" s="85"/>
      <c r="L454" s="85"/>
      <c r="M454" s="85"/>
      <c r="N454" s="87" t="e">
        <f t="shared" si="54"/>
        <v>#DIV/0!</v>
      </c>
      <c r="O454" s="86" t="e">
        <f t="shared" si="55"/>
        <v>#DIV/0!</v>
      </c>
      <c r="P454" s="24" t="e">
        <f t="shared" si="56"/>
        <v>#DIV/0!</v>
      </c>
      <c r="Q454" s="24" t="e">
        <f t="shared" si="57"/>
        <v>#DIV/0!</v>
      </c>
      <c r="R454" s="24" t="e">
        <f t="shared" si="58"/>
        <v>#DIV/0!</v>
      </c>
      <c r="U454" s="85"/>
      <c r="V454" s="85"/>
      <c r="W454" s="85"/>
      <c r="X454" s="85"/>
      <c r="Y454" s="85"/>
      <c r="Z454" s="85"/>
      <c r="AA454" s="85"/>
      <c r="AD454" s="85"/>
      <c r="AE454" s="85"/>
      <c r="AF454" s="85"/>
      <c r="AG454" s="87" t="e">
        <f t="shared" si="59"/>
        <v>#DIV/0!</v>
      </c>
      <c r="AH454" s="86" t="e">
        <f t="shared" si="60"/>
        <v>#DIV/0!</v>
      </c>
      <c r="AK454" s="85"/>
      <c r="AL454" s="85"/>
      <c r="AM454" s="85"/>
      <c r="AN454" s="85"/>
      <c r="AO454" s="85"/>
      <c r="AP454" s="85"/>
      <c r="AQ454" s="85"/>
      <c r="AR454" s="85"/>
      <c r="AS454" s="85"/>
      <c r="AT454" s="85"/>
      <c r="AU454" s="85"/>
      <c r="AV454" s="85"/>
      <c r="AW454" s="87" t="e">
        <f t="shared" si="61"/>
        <v>#DIV/0!</v>
      </c>
      <c r="AX454" s="86" t="e">
        <f t="shared" si="62"/>
        <v>#DIV/0!</v>
      </c>
    </row>
    <row r="455" spans="1:50" x14ac:dyDescent="0.15">
      <c r="A455">
        <v>10.3</v>
      </c>
      <c r="B455" s="85"/>
      <c r="C455" s="85"/>
      <c r="D455" s="85"/>
      <c r="E455" s="85"/>
      <c r="F455" s="85"/>
      <c r="G455" s="85"/>
      <c r="H455" s="85"/>
      <c r="I455" s="85"/>
      <c r="K455" s="85"/>
      <c r="L455" s="85"/>
      <c r="M455" s="85"/>
      <c r="N455" s="87" t="e">
        <f t="shared" si="54"/>
        <v>#DIV/0!</v>
      </c>
      <c r="O455" s="86" t="e">
        <f t="shared" si="55"/>
        <v>#DIV/0!</v>
      </c>
      <c r="P455" s="24" t="e">
        <f t="shared" si="56"/>
        <v>#DIV/0!</v>
      </c>
      <c r="Q455" s="24" t="e">
        <f t="shared" si="57"/>
        <v>#DIV/0!</v>
      </c>
      <c r="R455" s="24" t="e">
        <f t="shared" si="58"/>
        <v>#DIV/0!</v>
      </c>
      <c r="U455" s="85"/>
      <c r="V455" s="85"/>
      <c r="W455" s="85"/>
      <c r="X455" s="85"/>
      <c r="Y455" s="85"/>
      <c r="Z455" s="85"/>
      <c r="AA455" s="85"/>
      <c r="AD455" s="85"/>
      <c r="AE455" s="85"/>
      <c r="AF455" s="85"/>
      <c r="AG455" s="87" t="e">
        <f t="shared" si="59"/>
        <v>#DIV/0!</v>
      </c>
      <c r="AH455" s="86" t="e">
        <f t="shared" si="60"/>
        <v>#DIV/0!</v>
      </c>
      <c r="AK455" s="85"/>
      <c r="AL455" s="85"/>
      <c r="AM455" s="85"/>
      <c r="AN455" s="85"/>
      <c r="AO455" s="85"/>
      <c r="AP455" s="85"/>
      <c r="AQ455" s="85"/>
      <c r="AR455" s="85"/>
      <c r="AS455" s="85"/>
      <c r="AT455" s="85"/>
      <c r="AU455" s="85"/>
      <c r="AV455" s="85"/>
      <c r="AW455" s="87" t="e">
        <f t="shared" si="61"/>
        <v>#DIV/0!</v>
      </c>
      <c r="AX455" s="86" t="e">
        <f t="shared" si="62"/>
        <v>#DIV/0!</v>
      </c>
    </row>
    <row r="456" spans="1:50" x14ac:dyDescent="0.15">
      <c r="A456">
        <v>10.324999999999999</v>
      </c>
      <c r="B456" s="85"/>
      <c r="C456" s="85"/>
      <c r="D456" s="85"/>
      <c r="E456" s="85"/>
      <c r="F456" s="85"/>
      <c r="G456" s="85"/>
      <c r="H456" s="85"/>
      <c r="I456" s="85"/>
      <c r="K456" s="85"/>
      <c r="L456" s="85"/>
      <c r="M456" s="85"/>
      <c r="N456" s="87" t="e">
        <f t="shared" si="54"/>
        <v>#DIV/0!</v>
      </c>
      <c r="O456" s="86" t="e">
        <f t="shared" si="55"/>
        <v>#DIV/0!</v>
      </c>
      <c r="P456" s="24" t="e">
        <f t="shared" si="56"/>
        <v>#DIV/0!</v>
      </c>
      <c r="Q456" s="24" t="e">
        <f t="shared" si="57"/>
        <v>#DIV/0!</v>
      </c>
      <c r="R456" s="24" t="e">
        <f t="shared" si="58"/>
        <v>#DIV/0!</v>
      </c>
      <c r="U456" s="85"/>
      <c r="V456" s="85"/>
      <c r="W456" s="85"/>
      <c r="X456" s="85"/>
      <c r="Y456" s="85"/>
      <c r="Z456" s="85"/>
      <c r="AA456" s="85"/>
      <c r="AD456" s="85"/>
      <c r="AE456" s="85"/>
      <c r="AF456" s="85"/>
      <c r="AG456" s="87" t="e">
        <f t="shared" si="59"/>
        <v>#DIV/0!</v>
      </c>
      <c r="AH456" s="86" t="e">
        <f t="shared" si="60"/>
        <v>#DIV/0!</v>
      </c>
      <c r="AK456" s="85"/>
      <c r="AL456" s="85"/>
      <c r="AM456" s="85"/>
      <c r="AN456" s="85"/>
      <c r="AO456" s="85"/>
      <c r="AP456" s="85"/>
      <c r="AQ456" s="85"/>
      <c r="AR456" s="85"/>
      <c r="AS456" s="85"/>
      <c r="AT456" s="85"/>
      <c r="AU456" s="85"/>
      <c r="AV456" s="85"/>
      <c r="AW456" s="87" t="e">
        <f t="shared" si="61"/>
        <v>#DIV/0!</v>
      </c>
      <c r="AX456" s="86" t="e">
        <f t="shared" si="62"/>
        <v>#DIV/0!</v>
      </c>
    </row>
    <row r="457" spans="1:50" x14ac:dyDescent="0.15">
      <c r="A457">
        <v>10.35</v>
      </c>
      <c r="B457" s="85"/>
      <c r="C457" s="85"/>
      <c r="D457" s="85"/>
      <c r="E457" s="85"/>
      <c r="F457" s="85"/>
      <c r="G457" s="85"/>
      <c r="H457" s="85"/>
      <c r="I457" s="85"/>
      <c r="K457" s="85"/>
      <c r="L457" s="85"/>
      <c r="M457" s="85"/>
      <c r="N457" s="87" t="e">
        <f t="shared" si="54"/>
        <v>#DIV/0!</v>
      </c>
      <c r="O457" s="86" t="e">
        <f t="shared" si="55"/>
        <v>#DIV/0!</v>
      </c>
      <c r="P457" s="24" t="e">
        <f t="shared" si="56"/>
        <v>#DIV/0!</v>
      </c>
      <c r="Q457" s="24" t="e">
        <f t="shared" si="57"/>
        <v>#DIV/0!</v>
      </c>
      <c r="R457" s="24" t="e">
        <f t="shared" si="58"/>
        <v>#DIV/0!</v>
      </c>
      <c r="U457" s="85"/>
      <c r="V457" s="85"/>
      <c r="W457" s="85"/>
      <c r="X457" s="85"/>
      <c r="Y457" s="85"/>
      <c r="Z457" s="85"/>
      <c r="AA457" s="85"/>
      <c r="AD457" s="85"/>
      <c r="AE457" s="85"/>
      <c r="AF457" s="85"/>
      <c r="AG457" s="87" t="e">
        <f t="shared" si="59"/>
        <v>#DIV/0!</v>
      </c>
      <c r="AH457" s="86" t="e">
        <f t="shared" si="60"/>
        <v>#DIV/0!</v>
      </c>
      <c r="AK457" s="85"/>
      <c r="AL457" s="85"/>
      <c r="AM457" s="85"/>
      <c r="AN457" s="85"/>
      <c r="AO457" s="85"/>
      <c r="AP457" s="85"/>
      <c r="AQ457" s="85"/>
      <c r="AR457" s="85"/>
      <c r="AS457" s="85"/>
      <c r="AT457" s="85"/>
      <c r="AU457" s="85"/>
      <c r="AV457" s="85"/>
      <c r="AW457" s="87" t="e">
        <f t="shared" si="61"/>
        <v>#DIV/0!</v>
      </c>
      <c r="AX457" s="86" t="e">
        <f t="shared" si="62"/>
        <v>#DIV/0!</v>
      </c>
    </row>
    <row r="458" spans="1:50" x14ac:dyDescent="0.15">
      <c r="A458">
        <v>10.375</v>
      </c>
      <c r="B458" s="85"/>
      <c r="C458" s="85"/>
      <c r="D458" s="85"/>
      <c r="E458" s="85"/>
      <c r="F458" s="85"/>
      <c r="G458" s="85"/>
      <c r="H458" s="85"/>
      <c r="I458" s="85"/>
      <c r="K458" s="85"/>
      <c r="L458" s="85"/>
      <c r="M458" s="85"/>
      <c r="N458" s="87" t="e">
        <f t="shared" si="54"/>
        <v>#DIV/0!</v>
      </c>
      <c r="O458" s="86" t="e">
        <f t="shared" si="55"/>
        <v>#DIV/0!</v>
      </c>
      <c r="P458" s="24" t="e">
        <f t="shared" si="56"/>
        <v>#DIV/0!</v>
      </c>
      <c r="Q458" s="24" t="e">
        <f t="shared" si="57"/>
        <v>#DIV/0!</v>
      </c>
      <c r="R458" s="24" t="e">
        <f t="shared" si="58"/>
        <v>#DIV/0!</v>
      </c>
      <c r="U458" s="85"/>
      <c r="V458" s="85"/>
      <c r="W458" s="85"/>
      <c r="X458" s="85"/>
      <c r="Y458" s="85"/>
      <c r="Z458" s="85"/>
      <c r="AA458" s="85"/>
      <c r="AD458" s="85"/>
      <c r="AE458" s="85"/>
      <c r="AF458" s="85"/>
      <c r="AG458" s="87" t="e">
        <f t="shared" si="59"/>
        <v>#DIV/0!</v>
      </c>
      <c r="AH458" s="86" t="e">
        <f t="shared" si="60"/>
        <v>#DIV/0!</v>
      </c>
      <c r="AK458" s="85"/>
      <c r="AL458" s="85"/>
      <c r="AM458" s="85"/>
      <c r="AN458" s="85"/>
      <c r="AO458" s="85"/>
      <c r="AP458" s="85"/>
      <c r="AQ458" s="85"/>
      <c r="AR458" s="85"/>
      <c r="AS458" s="85"/>
      <c r="AT458" s="85"/>
      <c r="AU458" s="85"/>
      <c r="AV458" s="85"/>
      <c r="AW458" s="87" t="e">
        <f t="shared" si="61"/>
        <v>#DIV/0!</v>
      </c>
      <c r="AX458" s="86" t="e">
        <f t="shared" si="62"/>
        <v>#DIV/0!</v>
      </c>
    </row>
    <row r="459" spans="1:50" x14ac:dyDescent="0.15">
      <c r="A459">
        <v>10.4</v>
      </c>
      <c r="B459" s="85"/>
      <c r="C459" s="85"/>
      <c r="D459" s="85"/>
      <c r="E459" s="85"/>
      <c r="F459" s="85"/>
      <c r="G459" s="85"/>
      <c r="H459" s="85"/>
      <c r="I459" s="85"/>
      <c r="K459" s="85"/>
      <c r="L459" s="85"/>
      <c r="M459" s="85"/>
      <c r="N459" s="87" t="e">
        <f t="shared" si="54"/>
        <v>#DIV/0!</v>
      </c>
      <c r="O459" s="86" t="e">
        <f t="shared" si="55"/>
        <v>#DIV/0!</v>
      </c>
      <c r="P459" s="24" t="e">
        <f t="shared" si="56"/>
        <v>#DIV/0!</v>
      </c>
      <c r="Q459" s="24" t="e">
        <f t="shared" si="57"/>
        <v>#DIV/0!</v>
      </c>
      <c r="R459" s="24" t="e">
        <f t="shared" si="58"/>
        <v>#DIV/0!</v>
      </c>
      <c r="U459" s="85"/>
      <c r="V459" s="85"/>
      <c r="W459" s="85"/>
      <c r="X459" s="85"/>
      <c r="Y459" s="85"/>
      <c r="Z459" s="85"/>
      <c r="AA459" s="85"/>
      <c r="AD459" s="85"/>
      <c r="AE459" s="85"/>
      <c r="AF459" s="85"/>
      <c r="AG459" s="87" t="e">
        <f t="shared" si="59"/>
        <v>#DIV/0!</v>
      </c>
      <c r="AH459" s="86" t="e">
        <f t="shared" si="60"/>
        <v>#DIV/0!</v>
      </c>
      <c r="AK459" s="85"/>
      <c r="AL459" s="85"/>
      <c r="AM459" s="85"/>
      <c r="AN459" s="85"/>
      <c r="AO459" s="85"/>
      <c r="AP459" s="85"/>
      <c r="AQ459" s="85"/>
      <c r="AR459" s="85"/>
      <c r="AS459" s="85"/>
      <c r="AT459" s="85"/>
      <c r="AU459" s="85"/>
      <c r="AV459" s="85"/>
      <c r="AW459" s="87" t="e">
        <f t="shared" si="61"/>
        <v>#DIV/0!</v>
      </c>
      <c r="AX459" s="86" t="e">
        <f t="shared" si="62"/>
        <v>#DIV/0!</v>
      </c>
    </row>
    <row r="460" spans="1:50" x14ac:dyDescent="0.15">
      <c r="A460">
        <v>10.425000000000001</v>
      </c>
      <c r="B460" s="85"/>
      <c r="C460" s="85"/>
      <c r="D460" s="85"/>
      <c r="E460" s="85"/>
      <c r="F460" s="85"/>
      <c r="G460" s="85"/>
      <c r="H460" s="85"/>
      <c r="I460" s="85"/>
      <c r="K460" s="85"/>
      <c r="L460" s="85"/>
      <c r="M460" s="85"/>
      <c r="N460" s="87" t="e">
        <f t="shared" si="54"/>
        <v>#DIV/0!</v>
      </c>
      <c r="O460" s="86" t="e">
        <f t="shared" si="55"/>
        <v>#DIV/0!</v>
      </c>
      <c r="P460" s="24" t="e">
        <f t="shared" si="56"/>
        <v>#DIV/0!</v>
      </c>
      <c r="Q460" s="24" t="e">
        <f t="shared" si="57"/>
        <v>#DIV/0!</v>
      </c>
      <c r="R460" s="24" t="e">
        <f t="shared" si="58"/>
        <v>#DIV/0!</v>
      </c>
      <c r="U460" s="85"/>
      <c r="V460" s="85"/>
      <c r="W460" s="85"/>
      <c r="X460" s="85"/>
      <c r="Y460" s="85"/>
      <c r="Z460" s="85"/>
      <c r="AA460" s="85"/>
      <c r="AD460" s="85"/>
      <c r="AE460" s="85"/>
      <c r="AF460" s="85"/>
      <c r="AG460" s="87" t="e">
        <f t="shared" si="59"/>
        <v>#DIV/0!</v>
      </c>
      <c r="AH460" s="86" t="e">
        <f t="shared" si="60"/>
        <v>#DIV/0!</v>
      </c>
      <c r="AK460" s="85"/>
      <c r="AL460" s="85"/>
      <c r="AM460" s="85"/>
      <c r="AN460" s="85"/>
      <c r="AO460" s="85"/>
      <c r="AP460" s="85"/>
      <c r="AQ460" s="85"/>
      <c r="AR460" s="85"/>
      <c r="AS460" s="85"/>
      <c r="AT460" s="85"/>
      <c r="AU460" s="85"/>
      <c r="AV460" s="85"/>
      <c r="AW460" s="87" t="e">
        <f t="shared" si="61"/>
        <v>#DIV/0!</v>
      </c>
      <c r="AX460" s="86" t="e">
        <f t="shared" si="62"/>
        <v>#DIV/0!</v>
      </c>
    </row>
    <row r="461" spans="1:50" x14ac:dyDescent="0.15">
      <c r="A461">
        <v>10.45</v>
      </c>
      <c r="B461" s="85"/>
      <c r="C461" s="85"/>
      <c r="D461" s="85"/>
      <c r="E461" s="85"/>
      <c r="F461" s="85"/>
      <c r="G461" s="85"/>
      <c r="H461" s="85"/>
      <c r="I461" s="85"/>
      <c r="K461" s="85"/>
      <c r="L461" s="85"/>
      <c r="M461" s="85"/>
      <c r="N461" s="87" t="e">
        <f t="shared" si="54"/>
        <v>#DIV/0!</v>
      </c>
      <c r="O461" s="86" t="e">
        <f t="shared" si="55"/>
        <v>#DIV/0!</v>
      </c>
      <c r="P461" s="24" t="e">
        <f t="shared" si="56"/>
        <v>#DIV/0!</v>
      </c>
      <c r="Q461" s="24" t="e">
        <f t="shared" si="57"/>
        <v>#DIV/0!</v>
      </c>
      <c r="R461" s="24" t="e">
        <f t="shared" si="58"/>
        <v>#DIV/0!</v>
      </c>
      <c r="U461" s="85"/>
      <c r="V461" s="85"/>
      <c r="W461" s="85"/>
      <c r="X461" s="85"/>
      <c r="Y461" s="85"/>
      <c r="Z461" s="85"/>
      <c r="AA461" s="85"/>
      <c r="AD461" s="85"/>
      <c r="AE461" s="85"/>
      <c r="AF461" s="85"/>
      <c r="AG461" s="87" t="e">
        <f t="shared" si="59"/>
        <v>#DIV/0!</v>
      </c>
      <c r="AH461" s="86" t="e">
        <f t="shared" si="60"/>
        <v>#DIV/0!</v>
      </c>
      <c r="AK461" s="85"/>
      <c r="AL461" s="85"/>
      <c r="AM461" s="85"/>
      <c r="AN461" s="85"/>
      <c r="AO461" s="85"/>
      <c r="AP461" s="85"/>
      <c r="AQ461" s="85"/>
      <c r="AR461" s="85"/>
      <c r="AS461" s="85"/>
      <c r="AT461" s="85"/>
      <c r="AU461" s="85"/>
      <c r="AV461" s="85"/>
      <c r="AW461" s="87" t="e">
        <f t="shared" si="61"/>
        <v>#DIV/0!</v>
      </c>
      <c r="AX461" s="86" t="e">
        <f t="shared" si="62"/>
        <v>#DIV/0!</v>
      </c>
    </row>
    <row r="462" spans="1:50" x14ac:dyDescent="0.15">
      <c r="A462">
        <v>10.475</v>
      </c>
      <c r="B462" s="85"/>
      <c r="C462" s="85"/>
      <c r="D462" s="85"/>
      <c r="E462" s="85"/>
      <c r="F462" s="85"/>
      <c r="G462" s="85"/>
      <c r="H462" s="85"/>
      <c r="I462" s="85"/>
      <c r="K462" s="85"/>
      <c r="L462" s="85"/>
      <c r="M462" s="85"/>
      <c r="N462" s="87" t="e">
        <f t="shared" si="54"/>
        <v>#DIV/0!</v>
      </c>
      <c r="O462" s="86" t="e">
        <f t="shared" si="55"/>
        <v>#DIV/0!</v>
      </c>
      <c r="P462" s="24" t="e">
        <f t="shared" si="56"/>
        <v>#DIV/0!</v>
      </c>
      <c r="Q462" s="24" t="e">
        <f t="shared" si="57"/>
        <v>#DIV/0!</v>
      </c>
      <c r="R462" s="24" t="e">
        <f t="shared" si="58"/>
        <v>#DIV/0!</v>
      </c>
      <c r="U462" s="85"/>
      <c r="V462" s="85"/>
      <c r="W462" s="85"/>
      <c r="X462" s="85"/>
      <c r="Y462" s="85"/>
      <c r="Z462" s="85"/>
      <c r="AA462" s="85"/>
      <c r="AD462" s="85"/>
      <c r="AE462" s="85"/>
      <c r="AF462" s="85"/>
      <c r="AG462" s="87" t="e">
        <f t="shared" si="59"/>
        <v>#DIV/0!</v>
      </c>
      <c r="AH462" s="86" t="e">
        <f t="shared" si="60"/>
        <v>#DIV/0!</v>
      </c>
      <c r="AK462" s="85"/>
      <c r="AL462" s="85"/>
      <c r="AM462" s="85"/>
      <c r="AN462" s="85"/>
      <c r="AO462" s="85"/>
      <c r="AP462" s="85"/>
      <c r="AQ462" s="85"/>
      <c r="AR462" s="85"/>
      <c r="AS462" s="85"/>
      <c r="AT462" s="85"/>
      <c r="AU462" s="85"/>
      <c r="AV462" s="85"/>
      <c r="AW462" s="87" t="e">
        <f t="shared" si="61"/>
        <v>#DIV/0!</v>
      </c>
      <c r="AX462" s="86" t="e">
        <f t="shared" si="62"/>
        <v>#DIV/0!</v>
      </c>
    </row>
    <row r="463" spans="1:50" x14ac:dyDescent="0.15">
      <c r="A463">
        <v>10.5</v>
      </c>
      <c r="B463" s="85"/>
      <c r="C463" s="85"/>
      <c r="D463" s="85"/>
      <c r="E463" s="85"/>
      <c r="F463" s="85"/>
      <c r="G463" s="85"/>
      <c r="H463" s="85"/>
      <c r="I463" s="85"/>
      <c r="K463" s="85"/>
      <c r="L463" s="85"/>
      <c r="M463" s="85"/>
      <c r="N463" s="87" t="e">
        <f t="shared" si="54"/>
        <v>#DIV/0!</v>
      </c>
      <c r="O463" s="86" t="e">
        <f t="shared" si="55"/>
        <v>#DIV/0!</v>
      </c>
      <c r="P463" s="24" t="e">
        <f t="shared" si="56"/>
        <v>#DIV/0!</v>
      </c>
      <c r="Q463" s="24" t="e">
        <f t="shared" si="57"/>
        <v>#DIV/0!</v>
      </c>
      <c r="R463" s="24" t="e">
        <f t="shared" si="58"/>
        <v>#DIV/0!</v>
      </c>
      <c r="U463" s="85"/>
      <c r="V463" s="85"/>
      <c r="W463" s="85"/>
      <c r="X463" s="85"/>
      <c r="Y463" s="85"/>
      <c r="Z463" s="85"/>
      <c r="AA463" s="85"/>
      <c r="AD463" s="85"/>
      <c r="AE463" s="85"/>
      <c r="AF463" s="85"/>
      <c r="AG463" s="87" t="e">
        <f t="shared" si="59"/>
        <v>#DIV/0!</v>
      </c>
      <c r="AH463" s="86" t="e">
        <f t="shared" si="60"/>
        <v>#DIV/0!</v>
      </c>
      <c r="AK463" s="85"/>
      <c r="AL463" s="85"/>
      <c r="AM463" s="85"/>
      <c r="AN463" s="85"/>
      <c r="AO463" s="85"/>
      <c r="AP463" s="85"/>
      <c r="AQ463" s="85"/>
      <c r="AR463" s="85"/>
      <c r="AS463" s="85"/>
      <c r="AT463" s="85"/>
      <c r="AU463" s="85"/>
      <c r="AV463" s="85"/>
      <c r="AW463" s="87" t="e">
        <f t="shared" si="61"/>
        <v>#DIV/0!</v>
      </c>
      <c r="AX463" s="86" t="e">
        <f t="shared" si="62"/>
        <v>#DIV/0!</v>
      </c>
    </row>
    <row r="464" spans="1:50" x14ac:dyDescent="0.15">
      <c r="A464">
        <v>10.525</v>
      </c>
      <c r="B464" s="85"/>
      <c r="C464" s="85"/>
      <c r="D464" s="85"/>
      <c r="E464" s="85"/>
      <c r="F464" s="85"/>
      <c r="G464" s="85"/>
      <c r="H464" s="85"/>
      <c r="I464" s="85"/>
      <c r="K464" s="85"/>
      <c r="L464" s="85"/>
      <c r="M464" s="85"/>
      <c r="N464" s="87" t="e">
        <f t="shared" si="54"/>
        <v>#DIV/0!</v>
      </c>
      <c r="O464" s="86" t="e">
        <f t="shared" si="55"/>
        <v>#DIV/0!</v>
      </c>
      <c r="P464" s="24" t="e">
        <f t="shared" si="56"/>
        <v>#DIV/0!</v>
      </c>
      <c r="Q464" s="24" t="e">
        <f t="shared" si="57"/>
        <v>#DIV/0!</v>
      </c>
      <c r="R464" s="24" t="e">
        <f t="shared" si="58"/>
        <v>#DIV/0!</v>
      </c>
      <c r="U464" s="85"/>
      <c r="V464" s="85"/>
      <c r="W464" s="85"/>
      <c r="X464" s="85"/>
      <c r="Y464" s="85"/>
      <c r="Z464" s="85"/>
      <c r="AA464" s="85"/>
      <c r="AD464" s="85"/>
      <c r="AE464" s="85"/>
      <c r="AF464" s="85"/>
      <c r="AG464" s="87" t="e">
        <f t="shared" si="59"/>
        <v>#DIV/0!</v>
      </c>
      <c r="AH464" s="86" t="e">
        <f t="shared" si="60"/>
        <v>#DIV/0!</v>
      </c>
      <c r="AK464" s="85"/>
      <c r="AL464" s="85"/>
      <c r="AM464" s="85"/>
      <c r="AN464" s="85"/>
      <c r="AO464" s="85"/>
      <c r="AP464" s="85"/>
      <c r="AQ464" s="85"/>
      <c r="AR464" s="85"/>
      <c r="AS464" s="85"/>
      <c r="AT464" s="85"/>
      <c r="AU464" s="85"/>
      <c r="AV464" s="85"/>
      <c r="AW464" s="87" t="e">
        <f t="shared" si="61"/>
        <v>#DIV/0!</v>
      </c>
      <c r="AX464" s="86" t="e">
        <f t="shared" si="62"/>
        <v>#DIV/0!</v>
      </c>
    </row>
    <row r="465" spans="1:50" x14ac:dyDescent="0.15">
      <c r="A465">
        <v>10.55</v>
      </c>
      <c r="B465" s="85"/>
      <c r="C465" s="85"/>
      <c r="D465" s="85"/>
      <c r="E465" s="85"/>
      <c r="F465" s="85"/>
      <c r="G465" s="85"/>
      <c r="H465" s="85"/>
      <c r="I465" s="85"/>
      <c r="K465" s="85"/>
      <c r="L465" s="85"/>
      <c r="M465" s="85"/>
      <c r="N465" s="87" t="e">
        <f t="shared" si="54"/>
        <v>#DIV/0!</v>
      </c>
      <c r="O465" s="86" t="e">
        <f t="shared" si="55"/>
        <v>#DIV/0!</v>
      </c>
      <c r="P465" s="24" t="e">
        <f t="shared" si="56"/>
        <v>#DIV/0!</v>
      </c>
      <c r="Q465" s="24" t="e">
        <f t="shared" si="57"/>
        <v>#DIV/0!</v>
      </c>
      <c r="R465" s="24" t="e">
        <f t="shared" si="58"/>
        <v>#DIV/0!</v>
      </c>
      <c r="U465" s="85"/>
      <c r="V465" s="85"/>
      <c r="W465" s="85"/>
      <c r="X465" s="85"/>
      <c r="Y465" s="85"/>
      <c r="Z465" s="85"/>
      <c r="AA465" s="85"/>
      <c r="AD465" s="85"/>
      <c r="AE465" s="85"/>
      <c r="AF465" s="85"/>
      <c r="AG465" s="87" t="e">
        <f t="shared" si="59"/>
        <v>#DIV/0!</v>
      </c>
      <c r="AH465" s="86" t="e">
        <f t="shared" si="60"/>
        <v>#DIV/0!</v>
      </c>
      <c r="AK465" s="85"/>
      <c r="AL465" s="85"/>
      <c r="AM465" s="85"/>
      <c r="AN465" s="85"/>
      <c r="AO465" s="85"/>
      <c r="AP465" s="85"/>
      <c r="AQ465" s="85"/>
      <c r="AR465" s="85"/>
      <c r="AS465" s="85"/>
      <c r="AT465" s="85"/>
      <c r="AU465" s="85"/>
      <c r="AV465" s="85"/>
      <c r="AW465" s="87" t="e">
        <f t="shared" si="61"/>
        <v>#DIV/0!</v>
      </c>
      <c r="AX465" s="86" t="e">
        <f t="shared" si="62"/>
        <v>#DIV/0!</v>
      </c>
    </row>
    <row r="466" spans="1:50" x14ac:dyDescent="0.15">
      <c r="A466">
        <v>10.574999999999999</v>
      </c>
      <c r="B466" s="85"/>
      <c r="C466" s="85"/>
      <c r="D466" s="85"/>
      <c r="E466" s="85"/>
      <c r="F466" s="85"/>
      <c r="G466" s="85"/>
      <c r="H466" s="85"/>
      <c r="I466" s="85"/>
      <c r="K466" s="85"/>
      <c r="L466" s="85"/>
      <c r="M466" s="85"/>
      <c r="N466" s="87" t="e">
        <f t="shared" si="54"/>
        <v>#DIV/0!</v>
      </c>
      <c r="O466" s="86" t="e">
        <f t="shared" si="55"/>
        <v>#DIV/0!</v>
      </c>
      <c r="P466" s="24" t="e">
        <f t="shared" si="56"/>
        <v>#DIV/0!</v>
      </c>
      <c r="Q466" s="24" t="e">
        <f t="shared" si="57"/>
        <v>#DIV/0!</v>
      </c>
      <c r="R466" s="24" t="e">
        <f t="shared" si="58"/>
        <v>#DIV/0!</v>
      </c>
      <c r="U466" s="85"/>
      <c r="V466" s="85"/>
      <c r="W466" s="85"/>
      <c r="X466" s="85"/>
      <c r="Y466" s="85"/>
      <c r="Z466" s="85"/>
      <c r="AA466" s="85"/>
      <c r="AD466" s="85"/>
      <c r="AE466" s="85"/>
      <c r="AF466" s="85"/>
      <c r="AG466" s="87" t="e">
        <f t="shared" si="59"/>
        <v>#DIV/0!</v>
      </c>
      <c r="AH466" s="86" t="e">
        <f t="shared" si="60"/>
        <v>#DIV/0!</v>
      </c>
      <c r="AK466" s="85"/>
      <c r="AL466" s="85"/>
      <c r="AM466" s="85"/>
      <c r="AN466" s="85"/>
      <c r="AO466" s="85"/>
      <c r="AP466" s="85"/>
      <c r="AQ466" s="85"/>
      <c r="AR466" s="85"/>
      <c r="AS466" s="85"/>
      <c r="AT466" s="85"/>
      <c r="AU466" s="85"/>
      <c r="AV466" s="85"/>
      <c r="AW466" s="87" t="e">
        <f t="shared" si="61"/>
        <v>#DIV/0!</v>
      </c>
      <c r="AX466" s="86" t="e">
        <f t="shared" si="62"/>
        <v>#DIV/0!</v>
      </c>
    </row>
    <row r="467" spans="1:50" x14ac:dyDescent="0.15">
      <c r="A467">
        <v>10.6</v>
      </c>
      <c r="B467" s="85"/>
      <c r="C467" s="85"/>
      <c r="D467" s="85"/>
      <c r="E467" s="85"/>
      <c r="F467" s="85"/>
      <c r="G467" s="85"/>
      <c r="H467" s="85"/>
      <c r="I467" s="85"/>
      <c r="K467" s="85"/>
      <c r="L467" s="85"/>
      <c r="M467" s="85"/>
      <c r="N467" s="87" t="e">
        <f t="shared" si="54"/>
        <v>#DIV/0!</v>
      </c>
      <c r="O467" s="86" t="e">
        <f t="shared" si="55"/>
        <v>#DIV/0!</v>
      </c>
      <c r="P467" s="24" t="e">
        <f t="shared" si="56"/>
        <v>#DIV/0!</v>
      </c>
      <c r="Q467" s="24" t="e">
        <f t="shared" si="57"/>
        <v>#DIV/0!</v>
      </c>
      <c r="R467" s="24" t="e">
        <f t="shared" si="58"/>
        <v>#DIV/0!</v>
      </c>
      <c r="U467" s="85"/>
      <c r="V467" s="85"/>
      <c r="W467" s="85"/>
      <c r="X467" s="85"/>
      <c r="Y467" s="85"/>
      <c r="Z467" s="85"/>
      <c r="AA467" s="85"/>
      <c r="AD467" s="85"/>
      <c r="AE467" s="85"/>
      <c r="AF467" s="85"/>
      <c r="AG467" s="87" t="e">
        <f t="shared" si="59"/>
        <v>#DIV/0!</v>
      </c>
      <c r="AH467" s="86" t="e">
        <f t="shared" si="60"/>
        <v>#DIV/0!</v>
      </c>
      <c r="AK467" s="85"/>
      <c r="AL467" s="85"/>
      <c r="AM467" s="85"/>
      <c r="AN467" s="85"/>
      <c r="AO467" s="85"/>
      <c r="AP467" s="85"/>
      <c r="AQ467" s="85"/>
      <c r="AR467" s="85"/>
      <c r="AS467" s="85"/>
      <c r="AT467" s="85"/>
      <c r="AU467" s="85"/>
      <c r="AV467" s="85"/>
      <c r="AW467" s="87" t="e">
        <f t="shared" si="61"/>
        <v>#DIV/0!</v>
      </c>
      <c r="AX467" s="86" t="e">
        <f t="shared" si="62"/>
        <v>#DIV/0!</v>
      </c>
    </row>
    <row r="468" spans="1:50" x14ac:dyDescent="0.15">
      <c r="A468">
        <v>10.625</v>
      </c>
      <c r="B468" s="85"/>
      <c r="C468" s="85"/>
      <c r="D468" s="85"/>
      <c r="E468" s="85"/>
      <c r="F468" s="85"/>
      <c r="G468" s="85"/>
      <c r="H468" s="85"/>
      <c r="I468" s="85"/>
      <c r="K468" s="85"/>
      <c r="L468" s="85"/>
      <c r="M468" s="85"/>
      <c r="N468" s="87" t="e">
        <f t="shared" si="54"/>
        <v>#DIV/0!</v>
      </c>
      <c r="O468" s="86" t="e">
        <f t="shared" si="55"/>
        <v>#DIV/0!</v>
      </c>
      <c r="P468" s="24" t="e">
        <f t="shared" si="56"/>
        <v>#DIV/0!</v>
      </c>
      <c r="Q468" s="24" t="e">
        <f t="shared" si="57"/>
        <v>#DIV/0!</v>
      </c>
      <c r="R468" s="24" t="e">
        <f t="shared" si="58"/>
        <v>#DIV/0!</v>
      </c>
      <c r="U468" s="85"/>
      <c r="V468" s="85"/>
      <c r="W468" s="85"/>
      <c r="X468" s="85"/>
      <c r="Y468" s="85"/>
      <c r="Z468" s="85"/>
      <c r="AA468" s="85"/>
      <c r="AD468" s="85"/>
      <c r="AE468" s="85"/>
      <c r="AF468" s="85"/>
      <c r="AG468" s="87" t="e">
        <f t="shared" si="59"/>
        <v>#DIV/0!</v>
      </c>
      <c r="AH468" s="86" t="e">
        <f t="shared" si="60"/>
        <v>#DIV/0!</v>
      </c>
      <c r="AK468" s="85"/>
      <c r="AL468" s="85"/>
      <c r="AM468" s="85"/>
      <c r="AN468" s="85"/>
      <c r="AO468" s="85"/>
      <c r="AP468" s="85"/>
      <c r="AQ468" s="85"/>
      <c r="AR468" s="85"/>
      <c r="AS468" s="85"/>
      <c r="AT468" s="85"/>
      <c r="AU468" s="85"/>
      <c r="AV468" s="85"/>
      <c r="AW468" s="87" t="e">
        <f t="shared" si="61"/>
        <v>#DIV/0!</v>
      </c>
      <c r="AX468" s="86" t="e">
        <f t="shared" si="62"/>
        <v>#DIV/0!</v>
      </c>
    </row>
    <row r="469" spans="1:50" x14ac:dyDescent="0.15">
      <c r="A469">
        <v>10.65</v>
      </c>
      <c r="B469" s="85"/>
      <c r="C469" s="85"/>
      <c r="D469" s="85"/>
      <c r="E469" s="85"/>
      <c r="F469" s="85"/>
      <c r="G469" s="85"/>
      <c r="H469" s="85"/>
      <c r="I469" s="85"/>
      <c r="K469" s="85"/>
      <c r="L469" s="85"/>
      <c r="M469" s="85"/>
      <c r="N469" s="87" t="e">
        <f t="shared" si="54"/>
        <v>#DIV/0!</v>
      </c>
      <c r="O469" s="86" t="e">
        <f t="shared" si="55"/>
        <v>#DIV/0!</v>
      </c>
      <c r="P469" s="24" t="e">
        <f t="shared" si="56"/>
        <v>#DIV/0!</v>
      </c>
      <c r="Q469" s="24" t="e">
        <f t="shared" si="57"/>
        <v>#DIV/0!</v>
      </c>
      <c r="R469" s="24" t="e">
        <f t="shared" si="58"/>
        <v>#DIV/0!</v>
      </c>
      <c r="U469" s="85"/>
      <c r="V469" s="85"/>
      <c r="W469" s="85"/>
      <c r="X469" s="85"/>
      <c r="Y469" s="85"/>
      <c r="Z469" s="85"/>
      <c r="AA469" s="85"/>
      <c r="AD469" s="85"/>
      <c r="AE469" s="85"/>
      <c r="AF469" s="85"/>
      <c r="AG469" s="87" t="e">
        <f t="shared" si="59"/>
        <v>#DIV/0!</v>
      </c>
      <c r="AH469" s="86" t="e">
        <f t="shared" si="60"/>
        <v>#DIV/0!</v>
      </c>
      <c r="AK469" s="85"/>
      <c r="AL469" s="85"/>
      <c r="AM469" s="85"/>
      <c r="AN469" s="85"/>
      <c r="AO469" s="85"/>
      <c r="AP469" s="85"/>
      <c r="AQ469" s="85"/>
      <c r="AR469" s="85"/>
      <c r="AS469" s="85"/>
      <c r="AT469" s="85"/>
      <c r="AU469" s="85"/>
      <c r="AV469" s="85"/>
      <c r="AW469" s="87" t="e">
        <f t="shared" si="61"/>
        <v>#DIV/0!</v>
      </c>
      <c r="AX469" s="86" t="e">
        <f t="shared" si="62"/>
        <v>#DIV/0!</v>
      </c>
    </row>
    <row r="470" spans="1:50" x14ac:dyDescent="0.15">
      <c r="A470">
        <v>10.675000000000001</v>
      </c>
      <c r="B470" s="85"/>
      <c r="C470" s="85"/>
      <c r="D470" s="85"/>
      <c r="E470" s="85"/>
      <c r="F470" s="85"/>
      <c r="G470" s="85"/>
      <c r="H470" s="85"/>
      <c r="I470" s="85"/>
      <c r="K470" s="85"/>
      <c r="L470" s="85"/>
      <c r="M470" s="85"/>
      <c r="N470" s="87" t="e">
        <f t="shared" si="54"/>
        <v>#DIV/0!</v>
      </c>
      <c r="O470" s="86" t="e">
        <f t="shared" si="55"/>
        <v>#DIV/0!</v>
      </c>
      <c r="P470" s="24" t="e">
        <f t="shared" si="56"/>
        <v>#DIV/0!</v>
      </c>
      <c r="Q470" s="24" t="e">
        <f t="shared" si="57"/>
        <v>#DIV/0!</v>
      </c>
      <c r="R470" s="24" t="e">
        <f t="shared" si="58"/>
        <v>#DIV/0!</v>
      </c>
      <c r="U470" s="85"/>
      <c r="V470" s="85"/>
      <c r="W470" s="85"/>
      <c r="X470" s="85"/>
      <c r="Y470" s="85"/>
      <c r="Z470" s="85"/>
      <c r="AA470" s="85"/>
      <c r="AD470" s="85"/>
      <c r="AE470" s="85"/>
      <c r="AF470" s="85"/>
      <c r="AG470" s="87" t="e">
        <f t="shared" si="59"/>
        <v>#DIV/0!</v>
      </c>
      <c r="AH470" s="86" t="e">
        <f t="shared" si="60"/>
        <v>#DIV/0!</v>
      </c>
      <c r="AK470" s="85"/>
      <c r="AL470" s="85"/>
      <c r="AM470" s="85"/>
      <c r="AN470" s="85"/>
      <c r="AO470" s="85"/>
      <c r="AP470" s="85"/>
      <c r="AQ470" s="85"/>
      <c r="AR470" s="85"/>
      <c r="AS470" s="85"/>
      <c r="AT470" s="85"/>
      <c r="AU470" s="85"/>
      <c r="AV470" s="85"/>
      <c r="AW470" s="87" t="e">
        <f t="shared" si="61"/>
        <v>#DIV/0!</v>
      </c>
      <c r="AX470" s="86" t="e">
        <f t="shared" si="62"/>
        <v>#DIV/0!</v>
      </c>
    </row>
    <row r="471" spans="1:50" x14ac:dyDescent="0.15">
      <c r="A471">
        <v>10.7</v>
      </c>
      <c r="B471" s="85"/>
      <c r="C471" s="85"/>
      <c r="D471" s="85"/>
      <c r="E471" s="85"/>
      <c r="F471" s="85"/>
      <c r="G471" s="85"/>
      <c r="H471" s="85"/>
      <c r="I471" s="85"/>
      <c r="K471" s="85"/>
      <c r="L471" s="85"/>
      <c r="M471" s="85"/>
      <c r="N471" s="87" t="e">
        <f t="shared" si="54"/>
        <v>#DIV/0!</v>
      </c>
      <c r="O471" s="86" t="e">
        <f t="shared" si="55"/>
        <v>#DIV/0!</v>
      </c>
      <c r="P471" s="24" t="e">
        <f t="shared" si="56"/>
        <v>#DIV/0!</v>
      </c>
      <c r="Q471" s="24" t="e">
        <f t="shared" si="57"/>
        <v>#DIV/0!</v>
      </c>
      <c r="R471" s="24" t="e">
        <f t="shared" si="58"/>
        <v>#DIV/0!</v>
      </c>
      <c r="U471" s="85"/>
      <c r="V471" s="85"/>
      <c r="W471" s="85"/>
      <c r="X471" s="85"/>
      <c r="Y471" s="85"/>
      <c r="Z471" s="85"/>
      <c r="AA471" s="85"/>
      <c r="AD471" s="85"/>
      <c r="AE471" s="85"/>
      <c r="AF471" s="85"/>
      <c r="AG471" s="87" t="e">
        <f t="shared" si="59"/>
        <v>#DIV/0!</v>
      </c>
      <c r="AH471" s="86" t="e">
        <f t="shared" si="60"/>
        <v>#DIV/0!</v>
      </c>
      <c r="AK471" s="85"/>
      <c r="AL471" s="85"/>
      <c r="AM471" s="85"/>
      <c r="AN471" s="85"/>
      <c r="AO471" s="85"/>
      <c r="AP471" s="85"/>
      <c r="AQ471" s="85"/>
      <c r="AR471" s="85"/>
      <c r="AS471" s="85"/>
      <c r="AT471" s="85"/>
      <c r="AU471" s="85"/>
      <c r="AV471" s="85"/>
      <c r="AW471" s="87" t="e">
        <f t="shared" si="61"/>
        <v>#DIV/0!</v>
      </c>
      <c r="AX471" s="86" t="e">
        <f t="shared" si="62"/>
        <v>#DIV/0!</v>
      </c>
    </row>
    <row r="472" spans="1:50" x14ac:dyDescent="0.15">
      <c r="A472">
        <v>10.725</v>
      </c>
      <c r="B472" s="85"/>
      <c r="C472" s="85"/>
      <c r="D472" s="85"/>
      <c r="E472" s="85"/>
      <c r="F472" s="85"/>
      <c r="G472" s="85"/>
      <c r="H472" s="85"/>
      <c r="I472" s="85"/>
      <c r="K472" s="85"/>
      <c r="L472" s="85"/>
      <c r="M472" s="85"/>
      <c r="N472" s="87" t="e">
        <f t="shared" si="54"/>
        <v>#DIV/0!</v>
      </c>
      <c r="O472" s="86" t="e">
        <f t="shared" si="55"/>
        <v>#DIV/0!</v>
      </c>
      <c r="P472" s="24" t="e">
        <f t="shared" si="56"/>
        <v>#DIV/0!</v>
      </c>
      <c r="Q472" s="24" t="e">
        <f t="shared" si="57"/>
        <v>#DIV/0!</v>
      </c>
      <c r="R472" s="24" t="e">
        <f t="shared" si="58"/>
        <v>#DIV/0!</v>
      </c>
      <c r="U472" s="85"/>
      <c r="V472" s="85"/>
      <c r="W472" s="85"/>
      <c r="X472" s="85"/>
      <c r="Y472" s="85"/>
      <c r="Z472" s="85"/>
      <c r="AA472" s="85"/>
      <c r="AD472" s="85"/>
      <c r="AE472" s="85"/>
      <c r="AF472" s="85"/>
      <c r="AG472" s="87" t="e">
        <f t="shared" si="59"/>
        <v>#DIV/0!</v>
      </c>
      <c r="AH472" s="86" t="e">
        <f t="shared" si="60"/>
        <v>#DIV/0!</v>
      </c>
      <c r="AK472" s="85"/>
      <c r="AL472" s="85"/>
      <c r="AM472" s="85"/>
      <c r="AN472" s="85"/>
      <c r="AO472" s="85"/>
      <c r="AP472" s="85"/>
      <c r="AQ472" s="85"/>
      <c r="AR472" s="85"/>
      <c r="AS472" s="85"/>
      <c r="AT472" s="85"/>
      <c r="AU472" s="85"/>
      <c r="AV472" s="85"/>
      <c r="AW472" s="87" t="e">
        <f t="shared" si="61"/>
        <v>#DIV/0!</v>
      </c>
      <c r="AX472" s="86" t="e">
        <f t="shared" si="62"/>
        <v>#DIV/0!</v>
      </c>
    </row>
    <row r="473" spans="1:50" x14ac:dyDescent="0.15">
      <c r="A473">
        <v>10.75</v>
      </c>
      <c r="B473" s="85"/>
      <c r="C473" s="85"/>
      <c r="D473" s="85"/>
      <c r="E473" s="85"/>
      <c r="F473" s="85"/>
      <c r="G473" s="85"/>
      <c r="H473" s="85"/>
      <c r="I473" s="85"/>
      <c r="K473" s="85"/>
      <c r="L473" s="85"/>
      <c r="M473" s="85"/>
      <c r="N473" s="87" t="e">
        <f t="shared" si="54"/>
        <v>#DIV/0!</v>
      </c>
      <c r="O473" s="86" t="e">
        <f t="shared" si="55"/>
        <v>#DIV/0!</v>
      </c>
      <c r="P473" s="24" t="e">
        <f t="shared" si="56"/>
        <v>#DIV/0!</v>
      </c>
      <c r="Q473" s="24" t="e">
        <f t="shared" si="57"/>
        <v>#DIV/0!</v>
      </c>
      <c r="R473" s="24" t="e">
        <f t="shared" si="58"/>
        <v>#DIV/0!</v>
      </c>
      <c r="U473" s="85"/>
      <c r="V473" s="85"/>
      <c r="W473" s="85"/>
      <c r="X473" s="85"/>
      <c r="Y473" s="85"/>
      <c r="Z473" s="85"/>
      <c r="AA473" s="85"/>
      <c r="AD473" s="85"/>
      <c r="AE473" s="85"/>
      <c r="AF473" s="85"/>
      <c r="AG473" s="87" t="e">
        <f t="shared" si="59"/>
        <v>#DIV/0!</v>
      </c>
      <c r="AH473" s="86" t="e">
        <f t="shared" si="60"/>
        <v>#DIV/0!</v>
      </c>
      <c r="AK473" s="85"/>
      <c r="AL473" s="85"/>
      <c r="AM473" s="85"/>
      <c r="AN473" s="85"/>
      <c r="AO473" s="85"/>
      <c r="AP473" s="85"/>
      <c r="AQ473" s="85"/>
      <c r="AR473" s="85"/>
      <c r="AS473" s="85"/>
      <c r="AT473" s="85"/>
      <c r="AU473" s="85"/>
      <c r="AV473" s="85"/>
      <c r="AW473" s="87" t="e">
        <f t="shared" si="61"/>
        <v>#DIV/0!</v>
      </c>
      <c r="AX473" s="86" t="e">
        <f t="shared" si="62"/>
        <v>#DIV/0!</v>
      </c>
    </row>
    <row r="474" spans="1:50" x14ac:dyDescent="0.15">
      <c r="A474">
        <v>10.775</v>
      </c>
      <c r="B474" s="85"/>
      <c r="C474" s="85"/>
      <c r="D474" s="85"/>
      <c r="E474" s="85"/>
      <c r="F474" s="85"/>
      <c r="G474" s="85"/>
      <c r="H474" s="85"/>
      <c r="I474" s="85"/>
      <c r="K474" s="85"/>
      <c r="L474" s="85"/>
      <c r="M474" s="85"/>
      <c r="N474" s="87" t="e">
        <f t="shared" si="54"/>
        <v>#DIV/0!</v>
      </c>
      <c r="O474" s="86" t="e">
        <f t="shared" si="55"/>
        <v>#DIV/0!</v>
      </c>
      <c r="P474" s="24" t="e">
        <f t="shared" si="56"/>
        <v>#DIV/0!</v>
      </c>
      <c r="Q474" s="24" t="e">
        <f t="shared" si="57"/>
        <v>#DIV/0!</v>
      </c>
      <c r="R474" s="24" t="e">
        <f t="shared" si="58"/>
        <v>#DIV/0!</v>
      </c>
      <c r="U474" s="85"/>
      <c r="V474" s="85"/>
      <c r="W474" s="85"/>
      <c r="X474" s="85"/>
      <c r="Y474" s="85"/>
      <c r="Z474" s="85"/>
      <c r="AA474" s="85"/>
      <c r="AD474" s="85"/>
      <c r="AE474" s="85"/>
      <c r="AF474" s="85"/>
      <c r="AG474" s="87" t="e">
        <f t="shared" si="59"/>
        <v>#DIV/0!</v>
      </c>
      <c r="AH474" s="86" t="e">
        <f t="shared" si="60"/>
        <v>#DIV/0!</v>
      </c>
      <c r="AK474" s="85"/>
      <c r="AL474" s="85"/>
      <c r="AM474" s="85"/>
      <c r="AN474" s="85"/>
      <c r="AO474" s="85"/>
      <c r="AP474" s="85"/>
      <c r="AQ474" s="85"/>
      <c r="AR474" s="85"/>
      <c r="AS474" s="85"/>
      <c r="AT474" s="85"/>
      <c r="AU474" s="85"/>
      <c r="AV474" s="85"/>
      <c r="AW474" s="87" t="e">
        <f t="shared" si="61"/>
        <v>#DIV/0!</v>
      </c>
      <c r="AX474" s="86" t="e">
        <f t="shared" si="62"/>
        <v>#DIV/0!</v>
      </c>
    </row>
    <row r="475" spans="1:50" x14ac:dyDescent="0.15">
      <c r="A475">
        <v>10.8</v>
      </c>
      <c r="B475" s="85"/>
      <c r="C475" s="85"/>
      <c r="D475" s="85"/>
      <c r="E475" s="85"/>
      <c r="F475" s="85"/>
      <c r="G475" s="85"/>
      <c r="H475" s="85"/>
      <c r="I475" s="85"/>
      <c r="K475" s="85"/>
      <c r="L475" s="85"/>
      <c r="M475" s="85"/>
      <c r="N475" s="87" t="e">
        <f t="shared" si="54"/>
        <v>#DIV/0!</v>
      </c>
      <c r="O475" s="86" t="e">
        <f t="shared" si="55"/>
        <v>#DIV/0!</v>
      </c>
      <c r="P475" s="24" t="e">
        <f t="shared" si="56"/>
        <v>#DIV/0!</v>
      </c>
      <c r="Q475" s="24" t="e">
        <f t="shared" si="57"/>
        <v>#DIV/0!</v>
      </c>
      <c r="R475" s="24" t="e">
        <f t="shared" si="58"/>
        <v>#DIV/0!</v>
      </c>
      <c r="U475" s="85"/>
      <c r="V475" s="85"/>
      <c r="W475" s="85"/>
      <c r="X475" s="85"/>
      <c r="Y475" s="85"/>
      <c r="Z475" s="85"/>
      <c r="AA475" s="85"/>
      <c r="AD475" s="85"/>
      <c r="AE475" s="85"/>
      <c r="AF475" s="85"/>
      <c r="AG475" s="87" t="e">
        <f t="shared" si="59"/>
        <v>#DIV/0!</v>
      </c>
      <c r="AH475" s="86" t="e">
        <f t="shared" si="60"/>
        <v>#DIV/0!</v>
      </c>
      <c r="AK475" s="85"/>
      <c r="AL475" s="85"/>
      <c r="AM475" s="85"/>
      <c r="AN475" s="85"/>
      <c r="AO475" s="85"/>
      <c r="AP475" s="85"/>
      <c r="AQ475" s="85"/>
      <c r="AR475" s="85"/>
      <c r="AS475" s="85"/>
      <c r="AT475" s="85"/>
      <c r="AU475" s="85"/>
      <c r="AV475" s="85"/>
      <c r="AW475" s="87" t="e">
        <f t="shared" si="61"/>
        <v>#DIV/0!</v>
      </c>
      <c r="AX475" s="86" t="e">
        <f t="shared" si="62"/>
        <v>#DIV/0!</v>
      </c>
    </row>
    <row r="476" spans="1:50" x14ac:dyDescent="0.15">
      <c r="A476">
        <v>10.824999999999999</v>
      </c>
      <c r="B476" s="85"/>
      <c r="C476" s="85"/>
      <c r="D476" s="85"/>
      <c r="E476" s="85"/>
      <c r="F476" s="85"/>
      <c r="G476" s="85"/>
      <c r="H476" s="85"/>
      <c r="I476" s="85"/>
      <c r="K476" s="85"/>
      <c r="L476" s="85"/>
      <c r="M476" s="85"/>
      <c r="N476" s="87" t="e">
        <f t="shared" si="54"/>
        <v>#DIV/0!</v>
      </c>
      <c r="O476" s="86" t="e">
        <f t="shared" si="55"/>
        <v>#DIV/0!</v>
      </c>
      <c r="P476" s="24" t="e">
        <f t="shared" si="56"/>
        <v>#DIV/0!</v>
      </c>
      <c r="Q476" s="24" t="e">
        <f t="shared" si="57"/>
        <v>#DIV/0!</v>
      </c>
      <c r="R476" s="24" t="e">
        <f t="shared" si="58"/>
        <v>#DIV/0!</v>
      </c>
      <c r="U476" s="85"/>
      <c r="V476" s="85"/>
      <c r="W476" s="85"/>
      <c r="X476" s="85"/>
      <c r="Y476" s="85"/>
      <c r="Z476" s="85"/>
      <c r="AA476" s="85"/>
      <c r="AD476" s="85"/>
      <c r="AE476" s="85"/>
      <c r="AF476" s="85"/>
      <c r="AG476" s="87" t="e">
        <f t="shared" si="59"/>
        <v>#DIV/0!</v>
      </c>
      <c r="AH476" s="86" t="e">
        <f t="shared" si="60"/>
        <v>#DIV/0!</v>
      </c>
      <c r="AK476" s="85"/>
      <c r="AL476" s="85"/>
      <c r="AM476" s="85"/>
      <c r="AN476" s="85"/>
      <c r="AO476" s="85"/>
      <c r="AP476" s="85"/>
      <c r="AQ476" s="85"/>
      <c r="AR476" s="85"/>
      <c r="AS476" s="85"/>
      <c r="AT476" s="85"/>
      <c r="AU476" s="85"/>
      <c r="AV476" s="85"/>
      <c r="AW476" s="87" t="e">
        <f t="shared" si="61"/>
        <v>#DIV/0!</v>
      </c>
      <c r="AX476" s="86" t="e">
        <f t="shared" si="62"/>
        <v>#DIV/0!</v>
      </c>
    </row>
    <row r="477" spans="1:50" x14ac:dyDescent="0.15">
      <c r="A477">
        <v>10.85</v>
      </c>
      <c r="B477" s="85"/>
      <c r="C477" s="85"/>
      <c r="D477" s="85"/>
      <c r="E477" s="85"/>
      <c r="F477" s="85"/>
      <c r="G477" s="85"/>
      <c r="H477" s="85"/>
      <c r="I477" s="85"/>
      <c r="K477" s="85"/>
      <c r="L477" s="85"/>
      <c r="M477" s="85"/>
      <c r="N477" s="87" t="e">
        <f t="shared" si="54"/>
        <v>#DIV/0!</v>
      </c>
      <c r="O477" s="86" t="e">
        <f t="shared" si="55"/>
        <v>#DIV/0!</v>
      </c>
      <c r="P477" s="24" t="e">
        <f t="shared" si="56"/>
        <v>#DIV/0!</v>
      </c>
      <c r="Q477" s="24" t="e">
        <f t="shared" si="57"/>
        <v>#DIV/0!</v>
      </c>
      <c r="R477" s="24" t="e">
        <f t="shared" si="58"/>
        <v>#DIV/0!</v>
      </c>
      <c r="U477" s="85"/>
      <c r="V477" s="85"/>
      <c r="W477" s="85"/>
      <c r="X477" s="85"/>
      <c r="Y477" s="85"/>
      <c r="Z477" s="85"/>
      <c r="AA477" s="85"/>
      <c r="AD477" s="85"/>
      <c r="AE477" s="85"/>
      <c r="AF477" s="85"/>
      <c r="AG477" s="87" t="e">
        <f t="shared" si="59"/>
        <v>#DIV/0!</v>
      </c>
      <c r="AH477" s="86" t="e">
        <f t="shared" si="60"/>
        <v>#DIV/0!</v>
      </c>
      <c r="AK477" s="85"/>
      <c r="AL477" s="85"/>
      <c r="AM477" s="85"/>
      <c r="AN477" s="85"/>
      <c r="AO477" s="85"/>
      <c r="AP477" s="85"/>
      <c r="AQ477" s="85"/>
      <c r="AR477" s="85"/>
      <c r="AS477" s="85"/>
      <c r="AT477" s="85"/>
      <c r="AU477" s="85"/>
      <c r="AV477" s="85"/>
      <c r="AW477" s="87" t="e">
        <f t="shared" si="61"/>
        <v>#DIV/0!</v>
      </c>
      <c r="AX477" s="86" t="e">
        <f t="shared" si="62"/>
        <v>#DIV/0!</v>
      </c>
    </row>
    <row r="478" spans="1:50" x14ac:dyDescent="0.15">
      <c r="A478">
        <v>10.875</v>
      </c>
      <c r="B478" s="85"/>
      <c r="C478" s="85"/>
      <c r="D478" s="85"/>
      <c r="E478" s="85"/>
      <c r="F478" s="85"/>
      <c r="G478" s="85"/>
      <c r="H478" s="85"/>
      <c r="I478" s="85"/>
      <c r="K478" s="85"/>
      <c r="L478" s="85"/>
      <c r="M478" s="85"/>
      <c r="N478" s="87" t="e">
        <f t="shared" si="54"/>
        <v>#DIV/0!</v>
      </c>
      <c r="O478" s="86" t="e">
        <f t="shared" si="55"/>
        <v>#DIV/0!</v>
      </c>
      <c r="P478" s="24" t="e">
        <f t="shared" si="56"/>
        <v>#DIV/0!</v>
      </c>
      <c r="Q478" s="24" t="e">
        <f t="shared" si="57"/>
        <v>#DIV/0!</v>
      </c>
      <c r="R478" s="24" t="e">
        <f t="shared" si="58"/>
        <v>#DIV/0!</v>
      </c>
      <c r="U478" s="85"/>
      <c r="V478" s="85"/>
      <c r="W478" s="85"/>
      <c r="X478" s="85"/>
      <c r="Y478" s="85"/>
      <c r="Z478" s="85"/>
      <c r="AA478" s="85"/>
      <c r="AD478" s="85"/>
      <c r="AE478" s="85"/>
      <c r="AF478" s="85"/>
      <c r="AG478" s="87" t="e">
        <f t="shared" si="59"/>
        <v>#DIV/0!</v>
      </c>
      <c r="AH478" s="86" t="e">
        <f t="shared" si="60"/>
        <v>#DIV/0!</v>
      </c>
      <c r="AK478" s="85"/>
      <c r="AL478" s="85"/>
      <c r="AM478" s="85"/>
      <c r="AN478" s="85"/>
      <c r="AO478" s="85"/>
      <c r="AP478" s="85"/>
      <c r="AQ478" s="85"/>
      <c r="AR478" s="85"/>
      <c r="AS478" s="85"/>
      <c r="AT478" s="85"/>
      <c r="AU478" s="85"/>
      <c r="AV478" s="85"/>
      <c r="AW478" s="87" t="e">
        <f t="shared" si="61"/>
        <v>#DIV/0!</v>
      </c>
      <c r="AX478" s="86" t="e">
        <f t="shared" si="62"/>
        <v>#DIV/0!</v>
      </c>
    </row>
    <row r="479" spans="1:50" x14ac:dyDescent="0.15">
      <c r="A479">
        <v>10.9</v>
      </c>
      <c r="B479" s="85"/>
      <c r="C479" s="85"/>
      <c r="D479" s="85"/>
      <c r="E479" s="85"/>
      <c r="F479" s="85"/>
      <c r="G479" s="85"/>
      <c r="H479" s="85"/>
      <c r="I479" s="85"/>
      <c r="K479" s="85"/>
      <c r="L479" s="85"/>
      <c r="M479" s="85"/>
      <c r="N479" s="87" t="e">
        <f t="shared" si="54"/>
        <v>#DIV/0!</v>
      </c>
      <c r="O479" s="86" t="e">
        <f t="shared" si="55"/>
        <v>#DIV/0!</v>
      </c>
      <c r="P479" s="24" t="e">
        <f t="shared" si="56"/>
        <v>#DIV/0!</v>
      </c>
      <c r="Q479" s="24" t="e">
        <f t="shared" si="57"/>
        <v>#DIV/0!</v>
      </c>
      <c r="R479" s="24" t="e">
        <f t="shared" si="58"/>
        <v>#DIV/0!</v>
      </c>
      <c r="U479" s="85"/>
      <c r="V479" s="85"/>
      <c r="W479" s="85"/>
      <c r="X479" s="85"/>
      <c r="Y479" s="85"/>
      <c r="Z479" s="85"/>
      <c r="AA479" s="85"/>
      <c r="AD479" s="85"/>
      <c r="AE479" s="85"/>
      <c r="AF479" s="85"/>
      <c r="AG479" s="87" t="e">
        <f t="shared" si="59"/>
        <v>#DIV/0!</v>
      </c>
      <c r="AH479" s="86" t="e">
        <f t="shared" si="60"/>
        <v>#DIV/0!</v>
      </c>
      <c r="AK479" s="85"/>
      <c r="AL479" s="85"/>
      <c r="AM479" s="85"/>
      <c r="AN479" s="85"/>
      <c r="AO479" s="85"/>
      <c r="AP479" s="85"/>
      <c r="AQ479" s="85"/>
      <c r="AR479" s="85"/>
      <c r="AS479" s="85"/>
      <c r="AT479" s="85"/>
      <c r="AU479" s="85"/>
      <c r="AV479" s="85"/>
      <c r="AW479" s="87" t="e">
        <f t="shared" si="61"/>
        <v>#DIV/0!</v>
      </c>
      <c r="AX479" s="86" t="e">
        <f t="shared" si="62"/>
        <v>#DIV/0!</v>
      </c>
    </row>
    <row r="480" spans="1:50" x14ac:dyDescent="0.15">
      <c r="A480">
        <v>10.925000000000001</v>
      </c>
      <c r="B480" s="85"/>
      <c r="C480" s="85"/>
      <c r="D480" s="85"/>
      <c r="E480" s="85"/>
      <c r="F480" s="85"/>
      <c r="G480" s="85"/>
      <c r="H480" s="85"/>
      <c r="I480" s="85"/>
      <c r="K480" s="85"/>
      <c r="L480" s="85"/>
      <c r="M480" s="85"/>
      <c r="N480" s="87" t="e">
        <f t="shared" si="54"/>
        <v>#DIV/0!</v>
      </c>
      <c r="O480" s="86" t="e">
        <f t="shared" si="55"/>
        <v>#DIV/0!</v>
      </c>
      <c r="P480" s="24" t="e">
        <f t="shared" si="56"/>
        <v>#DIV/0!</v>
      </c>
      <c r="Q480" s="24" t="e">
        <f t="shared" si="57"/>
        <v>#DIV/0!</v>
      </c>
      <c r="R480" s="24" t="e">
        <f t="shared" si="58"/>
        <v>#DIV/0!</v>
      </c>
      <c r="U480" s="85"/>
      <c r="V480" s="85"/>
      <c r="W480" s="85"/>
      <c r="X480" s="85"/>
      <c r="Y480" s="85"/>
      <c r="Z480" s="85"/>
      <c r="AA480" s="85"/>
      <c r="AD480" s="85"/>
      <c r="AE480" s="85"/>
      <c r="AF480" s="85"/>
      <c r="AG480" s="87" t="e">
        <f t="shared" si="59"/>
        <v>#DIV/0!</v>
      </c>
      <c r="AH480" s="86" t="e">
        <f t="shared" si="60"/>
        <v>#DIV/0!</v>
      </c>
      <c r="AK480" s="85"/>
      <c r="AL480" s="85"/>
      <c r="AM480" s="85"/>
      <c r="AN480" s="85"/>
      <c r="AO480" s="85"/>
      <c r="AP480" s="85"/>
      <c r="AQ480" s="85"/>
      <c r="AR480" s="85"/>
      <c r="AS480" s="85"/>
      <c r="AT480" s="85"/>
      <c r="AU480" s="85"/>
      <c r="AV480" s="85"/>
      <c r="AW480" s="87" t="e">
        <f t="shared" si="61"/>
        <v>#DIV/0!</v>
      </c>
      <c r="AX480" s="86" t="e">
        <f t="shared" si="62"/>
        <v>#DIV/0!</v>
      </c>
    </row>
    <row r="481" spans="1:50" x14ac:dyDescent="0.15">
      <c r="A481">
        <v>10.95</v>
      </c>
      <c r="B481" s="85"/>
      <c r="C481" s="85"/>
      <c r="D481" s="85"/>
      <c r="E481" s="85"/>
      <c r="F481" s="85"/>
      <c r="G481" s="85"/>
      <c r="H481" s="85"/>
      <c r="I481" s="85"/>
      <c r="K481" s="85"/>
      <c r="L481" s="85"/>
      <c r="M481" s="85"/>
      <c r="N481" s="87" t="e">
        <f t="shared" si="54"/>
        <v>#DIV/0!</v>
      </c>
      <c r="O481" s="86" t="e">
        <f t="shared" si="55"/>
        <v>#DIV/0!</v>
      </c>
      <c r="P481" s="24" t="e">
        <f t="shared" si="56"/>
        <v>#DIV/0!</v>
      </c>
      <c r="Q481" s="24" t="e">
        <f t="shared" si="57"/>
        <v>#DIV/0!</v>
      </c>
      <c r="R481" s="24" t="e">
        <f t="shared" si="58"/>
        <v>#DIV/0!</v>
      </c>
      <c r="U481" s="85"/>
      <c r="V481" s="85"/>
      <c r="W481" s="85"/>
      <c r="X481" s="85"/>
      <c r="Y481" s="85"/>
      <c r="Z481" s="85"/>
      <c r="AA481" s="85"/>
      <c r="AD481" s="85"/>
      <c r="AE481" s="85"/>
      <c r="AF481" s="85"/>
      <c r="AG481" s="87" t="e">
        <f t="shared" si="59"/>
        <v>#DIV/0!</v>
      </c>
      <c r="AH481" s="86" t="e">
        <f t="shared" si="60"/>
        <v>#DIV/0!</v>
      </c>
      <c r="AK481" s="85"/>
      <c r="AL481" s="85"/>
      <c r="AM481" s="85"/>
      <c r="AN481" s="85"/>
      <c r="AO481" s="85"/>
      <c r="AP481" s="85"/>
      <c r="AQ481" s="85"/>
      <c r="AR481" s="85"/>
      <c r="AS481" s="85"/>
      <c r="AT481" s="85"/>
      <c r="AU481" s="85"/>
      <c r="AV481" s="85"/>
      <c r="AW481" s="87" t="e">
        <f t="shared" si="61"/>
        <v>#DIV/0!</v>
      </c>
      <c r="AX481" s="86" t="e">
        <f t="shared" si="62"/>
        <v>#DIV/0!</v>
      </c>
    </row>
    <row r="482" spans="1:50" x14ac:dyDescent="0.15">
      <c r="A482">
        <v>10.975</v>
      </c>
      <c r="B482" s="85"/>
      <c r="C482" s="85"/>
      <c r="D482" s="85"/>
      <c r="E482" s="85"/>
      <c r="F482" s="85"/>
      <c r="G482" s="85"/>
      <c r="H482" s="85"/>
      <c r="I482" s="85"/>
      <c r="K482" s="85"/>
      <c r="L482" s="85"/>
      <c r="M482" s="85"/>
      <c r="N482" s="87" t="e">
        <f t="shared" si="54"/>
        <v>#DIV/0!</v>
      </c>
      <c r="O482" s="86" t="e">
        <f t="shared" si="55"/>
        <v>#DIV/0!</v>
      </c>
      <c r="P482" s="24" t="e">
        <f t="shared" si="56"/>
        <v>#DIV/0!</v>
      </c>
      <c r="Q482" s="24" t="e">
        <f t="shared" si="57"/>
        <v>#DIV/0!</v>
      </c>
      <c r="R482" s="24" t="e">
        <f t="shared" si="58"/>
        <v>#DIV/0!</v>
      </c>
      <c r="U482" s="85"/>
      <c r="V482" s="85"/>
      <c r="W482" s="85"/>
      <c r="X482" s="85"/>
      <c r="Y482" s="85"/>
      <c r="Z482" s="85"/>
      <c r="AA482" s="85"/>
      <c r="AD482" s="85"/>
      <c r="AE482" s="85"/>
      <c r="AF482" s="85"/>
      <c r="AG482" s="87" t="e">
        <f t="shared" si="59"/>
        <v>#DIV/0!</v>
      </c>
      <c r="AH482" s="86" t="e">
        <f t="shared" si="60"/>
        <v>#DIV/0!</v>
      </c>
      <c r="AK482" s="85"/>
      <c r="AL482" s="85"/>
      <c r="AM482" s="85"/>
      <c r="AN482" s="85"/>
      <c r="AO482" s="85"/>
      <c r="AP482" s="85"/>
      <c r="AQ482" s="85"/>
      <c r="AR482" s="85"/>
      <c r="AS482" s="85"/>
      <c r="AT482" s="85"/>
      <c r="AU482" s="85"/>
      <c r="AV482" s="85"/>
      <c r="AW482" s="87" t="e">
        <f t="shared" si="61"/>
        <v>#DIV/0!</v>
      </c>
      <c r="AX482" s="86" t="e">
        <f t="shared" si="62"/>
        <v>#DIV/0!</v>
      </c>
    </row>
    <row r="483" spans="1:50" x14ac:dyDescent="0.15">
      <c r="A483">
        <v>11</v>
      </c>
      <c r="B483" s="85"/>
      <c r="C483" s="85"/>
      <c r="D483" s="85"/>
      <c r="E483" s="85"/>
      <c r="F483" s="85"/>
      <c r="G483" s="85"/>
      <c r="H483" s="85"/>
      <c r="I483" s="85"/>
      <c r="K483" s="85"/>
      <c r="L483" s="85"/>
      <c r="M483" s="85"/>
      <c r="N483" s="87" t="e">
        <f t="shared" si="54"/>
        <v>#DIV/0!</v>
      </c>
      <c r="O483" s="86" t="e">
        <f t="shared" si="55"/>
        <v>#DIV/0!</v>
      </c>
      <c r="P483" s="24" t="e">
        <f t="shared" si="56"/>
        <v>#DIV/0!</v>
      </c>
      <c r="Q483" s="24" t="e">
        <f t="shared" si="57"/>
        <v>#DIV/0!</v>
      </c>
      <c r="R483" s="24" t="e">
        <f t="shared" si="58"/>
        <v>#DIV/0!</v>
      </c>
      <c r="U483" s="85"/>
      <c r="V483" s="85"/>
      <c r="W483" s="85"/>
      <c r="X483" s="85"/>
      <c r="Y483" s="85"/>
      <c r="Z483" s="85"/>
      <c r="AA483" s="85"/>
      <c r="AD483" s="85"/>
      <c r="AE483" s="85"/>
      <c r="AF483" s="85"/>
      <c r="AG483" s="87" t="e">
        <f t="shared" si="59"/>
        <v>#DIV/0!</v>
      </c>
      <c r="AH483" s="86" t="e">
        <f t="shared" si="60"/>
        <v>#DIV/0!</v>
      </c>
      <c r="AK483" s="85"/>
      <c r="AL483" s="85"/>
      <c r="AM483" s="85"/>
      <c r="AN483" s="85"/>
      <c r="AO483" s="85"/>
      <c r="AP483" s="85"/>
      <c r="AQ483" s="85"/>
      <c r="AR483" s="85"/>
      <c r="AS483" s="85"/>
      <c r="AT483" s="85"/>
      <c r="AU483" s="85"/>
      <c r="AV483" s="85"/>
      <c r="AW483" s="87" t="e">
        <f t="shared" si="61"/>
        <v>#DIV/0!</v>
      </c>
      <c r="AX483" s="86" t="e">
        <f t="shared" si="62"/>
        <v>#DIV/0!</v>
      </c>
    </row>
    <row r="484" spans="1:50" x14ac:dyDescent="0.15">
      <c r="A484">
        <v>11.025</v>
      </c>
      <c r="B484" s="85"/>
      <c r="C484" s="85"/>
      <c r="D484" s="85"/>
      <c r="E484" s="85"/>
      <c r="F484" s="85"/>
      <c r="G484" s="85"/>
      <c r="H484" s="85"/>
      <c r="I484" s="85"/>
      <c r="K484" s="85"/>
      <c r="L484" s="85"/>
      <c r="M484" s="85"/>
      <c r="N484" s="87" t="e">
        <f t="shared" si="54"/>
        <v>#DIV/0!</v>
      </c>
      <c r="O484" s="86" t="e">
        <f t="shared" si="55"/>
        <v>#DIV/0!</v>
      </c>
      <c r="P484" s="24" t="e">
        <f t="shared" si="56"/>
        <v>#DIV/0!</v>
      </c>
      <c r="Q484" s="24" t="e">
        <f t="shared" si="57"/>
        <v>#DIV/0!</v>
      </c>
      <c r="R484" s="24" t="e">
        <f t="shared" si="58"/>
        <v>#DIV/0!</v>
      </c>
      <c r="U484" s="85"/>
      <c r="V484" s="85"/>
      <c r="W484" s="85"/>
      <c r="X484" s="85"/>
      <c r="Y484" s="85"/>
      <c r="Z484" s="85"/>
      <c r="AA484" s="85"/>
      <c r="AD484" s="85"/>
      <c r="AE484" s="85"/>
      <c r="AF484" s="85"/>
      <c r="AG484" s="87" t="e">
        <f t="shared" si="59"/>
        <v>#DIV/0!</v>
      </c>
      <c r="AH484" s="86" t="e">
        <f t="shared" si="60"/>
        <v>#DIV/0!</v>
      </c>
      <c r="AK484" s="85"/>
      <c r="AL484" s="85"/>
      <c r="AM484" s="85"/>
      <c r="AN484" s="85"/>
      <c r="AO484" s="85"/>
      <c r="AP484" s="85"/>
      <c r="AQ484" s="85"/>
      <c r="AR484" s="85"/>
      <c r="AS484" s="85"/>
      <c r="AT484" s="85"/>
      <c r="AU484" s="85"/>
      <c r="AV484" s="85"/>
      <c r="AW484" s="87" t="e">
        <f t="shared" si="61"/>
        <v>#DIV/0!</v>
      </c>
      <c r="AX484" s="86" t="e">
        <f t="shared" si="62"/>
        <v>#DIV/0!</v>
      </c>
    </row>
    <row r="485" spans="1:50" x14ac:dyDescent="0.15">
      <c r="A485">
        <v>11.05</v>
      </c>
      <c r="B485" s="85"/>
      <c r="C485" s="85"/>
      <c r="D485" s="85"/>
      <c r="E485" s="85"/>
      <c r="F485" s="85"/>
      <c r="G485" s="85"/>
      <c r="H485" s="85"/>
      <c r="I485" s="85"/>
      <c r="K485" s="85"/>
      <c r="L485" s="85"/>
      <c r="M485" s="85"/>
      <c r="N485" s="87" t="e">
        <f t="shared" si="54"/>
        <v>#DIV/0!</v>
      </c>
      <c r="O485" s="86" t="e">
        <f t="shared" si="55"/>
        <v>#DIV/0!</v>
      </c>
      <c r="P485" s="24" t="e">
        <f t="shared" si="56"/>
        <v>#DIV/0!</v>
      </c>
      <c r="Q485" s="24" t="e">
        <f t="shared" si="57"/>
        <v>#DIV/0!</v>
      </c>
      <c r="R485" s="24" t="e">
        <f t="shared" si="58"/>
        <v>#DIV/0!</v>
      </c>
      <c r="U485" s="85"/>
      <c r="V485" s="85"/>
      <c r="W485" s="85"/>
      <c r="X485" s="85"/>
      <c r="Y485" s="85"/>
      <c r="Z485" s="85"/>
      <c r="AA485" s="85"/>
      <c r="AD485" s="85"/>
      <c r="AE485" s="85"/>
      <c r="AF485" s="85"/>
      <c r="AG485" s="87" t="e">
        <f t="shared" si="59"/>
        <v>#DIV/0!</v>
      </c>
      <c r="AH485" s="86" t="e">
        <f t="shared" si="60"/>
        <v>#DIV/0!</v>
      </c>
      <c r="AK485" s="85"/>
      <c r="AL485" s="85"/>
      <c r="AM485" s="85"/>
      <c r="AN485" s="85"/>
      <c r="AO485" s="85"/>
      <c r="AP485" s="85"/>
      <c r="AQ485" s="85"/>
      <c r="AR485" s="85"/>
      <c r="AS485" s="85"/>
      <c r="AT485" s="85"/>
      <c r="AU485" s="85"/>
      <c r="AV485" s="85"/>
      <c r="AW485" s="87" t="e">
        <f t="shared" si="61"/>
        <v>#DIV/0!</v>
      </c>
      <c r="AX485" s="86" t="e">
        <f t="shared" si="62"/>
        <v>#DIV/0!</v>
      </c>
    </row>
    <row r="486" spans="1:50" x14ac:dyDescent="0.15">
      <c r="A486">
        <v>11.074999999999999</v>
      </c>
      <c r="B486" s="85"/>
      <c r="C486" s="85"/>
      <c r="D486" s="85"/>
      <c r="E486" s="85"/>
      <c r="F486" s="85"/>
      <c r="G486" s="85"/>
      <c r="H486" s="85"/>
      <c r="I486" s="85"/>
      <c r="K486" s="85"/>
      <c r="L486" s="85"/>
      <c r="M486" s="85"/>
      <c r="N486" s="87" t="e">
        <f t="shared" si="54"/>
        <v>#DIV/0!</v>
      </c>
      <c r="O486" s="86" t="e">
        <f t="shared" si="55"/>
        <v>#DIV/0!</v>
      </c>
      <c r="P486" s="24" t="e">
        <f t="shared" si="56"/>
        <v>#DIV/0!</v>
      </c>
      <c r="Q486" s="24" t="e">
        <f t="shared" si="57"/>
        <v>#DIV/0!</v>
      </c>
      <c r="R486" s="24" t="e">
        <f t="shared" si="58"/>
        <v>#DIV/0!</v>
      </c>
      <c r="U486" s="85"/>
      <c r="V486" s="85"/>
      <c r="W486" s="85"/>
      <c r="X486" s="85"/>
      <c r="Y486" s="85"/>
      <c r="Z486" s="85"/>
      <c r="AA486" s="85"/>
      <c r="AD486" s="85"/>
      <c r="AE486" s="85"/>
      <c r="AF486" s="85"/>
      <c r="AG486" s="87" t="e">
        <f t="shared" si="59"/>
        <v>#DIV/0!</v>
      </c>
      <c r="AH486" s="86" t="e">
        <f t="shared" si="60"/>
        <v>#DIV/0!</v>
      </c>
      <c r="AK486" s="85"/>
      <c r="AL486" s="85"/>
      <c r="AM486" s="85"/>
      <c r="AN486" s="85"/>
      <c r="AO486" s="85"/>
      <c r="AP486" s="85"/>
      <c r="AQ486" s="85"/>
      <c r="AR486" s="85"/>
      <c r="AS486" s="85"/>
      <c r="AT486" s="85"/>
      <c r="AU486" s="85"/>
      <c r="AV486" s="85"/>
      <c r="AW486" s="87" t="e">
        <f t="shared" si="61"/>
        <v>#DIV/0!</v>
      </c>
      <c r="AX486" s="86" t="e">
        <f t="shared" si="62"/>
        <v>#DIV/0!</v>
      </c>
    </row>
    <row r="487" spans="1:50" x14ac:dyDescent="0.15">
      <c r="A487">
        <v>11.1</v>
      </c>
      <c r="B487" s="85"/>
      <c r="C487" s="85"/>
      <c r="D487" s="85"/>
      <c r="E487" s="85"/>
      <c r="F487" s="85"/>
      <c r="G487" s="85"/>
      <c r="H487" s="85"/>
      <c r="I487" s="85"/>
      <c r="K487" s="85"/>
      <c r="L487" s="85"/>
      <c r="M487" s="85"/>
      <c r="N487" s="87" t="e">
        <f t="shared" si="54"/>
        <v>#DIV/0!</v>
      </c>
      <c r="O487" s="86" t="e">
        <f t="shared" si="55"/>
        <v>#DIV/0!</v>
      </c>
      <c r="P487" s="24" t="e">
        <f t="shared" si="56"/>
        <v>#DIV/0!</v>
      </c>
      <c r="Q487" s="24" t="e">
        <f t="shared" si="57"/>
        <v>#DIV/0!</v>
      </c>
      <c r="R487" s="24" t="e">
        <f t="shared" si="58"/>
        <v>#DIV/0!</v>
      </c>
      <c r="U487" s="85"/>
      <c r="V487" s="85"/>
      <c r="W487" s="85"/>
      <c r="X487" s="85"/>
      <c r="Y487" s="85"/>
      <c r="Z487" s="85"/>
      <c r="AA487" s="85"/>
      <c r="AD487" s="85"/>
      <c r="AE487" s="85"/>
      <c r="AF487" s="85"/>
      <c r="AG487" s="87" t="e">
        <f t="shared" si="59"/>
        <v>#DIV/0!</v>
      </c>
      <c r="AH487" s="86" t="e">
        <f t="shared" si="60"/>
        <v>#DIV/0!</v>
      </c>
      <c r="AK487" s="85"/>
      <c r="AL487" s="85"/>
      <c r="AM487" s="85"/>
      <c r="AN487" s="85"/>
      <c r="AO487" s="85"/>
      <c r="AP487" s="85"/>
      <c r="AQ487" s="85"/>
      <c r="AR487" s="85"/>
      <c r="AS487" s="85"/>
      <c r="AT487" s="85"/>
      <c r="AU487" s="85"/>
      <c r="AV487" s="85"/>
      <c r="AW487" s="87" t="e">
        <f t="shared" si="61"/>
        <v>#DIV/0!</v>
      </c>
      <c r="AX487" s="86" t="e">
        <f t="shared" si="62"/>
        <v>#DIV/0!</v>
      </c>
    </row>
    <row r="488" spans="1:50" x14ac:dyDescent="0.15">
      <c r="A488">
        <v>11.125</v>
      </c>
      <c r="B488" s="85"/>
      <c r="C488" s="85"/>
      <c r="D488" s="85"/>
      <c r="E488" s="85"/>
      <c r="F488" s="85"/>
      <c r="G488" s="85"/>
      <c r="H488" s="85"/>
      <c r="I488" s="85"/>
      <c r="K488" s="85"/>
      <c r="L488" s="85"/>
      <c r="M488" s="85"/>
      <c r="N488" s="87" t="e">
        <f t="shared" si="54"/>
        <v>#DIV/0!</v>
      </c>
      <c r="O488" s="86" t="e">
        <f t="shared" si="55"/>
        <v>#DIV/0!</v>
      </c>
      <c r="P488" s="24" t="e">
        <f t="shared" si="56"/>
        <v>#DIV/0!</v>
      </c>
      <c r="Q488" s="24" t="e">
        <f t="shared" si="57"/>
        <v>#DIV/0!</v>
      </c>
      <c r="R488" s="24" t="e">
        <f t="shared" si="58"/>
        <v>#DIV/0!</v>
      </c>
      <c r="U488" s="85"/>
      <c r="V488" s="85"/>
      <c r="W488" s="85"/>
      <c r="X488" s="85"/>
      <c r="Y488" s="85"/>
      <c r="Z488" s="85"/>
      <c r="AA488" s="85"/>
      <c r="AD488" s="85"/>
      <c r="AE488" s="85"/>
      <c r="AF488" s="85"/>
      <c r="AG488" s="87" t="e">
        <f t="shared" si="59"/>
        <v>#DIV/0!</v>
      </c>
      <c r="AH488" s="86" t="e">
        <f t="shared" si="60"/>
        <v>#DIV/0!</v>
      </c>
      <c r="AK488" s="85"/>
      <c r="AL488" s="85"/>
      <c r="AM488" s="85"/>
      <c r="AN488" s="85"/>
      <c r="AO488" s="85"/>
      <c r="AP488" s="85"/>
      <c r="AQ488" s="85"/>
      <c r="AR488" s="85"/>
      <c r="AS488" s="85"/>
      <c r="AT488" s="85"/>
      <c r="AU488" s="85"/>
      <c r="AV488" s="85"/>
      <c r="AW488" s="87" t="e">
        <f t="shared" si="61"/>
        <v>#DIV/0!</v>
      </c>
      <c r="AX488" s="86" t="e">
        <f t="shared" si="62"/>
        <v>#DIV/0!</v>
      </c>
    </row>
    <row r="489" spans="1:50" x14ac:dyDescent="0.15">
      <c r="A489">
        <v>11.15</v>
      </c>
      <c r="B489" s="85"/>
      <c r="C489" s="85"/>
      <c r="D489" s="85"/>
      <c r="E489" s="85"/>
      <c r="F489" s="85"/>
      <c r="G489" s="85"/>
      <c r="H489" s="85"/>
      <c r="I489" s="85"/>
      <c r="K489" s="85"/>
      <c r="L489" s="85"/>
      <c r="M489" s="85"/>
      <c r="N489" s="87" t="e">
        <f t="shared" si="54"/>
        <v>#DIV/0!</v>
      </c>
      <c r="O489" s="86" t="e">
        <f t="shared" si="55"/>
        <v>#DIV/0!</v>
      </c>
      <c r="P489" s="24" t="e">
        <f t="shared" si="56"/>
        <v>#DIV/0!</v>
      </c>
      <c r="Q489" s="24" t="e">
        <f t="shared" si="57"/>
        <v>#DIV/0!</v>
      </c>
      <c r="R489" s="24" t="e">
        <f t="shared" si="58"/>
        <v>#DIV/0!</v>
      </c>
      <c r="U489" s="85"/>
      <c r="V489" s="85"/>
      <c r="W489" s="85"/>
      <c r="X489" s="85"/>
      <c r="Y489" s="85"/>
      <c r="Z489" s="85"/>
      <c r="AA489" s="85"/>
      <c r="AD489" s="85"/>
      <c r="AE489" s="85"/>
      <c r="AF489" s="85"/>
      <c r="AG489" s="87" t="e">
        <f t="shared" si="59"/>
        <v>#DIV/0!</v>
      </c>
      <c r="AH489" s="86" t="e">
        <f t="shared" si="60"/>
        <v>#DIV/0!</v>
      </c>
      <c r="AK489" s="85"/>
      <c r="AL489" s="85"/>
      <c r="AM489" s="85"/>
      <c r="AN489" s="85"/>
      <c r="AO489" s="85"/>
      <c r="AP489" s="85"/>
      <c r="AQ489" s="85"/>
      <c r="AR489" s="85"/>
      <c r="AS489" s="85"/>
      <c r="AT489" s="85"/>
      <c r="AU489" s="85"/>
      <c r="AV489" s="85"/>
      <c r="AW489" s="87" t="e">
        <f t="shared" si="61"/>
        <v>#DIV/0!</v>
      </c>
      <c r="AX489" s="86" t="e">
        <f t="shared" si="62"/>
        <v>#DIV/0!</v>
      </c>
    </row>
    <row r="490" spans="1:50" x14ac:dyDescent="0.15">
      <c r="A490">
        <v>11.175000000000001</v>
      </c>
      <c r="B490" s="85"/>
      <c r="C490" s="85"/>
      <c r="D490" s="85"/>
      <c r="E490" s="85"/>
      <c r="F490" s="85"/>
      <c r="G490" s="85"/>
      <c r="H490" s="85"/>
      <c r="I490" s="85"/>
      <c r="K490" s="85"/>
      <c r="L490" s="85"/>
      <c r="M490" s="85"/>
      <c r="N490" s="87" t="e">
        <f t="shared" si="54"/>
        <v>#DIV/0!</v>
      </c>
      <c r="O490" s="86" t="e">
        <f t="shared" si="55"/>
        <v>#DIV/0!</v>
      </c>
      <c r="P490" s="24" t="e">
        <f t="shared" si="56"/>
        <v>#DIV/0!</v>
      </c>
      <c r="Q490" s="24" t="e">
        <f t="shared" si="57"/>
        <v>#DIV/0!</v>
      </c>
      <c r="R490" s="24" t="e">
        <f t="shared" si="58"/>
        <v>#DIV/0!</v>
      </c>
      <c r="U490" s="85"/>
      <c r="V490" s="85"/>
      <c r="W490" s="85"/>
      <c r="X490" s="85"/>
      <c r="Y490" s="85"/>
      <c r="Z490" s="85"/>
      <c r="AA490" s="85"/>
      <c r="AD490" s="85"/>
      <c r="AE490" s="85"/>
      <c r="AF490" s="85"/>
      <c r="AG490" s="87" t="e">
        <f t="shared" si="59"/>
        <v>#DIV/0!</v>
      </c>
      <c r="AH490" s="86" t="e">
        <f t="shared" si="60"/>
        <v>#DIV/0!</v>
      </c>
      <c r="AK490" s="85"/>
      <c r="AL490" s="85"/>
      <c r="AM490" s="85"/>
      <c r="AN490" s="85"/>
      <c r="AO490" s="85"/>
      <c r="AP490" s="85"/>
      <c r="AQ490" s="85"/>
      <c r="AR490" s="85"/>
      <c r="AS490" s="85"/>
      <c r="AT490" s="85"/>
      <c r="AU490" s="85"/>
      <c r="AV490" s="85"/>
      <c r="AW490" s="87" t="e">
        <f t="shared" si="61"/>
        <v>#DIV/0!</v>
      </c>
      <c r="AX490" s="86" t="e">
        <f t="shared" si="62"/>
        <v>#DIV/0!</v>
      </c>
    </row>
    <row r="491" spans="1:50" x14ac:dyDescent="0.15">
      <c r="A491">
        <v>11.2</v>
      </c>
      <c r="B491" s="85"/>
      <c r="C491" s="85"/>
      <c r="D491" s="85"/>
      <c r="E491" s="85"/>
      <c r="F491" s="85"/>
      <c r="G491" s="85"/>
      <c r="H491" s="85"/>
      <c r="I491" s="85"/>
      <c r="K491" s="85"/>
      <c r="L491" s="85"/>
      <c r="M491" s="85"/>
      <c r="N491" s="87" t="e">
        <f t="shared" si="54"/>
        <v>#DIV/0!</v>
      </c>
      <c r="O491" s="86" t="e">
        <f t="shared" si="55"/>
        <v>#DIV/0!</v>
      </c>
      <c r="P491" s="24" t="e">
        <f t="shared" si="56"/>
        <v>#DIV/0!</v>
      </c>
      <c r="Q491" s="24" t="e">
        <f t="shared" si="57"/>
        <v>#DIV/0!</v>
      </c>
      <c r="R491" s="24" t="e">
        <f t="shared" si="58"/>
        <v>#DIV/0!</v>
      </c>
      <c r="U491" s="85"/>
      <c r="V491" s="85"/>
      <c r="W491" s="85"/>
      <c r="X491" s="85"/>
      <c r="Y491" s="85"/>
      <c r="Z491" s="85"/>
      <c r="AA491" s="85"/>
      <c r="AD491" s="85"/>
      <c r="AE491" s="85"/>
      <c r="AF491" s="85"/>
      <c r="AG491" s="87" t="e">
        <f t="shared" si="59"/>
        <v>#DIV/0!</v>
      </c>
      <c r="AH491" s="86" t="e">
        <f t="shared" si="60"/>
        <v>#DIV/0!</v>
      </c>
      <c r="AK491" s="85"/>
      <c r="AL491" s="85"/>
      <c r="AM491" s="85"/>
      <c r="AN491" s="85"/>
      <c r="AO491" s="85"/>
      <c r="AP491" s="85"/>
      <c r="AQ491" s="85"/>
      <c r="AR491" s="85"/>
      <c r="AS491" s="85"/>
      <c r="AT491" s="85"/>
      <c r="AU491" s="85"/>
      <c r="AV491" s="85"/>
      <c r="AW491" s="87" t="e">
        <f t="shared" si="61"/>
        <v>#DIV/0!</v>
      </c>
      <c r="AX491" s="86" t="e">
        <f t="shared" si="62"/>
        <v>#DIV/0!</v>
      </c>
    </row>
    <row r="492" spans="1:50" x14ac:dyDescent="0.15">
      <c r="A492">
        <v>11.225</v>
      </c>
      <c r="B492" s="85"/>
      <c r="C492" s="85"/>
      <c r="D492" s="85"/>
      <c r="E492" s="85"/>
      <c r="F492" s="85"/>
      <c r="G492" s="85"/>
      <c r="H492" s="85"/>
      <c r="I492" s="85"/>
      <c r="K492" s="85"/>
      <c r="L492" s="85"/>
      <c r="M492" s="85"/>
      <c r="N492" s="87" t="e">
        <f t="shared" ref="N492:N555" si="63">AVERAGE(B492:M492)</f>
        <v>#DIV/0!</v>
      </c>
      <c r="O492" s="86" t="e">
        <f t="shared" ref="O492:O530" si="64">STDEV(B492:M492)/SQRT((COUNT(B492:M492))-1)</f>
        <v>#DIV/0!</v>
      </c>
      <c r="P492" s="24" t="e">
        <f t="shared" ref="P492:P531" si="65">TTEST(B492:M492,U492:AF492,2,2)</f>
        <v>#DIV/0!</v>
      </c>
      <c r="Q492" s="24" t="e">
        <f t="shared" ref="Q492:Q531" si="66">TTEST(B492:M492,AK492:AV492,2,2)</f>
        <v>#DIV/0!</v>
      </c>
      <c r="R492" s="24" t="e">
        <f t="shared" ref="R492:R531" si="67">TTEST(U492:AF492,AK492:AV492,2,2)</f>
        <v>#DIV/0!</v>
      </c>
      <c r="U492" s="85"/>
      <c r="V492" s="85"/>
      <c r="W492" s="85"/>
      <c r="X492" s="85"/>
      <c r="Y492" s="85"/>
      <c r="Z492" s="85"/>
      <c r="AA492" s="85"/>
      <c r="AD492" s="85"/>
      <c r="AE492" s="85"/>
      <c r="AF492" s="85"/>
      <c r="AG492" s="87" t="e">
        <f t="shared" ref="AG492:AG531" si="68">AVERAGE(U492:AF492)</f>
        <v>#DIV/0!</v>
      </c>
      <c r="AH492" s="86" t="e">
        <f t="shared" ref="AH492:AH531" si="69">STDEV(U492:AF492)/SQRT((COUNT(U492:AF492))-1)</f>
        <v>#DIV/0!</v>
      </c>
      <c r="AK492" s="85"/>
      <c r="AL492" s="85"/>
      <c r="AM492" s="85"/>
      <c r="AN492" s="85"/>
      <c r="AO492" s="85"/>
      <c r="AP492" s="85"/>
      <c r="AQ492" s="85"/>
      <c r="AR492" s="85"/>
      <c r="AS492" s="85"/>
      <c r="AT492" s="85"/>
      <c r="AU492" s="85"/>
      <c r="AV492" s="85"/>
      <c r="AW492" s="87" t="e">
        <f t="shared" ref="AW492:AW531" si="70">AVERAGE(AK492:AV492)</f>
        <v>#DIV/0!</v>
      </c>
      <c r="AX492" s="86" t="e">
        <f t="shared" ref="AX492:AX531" si="71">STDEV(AK492:AV492)/SQRT((COUNT(AK492:AV492))-1)</f>
        <v>#DIV/0!</v>
      </c>
    </row>
    <row r="493" spans="1:50" x14ac:dyDescent="0.15">
      <c r="A493">
        <v>11.25</v>
      </c>
      <c r="B493" s="85"/>
      <c r="C493" s="85"/>
      <c r="D493" s="85"/>
      <c r="E493" s="85"/>
      <c r="F493" s="85"/>
      <c r="G493" s="85"/>
      <c r="H493" s="85"/>
      <c r="I493" s="85"/>
      <c r="K493" s="85"/>
      <c r="L493" s="85"/>
      <c r="M493" s="85"/>
      <c r="N493" s="87" t="e">
        <f t="shared" si="63"/>
        <v>#DIV/0!</v>
      </c>
      <c r="O493" s="86" t="e">
        <f t="shared" si="64"/>
        <v>#DIV/0!</v>
      </c>
      <c r="P493" s="24" t="e">
        <f t="shared" si="65"/>
        <v>#DIV/0!</v>
      </c>
      <c r="Q493" s="24" t="e">
        <f t="shared" si="66"/>
        <v>#DIV/0!</v>
      </c>
      <c r="R493" s="24" t="e">
        <f t="shared" si="67"/>
        <v>#DIV/0!</v>
      </c>
      <c r="U493" s="85"/>
      <c r="V493" s="85"/>
      <c r="W493" s="85"/>
      <c r="X493" s="85"/>
      <c r="Y493" s="85"/>
      <c r="Z493" s="85"/>
      <c r="AA493" s="85"/>
      <c r="AD493" s="85"/>
      <c r="AE493" s="85"/>
      <c r="AF493" s="85"/>
      <c r="AG493" s="87" t="e">
        <f t="shared" si="68"/>
        <v>#DIV/0!</v>
      </c>
      <c r="AH493" s="86" t="e">
        <f t="shared" si="69"/>
        <v>#DIV/0!</v>
      </c>
      <c r="AK493" s="85"/>
      <c r="AL493" s="85"/>
      <c r="AM493" s="85"/>
      <c r="AN493" s="85"/>
      <c r="AO493" s="85"/>
      <c r="AP493" s="85"/>
      <c r="AQ493" s="85"/>
      <c r="AR493" s="85"/>
      <c r="AS493" s="85"/>
      <c r="AT493" s="85"/>
      <c r="AU493" s="85"/>
      <c r="AV493" s="85"/>
      <c r="AW493" s="87" t="e">
        <f t="shared" si="70"/>
        <v>#DIV/0!</v>
      </c>
      <c r="AX493" s="86" t="e">
        <f t="shared" si="71"/>
        <v>#DIV/0!</v>
      </c>
    </row>
    <row r="494" spans="1:50" x14ac:dyDescent="0.15">
      <c r="A494">
        <v>11.275</v>
      </c>
      <c r="B494" s="85"/>
      <c r="C494" s="85"/>
      <c r="D494" s="85"/>
      <c r="E494" s="85"/>
      <c r="F494" s="85"/>
      <c r="G494" s="85"/>
      <c r="H494" s="85"/>
      <c r="I494" s="85"/>
      <c r="K494" s="85"/>
      <c r="L494" s="85"/>
      <c r="M494" s="85"/>
      <c r="N494" s="87" t="e">
        <f t="shared" si="63"/>
        <v>#DIV/0!</v>
      </c>
      <c r="O494" s="86" t="e">
        <f t="shared" si="64"/>
        <v>#DIV/0!</v>
      </c>
      <c r="P494" s="24" t="e">
        <f t="shared" si="65"/>
        <v>#DIV/0!</v>
      </c>
      <c r="Q494" s="24" t="e">
        <f t="shared" si="66"/>
        <v>#DIV/0!</v>
      </c>
      <c r="R494" s="24" t="e">
        <f t="shared" si="67"/>
        <v>#DIV/0!</v>
      </c>
      <c r="U494" s="85"/>
      <c r="V494" s="85"/>
      <c r="W494" s="85"/>
      <c r="X494" s="85"/>
      <c r="Y494" s="85"/>
      <c r="Z494" s="85"/>
      <c r="AA494" s="85"/>
      <c r="AD494" s="85"/>
      <c r="AE494" s="85"/>
      <c r="AF494" s="85"/>
      <c r="AG494" s="87" t="e">
        <f t="shared" si="68"/>
        <v>#DIV/0!</v>
      </c>
      <c r="AH494" s="86" t="e">
        <f t="shared" si="69"/>
        <v>#DIV/0!</v>
      </c>
      <c r="AK494" s="85"/>
      <c r="AL494" s="85"/>
      <c r="AM494" s="85"/>
      <c r="AN494" s="85"/>
      <c r="AO494" s="85"/>
      <c r="AP494" s="85"/>
      <c r="AQ494" s="85"/>
      <c r="AR494" s="85"/>
      <c r="AS494" s="85"/>
      <c r="AT494" s="85"/>
      <c r="AU494" s="85"/>
      <c r="AV494" s="85"/>
      <c r="AW494" s="87" t="e">
        <f t="shared" si="70"/>
        <v>#DIV/0!</v>
      </c>
      <c r="AX494" s="86" t="e">
        <f t="shared" si="71"/>
        <v>#DIV/0!</v>
      </c>
    </row>
    <row r="495" spans="1:50" x14ac:dyDescent="0.15">
      <c r="A495">
        <v>11.3</v>
      </c>
      <c r="B495" s="85"/>
      <c r="C495" s="85"/>
      <c r="D495" s="85"/>
      <c r="E495" s="85"/>
      <c r="F495" s="85"/>
      <c r="G495" s="85"/>
      <c r="H495" s="85"/>
      <c r="I495" s="85"/>
      <c r="K495" s="85"/>
      <c r="L495" s="85"/>
      <c r="M495" s="85"/>
      <c r="N495" s="87" t="e">
        <f t="shared" si="63"/>
        <v>#DIV/0!</v>
      </c>
      <c r="O495" s="86" t="e">
        <f t="shared" si="64"/>
        <v>#DIV/0!</v>
      </c>
      <c r="P495" s="24" t="e">
        <f t="shared" si="65"/>
        <v>#DIV/0!</v>
      </c>
      <c r="Q495" s="24" t="e">
        <f t="shared" si="66"/>
        <v>#DIV/0!</v>
      </c>
      <c r="R495" s="24" t="e">
        <f t="shared" si="67"/>
        <v>#DIV/0!</v>
      </c>
      <c r="U495" s="85"/>
      <c r="V495" s="85"/>
      <c r="W495" s="85"/>
      <c r="X495" s="85"/>
      <c r="Y495" s="85"/>
      <c r="Z495" s="85"/>
      <c r="AA495" s="85"/>
      <c r="AD495" s="85"/>
      <c r="AE495" s="85"/>
      <c r="AF495" s="85"/>
      <c r="AG495" s="87" t="e">
        <f t="shared" si="68"/>
        <v>#DIV/0!</v>
      </c>
      <c r="AH495" s="86" t="e">
        <f t="shared" si="69"/>
        <v>#DIV/0!</v>
      </c>
      <c r="AK495" s="85"/>
      <c r="AL495" s="85"/>
      <c r="AM495" s="85"/>
      <c r="AN495" s="85"/>
      <c r="AO495" s="85"/>
      <c r="AP495" s="85"/>
      <c r="AQ495" s="85"/>
      <c r="AR495" s="85"/>
      <c r="AS495" s="85"/>
      <c r="AT495" s="85"/>
      <c r="AU495" s="85"/>
      <c r="AV495" s="85"/>
      <c r="AW495" s="87" t="e">
        <f t="shared" si="70"/>
        <v>#DIV/0!</v>
      </c>
      <c r="AX495" s="86" t="e">
        <f t="shared" si="71"/>
        <v>#DIV/0!</v>
      </c>
    </row>
    <row r="496" spans="1:50" x14ac:dyDescent="0.15">
      <c r="A496">
        <v>11.324999999999999</v>
      </c>
      <c r="B496" s="85"/>
      <c r="C496" s="85"/>
      <c r="D496" s="85"/>
      <c r="E496" s="85"/>
      <c r="F496" s="85"/>
      <c r="G496" s="85"/>
      <c r="H496" s="85"/>
      <c r="I496" s="85"/>
      <c r="K496" s="85"/>
      <c r="L496" s="85"/>
      <c r="M496" s="85"/>
      <c r="N496" s="87" t="e">
        <f t="shared" si="63"/>
        <v>#DIV/0!</v>
      </c>
      <c r="O496" s="86" t="e">
        <f t="shared" si="64"/>
        <v>#DIV/0!</v>
      </c>
      <c r="P496" s="24" t="e">
        <f t="shared" si="65"/>
        <v>#DIV/0!</v>
      </c>
      <c r="Q496" s="24" t="e">
        <f t="shared" si="66"/>
        <v>#DIV/0!</v>
      </c>
      <c r="R496" s="24" t="e">
        <f t="shared" si="67"/>
        <v>#DIV/0!</v>
      </c>
      <c r="U496" s="85"/>
      <c r="V496" s="85"/>
      <c r="W496" s="85"/>
      <c r="X496" s="85"/>
      <c r="Y496" s="85"/>
      <c r="Z496" s="85"/>
      <c r="AA496" s="85"/>
      <c r="AD496" s="85"/>
      <c r="AE496" s="85"/>
      <c r="AF496" s="85"/>
      <c r="AG496" s="87" t="e">
        <f t="shared" si="68"/>
        <v>#DIV/0!</v>
      </c>
      <c r="AH496" s="86" t="e">
        <f t="shared" si="69"/>
        <v>#DIV/0!</v>
      </c>
      <c r="AK496" s="85"/>
      <c r="AL496" s="85"/>
      <c r="AM496" s="85"/>
      <c r="AN496" s="85"/>
      <c r="AO496" s="85"/>
      <c r="AP496" s="85"/>
      <c r="AQ496" s="85"/>
      <c r="AR496" s="85"/>
      <c r="AS496" s="85"/>
      <c r="AT496" s="85"/>
      <c r="AU496" s="85"/>
      <c r="AV496" s="85"/>
      <c r="AW496" s="87" t="e">
        <f t="shared" si="70"/>
        <v>#DIV/0!</v>
      </c>
      <c r="AX496" s="86" t="e">
        <f t="shared" si="71"/>
        <v>#DIV/0!</v>
      </c>
    </row>
    <row r="497" spans="1:50" x14ac:dyDescent="0.15">
      <c r="A497">
        <v>11.35</v>
      </c>
      <c r="B497" s="85"/>
      <c r="C497" s="85"/>
      <c r="D497" s="85"/>
      <c r="E497" s="85"/>
      <c r="F497" s="85"/>
      <c r="G497" s="85"/>
      <c r="H497" s="85"/>
      <c r="I497" s="85"/>
      <c r="K497" s="85"/>
      <c r="L497" s="85"/>
      <c r="M497" s="85"/>
      <c r="N497" s="87" t="e">
        <f t="shared" si="63"/>
        <v>#DIV/0!</v>
      </c>
      <c r="O497" s="86" t="e">
        <f t="shared" si="64"/>
        <v>#DIV/0!</v>
      </c>
      <c r="P497" s="24" t="e">
        <f t="shared" si="65"/>
        <v>#DIV/0!</v>
      </c>
      <c r="Q497" s="24" t="e">
        <f t="shared" si="66"/>
        <v>#DIV/0!</v>
      </c>
      <c r="R497" s="24" t="e">
        <f t="shared" si="67"/>
        <v>#DIV/0!</v>
      </c>
      <c r="U497" s="85"/>
      <c r="V497" s="85"/>
      <c r="W497" s="85"/>
      <c r="X497" s="85"/>
      <c r="Y497" s="85"/>
      <c r="Z497" s="85"/>
      <c r="AA497" s="85"/>
      <c r="AD497" s="85"/>
      <c r="AE497" s="85"/>
      <c r="AF497" s="85"/>
      <c r="AG497" s="87" t="e">
        <f t="shared" si="68"/>
        <v>#DIV/0!</v>
      </c>
      <c r="AH497" s="86" t="e">
        <f t="shared" si="69"/>
        <v>#DIV/0!</v>
      </c>
      <c r="AK497" s="85"/>
      <c r="AL497" s="85"/>
      <c r="AM497" s="85"/>
      <c r="AN497" s="85"/>
      <c r="AO497" s="85"/>
      <c r="AP497" s="85"/>
      <c r="AQ497" s="85"/>
      <c r="AR497" s="85"/>
      <c r="AS497" s="85"/>
      <c r="AT497" s="85"/>
      <c r="AU497" s="85"/>
      <c r="AV497" s="85"/>
      <c r="AW497" s="87" t="e">
        <f t="shared" si="70"/>
        <v>#DIV/0!</v>
      </c>
      <c r="AX497" s="86" t="e">
        <f t="shared" si="71"/>
        <v>#DIV/0!</v>
      </c>
    </row>
    <row r="498" spans="1:50" x14ac:dyDescent="0.15">
      <c r="A498">
        <v>11.375</v>
      </c>
      <c r="B498" s="85"/>
      <c r="C498" s="85"/>
      <c r="D498" s="85"/>
      <c r="E498" s="85"/>
      <c r="F498" s="85"/>
      <c r="G498" s="85"/>
      <c r="H498" s="85"/>
      <c r="I498" s="85"/>
      <c r="K498" s="85"/>
      <c r="L498" s="85"/>
      <c r="M498" s="85"/>
      <c r="N498" s="87" t="e">
        <f t="shared" si="63"/>
        <v>#DIV/0!</v>
      </c>
      <c r="O498" s="86" t="e">
        <f t="shared" si="64"/>
        <v>#DIV/0!</v>
      </c>
      <c r="P498" s="24" t="e">
        <f t="shared" si="65"/>
        <v>#DIV/0!</v>
      </c>
      <c r="Q498" s="24" t="e">
        <f t="shared" si="66"/>
        <v>#DIV/0!</v>
      </c>
      <c r="R498" s="24" t="e">
        <f t="shared" si="67"/>
        <v>#DIV/0!</v>
      </c>
      <c r="U498" s="85"/>
      <c r="V498" s="85"/>
      <c r="W498" s="85"/>
      <c r="X498" s="85"/>
      <c r="Y498" s="85"/>
      <c r="Z498" s="85"/>
      <c r="AA498" s="85"/>
      <c r="AD498" s="85"/>
      <c r="AE498" s="85"/>
      <c r="AF498" s="85"/>
      <c r="AG498" s="87" t="e">
        <f t="shared" si="68"/>
        <v>#DIV/0!</v>
      </c>
      <c r="AH498" s="86" t="e">
        <f t="shared" si="69"/>
        <v>#DIV/0!</v>
      </c>
      <c r="AK498" s="85"/>
      <c r="AL498" s="85"/>
      <c r="AM498" s="85"/>
      <c r="AN498" s="85"/>
      <c r="AO498" s="85"/>
      <c r="AP498" s="85"/>
      <c r="AQ498" s="85"/>
      <c r="AR498" s="85"/>
      <c r="AS498" s="85"/>
      <c r="AT498" s="85"/>
      <c r="AU498" s="85"/>
      <c r="AV498" s="85"/>
      <c r="AW498" s="87" t="e">
        <f t="shared" si="70"/>
        <v>#DIV/0!</v>
      </c>
      <c r="AX498" s="86" t="e">
        <f t="shared" si="71"/>
        <v>#DIV/0!</v>
      </c>
    </row>
    <row r="499" spans="1:50" x14ac:dyDescent="0.15">
      <c r="A499">
        <v>11.4</v>
      </c>
      <c r="B499" s="85"/>
      <c r="C499" s="85"/>
      <c r="D499" s="85"/>
      <c r="E499" s="85"/>
      <c r="F499" s="85"/>
      <c r="G499" s="85"/>
      <c r="H499" s="85"/>
      <c r="I499" s="85"/>
      <c r="K499" s="85"/>
      <c r="L499" s="85"/>
      <c r="M499" s="85"/>
      <c r="N499" s="87" t="e">
        <f t="shared" si="63"/>
        <v>#DIV/0!</v>
      </c>
      <c r="O499" s="86" t="e">
        <f t="shared" si="64"/>
        <v>#DIV/0!</v>
      </c>
      <c r="P499" s="24" t="e">
        <f t="shared" si="65"/>
        <v>#DIV/0!</v>
      </c>
      <c r="Q499" s="24" t="e">
        <f t="shared" si="66"/>
        <v>#DIV/0!</v>
      </c>
      <c r="R499" s="24" t="e">
        <f t="shared" si="67"/>
        <v>#DIV/0!</v>
      </c>
      <c r="U499" s="85"/>
      <c r="V499" s="85"/>
      <c r="W499" s="85"/>
      <c r="X499" s="85"/>
      <c r="Y499" s="85"/>
      <c r="Z499" s="85"/>
      <c r="AA499" s="85"/>
      <c r="AD499" s="85"/>
      <c r="AE499" s="85"/>
      <c r="AF499" s="85"/>
      <c r="AG499" s="87" t="e">
        <f t="shared" si="68"/>
        <v>#DIV/0!</v>
      </c>
      <c r="AH499" s="86" t="e">
        <f t="shared" si="69"/>
        <v>#DIV/0!</v>
      </c>
      <c r="AK499" s="85"/>
      <c r="AL499" s="85"/>
      <c r="AM499" s="85"/>
      <c r="AN499" s="85"/>
      <c r="AO499" s="85"/>
      <c r="AP499" s="85"/>
      <c r="AQ499" s="85"/>
      <c r="AR499" s="85"/>
      <c r="AS499" s="85"/>
      <c r="AT499" s="85"/>
      <c r="AU499" s="85"/>
      <c r="AV499" s="85"/>
      <c r="AW499" s="87" t="e">
        <f t="shared" si="70"/>
        <v>#DIV/0!</v>
      </c>
      <c r="AX499" s="86" t="e">
        <f t="shared" si="71"/>
        <v>#DIV/0!</v>
      </c>
    </row>
    <row r="500" spans="1:50" x14ac:dyDescent="0.15">
      <c r="A500">
        <v>11.425000000000001</v>
      </c>
      <c r="B500" s="85"/>
      <c r="C500" s="85"/>
      <c r="D500" s="85"/>
      <c r="E500" s="85"/>
      <c r="F500" s="85"/>
      <c r="G500" s="85"/>
      <c r="H500" s="85"/>
      <c r="I500" s="85"/>
      <c r="K500" s="85"/>
      <c r="L500" s="85"/>
      <c r="M500" s="85"/>
      <c r="N500" s="87" t="e">
        <f t="shared" si="63"/>
        <v>#DIV/0!</v>
      </c>
      <c r="O500" s="86" t="e">
        <f t="shared" si="64"/>
        <v>#DIV/0!</v>
      </c>
      <c r="P500" s="24" t="e">
        <f t="shared" si="65"/>
        <v>#DIV/0!</v>
      </c>
      <c r="Q500" s="24" t="e">
        <f t="shared" si="66"/>
        <v>#DIV/0!</v>
      </c>
      <c r="R500" s="24" t="e">
        <f t="shared" si="67"/>
        <v>#DIV/0!</v>
      </c>
      <c r="U500" s="85"/>
      <c r="V500" s="85"/>
      <c r="W500" s="85"/>
      <c r="X500" s="85"/>
      <c r="Y500" s="85"/>
      <c r="Z500" s="85"/>
      <c r="AA500" s="85"/>
      <c r="AD500" s="85"/>
      <c r="AE500" s="85"/>
      <c r="AF500" s="85"/>
      <c r="AG500" s="87" t="e">
        <f t="shared" si="68"/>
        <v>#DIV/0!</v>
      </c>
      <c r="AH500" s="86" t="e">
        <f t="shared" si="69"/>
        <v>#DIV/0!</v>
      </c>
      <c r="AK500" s="85"/>
      <c r="AL500" s="85"/>
      <c r="AM500" s="85"/>
      <c r="AN500" s="85"/>
      <c r="AO500" s="85"/>
      <c r="AP500" s="85"/>
      <c r="AQ500" s="85"/>
      <c r="AR500" s="85"/>
      <c r="AS500" s="85"/>
      <c r="AT500" s="85"/>
      <c r="AU500" s="85"/>
      <c r="AV500" s="85"/>
      <c r="AW500" s="87" t="e">
        <f t="shared" si="70"/>
        <v>#DIV/0!</v>
      </c>
      <c r="AX500" s="86" t="e">
        <f t="shared" si="71"/>
        <v>#DIV/0!</v>
      </c>
    </row>
    <row r="501" spans="1:50" x14ac:dyDescent="0.15">
      <c r="A501">
        <v>11.45</v>
      </c>
      <c r="B501" s="85"/>
      <c r="C501" s="85"/>
      <c r="D501" s="85"/>
      <c r="E501" s="85"/>
      <c r="F501" s="85"/>
      <c r="G501" s="85"/>
      <c r="H501" s="85"/>
      <c r="I501" s="85"/>
      <c r="K501" s="85"/>
      <c r="L501" s="85"/>
      <c r="M501" s="85"/>
      <c r="N501" s="87" t="e">
        <f t="shared" si="63"/>
        <v>#DIV/0!</v>
      </c>
      <c r="O501" s="86" t="e">
        <f t="shared" si="64"/>
        <v>#DIV/0!</v>
      </c>
      <c r="P501" s="24" t="e">
        <f t="shared" si="65"/>
        <v>#DIV/0!</v>
      </c>
      <c r="Q501" s="24" t="e">
        <f t="shared" si="66"/>
        <v>#DIV/0!</v>
      </c>
      <c r="R501" s="24" t="e">
        <f t="shared" si="67"/>
        <v>#DIV/0!</v>
      </c>
      <c r="U501" s="85"/>
      <c r="V501" s="85"/>
      <c r="W501" s="85"/>
      <c r="X501" s="85"/>
      <c r="Y501" s="85"/>
      <c r="Z501" s="85"/>
      <c r="AA501" s="85"/>
      <c r="AD501" s="85"/>
      <c r="AE501" s="85"/>
      <c r="AF501" s="85"/>
      <c r="AG501" s="87" t="e">
        <f t="shared" si="68"/>
        <v>#DIV/0!</v>
      </c>
      <c r="AH501" s="86" t="e">
        <f t="shared" si="69"/>
        <v>#DIV/0!</v>
      </c>
      <c r="AK501" s="85"/>
      <c r="AL501" s="85"/>
      <c r="AM501" s="85"/>
      <c r="AN501" s="85"/>
      <c r="AO501" s="85"/>
      <c r="AP501" s="85"/>
      <c r="AQ501" s="85"/>
      <c r="AR501" s="85"/>
      <c r="AS501" s="85"/>
      <c r="AT501" s="85"/>
      <c r="AU501" s="85"/>
      <c r="AV501" s="85"/>
      <c r="AW501" s="87" t="e">
        <f t="shared" si="70"/>
        <v>#DIV/0!</v>
      </c>
      <c r="AX501" s="86" t="e">
        <f t="shared" si="71"/>
        <v>#DIV/0!</v>
      </c>
    </row>
    <row r="502" spans="1:50" x14ac:dyDescent="0.15">
      <c r="A502">
        <v>11.475</v>
      </c>
      <c r="B502" s="85"/>
      <c r="C502" s="85"/>
      <c r="D502" s="85"/>
      <c r="E502" s="85"/>
      <c r="F502" s="85"/>
      <c r="G502" s="85"/>
      <c r="H502" s="85"/>
      <c r="I502" s="85"/>
      <c r="K502" s="85"/>
      <c r="L502" s="85"/>
      <c r="M502" s="85"/>
      <c r="N502" s="87" t="e">
        <f t="shared" si="63"/>
        <v>#DIV/0!</v>
      </c>
      <c r="O502" s="86" t="e">
        <f t="shared" si="64"/>
        <v>#DIV/0!</v>
      </c>
      <c r="P502" s="24" t="e">
        <f t="shared" si="65"/>
        <v>#DIV/0!</v>
      </c>
      <c r="Q502" s="24" t="e">
        <f t="shared" si="66"/>
        <v>#DIV/0!</v>
      </c>
      <c r="R502" s="24" t="e">
        <f t="shared" si="67"/>
        <v>#DIV/0!</v>
      </c>
      <c r="U502" s="85"/>
      <c r="V502" s="85"/>
      <c r="W502" s="85"/>
      <c r="X502" s="85"/>
      <c r="Y502" s="85"/>
      <c r="Z502" s="85"/>
      <c r="AA502" s="85"/>
      <c r="AD502" s="85"/>
      <c r="AE502" s="85"/>
      <c r="AF502" s="85"/>
      <c r="AG502" s="87" t="e">
        <f t="shared" si="68"/>
        <v>#DIV/0!</v>
      </c>
      <c r="AH502" s="86" t="e">
        <f t="shared" si="69"/>
        <v>#DIV/0!</v>
      </c>
      <c r="AK502" s="85"/>
      <c r="AL502" s="85"/>
      <c r="AM502" s="85"/>
      <c r="AN502" s="85"/>
      <c r="AO502" s="85"/>
      <c r="AP502" s="85"/>
      <c r="AQ502" s="85"/>
      <c r="AR502" s="85"/>
      <c r="AS502" s="85"/>
      <c r="AT502" s="85"/>
      <c r="AU502" s="85"/>
      <c r="AV502" s="85"/>
      <c r="AW502" s="87" t="e">
        <f t="shared" si="70"/>
        <v>#DIV/0!</v>
      </c>
      <c r="AX502" s="86" t="e">
        <f t="shared" si="71"/>
        <v>#DIV/0!</v>
      </c>
    </row>
    <row r="503" spans="1:50" x14ac:dyDescent="0.15">
      <c r="A503">
        <v>11.5</v>
      </c>
      <c r="B503" s="85"/>
      <c r="C503" s="85"/>
      <c r="D503" s="85"/>
      <c r="E503" s="85"/>
      <c r="F503" s="85"/>
      <c r="G503" s="85"/>
      <c r="H503" s="85"/>
      <c r="I503" s="85"/>
      <c r="K503" s="85"/>
      <c r="L503" s="85"/>
      <c r="M503" s="85"/>
      <c r="N503" s="87" t="e">
        <f t="shared" si="63"/>
        <v>#DIV/0!</v>
      </c>
      <c r="O503" s="86" t="e">
        <f t="shared" si="64"/>
        <v>#DIV/0!</v>
      </c>
      <c r="P503" s="24" t="e">
        <f t="shared" si="65"/>
        <v>#DIV/0!</v>
      </c>
      <c r="Q503" s="24" t="e">
        <f t="shared" si="66"/>
        <v>#DIV/0!</v>
      </c>
      <c r="R503" s="24" t="e">
        <f t="shared" si="67"/>
        <v>#DIV/0!</v>
      </c>
      <c r="U503" s="85"/>
      <c r="V503" s="85"/>
      <c r="W503" s="85"/>
      <c r="X503" s="85"/>
      <c r="Y503" s="85"/>
      <c r="Z503" s="85"/>
      <c r="AA503" s="85"/>
      <c r="AD503" s="85"/>
      <c r="AE503" s="85"/>
      <c r="AF503" s="85"/>
      <c r="AG503" s="87" t="e">
        <f t="shared" si="68"/>
        <v>#DIV/0!</v>
      </c>
      <c r="AH503" s="86" t="e">
        <f t="shared" si="69"/>
        <v>#DIV/0!</v>
      </c>
      <c r="AK503" s="85"/>
      <c r="AL503" s="85"/>
      <c r="AM503" s="85"/>
      <c r="AN503" s="85"/>
      <c r="AO503" s="85"/>
      <c r="AP503" s="85"/>
      <c r="AQ503" s="85"/>
      <c r="AR503" s="85"/>
      <c r="AS503" s="85"/>
      <c r="AT503" s="85"/>
      <c r="AU503" s="85"/>
      <c r="AV503" s="85"/>
      <c r="AW503" s="87" t="e">
        <f t="shared" si="70"/>
        <v>#DIV/0!</v>
      </c>
      <c r="AX503" s="86" t="e">
        <f t="shared" si="71"/>
        <v>#DIV/0!</v>
      </c>
    </row>
    <row r="504" spans="1:50" x14ac:dyDescent="0.15">
      <c r="A504">
        <v>11.525</v>
      </c>
      <c r="B504" s="85"/>
      <c r="C504" s="85"/>
      <c r="D504" s="85"/>
      <c r="E504" s="85"/>
      <c r="F504" s="85"/>
      <c r="G504" s="85"/>
      <c r="H504" s="85"/>
      <c r="I504" s="85"/>
      <c r="K504" s="85"/>
      <c r="L504" s="85"/>
      <c r="M504" s="85"/>
      <c r="N504" s="87" t="e">
        <f t="shared" si="63"/>
        <v>#DIV/0!</v>
      </c>
      <c r="O504" s="86" t="e">
        <f t="shared" si="64"/>
        <v>#DIV/0!</v>
      </c>
      <c r="P504" s="24" t="e">
        <f t="shared" si="65"/>
        <v>#DIV/0!</v>
      </c>
      <c r="Q504" s="24" t="e">
        <f t="shared" si="66"/>
        <v>#DIV/0!</v>
      </c>
      <c r="R504" s="24" t="e">
        <f t="shared" si="67"/>
        <v>#DIV/0!</v>
      </c>
      <c r="U504" s="85"/>
      <c r="V504" s="85"/>
      <c r="W504" s="85"/>
      <c r="X504" s="85"/>
      <c r="Y504" s="85"/>
      <c r="Z504" s="85"/>
      <c r="AA504" s="85"/>
      <c r="AD504" s="85"/>
      <c r="AE504" s="85"/>
      <c r="AF504" s="85"/>
      <c r="AG504" s="87" t="e">
        <f t="shared" si="68"/>
        <v>#DIV/0!</v>
      </c>
      <c r="AH504" s="86" t="e">
        <f t="shared" si="69"/>
        <v>#DIV/0!</v>
      </c>
      <c r="AK504" s="85"/>
      <c r="AL504" s="85"/>
      <c r="AM504" s="85"/>
      <c r="AN504" s="85"/>
      <c r="AO504" s="85"/>
      <c r="AP504" s="85"/>
      <c r="AQ504" s="85"/>
      <c r="AR504" s="85"/>
      <c r="AS504" s="85"/>
      <c r="AT504" s="85"/>
      <c r="AU504" s="85"/>
      <c r="AV504" s="85"/>
      <c r="AW504" s="87" t="e">
        <f t="shared" si="70"/>
        <v>#DIV/0!</v>
      </c>
      <c r="AX504" s="86" t="e">
        <f t="shared" si="71"/>
        <v>#DIV/0!</v>
      </c>
    </row>
    <row r="505" spans="1:50" x14ac:dyDescent="0.15">
      <c r="A505">
        <v>11.55</v>
      </c>
      <c r="B505" s="85"/>
      <c r="C505" s="85"/>
      <c r="D505" s="85"/>
      <c r="E505" s="85"/>
      <c r="F505" s="85"/>
      <c r="G505" s="85"/>
      <c r="H505" s="85"/>
      <c r="I505" s="85"/>
      <c r="K505" s="85"/>
      <c r="L505" s="85"/>
      <c r="M505" s="85"/>
      <c r="N505" s="87" t="e">
        <f t="shared" si="63"/>
        <v>#DIV/0!</v>
      </c>
      <c r="O505" s="86" t="e">
        <f t="shared" si="64"/>
        <v>#DIV/0!</v>
      </c>
      <c r="P505" s="24" t="e">
        <f t="shared" si="65"/>
        <v>#DIV/0!</v>
      </c>
      <c r="Q505" s="24" t="e">
        <f t="shared" si="66"/>
        <v>#DIV/0!</v>
      </c>
      <c r="R505" s="24" t="e">
        <f t="shared" si="67"/>
        <v>#DIV/0!</v>
      </c>
      <c r="U505" s="85"/>
      <c r="V505" s="85"/>
      <c r="W505" s="85"/>
      <c r="X505" s="85"/>
      <c r="Y505" s="85"/>
      <c r="Z505" s="85"/>
      <c r="AA505" s="85"/>
      <c r="AD505" s="85"/>
      <c r="AE505" s="85"/>
      <c r="AF505" s="85"/>
      <c r="AG505" s="87" t="e">
        <f t="shared" si="68"/>
        <v>#DIV/0!</v>
      </c>
      <c r="AH505" s="86" t="e">
        <f t="shared" si="69"/>
        <v>#DIV/0!</v>
      </c>
      <c r="AK505" s="85"/>
      <c r="AL505" s="85"/>
      <c r="AM505" s="85"/>
      <c r="AN505" s="85"/>
      <c r="AO505" s="85"/>
      <c r="AP505" s="85"/>
      <c r="AQ505" s="85"/>
      <c r="AR505" s="85"/>
      <c r="AS505" s="85"/>
      <c r="AT505" s="85"/>
      <c r="AU505" s="85"/>
      <c r="AV505" s="85"/>
      <c r="AW505" s="87" t="e">
        <f t="shared" si="70"/>
        <v>#DIV/0!</v>
      </c>
      <c r="AX505" s="86" t="e">
        <f t="shared" si="71"/>
        <v>#DIV/0!</v>
      </c>
    </row>
    <row r="506" spans="1:50" x14ac:dyDescent="0.15">
      <c r="A506">
        <v>11.574999999999999</v>
      </c>
      <c r="B506" s="85"/>
      <c r="C506" s="85"/>
      <c r="D506" s="85"/>
      <c r="E506" s="85"/>
      <c r="F506" s="85"/>
      <c r="G506" s="85"/>
      <c r="H506" s="85"/>
      <c r="I506" s="85"/>
      <c r="K506" s="85"/>
      <c r="L506" s="85"/>
      <c r="M506" s="85"/>
      <c r="N506" s="87" t="e">
        <f t="shared" si="63"/>
        <v>#DIV/0!</v>
      </c>
      <c r="O506" s="86" t="e">
        <f t="shared" si="64"/>
        <v>#DIV/0!</v>
      </c>
      <c r="P506" s="24" t="e">
        <f t="shared" si="65"/>
        <v>#DIV/0!</v>
      </c>
      <c r="Q506" s="24" t="e">
        <f t="shared" si="66"/>
        <v>#DIV/0!</v>
      </c>
      <c r="R506" s="24" t="e">
        <f t="shared" si="67"/>
        <v>#DIV/0!</v>
      </c>
      <c r="U506" s="85"/>
      <c r="V506" s="85"/>
      <c r="W506" s="85"/>
      <c r="X506" s="85"/>
      <c r="Y506" s="85"/>
      <c r="Z506" s="85"/>
      <c r="AA506" s="85"/>
      <c r="AD506" s="85"/>
      <c r="AE506" s="85"/>
      <c r="AF506" s="85"/>
      <c r="AG506" s="87" t="e">
        <f t="shared" si="68"/>
        <v>#DIV/0!</v>
      </c>
      <c r="AH506" s="86" t="e">
        <f t="shared" si="69"/>
        <v>#DIV/0!</v>
      </c>
      <c r="AK506" s="85"/>
      <c r="AL506" s="85"/>
      <c r="AM506" s="85"/>
      <c r="AN506" s="85"/>
      <c r="AO506" s="85"/>
      <c r="AP506" s="85"/>
      <c r="AQ506" s="85"/>
      <c r="AR506" s="85"/>
      <c r="AS506" s="85"/>
      <c r="AT506" s="85"/>
      <c r="AU506" s="85"/>
      <c r="AV506" s="85"/>
      <c r="AW506" s="87" t="e">
        <f t="shared" si="70"/>
        <v>#DIV/0!</v>
      </c>
      <c r="AX506" s="86" t="e">
        <f t="shared" si="71"/>
        <v>#DIV/0!</v>
      </c>
    </row>
    <row r="507" spans="1:50" x14ac:dyDescent="0.15">
      <c r="A507">
        <v>11.6</v>
      </c>
      <c r="B507" s="85"/>
      <c r="C507" s="85"/>
      <c r="D507" s="85"/>
      <c r="E507" s="85"/>
      <c r="F507" s="85"/>
      <c r="G507" s="85"/>
      <c r="H507" s="85"/>
      <c r="I507" s="85"/>
      <c r="K507" s="85"/>
      <c r="L507" s="85"/>
      <c r="M507" s="85"/>
      <c r="N507" s="87" t="e">
        <f t="shared" si="63"/>
        <v>#DIV/0!</v>
      </c>
      <c r="O507" s="86" t="e">
        <f t="shared" si="64"/>
        <v>#DIV/0!</v>
      </c>
      <c r="P507" s="24" t="e">
        <f t="shared" si="65"/>
        <v>#DIV/0!</v>
      </c>
      <c r="Q507" s="24" t="e">
        <f t="shared" si="66"/>
        <v>#DIV/0!</v>
      </c>
      <c r="R507" s="24" t="e">
        <f t="shared" si="67"/>
        <v>#DIV/0!</v>
      </c>
      <c r="U507" s="85"/>
      <c r="V507" s="85"/>
      <c r="W507" s="85"/>
      <c r="X507" s="85"/>
      <c r="Y507" s="85"/>
      <c r="Z507" s="85"/>
      <c r="AA507" s="85"/>
      <c r="AD507" s="85"/>
      <c r="AE507" s="85"/>
      <c r="AF507" s="85"/>
      <c r="AG507" s="87" t="e">
        <f t="shared" si="68"/>
        <v>#DIV/0!</v>
      </c>
      <c r="AH507" s="86" t="e">
        <f t="shared" si="69"/>
        <v>#DIV/0!</v>
      </c>
      <c r="AK507" s="85"/>
      <c r="AL507" s="85"/>
      <c r="AM507" s="85"/>
      <c r="AN507" s="85"/>
      <c r="AO507" s="85"/>
      <c r="AP507" s="85"/>
      <c r="AQ507" s="85"/>
      <c r="AR507" s="85"/>
      <c r="AS507" s="85"/>
      <c r="AT507" s="85"/>
      <c r="AU507" s="85"/>
      <c r="AV507" s="85"/>
      <c r="AW507" s="87" t="e">
        <f t="shared" si="70"/>
        <v>#DIV/0!</v>
      </c>
      <c r="AX507" s="86" t="e">
        <f t="shared" si="71"/>
        <v>#DIV/0!</v>
      </c>
    </row>
    <row r="508" spans="1:50" x14ac:dyDescent="0.15">
      <c r="A508">
        <v>11.625</v>
      </c>
      <c r="B508" s="85"/>
      <c r="C508" s="85"/>
      <c r="D508" s="85"/>
      <c r="E508" s="85"/>
      <c r="F508" s="85"/>
      <c r="G508" s="85"/>
      <c r="H508" s="85"/>
      <c r="I508" s="85"/>
      <c r="K508" s="85"/>
      <c r="L508" s="85"/>
      <c r="M508" s="85"/>
      <c r="N508" s="87" t="e">
        <f t="shared" si="63"/>
        <v>#DIV/0!</v>
      </c>
      <c r="O508" s="86" t="e">
        <f t="shared" si="64"/>
        <v>#DIV/0!</v>
      </c>
      <c r="P508" s="24" t="e">
        <f t="shared" si="65"/>
        <v>#DIV/0!</v>
      </c>
      <c r="Q508" s="24" t="e">
        <f t="shared" si="66"/>
        <v>#DIV/0!</v>
      </c>
      <c r="R508" s="24" t="e">
        <f t="shared" si="67"/>
        <v>#DIV/0!</v>
      </c>
      <c r="U508" s="85"/>
      <c r="V508" s="85"/>
      <c r="W508" s="85"/>
      <c r="X508" s="85"/>
      <c r="Y508" s="85"/>
      <c r="Z508" s="85"/>
      <c r="AA508" s="85"/>
      <c r="AD508" s="85"/>
      <c r="AE508" s="85"/>
      <c r="AF508" s="85"/>
      <c r="AG508" s="87" t="e">
        <f t="shared" si="68"/>
        <v>#DIV/0!</v>
      </c>
      <c r="AH508" s="86" t="e">
        <f t="shared" si="69"/>
        <v>#DIV/0!</v>
      </c>
      <c r="AK508" s="85"/>
      <c r="AL508" s="85"/>
      <c r="AM508" s="85"/>
      <c r="AN508" s="85"/>
      <c r="AO508" s="85"/>
      <c r="AP508" s="85"/>
      <c r="AQ508" s="85"/>
      <c r="AR508" s="85"/>
      <c r="AS508" s="85"/>
      <c r="AT508" s="85"/>
      <c r="AU508" s="85"/>
      <c r="AV508" s="85"/>
      <c r="AW508" s="87" t="e">
        <f t="shared" si="70"/>
        <v>#DIV/0!</v>
      </c>
      <c r="AX508" s="86" t="e">
        <f t="shared" si="71"/>
        <v>#DIV/0!</v>
      </c>
    </row>
    <row r="509" spans="1:50" x14ac:dyDescent="0.15">
      <c r="A509">
        <v>11.65</v>
      </c>
      <c r="B509" s="85"/>
      <c r="C509" s="85"/>
      <c r="D509" s="85"/>
      <c r="E509" s="85"/>
      <c r="F509" s="85"/>
      <c r="G509" s="85"/>
      <c r="H509" s="85"/>
      <c r="I509" s="85"/>
      <c r="K509" s="85"/>
      <c r="L509" s="85"/>
      <c r="M509" s="85"/>
      <c r="N509" s="87" t="e">
        <f t="shared" si="63"/>
        <v>#DIV/0!</v>
      </c>
      <c r="O509" s="86" t="e">
        <f t="shared" si="64"/>
        <v>#DIV/0!</v>
      </c>
      <c r="P509" s="24" t="e">
        <f t="shared" si="65"/>
        <v>#DIV/0!</v>
      </c>
      <c r="Q509" s="24" t="e">
        <f t="shared" si="66"/>
        <v>#DIV/0!</v>
      </c>
      <c r="R509" s="24" t="e">
        <f t="shared" si="67"/>
        <v>#DIV/0!</v>
      </c>
      <c r="U509" s="85"/>
      <c r="V509" s="85"/>
      <c r="W509" s="85"/>
      <c r="X509" s="85"/>
      <c r="Y509" s="85"/>
      <c r="Z509" s="85"/>
      <c r="AA509" s="85"/>
      <c r="AD509" s="85"/>
      <c r="AE509" s="85"/>
      <c r="AF509" s="85"/>
      <c r="AG509" s="87" t="e">
        <f t="shared" si="68"/>
        <v>#DIV/0!</v>
      </c>
      <c r="AH509" s="86" t="e">
        <f t="shared" si="69"/>
        <v>#DIV/0!</v>
      </c>
      <c r="AK509" s="85"/>
      <c r="AL509" s="85"/>
      <c r="AM509" s="85"/>
      <c r="AN509" s="85"/>
      <c r="AO509" s="85"/>
      <c r="AP509" s="85"/>
      <c r="AQ509" s="85"/>
      <c r="AR509" s="85"/>
      <c r="AS509" s="85"/>
      <c r="AT509" s="85"/>
      <c r="AU509" s="85"/>
      <c r="AV509" s="85"/>
      <c r="AW509" s="87" t="e">
        <f t="shared" si="70"/>
        <v>#DIV/0!</v>
      </c>
      <c r="AX509" s="86" t="e">
        <f t="shared" si="71"/>
        <v>#DIV/0!</v>
      </c>
    </row>
    <row r="510" spans="1:50" x14ac:dyDescent="0.15">
      <c r="A510">
        <v>11.675000000000001</v>
      </c>
      <c r="B510" s="85"/>
      <c r="C510" s="85"/>
      <c r="D510" s="85"/>
      <c r="E510" s="85"/>
      <c r="F510" s="85"/>
      <c r="G510" s="85"/>
      <c r="H510" s="85"/>
      <c r="I510" s="85"/>
      <c r="K510" s="85"/>
      <c r="L510" s="85"/>
      <c r="M510" s="85"/>
      <c r="N510" s="87" t="e">
        <f t="shared" si="63"/>
        <v>#DIV/0!</v>
      </c>
      <c r="O510" s="86" t="e">
        <f t="shared" si="64"/>
        <v>#DIV/0!</v>
      </c>
      <c r="P510" s="24" t="e">
        <f t="shared" si="65"/>
        <v>#DIV/0!</v>
      </c>
      <c r="Q510" s="24" t="e">
        <f t="shared" si="66"/>
        <v>#DIV/0!</v>
      </c>
      <c r="R510" s="24" t="e">
        <f t="shared" si="67"/>
        <v>#DIV/0!</v>
      </c>
      <c r="U510" s="85"/>
      <c r="V510" s="85"/>
      <c r="W510" s="85"/>
      <c r="X510" s="85"/>
      <c r="Y510" s="85"/>
      <c r="Z510" s="85"/>
      <c r="AA510" s="85"/>
      <c r="AD510" s="85"/>
      <c r="AE510" s="85"/>
      <c r="AF510" s="85"/>
      <c r="AG510" s="87" t="e">
        <f t="shared" si="68"/>
        <v>#DIV/0!</v>
      </c>
      <c r="AH510" s="86" t="e">
        <f t="shared" si="69"/>
        <v>#DIV/0!</v>
      </c>
      <c r="AK510" s="85"/>
      <c r="AL510" s="85"/>
      <c r="AM510" s="85"/>
      <c r="AN510" s="85"/>
      <c r="AO510" s="85"/>
      <c r="AP510" s="85"/>
      <c r="AQ510" s="85"/>
      <c r="AR510" s="85"/>
      <c r="AS510" s="85"/>
      <c r="AT510" s="85"/>
      <c r="AU510" s="85"/>
      <c r="AV510" s="85"/>
      <c r="AW510" s="87" t="e">
        <f t="shared" si="70"/>
        <v>#DIV/0!</v>
      </c>
      <c r="AX510" s="86" t="e">
        <f t="shared" si="71"/>
        <v>#DIV/0!</v>
      </c>
    </row>
    <row r="511" spans="1:50" x14ac:dyDescent="0.15">
      <c r="A511">
        <v>11.7</v>
      </c>
      <c r="B511" s="85"/>
      <c r="C511" s="85"/>
      <c r="D511" s="85"/>
      <c r="E511" s="85"/>
      <c r="F511" s="85"/>
      <c r="G511" s="85"/>
      <c r="H511" s="85"/>
      <c r="I511" s="85"/>
      <c r="K511" s="85"/>
      <c r="L511" s="85"/>
      <c r="M511" s="85"/>
      <c r="N511" s="87" t="e">
        <f t="shared" si="63"/>
        <v>#DIV/0!</v>
      </c>
      <c r="O511" s="86" t="e">
        <f t="shared" si="64"/>
        <v>#DIV/0!</v>
      </c>
      <c r="P511" s="24" t="e">
        <f t="shared" si="65"/>
        <v>#DIV/0!</v>
      </c>
      <c r="Q511" s="24" t="e">
        <f t="shared" si="66"/>
        <v>#DIV/0!</v>
      </c>
      <c r="R511" s="24" t="e">
        <f t="shared" si="67"/>
        <v>#DIV/0!</v>
      </c>
      <c r="U511" s="85"/>
      <c r="V511" s="85"/>
      <c r="W511" s="85"/>
      <c r="X511" s="85"/>
      <c r="Y511" s="85"/>
      <c r="Z511" s="85"/>
      <c r="AA511" s="85"/>
      <c r="AD511" s="85"/>
      <c r="AE511" s="85"/>
      <c r="AF511" s="85"/>
      <c r="AG511" s="87" t="e">
        <f t="shared" si="68"/>
        <v>#DIV/0!</v>
      </c>
      <c r="AH511" s="86" t="e">
        <f t="shared" si="69"/>
        <v>#DIV/0!</v>
      </c>
      <c r="AK511" s="85"/>
      <c r="AL511" s="85"/>
      <c r="AM511" s="85"/>
      <c r="AN511" s="85"/>
      <c r="AO511" s="85"/>
      <c r="AP511" s="85"/>
      <c r="AQ511" s="85"/>
      <c r="AR511" s="85"/>
      <c r="AS511" s="85"/>
      <c r="AT511" s="85"/>
      <c r="AU511" s="85"/>
      <c r="AV511" s="85"/>
      <c r="AW511" s="87" t="e">
        <f t="shared" si="70"/>
        <v>#DIV/0!</v>
      </c>
      <c r="AX511" s="86" t="e">
        <f t="shared" si="71"/>
        <v>#DIV/0!</v>
      </c>
    </row>
    <row r="512" spans="1:50" x14ac:dyDescent="0.15">
      <c r="A512">
        <v>11.725</v>
      </c>
      <c r="B512" s="85"/>
      <c r="C512" s="85"/>
      <c r="D512" s="85"/>
      <c r="E512" s="85"/>
      <c r="F512" s="85"/>
      <c r="G512" s="85"/>
      <c r="H512" s="85"/>
      <c r="I512" s="85"/>
      <c r="K512" s="85"/>
      <c r="L512" s="85"/>
      <c r="M512" s="85"/>
      <c r="N512" s="87" t="e">
        <f t="shared" si="63"/>
        <v>#DIV/0!</v>
      </c>
      <c r="O512" s="86" t="e">
        <f t="shared" si="64"/>
        <v>#DIV/0!</v>
      </c>
      <c r="P512" s="24" t="e">
        <f t="shared" si="65"/>
        <v>#DIV/0!</v>
      </c>
      <c r="Q512" s="24" t="e">
        <f t="shared" si="66"/>
        <v>#DIV/0!</v>
      </c>
      <c r="R512" s="24" t="e">
        <f t="shared" si="67"/>
        <v>#DIV/0!</v>
      </c>
      <c r="U512" s="85"/>
      <c r="V512" s="85"/>
      <c r="W512" s="85"/>
      <c r="X512" s="85"/>
      <c r="Y512" s="85"/>
      <c r="Z512" s="85"/>
      <c r="AA512" s="85"/>
      <c r="AD512" s="85"/>
      <c r="AE512" s="85"/>
      <c r="AF512" s="85"/>
      <c r="AG512" s="87" t="e">
        <f t="shared" si="68"/>
        <v>#DIV/0!</v>
      </c>
      <c r="AH512" s="86" t="e">
        <f t="shared" si="69"/>
        <v>#DIV/0!</v>
      </c>
      <c r="AK512" s="85"/>
      <c r="AL512" s="85"/>
      <c r="AM512" s="85"/>
      <c r="AN512" s="85"/>
      <c r="AO512" s="85"/>
      <c r="AP512" s="85"/>
      <c r="AQ512" s="85"/>
      <c r="AR512" s="85"/>
      <c r="AS512" s="85"/>
      <c r="AT512" s="85"/>
      <c r="AU512" s="85"/>
      <c r="AV512" s="85"/>
      <c r="AW512" s="87" t="e">
        <f t="shared" si="70"/>
        <v>#DIV/0!</v>
      </c>
      <c r="AX512" s="86" t="e">
        <f t="shared" si="71"/>
        <v>#DIV/0!</v>
      </c>
    </row>
    <row r="513" spans="1:50" x14ac:dyDescent="0.15">
      <c r="A513">
        <v>11.75</v>
      </c>
      <c r="B513" s="85"/>
      <c r="C513" s="85"/>
      <c r="D513" s="85"/>
      <c r="E513" s="85"/>
      <c r="F513" s="85"/>
      <c r="G513" s="85"/>
      <c r="H513" s="85"/>
      <c r="I513" s="85"/>
      <c r="K513" s="85"/>
      <c r="L513" s="85"/>
      <c r="M513" s="85"/>
      <c r="N513" s="87" t="e">
        <f t="shared" si="63"/>
        <v>#DIV/0!</v>
      </c>
      <c r="O513" s="86" t="e">
        <f t="shared" si="64"/>
        <v>#DIV/0!</v>
      </c>
      <c r="P513" s="24" t="e">
        <f t="shared" si="65"/>
        <v>#DIV/0!</v>
      </c>
      <c r="Q513" s="24" t="e">
        <f t="shared" si="66"/>
        <v>#DIV/0!</v>
      </c>
      <c r="R513" s="24" t="e">
        <f t="shared" si="67"/>
        <v>#DIV/0!</v>
      </c>
      <c r="U513" s="85"/>
      <c r="V513" s="85"/>
      <c r="W513" s="85"/>
      <c r="X513" s="85"/>
      <c r="Y513" s="85"/>
      <c r="Z513" s="85"/>
      <c r="AA513" s="85"/>
      <c r="AD513" s="85"/>
      <c r="AE513" s="85"/>
      <c r="AF513" s="85"/>
      <c r="AG513" s="87" t="e">
        <f t="shared" si="68"/>
        <v>#DIV/0!</v>
      </c>
      <c r="AH513" s="86" t="e">
        <f t="shared" si="69"/>
        <v>#DIV/0!</v>
      </c>
      <c r="AK513" s="85"/>
      <c r="AL513" s="85"/>
      <c r="AM513" s="85"/>
      <c r="AN513" s="85"/>
      <c r="AO513" s="85"/>
      <c r="AP513" s="85"/>
      <c r="AQ513" s="85"/>
      <c r="AR513" s="85"/>
      <c r="AS513" s="85"/>
      <c r="AT513" s="85"/>
      <c r="AU513" s="85"/>
      <c r="AV513" s="85"/>
      <c r="AW513" s="87" t="e">
        <f t="shared" si="70"/>
        <v>#DIV/0!</v>
      </c>
      <c r="AX513" s="86" t="e">
        <f t="shared" si="71"/>
        <v>#DIV/0!</v>
      </c>
    </row>
    <row r="514" spans="1:50" x14ac:dyDescent="0.15">
      <c r="A514">
        <v>11.775</v>
      </c>
      <c r="B514" s="85"/>
      <c r="C514" s="85"/>
      <c r="D514" s="85"/>
      <c r="E514" s="85"/>
      <c r="F514" s="85"/>
      <c r="G514" s="85"/>
      <c r="H514" s="85"/>
      <c r="I514" s="85"/>
      <c r="K514" s="85"/>
      <c r="L514" s="85"/>
      <c r="M514" s="85"/>
      <c r="N514" s="87" t="e">
        <f t="shared" si="63"/>
        <v>#DIV/0!</v>
      </c>
      <c r="O514" s="86" t="e">
        <f t="shared" si="64"/>
        <v>#DIV/0!</v>
      </c>
      <c r="P514" s="24" t="e">
        <f t="shared" si="65"/>
        <v>#DIV/0!</v>
      </c>
      <c r="Q514" s="24" t="e">
        <f t="shared" si="66"/>
        <v>#DIV/0!</v>
      </c>
      <c r="R514" s="24" t="e">
        <f t="shared" si="67"/>
        <v>#DIV/0!</v>
      </c>
      <c r="U514" s="85"/>
      <c r="V514" s="85"/>
      <c r="W514" s="85"/>
      <c r="X514" s="85"/>
      <c r="Y514" s="85"/>
      <c r="Z514" s="85"/>
      <c r="AA514" s="85"/>
      <c r="AD514" s="85"/>
      <c r="AE514" s="85"/>
      <c r="AF514" s="85"/>
      <c r="AG514" s="87" t="e">
        <f t="shared" si="68"/>
        <v>#DIV/0!</v>
      </c>
      <c r="AH514" s="86" t="e">
        <f t="shared" si="69"/>
        <v>#DIV/0!</v>
      </c>
      <c r="AK514" s="85"/>
      <c r="AL514" s="85"/>
      <c r="AM514" s="85"/>
      <c r="AN514" s="85"/>
      <c r="AO514" s="85"/>
      <c r="AP514" s="85"/>
      <c r="AQ514" s="85"/>
      <c r="AR514" s="85"/>
      <c r="AS514" s="85"/>
      <c r="AT514" s="85"/>
      <c r="AU514" s="85"/>
      <c r="AV514" s="85"/>
      <c r="AW514" s="87" t="e">
        <f t="shared" si="70"/>
        <v>#DIV/0!</v>
      </c>
      <c r="AX514" s="86" t="e">
        <f t="shared" si="71"/>
        <v>#DIV/0!</v>
      </c>
    </row>
    <row r="515" spans="1:50" x14ac:dyDescent="0.15">
      <c r="A515">
        <v>11.8</v>
      </c>
      <c r="B515" s="85"/>
      <c r="C515" s="85"/>
      <c r="D515" s="85"/>
      <c r="E515" s="85"/>
      <c r="F515" s="85"/>
      <c r="G515" s="85"/>
      <c r="H515" s="85"/>
      <c r="I515" s="85"/>
      <c r="K515" s="85"/>
      <c r="L515" s="85"/>
      <c r="M515" s="85"/>
      <c r="N515" s="87" t="e">
        <f t="shared" si="63"/>
        <v>#DIV/0!</v>
      </c>
      <c r="O515" s="86" t="e">
        <f t="shared" si="64"/>
        <v>#DIV/0!</v>
      </c>
      <c r="P515" s="24" t="e">
        <f t="shared" si="65"/>
        <v>#DIV/0!</v>
      </c>
      <c r="Q515" s="24" t="e">
        <f t="shared" si="66"/>
        <v>#DIV/0!</v>
      </c>
      <c r="R515" s="24" t="e">
        <f t="shared" si="67"/>
        <v>#DIV/0!</v>
      </c>
      <c r="U515" s="85"/>
      <c r="V515" s="85"/>
      <c r="W515" s="85"/>
      <c r="X515" s="85"/>
      <c r="Y515" s="85"/>
      <c r="Z515" s="85"/>
      <c r="AA515" s="85"/>
      <c r="AD515" s="85"/>
      <c r="AE515" s="85"/>
      <c r="AF515" s="85"/>
      <c r="AG515" s="87" t="e">
        <f t="shared" si="68"/>
        <v>#DIV/0!</v>
      </c>
      <c r="AH515" s="86" t="e">
        <f t="shared" si="69"/>
        <v>#DIV/0!</v>
      </c>
      <c r="AK515" s="85"/>
      <c r="AL515" s="85"/>
      <c r="AM515" s="85"/>
      <c r="AN515" s="85"/>
      <c r="AO515" s="85"/>
      <c r="AP515" s="85"/>
      <c r="AQ515" s="85"/>
      <c r="AR515" s="85"/>
      <c r="AS515" s="85"/>
      <c r="AT515" s="85"/>
      <c r="AU515" s="85"/>
      <c r="AV515" s="85"/>
      <c r="AW515" s="87" t="e">
        <f t="shared" si="70"/>
        <v>#DIV/0!</v>
      </c>
      <c r="AX515" s="86" t="e">
        <f t="shared" si="71"/>
        <v>#DIV/0!</v>
      </c>
    </row>
    <row r="516" spans="1:50" x14ac:dyDescent="0.15">
      <c r="A516">
        <v>11.824999999999999</v>
      </c>
      <c r="B516" s="85"/>
      <c r="C516" s="85"/>
      <c r="D516" s="85"/>
      <c r="E516" s="85"/>
      <c r="F516" s="85"/>
      <c r="G516" s="85"/>
      <c r="H516" s="85"/>
      <c r="I516" s="85"/>
      <c r="K516" s="85"/>
      <c r="L516" s="85"/>
      <c r="M516" s="85"/>
      <c r="N516" s="87" t="e">
        <f t="shared" si="63"/>
        <v>#DIV/0!</v>
      </c>
      <c r="O516" s="86" t="e">
        <f t="shared" si="64"/>
        <v>#DIV/0!</v>
      </c>
      <c r="P516" s="24" t="e">
        <f t="shared" si="65"/>
        <v>#DIV/0!</v>
      </c>
      <c r="Q516" s="24" t="e">
        <f t="shared" si="66"/>
        <v>#DIV/0!</v>
      </c>
      <c r="R516" s="24" t="e">
        <f t="shared" si="67"/>
        <v>#DIV/0!</v>
      </c>
      <c r="U516" s="85"/>
      <c r="V516" s="85"/>
      <c r="W516" s="85"/>
      <c r="X516" s="85"/>
      <c r="Y516" s="85"/>
      <c r="Z516" s="85"/>
      <c r="AA516" s="85"/>
      <c r="AD516" s="85"/>
      <c r="AE516" s="85"/>
      <c r="AF516" s="85"/>
      <c r="AG516" s="87" t="e">
        <f t="shared" si="68"/>
        <v>#DIV/0!</v>
      </c>
      <c r="AH516" s="86" t="e">
        <f t="shared" si="69"/>
        <v>#DIV/0!</v>
      </c>
      <c r="AK516" s="85"/>
      <c r="AL516" s="85"/>
      <c r="AM516" s="85"/>
      <c r="AN516" s="85"/>
      <c r="AO516" s="85"/>
      <c r="AP516" s="85"/>
      <c r="AQ516" s="85"/>
      <c r="AR516" s="85"/>
      <c r="AS516" s="85"/>
      <c r="AT516" s="85"/>
      <c r="AU516" s="85"/>
      <c r="AV516" s="85"/>
      <c r="AW516" s="87" t="e">
        <f t="shared" si="70"/>
        <v>#DIV/0!</v>
      </c>
      <c r="AX516" s="86" t="e">
        <f t="shared" si="71"/>
        <v>#DIV/0!</v>
      </c>
    </row>
    <row r="517" spans="1:50" x14ac:dyDescent="0.15">
      <c r="A517">
        <v>11.85</v>
      </c>
      <c r="B517" s="85"/>
      <c r="C517" s="85"/>
      <c r="D517" s="85"/>
      <c r="E517" s="85"/>
      <c r="F517" s="85"/>
      <c r="G517" s="85"/>
      <c r="H517" s="85"/>
      <c r="I517" s="85"/>
      <c r="K517" s="85"/>
      <c r="L517" s="85"/>
      <c r="M517" s="85"/>
      <c r="N517" s="87" t="e">
        <f t="shared" si="63"/>
        <v>#DIV/0!</v>
      </c>
      <c r="O517" s="86" t="e">
        <f t="shared" si="64"/>
        <v>#DIV/0!</v>
      </c>
      <c r="P517" s="24" t="e">
        <f t="shared" si="65"/>
        <v>#DIV/0!</v>
      </c>
      <c r="Q517" s="24" t="e">
        <f t="shared" si="66"/>
        <v>#DIV/0!</v>
      </c>
      <c r="R517" s="24" t="e">
        <f t="shared" si="67"/>
        <v>#DIV/0!</v>
      </c>
      <c r="U517" s="85"/>
      <c r="V517" s="85"/>
      <c r="W517" s="85"/>
      <c r="X517" s="85"/>
      <c r="Y517" s="85"/>
      <c r="Z517" s="85"/>
      <c r="AA517" s="85"/>
      <c r="AD517" s="85"/>
      <c r="AE517" s="85"/>
      <c r="AF517" s="85"/>
      <c r="AG517" s="87" t="e">
        <f t="shared" si="68"/>
        <v>#DIV/0!</v>
      </c>
      <c r="AH517" s="86" t="e">
        <f t="shared" si="69"/>
        <v>#DIV/0!</v>
      </c>
      <c r="AK517" s="85"/>
      <c r="AL517" s="85"/>
      <c r="AM517" s="85"/>
      <c r="AN517" s="85"/>
      <c r="AO517" s="85"/>
      <c r="AP517" s="85"/>
      <c r="AQ517" s="85"/>
      <c r="AR517" s="85"/>
      <c r="AS517" s="85"/>
      <c r="AT517" s="85"/>
      <c r="AU517" s="85"/>
      <c r="AV517" s="85"/>
      <c r="AW517" s="87" t="e">
        <f t="shared" si="70"/>
        <v>#DIV/0!</v>
      </c>
      <c r="AX517" s="86" t="e">
        <f t="shared" si="71"/>
        <v>#DIV/0!</v>
      </c>
    </row>
    <row r="518" spans="1:50" x14ac:dyDescent="0.15">
      <c r="A518">
        <v>11.875</v>
      </c>
      <c r="B518" s="85"/>
      <c r="C518" s="85"/>
      <c r="D518" s="85"/>
      <c r="E518" s="85"/>
      <c r="F518" s="85"/>
      <c r="G518" s="85"/>
      <c r="H518" s="85"/>
      <c r="I518" s="85"/>
      <c r="K518" s="85"/>
      <c r="L518" s="85"/>
      <c r="M518" s="85"/>
      <c r="N518" s="87" t="e">
        <f t="shared" si="63"/>
        <v>#DIV/0!</v>
      </c>
      <c r="O518" s="86" t="e">
        <f t="shared" si="64"/>
        <v>#DIV/0!</v>
      </c>
      <c r="P518" s="24" t="e">
        <f t="shared" si="65"/>
        <v>#DIV/0!</v>
      </c>
      <c r="Q518" s="24" t="e">
        <f t="shared" si="66"/>
        <v>#DIV/0!</v>
      </c>
      <c r="R518" s="24" t="e">
        <f t="shared" si="67"/>
        <v>#DIV/0!</v>
      </c>
      <c r="U518" s="85"/>
      <c r="V518" s="85"/>
      <c r="W518" s="85"/>
      <c r="X518" s="85"/>
      <c r="Y518" s="85"/>
      <c r="Z518" s="85"/>
      <c r="AA518" s="85"/>
      <c r="AD518" s="85"/>
      <c r="AE518" s="85"/>
      <c r="AF518" s="85"/>
      <c r="AG518" s="87" t="e">
        <f t="shared" si="68"/>
        <v>#DIV/0!</v>
      </c>
      <c r="AH518" s="86" t="e">
        <f t="shared" si="69"/>
        <v>#DIV/0!</v>
      </c>
      <c r="AK518" s="85"/>
      <c r="AL518" s="85"/>
      <c r="AM518" s="85"/>
      <c r="AN518" s="85"/>
      <c r="AO518" s="85"/>
      <c r="AP518" s="85"/>
      <c r="AQ518" s="85"/>
      <c r="AR518" s="85"/>
      <c r="AS518" s="85"/>
      <c r="AT518" s="85"/>
      <c r="AU518" s="85"/>
      <c r="AV518" s="85"/>
      <c r="AW518" s="87" t="e">
        <f t="shared" si="70"/>
        <v>#DIV/0!</v>
      </c>
      <c r="AX518" s="86" t="e">
        <f t="shared" si="71"/>
        <v>#DIV/0!</v>
      </c>
    </row>
    <row r="519" spans="1:50" x14ac:dyDescent="0.15">
      <c r="A519">
        <v>11.9</v>
      </c>
      <c r="B519" s="85"/>
      <c r="C519" s="85"/>
      <c r="D519" s="85"/>
      <c r="E519" s="85"/>
      <c r="F519" s="85"/>
      <c r="G519" s="85"/>
      <c r="H519" s="85"/>
      <c r="I519" s="85"/>
      <c r="K519" s="85"/>
      <c r="L519" s="85"/>
      <c r="M519" s="85"/>
      <c r="N519" s="87" t="e">
        <f t="shared" si="63"/>
        <v>#DIV/0!</v>
      </c>
      <c r="O519" s="86" t="e">
        <f t="shared" si="64"/>
        <v>#DIV/0!</v>
      </c>
      <c r="P519" s="24" t="e">
        <f t="shared" si="65"/>
        <v>#DIV/0!</v>
      </c>
      <c r="Q519" s="24" t="e">
        <f t="shared" si="66"/>
        <v>#DIV/0!</v>
      </c>
      <c r="R519" s="24" t="e">
        <f t="shared" si="67"/>
        <v>#DIV/0!</v>
      </c>
      <c r="U519" s="85"/>
      <c r="V519" s="85"/>
      <c r="W519" s="85"/>
      <c r="X519" s="85"/>
      <c r="Y519" s="85"/>
      <c r="Z519" s="85"/>
      <c r="AA519" s="85"/>
      <c r="AD519" s="85"/>
      <c r="AE519" s="85"/>
      <c r="AF519" s="85"/>
      <c r="AG519" s="87" t="e">
        <f t="shared" si="68"/>
        <v>#DIV/0!</v>
      </c>
      <c r="AH519" s="86" t="e">
        <f t="shared" si="69"/>
        <v>#DIV/0!</v>
      </c>
      <c r="AK519" s="85"/>
      <c r="AL519" s="85"/>
      <c r="AM519" s="85"/>
      <c r="AN519" s="85"/>
      <c r="AO519" s="85"/>
      <c r="AP519" s="85"/>
      <c r="AQ519" s="85"/>
      <c r="AR519" s="85"/>
      <c r="AS519" s="85"/>
      <c r="AT519" s="85"/>
      <c r="AU519" s="85"/>
      <c r="AV519" s="85"/>
      <c r="AW519" s="87" t="e">
        <f t="shared" si="70"/>
        <v>#DIV/0!</v>
      </c>
      <c r="AX519" s="86" t="e">
        <f t="shared" si="71"/>
        <v>#DIV/0!</v>
      </c>
    </row>
    <row r="520" spans="1:50" x14ac:dyDescent="0.15">
      <c r="A520">
        <v>11.925000000000001</v>
      </c>
      <c r="B520" s="85"/>
      <c r="C520" s="85"/>
      <c r="D520" s="85"/>
      <c r="E520" s="85"/>
      <c r="F520" s="85"/>
      <c r="G520" s="85"/>
      <c r="H520" s="85"/>
      <c r="I520" s="85"/>
      <c r="K520" s="85"/>
      <c r="L520" s="85"/>
      <c r="M520" s="85"/>
      <c r="N520" s="87" t="e">
        <f t="shared" si="63"/>
        <v>#DIV/0!</v>
      </c>
      <c r="O520" s="86" t="e">
        <f t="shared" si="64"/>
        <v>#DIV/0!</v>
      </c>
      <c r="P520" s="24" t="e">
        <f t="shared" si="65"/>
        <v>#DIV/0!</v>
      </c>
      <c r="Q520" s="24" t="e">
        <f t="shared" si="66"/>
        <v>#DIV/0!</v>
      </c>
      <c r="R520" s="24" t="e">
        <f t="shared" si="67"/>
        <v>#DIV/0!</v>
      </c>
      <c r="U520" s="85"/>
      <c r="V520" s="85"/>
      <c r="W520" s="85"/>
      <c r="X520" s="85"/>
      <c r="Y520" s="85"/>
      <c r="Z520" s="85"/>
      <c r="AA520" s="85"/>
      <c r="AD520" s="85"/>
      <c r="AE520" s="85"/>
      <c r="AF520" s="85"/>
      <c r="AG520" s="87" t="e">
        <f t="shared" si="68"/>
        <v>#DIV/0!</v>
      </c>
      <c r="AH520" s="86" t="e">
        <f t="shared" si="69"/>
        <v>#DIV/0!</v>
      </c>
      <c r="AK520" s="85"/>
      <c r="AL520" s="85"/>
      <c r="AM520" s="85"/>
      <c r="AN520" s="85"/>
      <c r="AO520" s="85"/>
      <c r="AP520" s="85"/>
      <c r="AQ520" s="85"/>
      <c r="AR520" s="85"/>
      <c r="AS520" s="85"/>
      <c r="AT520" s="85"/>
      <c r="AU520" s="85"/>
      <c r="AV520" s="85"/>
      <c r="AW520" s="87" t="e">
        <f t="shared" si="70"/>
        <v>#DIV/0!</v>
      </c>
      <c r="AX520" s="86" t="e">
        <f t="shared" si="71"/>
        <v>#DIV/0!</v>
      </c>
    </row>
    <row r="521" spans="1:50" x14ac:dyDescent="0.15">
      <c r="A521">
        <v>11.95</v>
      </c>
      <c r="B521" s="85"/>
      <c r="C521" s="85"/>
      <c r="D521" s="85"/>
      <c r="E521" s="85"/>
      <c r="F521" s="85"/>
      <c r="G521" s="85"/>
      <c r="H521" s="85"/>
      <c r="I521" s="85"/>
      <c r="K521" s="85"/>
      <c r="L521" s="85"/>
      <c r="M521" s="85"/>
      <c r="N521" s="87" t="e">
        <f t="shared" si="63"/>
        <v>#DIV/0!</v>
      </c>
      <c r="O521" s="86" t="e">
        <f t="shared" si="64"/>
        <v>#DIV/0!</v>
      </c>
      <c r="P521" s="24" t="e">
        <f t="shared" si="65"/>
        <v>#DIV/0!</v>
      </c>
      <c r="Q521" s="24" t="e">
        <f t="shared" si="66"/>
        <v>#DIV/0!</v>
      </c>
      <c r="R521" s="24" t="e">
        <f t="shared" si="67"/>
        <v>#DIV/0!</v>
      </c>
      <c r="U521" s="85"/>
      <c r="V521" s="85"/>
      <c r="W521" s="85"/>
      <c r="X521" s="85"/>
      <c r="Y521" s="85"/>
      <c r="Z521" s="85"/>
      <c r="AA521" s="85"/>
      <c r="AD521" s="85"/>
      <c r="AE521" s="85"/>
      <c r="AF521" s="85"/>
      <c r="AG521" s="87" t="e">
        <f t="shared" si="68"/>
        <v>#DIV/0!</v>
      </c>
      <c r="AH521" s="86" t="e">
        <f t="shared" si="69"/>
        <v>#DIV/0!</v>
      </c>
      <c r="AK521" s="85"/>
      <c r="AL521" s="85"/>
      <c r="AM521" s="85"/>
      <c r="AN521" s="85"/>
      <c r="AO521" s="85"/>
      <c r="AP521" s="85"/>
      <c r="AQ521" s="85"/>
      <c r="AR521" s="85"/>
      <c r="AS521" s="85"/>
      <c r="AT521" s="85"/>
      <c r="AU521" s="85"/>
      <c r="AV521" s="85"/>
      <c r="AW521" s="87" t="e">
        <f t="shared" si="70"/>
        <v>#DIV/0!</v>
      </c>
      <c r="AX521" s="86" t="e">
        <f t="shared" si="71"/>
        <v>#DIV/0!</v>
      </c>
    </row>
    <row r="522" spans="1:50" x14ac:dyDescent="0.15">
      <c r="A522">
        <v>11.975</v>
      </c>
      <c r="B522" s="85"/>
      <c r="C522" s="85"/>
      <c r="D522" s="85"/>
      <c r="E522" s="85"/>
      <c r="F522" s="85"/>
      <c r="G522" s="85"/>
      <c r="H522" s="85"/>
      <c r="I522" s="85"/>
      <c r="K522" s="85"/>
      <c r="L522" s="85"/>
      <c r="M522" s="85"/>
      <c r="N522" s="87" t="e">
        <f t="shared" si="63"/>
        <v>#DIV/0!</v>
      </c>
      <c r="O522" s="86" t="e">
        <f t="shared" si="64"/>
        <v>#DIV/0!</v>
      </c>
      <c r="P522" s="24" t="e">
        <f t="shared" si="65"/>
        <v>#DIV/0!</v>
      </c>
      <c r="Q522" s="24" t="e">
        <f t="shared" si="66"/>
        <v>#DIV/0!</v>
      </c>
      <c r="R522" s="24" t="e">
        <f t="shared" si="67"/>
        <v>#DIV/0!</v>
      </c>
      <c r="U522" s="85"/>
      <c r="V522" s="85"/>
      <c r="W522" s="85"/>
      <c r="X522" s="85"/>
      <c r="Y522" s="85"/>
      <c r="Z522" s="85"/>
      <c r="AA522" s="85"/>
      <c r="AD522" s="85"/>
      <c r="AE522" s="85"/>
      <c r="AF522" s="85"/>
      <c r="AG522" s="87" t="e">
        <f t="shared" si="68"/>
        <v>#DIV/0!</v>
      </c>
      <c r="AH522" s="86" t="e">
        <f t="shared" si="69"/>
        <v>#DIV/0!</v>
      </c>
      <c r="AK522" s="85"/>
      <c r="AL522" s="85"/>
      <c r="AM522" s="85"/>
      <c r="AN522" s="85"/>
      <c r="AO522" s="85"/>
      <c r="AP522" s="85"/>
      <c r="AQ522" s="85"/>
      <c r="AR522" s="85"/>
      <c r="AS522" s="85"/>
      <c r="AT522" s="85"/>
      <c r="AU522" s="85"/>
      <c r="AV522" s="85"/>
      <c r="AW522" s="87" t="e">
        <f t="shared" si="70"/>
        <v>#DIV/0!</v>
      </c>
      <c r="AX522" s="86" t="e">
        <f t="shared" si="71"/>
        <v>#DIV/0!</v>
      </c>
    </row>
    <row r="523" spans="1:50" x14ac:dyDescent="0.15">
      <c r="A523">
        <v>12</v>
      </c>
      <c r="B523" s="85"/>
      <c r="C523" s="85"/>
      <c r="D523" s="85"/>
      <c r="E523" s="85"/>
      <c r="F523" s="85"/>
      <c r="G523" s="85"/>
      <c r="H523" s="85"/>
      <c r="I523" s="85"/>
      <c r="K523" s="85"/>
      <c r="L523" s="85"/>
      <c r="M523" s="85"/>
      <c r="N523" s="87" t="e">
        <f t="shared" si="63"/>
        <v>#DIV/0!</v>
      </c>
      <c r="O523" s="86" t="e">
        <f t="shared" si="64"/>
        <v>#DIV/0!</v>
      </c>
      <c r="P523" s="24" t="e">
        <f t="shared" si="65"/>
        <v>#DIV/0!</v>
      </c>
      <c r="Q523" s="24" t="e">
        <f t="shared" si="66"/>
        <v>#DIV/0!</v>
      </c>
      <c r="R523" s="24" t="e">
        <f t="shared" si="67"/>
        <v>#DIV/0!</v>
      </c>
      <c r="U523" s="85"/>
      <c r="V523" s="85"/>
      <c r="W523" s="85"/>
      <c r="X523" s="85"/>
      <c r="Y523" s="85"/>
      <c r="Z523" s="85"/>
      <c r="AA523" s="85"/>
      <c r="AD523" s="85"/>
      <c r="AE523" s="85"/>
      <c r="AF523" s="85"/>
      <c r="AG523" s="87" t="e">
        <f t="shared" si="68"/>
        <v>#DIV/0!</v>
      </c>
      <c r="AH523" s="86" t="e">
        <f t="shared" si="69"/>
        <v>#DIV/0!</v>
      </c>
      <c r="AK523" s="85"/>
      <c r="AL523" s="85"/>
      <c r="AM523" s="85"/>
      <c r="AN523" s="85"/>
      <c r="AO523" s="85"/>
      <c r="AP523" s="85"/>
      <c r="AQ523" s="85"/>
      <c r="AR523" s="85"/>
      <c r="AS523" s="85"/>
      <c r="AT523" s="85"/>
      <c r="AU523" s="85"/>
      <c r="AV523" s="85"/>
      <c r="AW523" s="87" t="e">
        <f t="shared" si="70"/>
        <v>#DIV/0!</v>
      </c>
      <c r="AX523" s="86" t="e">
        <f t="shared" si="71"/>
        <v>#DIV/0!</v>
      </c>
    </row>
    <row r="524" spans="1:50" x14ac:dyDescent="0.15">
      <c r="A524">
        <v>12.025</v>
      </c>
      <c r="B524" s="85"/>
      <c r="C524" s="85"/>
      <c r="D524" s="85"/>
      <c r="E524" s="85"/>
      <c r="F524" s="85"/>
      <c r="G524" s="85"/>
      <c r="H524" s="85"/>
      <c r="I524" s="85"/>
      <c r="K524" s="85"/>
      <c r="L524" s="85"/>
      <c r="M524" s="85"/>
      <c r="N524" s="87" t="e">
        <f t="shared" si="63"/>
        <v>#DIV/0!</v>
      </c>
      <c r="O524" s="86" t="e">
        <f t="shared" si="64"/>
        <v>#DIV/0!</v>
      </c>
      <c r="P524" s="24" t="e">
        <f t="shared" si="65"/>
        <v>#DIV/0!</v>
      </c>
      <c r="Q524" s="24" t="e">
        <f t="shared" si="66"/>
        <v>#DIV/0!</v>
      </c>
      <c r="R524" s="24" t="e">
        <f t="shared" si="67"/>
        <v>#DIV/0!</v>
      </c>
      <c r="U524" s="85"/>
      <c r="V524" s="85"/>
      <c r="W524" s="85"/>
      <c r="X524" s="85"/>
      <c r="Y524" s="85"/>
      <c r="Z524" s="85"/>
      <c r="AA524" s="85"/>
      <c r="AD524" s="85"/>
      <c r="AE524" s="85"/>
      <c r="AF524" s="85"/>
      <c r="AG524" s="87" t="e">
        <f t="shared" si="68"/>
        <v>#DIV/0!</v>
      </c>
      <c r="AH524" s="86" t="e">
        <f t="shared" si="69"/>
        <v>#DIV/0!</v>
      </c>
      <c r="AK524" s="85"/>
      <c r="AL524" s="85"/>
      <c r="AM524" s="85"/>
      <c r="AN524" s="85"/>
      <c r="AO524" s="85"/>
      <c r="AP524" s="85"/>
      <c r="AQ524" s="85"/>
      <c r="AR524" s="85"/>
      <c r="AS524" s="85"/>
      <c r="AT524" s="85"/>
      <c r="AU524" s="85"/>
      <c r="AV524" s="85"/>
      <c r="AW524" s="87" t="e">
        <f t="shared" si="70"/>
        <v>#DIV/0!</v>
      </c>
      <c r="AX524" s="86" t="e">
        <f t="shared" si="71"/>
        <v>#DIV/0!</v>
      </c>
    </row>
    <row r="525" spans="1:50" x14ac:dyDescent="0.15">
      <c r="A525">
        <v>12.05</v>
      </c>
      <c r="B525" s="85"/>
      <c r="C525" s="85"/>
      <c r="D525" s="85"/>
      <c r="E525" s="85"/>
      <c r="F525" s="85"/>
      <c r="G525" s="85"/>
      <c r="H525" s="85"/>
      <c r="I525" s="85"/>
      <c r="K525" s="85"/>
      <c r="L525" s="85"/>
      <c r="M525" s="85"/>
      <c r="N525" s="87" t="e">
        <f t="shared" si="63"/>
        <v>#DIV/0!</v>
      </c>
      <c r="O525" s="86" t="e">
        <f t="shared" si="64"/>
        <v>#DIV/0!</v>
      </c>
      <c r="P525" s="24" t="e">
        <f t="shared" si="65"/>
        <v>#DIV/0!</v>
      </c>
      <c r="Q525" s="24" t="e">
        <f t="shared" si="66"/>
        <v>#DIV/0!</v>
      </c>
      <c r="R525" s="24" t="e">
        <f t="shared" si="67"/>
        <v>#DIV/0!</v>
      </c>
      <c r="U525" s="85"/>
      <c r="V525" s="85"/>
      <c r="W525" s="85"/>
      <c r="X525" s="85"/>
      <c r="Y525" s="85"/>
      <c r="Z525" s="85"/>
      <c r="AA525" s="85"/>
      <c r="AD525" s="85"/>
      <c r="AE525" s="85"/>
      <c r="AF525" s="85"/>
      <c r="AG525" s="87" t="e">
        <f t="shared" si="68"/>
        <v>#DIV/0!</v>
      </c>
      <c r="AH525" s="86" t="e">
        <f t="shared" si="69"/>
        <v>#DIV/0!</v>
      </c>
      <c r="AK525" s="85"/>
      <c r="AL525" s="85"/>
      <c r="AM525" s="85"/>
      <c r="AN525" s="85"/>
      <c r="AO525" s="85"/>
      <c r="AP525" s="85"/>
      <c r="AQ525" s="85"/>
      <c r="AR525" s="85"/>
      <c r="AS525" s="85"/>
      <c r="AT525" s="85"/>
      <c r="AU525" s="85"/>
      <c r="AV525" s="85"/>
      <c r="AW525" s="87" t="e">
        <f t="shared" si="70"/>
        <v>#DIV/0!</v>
      </c>
      <c r="AX525" s="86" t="e">
        <f t="shared" si="71"/>
        <v>#DIV/0!</v>
      </c>
    </row>
    <row r="526" spans="1:50" x14ac:dyDescent="0.15">
      <c r="A526">
        <v>12.074999999999999</v>
      </c>
      <c r="B526" s="85"/>
      <c r="C526" s="85"/>
      <c r="D526" s="85"/>
      <c r="E526" s="85"/>
      <c r="F526" s="85"/>
      <c r="G526" s="85"/>
      <c r="H526" s="85"/>
      <c r="I526" s="85"/>
      <c r="K526" s="85"/>
      <c r="L526" s="85"/>
      <c r="M526" s="85"/>
      <c r="N526" s="87" t="e">
        <f t="shared" si="63"/>
        <v>#DIV/0!</v>
      </c>
      <c r="O526" s="86" t="e">
        <f t="shared" si="64"/>
        <v>#DIV/0!</v>
      </c>
      <c r="P526" s="24" t="e">
        <f t="shared" si="65"/>
        <v>#DIV/0!</v>
      </c>
      <c r="Q526" s="24" t="e">
        <f t="shared" si="66"/>
        <v>#DIV/0!</v>
      </c>
      <c r="R526" s="24" t="e">
        <f t="shared" si="67"/>
        <v>#DIV/0!</v>
      </c>
      <c r="U526" s="85"/>
      <c r="V526" s="85"/>
      <c r="W526" s="85"/>
      <c r="X526" s="85"/>
      <c r="Y526" s="85"/>
      <c r="Z526" s="85"/>
      <c r="AA526" s="85"/>
      <c r="AD526" s="85"/>
      <c r="AE526" s="85"/>
      <c r="AF526" s="85"/>
      <c r="AG526" s="87" t="e">
        <f t="shared" si="68"/>
        <v>#DIV/0!</v>
      </c>
      <c r="AH526" s="86" t="e">
        <f t="shared" si="69"/>
        <v>#DIV/0!</v>
      </c>
      <c r="AK526" s="85"/>
      <c r="AL526" s="85"/>
      <c r="AM526" s="85"/>
      <c r="AN526" s="85"/>
      <c r="AO526" s="85"/>
      <c r="AP526" s="85"/>
      <c r="AQ526" s="85"/>
      <c r="AR526" s="85"/>
      <c r="AS526" s="85"/>
      <c r="AT526" s="85"/>
      <c r="AU526" s="85"/>
      <c r="AV526" s="85"/>
      <c r="AW526" s="87" t="e">
        <f t="shared" si="70"/>
        <v>#DIV/0!</v>
      </c>
      <c r="AX526" s="86" t="e">
        <f t="shared" si="71"/>
        <v>#DIV/0!</v>
      </c>
    </row>
    <row r="527" spans="1:50" x14ac:dyDescent="0.15">
      <c r="A527">
        <v>12.1</v>
      </c>
      <c r="B527" s="85"/>
      <c r="C527" s="85"/>
      <c r="D527" s="85"/>
      <c r="E527" s="85"/>
      <c r="F527" s="85"/>
      <c r="G527" s="85"/>
      <c r="H527" s="85"/>
      <c r="I527" s="85"/>
      <c r="K527" s="85"/>
      <c r="L527" s="85"/>
      <c r="M527" s="85"/>
      <c r="N527" s="87" t="e">
        <f t="shared" si="63"/>
        <v>#DIV/0!</v>
      </c>
      <c r="O527" s="86" t="e">
        <f t="shared" si="64"/>
        <v>#DIV/0!</v>
      </c>
      <c r="P527" s="24" t="e">
        <f t="shared" si="65"/>
        <v>#DIV/0!</v>
      </c>
      <c r="Q527" s="24" t="e">
        <f t="shared" si="66"/>
        <v>#DIV/0!</v>
      </c>
      <c r="R527" s="24" t="e">
        <f t="shared" si="67"/>
        <v>#DIV/0!</v>
      </c>
      <c r="U527" s="85"/>
      <c r="V527" s="85"/>
      <c r="W527" s="85"/>
      <c r="X527" s="85"/>
      <c r="Y527" s="85"/>
      <c r="Z527" s="85"/>
      <c r="AA527" s="85"/>
      <c r="AD527" s="85"/>
      <c r="AE527" s="85"/>
      <c r="AF527" s="85"/>
      <c r="AG527" s="87" t="e">
        <f t="shared" si="68"/>
        <v>#DIV/0!</v>
      </c>
      <c r="AH527" s="86" t="e">
        <f t="shared" si="69"/>
        <v>#DIV/0!</v>
      </c>
      <c r="AK527" s="85"/>
      <c r="AL527" s="85"/>
      <c r="AM527" s="85"/>
      <c r="AN527" s="85"/>
      <c r="AO527" s="85"/>
      <c r="AP527" s="85"/>
      <c r="AQ527" s="85"/>
      <c r="AR527" s="85"/>
      <c r="AS527" s="85"/>
      <c r="AT527" s="85"/>
      <c r="AU527" s="85"/>
      <c r="AV527" s="85"/>
      <c r="AW527" s="87" t="e">
        <f t="shared" si="70"/>
        <v>#DIV/0!</v>
      </c>
      <c r="AX527" s="86" t="e">
        <f t="shared" si="71"/>
        <v>#DIV/0!</v>
      </c>
    </row>
    <row r="528" spans="1:50" x14ac:dyDescent="0.15">
      <c r="A528">
        <v>12.125</v>
      </c>
      <c r="B528" s="85"/>
      <c r="C528" s="85"/>
      <c r="D528" s="85"/>
      <c r="E528" s="85"/>
      <c r="F528" s="85"/>
      <c r="G528" s="85"/>
      <c r="H528" s="85"/>
      <c r="I528" s="85"/>
      <c r="K528" s="85"/>
      <c r="L528" s="85"/>
      <c r="M528" s="85"/>
      <c r="N528" s="87" t="e">
        <f t="shared" si="63"/>
        <v>#DIV/0!</v>
      </c>
      <c r="O528" s="86" t="e">
        <f t="shared" si="64"/>
        <v>#DIV/0!</v>
      </c>
      <c r="P528" s="24" t="e">
        <f t="shared" si="65"/>
        <v>#DIV/0!</v>
      </c>
      <c r="Q528" s="24" t="e">
        <f t="shared" si="66"/>
        <v>#DIV/0!</v>
      </c>
      <c r="R528" s="24" t="e">
        <f t="shared" si="67"/>
        <v>#DIV/0!</v>
      </c>
      <c r="U528" s="85"/>
      <c r="V528" s="85"/>
      <c r="W528" s="85"/>
      <c r="X528" s="85"/>
      <c r="Y528" s="85"/>
      <c r="Z528" s="85"/>
      <c r="AA528" s="85"/>
      <c r="AD528" s="85"/>
      <c r="AE528" s="85"/>
      <c r="AF528" s="85"/>
      <c r="AG528" s="87" t="e">
        <f t="shared" si="68"/>
        <v>#DIV/0!</v>
      </c>
      <c r="AH528" s="86" t="e">
        <f t="shared" si="69"/>
        <v>#DIV/0!</v>
      </c>
      <c r="AK528" s="85"/>
      <c r="AL528" s="85"/>
      <c r="AM528" s="85"/>
      <c r="AN528" s="85"/>
      <c r="AO528" s="85"/>
      <c r="AP528" s="85"/>
      <c r="AQ528" s="85"/>
      <c r="AR528" s="85"/>
      <c r="AS528" s="85"/>
      <c r="AT528" s="85"/>
      <c r="AU528" s="85"/>
      <c r="AV528" s="85"/>
      <c r="AW528" s="87" t="e">
        <f t="shared" si="70"/>
        <v>#DIV/0!</v>
      </c>
      <c r="AX528" s="86" t="e">
        <f t="shared" si="71"/>
        <v>#DIV/0!</v>
      </c>
    </row>
    <row r="529" spans="1:50" x14ac:dyDescent="0.15">
      <c r="A529">
        <v>12.15</v>
      </c>
      <c r="B529" s="85"/>
      <c r="C529" s="85"/>
      <c r="D529" s="85"/>
      <c r="E529" s="85"/>
      <c r="F529" s="85"/>
      <c r="G529" s="85"/>
      <c r="H529" s="85"/>
      <c r="I529" s="85"/>
      <c r="K529" s="85"/>
      <c r="L529" s="85"/>
      <c r="M529" s="85"/>
      <c r="N529" s="87" t="e">
        <f t="shared" si="63"/>
        <v>#DIV/0!</v>
      </c>
      <c r="O529" s="86" t="e">
        <f t="shared" si="64"/>
        <v>#DIV/0!</v>
      </c>
      <c r="P529" s="24" t="e">
        <f t="shared" si="65"/>
        <v>#DIV/0!</v>
      </c>
      <c r="Q529" s="24" t="e">
        <f t="shared" si="66"/>
        <v>#DIV/0!</v>
      </c>
      <c r="R529" s="24" t="e">
        <f t="shared" si="67"/>
        <v>#DIV/0!</v>
      </c>
      <c r="U529" s="85"/>
      <c r="V529" s="85"/>
      <c r="W529" s="85"/>
      <c r="X529" s="85"/>
      <c r="Y529" s="85"/>
      <c r="Z529" s="85"/>
      <c r="AA529" s="85"/>
      <c r="AD529" s="85"/>
      <c r="AE529" s="85"/>
      <c r="AF529" s="85"/>
      <c r="AG529" s="87" t="e">
        <f t="shared" si="68"/>
        <v>#DIV/0!</v>
      </c>
      <c r="AH529" s="86" t="e">
        <f t="shared" si="69"/>
        <v>#DIV/0!</v>
      </c>
      <c r="AK529" s="85"/>
      <c r="AL529" s="85"/>
      <c r="AM529" s="85"/>
      <c r="AN529" s="85"/>
      <c r="AO529" s="85"/>
      <c r="AP529" s="85"/>
      <c r="AQ529" s="85"/>
      <c r="AR529" s="85"/>
      <c r="AS529" s="85"/>
      <c r="AT529" s="85"/>
      <c r="AU529" s="85"/>
      <c r="AV529" s="85"/>
      <c r="AW529" s="87" t="e">
        <f t="shared" si="70"/>
        <v>#DIV/0!</v>
      </c>
      <c r="AX529" s="86" t="e">
        <f t="shared" si="71"/>
        <v>#DIV/0!</v>
      </c>
    </row>
    <row r="530" spans="1:50" x14ac:dyDescent="0.15">
      <c r="A530">
        <v>12.175000000000001</v>
      </c>
      <c r="B530" s="85"/>
      <c r="C530" s="85"/>
      <c r="D530" s="85"/>
      <c r="E530" s="85"/>
      <c r="F530" s="85"/>
      <c r="G530" s="85"/>
      <c r="H530" s="85"/>
      <c r="I530" s="85"/>
      <c r="K530" s="85"/>
      <c r="L530" s="85"/>
      <c r="M530" s="85"/>
      <c r="N530" s="87" t="e">
        <f t="shared" si="63"/>
        <v>#DIV/0!</v>
      </c>
      <c r="O530" s="86" t="e">
        <f t="shared" si="64"/>
        <v>#DIV/0!</v>
      </c>
      <c r="P530" s="24" t="e">
        <f t="shared" si="65"/>
        <v>#DIV/0!</v>
      </c>
      <c r="Q530" s="24" t="e">
        <f t="shared" si="66"/>
        <v>#DIV/0!</v>
      </c>
      <c r="R530" s="24" t="e">
        <f t="shared" si="67"/>
        <v>#DIV/0!</v>
      </c>
      <c r="U530" s="85"/>
      <c r="V530" s="85"/>
      <c r="W530" s="85"/>
      <c r="X530" s="85"/>
      <c r="Y530" s="85"/>
      <c r="Z530" s="85"/>
      <c r="AA530" s="85"/>
      <c r="AD530" s="85"/>
      <c r="AE530" s="85"/>
      <c r="AF530" s="85"/>
      <c r="AG530" s="87" t="e">
        <f t="shared" si="68"/>
        <v>#DIV/0!</v>
      </c>
      <c r="AH530" s="86" t="e">
        <f t="shared" si="69"/>
        <v>#DIV/0!</v>
      </c>
      <c r="AK530" s="85"/>
      <c r="AL530" s="85"/>
      <c r="AM530" s="85"/>
      <c r="AN530" s="85"/>
      <c r="AO530" s="85"/>
      <c r="AP530" s="85"/>
      <c r="AQ530" s="85"/>
      <c r="AR530" s="85"/>
      <c r="AS530" s="85"/>
      <c r="AT530" s="85"/>
      <c r="AU530" s="85"/>
      <c r="AV530" s="85"/>
      <c r="AW530" s="87" t="e">
        <f t="shared" si="70"/>
        <v>#DIV/0!</v>
      </c>
      <c r="AX530" s="86" t="e">
        <f t="shared" si="71"/>
        <v>#DIV/0!</v>
      </c>
    </row>
    <row r="531" spans="1:50" x14ac:dyDescent="0.15">
      <c r="A531">
        <v>12.2</v>
      </c>
      <c r="B531" s="85"/>
      <c r="C531" s="85"/>
      <c r="D531" s="85"/>
      <c r="E531" s="85"/>
      <c r="F531" s="85"/>
      <c r="G531" s="85"/>
      <c r="H531" s="85"/>
      <c r="I531" s="85"/>
      <c r="K531" s="85"/>
      <c r="L531" s="85"/>
      <c r="M531" s="85"/>
      <c r="N531" s="87" t="e">
        <f t="shared" si="63"/>
        <v>#DIV/0!</v>
      </c>
      <c r="O531" s="87" t="e">
        <f t="shared" ref="O531:O594" si="72">AVERAGE(C531:N531)</f>
        <v>#DIV/0!</v>
      </c>
      <c r="P531" s="24" t="e">
        <f t="shared" si="65"/>
        <v>#DIV/0!</v>
      </c>
      <c r="Q531" s="24" t="e">
        <f t="shared" si="66"/>
        <v>#DIV/0!</v>
      </c>
      <c r="R531" s="24" t="e">
        <f t="shared" si="67"/>
        <v>#DIV/0!</v>
      </c>
      <c r="U531" s="85"/>
      <c r="V531" s="85"/>
      <c r="W531" s="85"/>
      <c r="X531" s="85"/>
      <c r="Y531" s="85"/>
      <c r="Z531" s="85"/>
      <c r="AA531" s="85"/>
      <c r="AD531" s="85"/>
      <c r="AE531" s="85"/>
      <c r="AF531" s="85"/>
      <c r="AG531" s="87" t="e">
        <f t="shared" si="68"/>
        <v>#DIV/0!</v>
      </c>
      <c r="AH531" s="86" t="e">
        <f t="shared" si="69"/>
        <v>#DIV/0!</v>
      </c>
      <c r="AK531" s="85"/>
      <c r="AL531" s="85"/>
      <c r="AM531" s="85"/>
      <c r="AN531" s="85"/>
      <c r="AO531" s="85"/>
      <c r="AP531" s="85"/>
      <c r="AQ531" s="85"/>
      <c r="AR531" s="85"/>
      <c r="AS531" s="85"/>
      <c r="AT531" s="85"/>
      <c r="AU531" s="85"/>
      <c r="AV531" s="85"/>
      <c r="AW531" s="87" t="e">
        <f t="shared" si="70"/>
        <v>#DIV/0!</v>
      </c>
      <c r="AX531" s="86" t="e">
        <f t="shared" si="71"/>
        <v>#DIV/0!</v>
      </c>
    </row>
    <row r="532" spans="1:50" x14ac:dyDescent="0.15">
      <c r="A532">
        <v>12.225</v>
      </c>
      <c r="B532" s="85"/>
      <c r="C532" s="85"/>
      <c r="D532" s="85"/>
      <c r="E532" s="85"/>
      <c r="F532" s="85"/>
      <c r="G532" s="85"/>
      <c r="N532" s="87" t="e">
        <f t="shared" si="63"/>
        <v>#DIV/0!</v>
      </c>
      <c r="O532" s="87" t="e">
        <f t="shared" si="72"/>
        <v>#DIV/0!</v>
      </c>
      <c r="U532" s="85"/>
      <c r="V532" s="85"/>
      <c r="W532" s="85"/>
      <c r="AG532" s="87"/>
      <c r="AH532" s="86"/>
      <c r="AW532" s="87"/>
      <c r="AX532" s="86"/>
    </row>
    <row r="533" spans="1:50" x14ac:dyDescent="0.15">
      <c r="A533">
        <v>12.25</v>
      </c>
      <c r="B533" s="85"/>
      <c r="C533" s="85"/>
      <c r="D533" s="85"/>
      <c r="E533" s="85"/>
      <c r="F533" s="85"/>
      <c r="G533" s="85"/>
      <c r="H533" s="85"/>
      <c r="I533" s="85"/>
      <c r="K533" s="85"/>
      <c r="L533" s="85"/>
      <c r="M533" s="85"/>
      <c r="N533" s="87" t="e">
        <f t="shared" si="63"/>
        <v>#DIV/0!</v>
      </c>
      <c r="O533" s="87" t="e">
        <f t="shared" si="72"/>
        <v>#DIV/0!</v>
      </c>
      <c r="U533" s="85"/>
      <c r="V533" s="85"/>
      <c r="W533" s="85"/>
      <c r="X533" s="85"/>
      <c r="Y533" s="85"/>
      <c r="Z533" s="85"/>
      <c r="AA533" s="85"/>
      <c r="AD533" s="85"/>
      <c r="AE533" s="85"/>
      <c r="AF533" s="85"/>
      <c r="AG533" s="87"/>
      <c r="AH533" s="86"/>
      <c r="AK533" s="85"/>
      <c r="AL533" s="85"/>
      <c r="AM533" s="85"/>
      <c r="AN533" s="85"/>
      <c r="AO533" s="85"/>
      <c r="AP533" s="85"/>
      <c r="AQ533" s="85"/>
      <c r="AR533" s="85"/>
      <c r="AS533" s="85"/>
      <c r="AT533" s="85"/>
      <c r="AU533" s="85"/>
      <c r="AV533" s="85"/>
      <c r="AW533" s="87"/>
      <c r="AX533" s="86"/>
    </row>
    <row r="534" spans="1:50" x14ac:dyDescent="0.15">
      <c r="A534">
        <v>12.275</v>
      </c>
      <c r="B534" s="85"/>
      <c r="C534" s="85"/>
      <c r="D534" s="85"/>
      <c r="E534" s="85"/>
      <c r="F534" s="85"/>
      <c r="G534" s="85"/>
      <c r="H534" s="85"/>
      <c r="I534" s="85"/>
      <c r="K534" s="85"/>
      <c r="L534" s="85"/>
      <c r="M534" s="85"/>
      <c r="N534" s="87" t="e">
        <f t="shared" si="63"/>
        <v>#DIV/0!</v>
      </c>
      <c r="O534" s="87" t="e">
        <f t="shared" si="72"/>
        <v>#DIV/0!</v>
      </c>
      <c r="U534" s="85"/>
      <c r="V534" s="85"/>
      <c r="W534" s="85"/>
      <c r="X534" s="85"/>
      <c r="Y534" s="85"/>
      <c r="Z534" s="85"/>
      <c r="AA534" s="85"/>
      <c r="AD534" s="85"/>
      <c r="AE534" s="85"/>
      <c r="AF534" s="85"/>
      <c r="AG534" s="87"/>
      <c r="AH534" s="86"/>
      <c r="AK534" s="85"/>
      <c r="AL534" s="85"/>
      <c r="AM534" s="85"/>
      <c r="AN534" s="85"/>
      <c r="AO534" s="85"/>
      <c r="AP534" s="85"/>
      <c r="AQ534" s="85"/>
      <c r="AR534" s="85"/>
      <c r="AS534" s="85"/>
      <c r="AT534" s="85"/>
      <c r="AU534" s="85"/>
      <c r="AV534" s="85"/>
      <c r="AW534" s="87"/>
      <c r="AX534" s="86"/>
    </row>
    <row r="535" spans="1:50" x14ac:dyDescent="0.15">
      <c r="A535">
        <v>12.3</v>
      </c>
      <c r="B535" s="85"/>
      <c r="C535" s="85"/>
      <c r="D535" s="85"/>
      <c r="E535" s="85"/>
      <c r="F535" s="85"/>
      <c r="G535" s="85"/>
      <c r="H535" s="85"/>
      <c r="I535" s="85"/>
      <c r="K535" s="85"/>
      <c r="L535" s="85"/>
      <c r="M535" s="85"/>
      <c r="N535" s="87" t="e">
        <f t="shared" si="63"/>
        <v>#DIV/0!</v>
      </c>
      <c r="O535" s="87" t="e">
        <f t="shared" si="72"/>
        <v>#DIV/0!</v>
      </c>
      <c r="U535" s="85"/>
      <c r="V535" s="85"/>
      <c r="W535" s="85"/>
      <c r="X535" s="85"/>
      <c r="Y535" s="85"/>
      <c r="Z535" s="85"/>
      <c r="AA535" s="85"/>
      <c r="AD535" s="85"/>
      <c r="AE535" s="85"/>
      <c r="AF535" s="85"/>
      <c r="AG535" s="87"/>
      <c r="AH535" s="86"/>
      <c r="AK535" s="85"/>
      <c r="AL535" s="85"/>
      <c r="AM535" s="85"/>
      <c r="AN535" s="85"/>
      <c r="AO535" s="85"/>
      <c r="AP535" s="85"/>
      <c r="AQ535" s="85"/>
      <c r="AR535" s="85"/>
      <c r="AS535" s="85"/>
      <c r="AT535" s="85"/>
      <c r="AU535" s="85"/>
      <c r="AV535" s="85"/>
      <c r="AW535" s="87"/>
      <c r="AX535" s="86"/>
    </row>
    <row r="536" spans="1:50" x14ac:dyDescent="0.15">
      <c r="A536">
        <v>12.324999999999999</v>
      </c>
      <c r="B536" s="85"/>
      <c r="C536" s="85"/>
      <c r="D536" s="85"/>
      <c r="E536" s="85"/>
      <c r="F536" s="85"/>
      <c r="G536" s="85"/>
      <c r="H536" s="85"/>
      <c r="I536" s="85"/>
      <c r="K536" s="85"/>
      <c r="L536" s="85"/>
      <c r="M536" s="85"/>
      <c r="N536" s="87" t="e">
        <f t="shared" si="63"/>
        <v>#DIV/0!</v>
      </c>
      <c r="O536" s="87" t="e">
        <f t="shared" si="72"/>
        <v>#DIV/0!</v>
      </c>
      <c r="U536" s="85"/>
      <c r="V536" s="85"/>
      <c r="W536" s="85"/>
      <c r="X536" s="85"/>
      <c r="Y536" s="85"/>
      <c r="Z536" s="85"/>
      <c r="AA536" s="85"/>
      <c r="AD536" s="85"/>
      <c r="AE536" s="85"/>
      <c r="AF536" s="85"/>
      <c r="AG536" s="87"/>
      <c r="AH536" s="86"/>
      <c r="AK536" s="85"/>
      <c r="AL536" s="85"/>
      <c r="AM536" s="85"/>
      <c r="AN536" s="85"/>
      <c r="AO536" s="85"/>
      <c r="AP536" s="85"/>
      <c r="AQ536" s="85"/>
      <c r="AR536" s="85"/>
      <c r="AS536" s="85"/>
      <c r="AT536" s="85"/>
      <c r="AU536" s="85"/>
      <c r="AV536" s="85"/>
      <c r="AW536" s="87"/>
      <c r="AX536" s="86"/>
    </row>
    <row r="537" spans="1:50" x14ac:dyDescent="0.15">
      <c r="A537">
        <v>12.35</v>
      </c>
      <c r="B537" s="85"/>
      <c r="C537" s="85"/>
      <c r="D537" s="85"/>
      <c r="E537" s="85"/>
      <c r="F537" s="85"/>
      <c r="G537" s="85"/>
      <c r="H537" s="85"/>
      <c r="I537" s="85"/>
      <c r="K537" s="85"/>
      <c r="L537" s="85"/>
      <c r="M537" s="85"/>
      <c r="N537" s="87" t="e">
        <f t="shared" si="63"/>
        <v>#DIV/0!</v>
      </c>
      <c r="O537" s="87" t="e">
        <f t="shared" si="72"/>
        <v>#DIV/0!</v>
      </c>
      <c r="U537" s="85"/>
      <c r="V537" s="85"/>
      <c r="W537" s="85"/>
      <c r="X537" s="85"/>
      <c r="Y537" s="85"/>
      <c r="Z537" s="85"/>
      <c r="AA537" s="85"/>
      <c r="AD537" s="85"/>
      <c r="AE537" s="85"/>
      <c r="AF537" s="85"/>
      <c r="AG537" s="87"/>
      <c r="AH537" s="86"/>
      <c r="AK537" s="85"/>
      <c r="AL537" s="85"/>
      <c r="AM537" s="85"/>
      <c r="AN537" s="85"/>
      <c r="AO537" s="85"/>
      <c r="AP537" s="85"/>
      <c r="AQ537" s="85"/>
      <c r="AR537" s="85"/>
      <c r="AS537" s="85"/>
      <c r="AT537" s="85"/>
      <c r="AU537" s="85"/>
      <c r="AV537" s="85"/>
      <c r="AW537" s="87"/>
      <c r="AX537" s="86"/>
    </row>
    <row r="538" spans="1:50" x14ac:dyDescent="0.15">
      <c r="A538">
        <v>12.375</v>
      </c>
      <c r="B538" s="85"/>
      <c r="C538" s="85"/>
      <c r="D538" s="85"/>
      <c r="E538" s="85"/>
      <c r="F538" s="85"/>
      <c r="G538" s="85"/>
      <c r="H538" s="85"/>
      <c r="I538" s="85"/>
      <c r="K538" s="85"/>
      <c r="L538" s="85"/>
      <c r="M538" s="85"/>
      <c r="N538" s="87" t="e">
        <f t="shared" si="63"/>
        <v>#DIV/0!</v>
      </c>
      <c r="O538" s="87" t="e">
        <f t="shared" si="72"/>
        <v>#DIV/0!</v>
      </c>
      <c r="U538" s="85"/>
      <c r="V538" s="85"/>
      <c r="W538" s="85"/>
      <c r="X538" s="85"/>
      <c r="Y538" s="85"/>
      <c r="Z538" s="85"/>
      <c r="AA538" s="85"/>
      <c r="AD538" s="85"/>
      <c r="AE538" s="85"/>
      <c r="AF538" s="85"/>
      <c r="AG538" s="87"/>
      <c r="AH538" s="86"/>
      <c r="AK538" s="85"/>
      <c r="AL538" s="85"/>
      <c r="AM538" s="85"/>
      <c r="AN538" s="85"/>
      <c r="AO538" s="85"/>
      <c r="AP538" s="85"/>
      <c r="AQ538" s="85"/>
      <c r="AR538" s="85"/>
      <c r="AS538" s="85"/>
      <c r="AT538" s="85"/>
      <c r="AU538" s="85"/>
      <c r="AV538" s="85"/>
      <c r="AW538" s="87"/>
      <c r="AX538" s="86"/>
    </row>
    <row r="539" spans="1:50" x14ac:dyDescent="0.15">
      <c r="A539">
        <v>12.4</v>
      </c>
      <c r="B539" s="85"/>
      <c r="C539" s="85"/>
      <c r="D539" s="85"/>
      <c r="E539" s="85"/>
      <c r="F539" s="85"/>
      <c r="G539" s="85"/>
      <c r="H539" s="85"/>
      <c r="I539" s="85"/>
      <c r="K539" s="85"/>
      <c r="L539" s="85"/>
      <c r="M539" s="85"/>
      <c r="N539" s="87" t="e">
        <f t="shared" si="63"/>
        <v>#DIV/0!</v>
      </c>
      <c r="O539" s="87" t="e">
        <f t="shared" si="72"/>
        <v>#DIV/0!</v>
      </c>
      <c r="U539" s="85"/>
      <c r="V539" s="85"/>
      <c r="W539" s="85"/>
      <c r="X539" s="85"/>
      <c r="Y539" s="85"/>
      <c r="Z539" s="85"/>
      <c r="AA539" s="85"/>
      <c r="AD539" s="85"/>
      <c r="AE539" s="85"/>
      <c r="AF539" s="85"/>
      <c r="AG539" s="87"/>
      <c r="AH539" s="86"/>
      <c r="AK539" s="85"/>
      <c r="AL539" s="85"/>
      <c r="AM539" s="85"/>
      <c r="AN539" s="85"/>
      <c r="AO539" s="85"/>
      <c r="AP539" s="85"/>
      <c r="AQ539" s="85"/>
      <c r="AR539" s="85"/>
      <c r="AS539" s="85"/>
      <c r="AT539" s="85"/>
      <c r="AU539" s="85"/>
      <c r="AV539" s="85"/>
      <c r="AW539" s="87"/>
      <c r="AX539" s="86"/>
    </row>
    <row r="540" spans="1:50" x14ac:dyDescent="0.15">
      <c r="A540">
        <v>12.425000000000001</v>
      </c>
      <c r="B540" s="85"/>
      <c r="C540" s="85"/>
      <c r="D540" s="85"/>
      <c r="E540" s="85"/>
      <c r="F540" s="85"/>
      <c r="G540" s="85"/>
      <c r="H540" s="85"/>
      <c r="I540" s="85"/>
      <c r="K540" s="85"/>
      <c r="L540" s="85"/>
      <c r="M540" s="85"/>
      <c r="N540" s="87" t="e">
        <f t="shared" si="63"/>
        <v>#DIV/0!</v>
      </c>
      <c r="O540" s="87" t="e">
        <f t="shared" si="72"/>
        <v>#DIV/0!</v>
      </c>
      <c r="U540" s="85"/>
      <c r="V540" s="85"/>
      <c r="W540" s="85"/>
      <c r="X540" s="85"/>
      <c r="Y540" s="85"/>
      <c r="Z540" s="85"/>
      <c r="AA540" s="85"/>
      <c r="AD540" s="85"/>
      <c r="AE540" s="85"/>
      <c r="AF540" s="85"/>
      <c r="AG540" s="87"/>
      <c r="AH540" s="86"/>
      <c r="AK540" s="85"/>
      <c r="AL540" s="85"/>
      <c r="AM540" s="85"/>
      <c r="AN540" s="85"/>
      <c r="AO540" s="85"/>
      <c r="AP540" s="85"/>
      <c r="AQ540" s="85"/>
      <c r="AR540" s="85"/>
      <c r="AS540" s="85"/>
      <c r="AT540" s="85"/>
      <c r="AU540" s="85"/>
      <c r="AV540" s="85"/>
      <c r="AW540" s="87"/>
      <c r="AX540" s="86"/>
    </row>
    <row r="541" spans="1:50" x14ac:dyDescent="0.15">
      <c r="A541">
        <v>12.45</v>
      </c>
      <c r="B541" s="85"/>
      <c r="C541" s="85"/>
      <c r="D541" s="85"/>
      <c r="E541" s="85"/>
      <c r="F541" s="85"/>
      <c r="G541" s="85"/>
      <c r="H541" s="85"/>
      <c r="I541" s="85"/>
      <c r="K541" s="85"/>
      <c r="L541" s="85"/>
      <c r="M541" s="85"/>
      <c r="N541" s="87" t="e">
        <f t="shared" si="63"/>
        <v>#DIV/0!</v>
      </c>
      <c r="O541" s="87" t="e">
        <f t="shared" si="72"/>
        <v>#DIV/0!</v>
      </c>
      <c r="U541" s="85"/>
      <c r="V541" s="85"/>
      <c r="W541" s="85"/>
      <c r="X541" s="85"/>
      <c r="Y541" s="85"/>
      <c r="Z541" s="85"/>
      <c r="AA541" s="85"/>
      <c r="AD541" s="85"/>
      <c r="AE541" s="85"/>
      <c r="AF541" s="85"/>
      <c r="AG541" s="87"/>
      <c r="AH541" s="86"/>
      <c r="AK541" s="85"/>
      <c r="AL541" s="85"/>
      <c r="AM541" s="85"/>
      <c r="AN541" s="85"/>
      <c r="AO541" s="85"/>
      <c r="AP541" s="85"/>
      <c r="AQ541" s="85"/>
      <c r="AR541" s="85"/>
      <c r="AS541" s="85"/>
      <c r="AT541" s="85"/>
      <c r="AU541" s="85"/>
      <c r="AV541" s="85"/>
      <c r="AW541" s="87"/>
      <c r="AX541" s="86"/>
    </row>
    <row r="542" spans="1:50" x14ac:dyDescent="0.15">
      <c r="A542">
        <v>12.475</v>
      </c>
      <c r="B542" s="85"/>
      <c r="C542" s="85"/>
      <c r="D542" s="85"/>
      <c r="E542" s="85"/>
      <c r="F542" s="85"/>
      <c r="G542" s="85"/>
      <c r="H542" s="85"/>
      <c r="I542" s="85"/>
      <c r="K542" s="85"/>
      <c r="L542" s="85"/>
      <c r="M542" s="85"/>
      <c r="N542" s="87" t="e">
        <f t="shared" si="63"/>
        <v>#DIV/0!</v>
      </c>
      <c r="O542" s="87" t="e">
        <f t="shared" si="72"/>
        <v>#DIV/0!</v>
      </c>
      <c r="U542" s="85"/>
      <c r="V542" s="85"/>
      <c r="W542" s="85"/>
      <c r="X542" s="85"/>
      <c r="Y542" s="85"/>
      <c r="Z542" s="85"/>
      <c r="AA542" s="85"/>
      <c r="AD542" s="85"/>
      <c r="AE542" s="85"/>
      <c r="AF542" s="85"/>
      <c r="AG542" s="87"/>
      <c r="AH542" s="86"/>
      <c r="AK542" s="85"/>
      <c r="AL542" s="85"/>
      <c r="AM542" s="85"/>
      <c r="AN542" s="85"/>
      <c r="AO542" s="85"/>
      <c r="AP542" s="85"/>
      <c r="AQ542" s="85"/>
      <c r="AR542" s="85"/>
      <c r="AS542" s="85"/>
      <c r="AT542" s="85"/>
      <c r="AU542" s="85"/>
      <c r="AV542" s="85"/>
      <c r="AW542" s="87"/>
      <c r="AX542" s="86"/>
    </row>
    <row r="543" spans="1:50" x14ac:dyDescent="0.15">
      <c r="A543">
        <v>12.5</v>
      </c>
      <c r="B543" s="85"/>
      <c r="C543" s="85"/>
      <c r="D543" s="85"/>
      <c r="E543" s="85"/>
      <c r="F543" s="85"/>
      <c r="G543" s="85"/>
      <c r="H543" s="85"/>
      <c r="I543" s="85"/>
      <c r="K543" s="85"/>
      <c r="L543" s="85"/>
      <c r="M543" s="85"/>
      <c r="N543" s="87" t="e">
        <f t="shared" si="63"/>
        <v>#DIV/0!</v>
      </c>
      <c r="O543" s="87" t="e">
        <f t="shared" si="72"/>
        <v>#DIV/0!</v>
      </c>
      <c r="U543" s="85"/>
      <c r="V543" s="85"/>
      <c r="W543" s="85"/>
      <c r="X543" s="85"/>
      <c r="Y543" s="85"/>
      <c r="Z543" s="85"/>
      <c r="AA543" s="85"/>
      <c r="AD543" s="85"/>
      <c r="AE543" s="85"/>
      <c r="AF543" s="85"/>
      <c r="AG543" s="87"/>
      <c r="AH543" s="86"/>
      <c r="AK543" s="85"/>
      <c r="AL543" s="85"/>
      <c r="AM543" s="85"/>
      <c r="AN543" s="85"/>
      <c r="AO543" s="85"/>
      <c r="AP543" s="85"/>
      <c r="AQ543" s="85"/>
      <c r="AR543" s="85"/>
      <c r="AS543" s="85"/>
      <c r="AT543" s="85"/>
      <c r="AU543" s="85"/>
      <c r="AV543" s="85"/>
      <c r="AW543" s="87"/>
      <c r="AX543" s="86"/>
    </row>
    <row r="544" spans="1:50" x14ac:dyDescent="0.15">
      <c r="A544">
        <v>12.525</v>
      </c>
      <c r="B544" s="85"/>
      <c r="C544" s="85"/>
      <c r="D544" s="85"/>
      <c r="E544" s="85"/>
      <c r="F544" s="85"/>
      <c r="G544" s="85"/>
      <c r="H544" s="85"/>
      <c r="I544" s="85"/>
      <c r="K544" s="85"/>
      <c r="L544" s="85"/>
      <c r="M544" s="85"/>
      <c r="N544" s="87" t="e">
        <f t="shared" si="63"/>
        <v>#DIV/0!</v>
      </c>
      <c r="O544" s="87" t="e">
        <f t="shared" si="72"/>
        <v>#DIV/0!</v>
      </c>
      <c r="U544" s="85"/>
      <c r="V544" s="85"/>
      <c r="W544" s="85"/>
      <c r="X544" s="85"/>
      <c r="Y544" s="85"/>
      <c r="Z544" s="85"/>
      <c r="AA544" s="85"/>
      <c r="AD544" s="85"/>
      <c r="AE544" s="85"/>
      <c r="AF544" s="85"/>
      <c r="AG544" s="87"/>
      <c r="AH544" s="86"/>
      <c r="AK544" s="85"/>
      <c r="AL544" s="85"/>
      <c r="AM544" s="85"/>
      <c r="AN544" s="85"/>
      <c r="AO544" s="85"/>
      <c r="AP544" s="85"/>
      <c r="AQ544" s="85"/>
      <c r="AR544" s="85"/>
      <c r="AS544" s="85"/>
      <c r="AT544" s="85"/>
      <c r="AU544" s="85"/>
      <c r="AV544" s="85"/>
      <c r="AW544" s="87"/>
      <c r="AX544" s="86"/>
    </row>
    <row r="545" spans="1:50" x14ac:dyDescent="0.15">
      <c r="A545">
        <v>12.55</v>
      </c>
      <c r="B545" s="85"/>
      <c r="C545" s="85"/>
      <c r="D545" s="85"/>
      <c r="E545" s="85"/>
      <c r="F545" s="85"/>
      <c r="G545" s="85"/>
      <c r="H545" s="85"/>
      <c r="I545" s="85"/>
      <c r="K545" s="85"/>
      <c r="L545" s="85"/>
      <c r="M545" s="85"/>
      <c r="N545" s="87" t="e">
        <f t="shared" si="63"/>
        <v>#DIV/0!</v>
      </c>
      <c r="O545" s="87" t="e">
        <f t="shared" si="72"/>
        <v>#DIV/0!</v>
      </c>
      <c r="U545" s="85"/>
      <c r="V545" s="85"/>
      <c r="W545" s="85"/>
      <c r="X545" s="85"/>
      <c r="Y545" s="85"/>
      <c r="Z545" s="85"/>
      <c r="AA545" s="85"/>
      <c r="AD545" s="85"/>
      <c r="AE545" s="85"/>
      <c r="AF545" s="85"/>
      <c r="AG545" s="87"/>
      <c r="AH545" s="86"/>
      <c r="AK545" s="85"/>
      <c r="AL545" s="85"/>
      <c r="AM545" s="85"/>
      <c r="AN545" s="85"/>
      <c r="AO545" s="85"/>
      <c r="AP545" s="85"/>
      <c r="AQ545" s="85"/>
      <c r="AR545" s="85"/>
      <c r="AS545" s="85"/>
      <c r="AT545" s="85"/>
      <c r="AU545" s="85"/>
      <c r="AV545" s="85"/>
      <c r="AW545" s="87"/>
      <c r="AX545" s="86"/>
    </row>
    <row r="546" spans="1:50" x14ac:dyDescent="0.15">
      <c r="A546">
        <v>12.574999999999999</v>
      </c>
      <c r="B546" s="85"/>
      <c r="C546" s="85"/>
      <c r="D546" s="85"/>
      <c r="E546" s="85"/>
      <c r="F546" s="85"/>
      <c r="G546" s="85"/>
      <c r="H546" s="85"/>
      <c r="I546" s="85"/>
      <c r="K546" s="85"/>
      <c r="L546" s="85"/>
      <c r="M546" s="85"/>
      <c r="N546" s="87" t="e">
        <f t="shared" si="63"/>
        <v>#DIV/0!</v>
      </c>
      <c r="O546" s="87" t="e">
        <f t="shared" si="72"/>
        <v>#DIV/0!</v>
      </c>
      <c r="U546" s="85"/>
      <c r="V546" s="85"/>
      <c r="W546" s="85"/>
      <c r="X546" s="85"/>
      <c r="Y546" s="85"/>
      <c r="Z546" s="85"/>
      <c r="AA546" s="85"/>
      <c r="AD546" s="85"/>
      <c r="AE546" s="85"/>
      <c r="AF546" s="85"/>
      <c r="AK546" s="85"/>
      <c r="AL546" s="85"/>
      <c r="AM546" s="85"/>
      <c r="AN546" s="85"/>
      <c r="AO546" s="85"/>
      <c r="AP546" s="85"/>
      <c r="AQ546" s="85"/>
      <c r="AR546" s="85"/>
      <c r="AS546" s="85"/>
      <c r="AT546" s="85"/>
      <c r="AU546" s="85"/>
      <c r="AV546" s="85"/>
    </row>
    <row r="547" spans="1:50" x14ac:dyDescent="0.15">
      <c r="A547">
        <v>12.6</v>
      </c>
      <c r="B547" s="85"/>
      <c r="C547" s="85"/>
      <c r="D547" s="85"/>
      <c r="E547" s="85"/>
      <c r="F547" s="85"/>
      <c r="G547" s="85"/>
      <c r="H547" s="85"/>
      <c r="I547" s="85"/>
      <c r="K547" s="85"/>
      <c r="L547" s="85"/>
      <c r="M547" s="85"/>
      <c r="N547" s="87" t="e">
        <f t="shared" si="63"/>
        <v>#DIV/0!</v>
      </c>
      <c r="O547" s="87" t="e">
        <f t="shared" si="72"/>
        <v>#DIV/0!</v>
      </c>
      <c r="U547" s="85"/>
      <c r="V547" s="85"/>
      <c r="W547" s="85"/>
      <c r="X547" s="85"/>
      <c r="Y547" s="85"/>
      <c r="Z547" s="85"/>
      <c r="AA547" s="85"/>
      <c r="AD547" s="85"/>
      <c r="AE547" s="85"/>
      <c r="AF547" s="85"/>
      <c r="AK547" s="85"/>
      <c r="AL547" s="85"/>
      <c r="AM547" s="85"/>
      <c r="AN547" s="85"/>
      <c r="AO547" s="85"/>
      <c r="AP547" s="85"/>
      <c r="AQ547" s="85"/>
      <c r="AR547" s="85"/>
      <c r="AS547" s="85"/>
      <c r="AT547" s="85"/>
      <c r="AU547" s="85"/>
      <c r="AV547" s="85"/>
    </row>
    <row r="548" spans="1:50" x14ac:dyDescent="0.15">
      <c r="A548">
        <v>12.625</v>
      </c>
      <c r="B548" s="85"/>
      <c r="C548" s="85"/>
      <c r="D548" s="85"/>
      <c r="E548" s="85"/>
      <c r="F548" s="85"/>
      <c r="G548" s="85"/>
      <c r="H548" s="85"/>
      <c r="I548" s="85"/>
      <c r="K548" s="85"/>
      <c r="L548" s="85"/>
      <c r="M548" s="85"/>
      <c r="N548" s="87" t="e">
        <f t="shared" si="63"/>
        <v>#DIV/0!</v>
      </c>
      <c r="O548" s="87" t="e">
        <f t="shared" si="72"/>
        <v>#DIV/0!</v>
      </c>
      <c r="U548" s="85"/>
      <c r="V548" s="85"/>
      <c r="W548" s="85"/>
      <c r="X548" s="85"/>
      <c r="Y548" s="85"/>
      <c r="Z548" s="85"/>
      <c r="AA548" s="85"/>
      <c r="AD548" s="85"/>
      <c r="AE548" s="85"/>
      <c r="AF548" s="85"/>
      <c r="AK548" s="85"/>
      <c r="AL548" s="85"/>
      <c r="AM548" s="85"/>
      <c r="AN548" s="85"/>
      <c r="AO548" s="85"/>
      <c r="AP548" s="85"/>
      <c r="AQ548" s="85"/>
      <c r="AR548" s="85"/>
      <c r="AS548" s="85"/>
      <c r="AT548" s="85"/>
      <c r="AU548" s="85"/>
      <c r="AV548" s="85"/>
    </row>
    <row r="549" spans="1:50" x14ac:dyDescent="0.15">
      <c r="A549">
        <v>12.65</v>
      </c>
      <c r="B549" s="85"/>
      <c r="C549" s="85"/>
      <c r="D549" s="85"/>
      <c r="E549" s="85"/>
      <c r="F549" s="85"/>
      <c r="G549" s="85"/>
      <c r="H549" s="85"/>
      <c r="I549" s="85"/>
      <c r="K549" s="85"/>
      <c r="L549" s="85"/>
      <c r="M549" s="85"/>
      <c r="N549" s="87" t="e">
        <f t="shared" si="63"/>
        <v>#DIV/0!</v>
      </c>
      <c r="O549" s="87" t="e">
        <f t="shared" si="72"/>
        <v>#DIV/0!</v>
      </c>
      <c r="U549" s="85"/>
      <c r="V549" s="85"/>
      <c r="W549" s="85"/>
      <c r="X549" s="85"/>
      <c r="Y549" s="85"/>
      <c r="Z549" s="85"/>
      <c r="AA549" s="85"/>
      <c r="AD549" s="85"/>
      <c r="AE549" s="85"/>
      <c r="AF549" s="85"/>
      <c r="AK549" s="85"/>
      <c r="AL549" s="85"/>
      <c r="AM549" s="85"/>
      <c r="AN549" s="85"/>
      <c r="AO549" s="85"/>
      <c r="AP549" s="85"/>
      <c r="AQ549" s="85"/>
      <c r="AR549" s="85"/>
      <c r="AS549" s="85"/>
      <c r="AT549" s="85"/>
      <c r="AU549" s="85"/>
      <c r="AV549" s="85"/>
    </row>
    <row r="550" spans="1:50" x14ac:dyDescent="0.15">
      <c r="A550">
        <v>12.675000000000001</v>
      </c>
      <c r="B550" s="85"/>
      <c r="C550" s="85"/>
      <c r="D550" s="85"/>
      <c r="E550" s="85"/>
      <c r="F550" s="85"/>
      <c r="G550" s="85"/>
      <c r="H550" s="85"/>
      <c r="I550" s="85"/>
      <c r="K550" s="85"/>
      <c r="L550" s="85"/>
      <c r="M550" s="85"/>
      <c r="N550" s="87" t="e">
        <f t="shared" si="63"/>
        <v>#DIV/0!</v>
      </c>
      <c r="O550" s="87" t="e">
        <f t="shared" si="72"/>
        <v>#DIV/0!</v>
      </c>
      <c r="U550" s="85"/>
      <c r="V550" s="85"/>
      <c r="W550" s="85"/>
      <c r="X550" s="85"/>
      <c r="Y550" s="85"/>
      <c r="Z550" s="85"/>
      <c r="AA550" s="85"/>
      <c r="AD550" s="85"/>
      <c r="AE550" s="85"/>
      <c r="AF550" s="85"/>
      <c r="AK550" s="85"/>
      <c r="AL550" s="85"/>
      <c r="AM550" s="85"/>
      <c r="AN550" s="85"/>
      <c r="AO550" s="85"/>
      <c r="AP550" s="85"/>
      <c r="AQ550" s="85"/>
      <c r="AR550" s="85"/>
      <c r="AS550" s="85"/>
      <c r="AT550" s="85"/>
      <c r="AU550" s="85"/>
      <c r="AV550" s="85"/>
    </row>
    <row r="551" spans="1:50" x14ac:dyDescent="0.15">
      <c r="A551">
        <v>12.7</v>
      </c>
      <c r="B551" s="85"/>
      <c r="C551" s="85"/>
      <c r="D551" s="85"/>
      <c r="E551" s="85"/>
      <c r="F551" s="85"/>
      <c r="G551" s="85"/>
      <c r="H551" s="85"/>
      <c r="I551" s="85"/>
      <c r="K551" s="85"/>
      <c r="L551" s="85"/>
      <c r="M551" s="85"/>
      <c r="N551" s="87" t="e">
        <f t="shared" si="63"/>
        <v>#DIV/0!</v>
      </c>
      <c r="O551" s="87" t="e">
        <f t="shared" si="72"/>
        <v>#DIV/0!</v>
      </c>
      <c r="U551" s="85"/>
      <c r="V551" s="85"/>
      <c r="W551" s="85"/>
      <c r="X551" s="85"/>
      <c r="Y551" s="85"/>
      <c r="Z551" s="85"/>
      <c r="AA551" s="85"/>
      <c r="AD551" s="85"/>
      <c r="AE551" s="85"/>
      <c r="AF551" s="85"/>
      <c r="AK551" s="85"/>
      <c r="AL551" s="85"/>
      <c r="AM551" s="85"/>
      <c r="AN551" s="85"/>
      <c r="AO551" s="85"/>
      <c r="AP551" s="85"/>
      <c r="AQ551" s="85"/>
      <c r="AR551" s="85"/>
      <c r="AS551" s="85"/>
      <c r="AT551" s="85"/>
      <c r="AU551" s="85"/>
      <c r="AV551" s="85"/>
    </row>
    <row r="552" spans="1:50" x14ac:dyDescent="0.15">
      <c r="A552">
        <v>12.725</v>
      </c>
      <c r="B552" s="85"/>
      <c r="C552" s="85"/>
      <c r="D552" s="85"/>
      <c r="E552" s="85"/>
      <c r="F552" s="85"/>
      <c r="G552" s="85"/>
      <c r="H552" s="85"/>
      <c r="I552" s="85"/>
      <c r="K552" s="85"/>
      <c r="L552" s="85"/>
      <c r="M552" s="85"/>
      <c r="N552" s="87" t="e">
        <f t="shared" si="63"/>
        <v>#DIV/0!</v>
      </c>
      <c r="O552" s="87" t="e">
        <f t="shared" si="72"/>
        <v>#DIV/0!</v>
      </c>
      <c r="U552" s="85"/>
      <c r="V552" s="85"/>
      <c r="W552" s="85"/>
      <c r="X552" s="85"/>
      <c r="Y552" s="85"/>
      <c r="Z552" s="85"/>
      <c r="AA552" s="85"/>
      <c r="AD552" s="85"/>
      <c r="AE552" s="85"/>
      <c r="AF552" s="85"/>
      <c r="AK552" s="85"/>
      <c r="AL552" s="85"/>
      <c r="AM552" s="85"/>
      <c r="AN552" s="85"/>
      <c r="AO552" s="85"/>
      <c r="AP552" s="85"/>
      <c r="AQ552" s="85"/>
      <c r="AR552" s="85"/>
      <c r="AS552" s="85"/>
      <c r="AT552" s="85"/>
      <c r="AU552" s="85"/>
      <c r="AV552" s="85"/>
    </row>
    <row r="553" spans="1:50" x14ac:dyDescent="0.15">
      <c r="A553">
        <v>12.75</v>
      </c>
      <c r="B553" s="85"/>
      <c r="C553" s="85"/>
      <c r="D553" s="85"/>
      <c r="E553" s="85"/>
      <c r="F553" s="85"/>
      <c r="G553" s="85"/>
      <c r="H553" s="85"/>
      <c r="I553" s="85"/>
      <c r="K553" s="85"/>
      <c r="L553" s="85"/>
      <c r="M553" s="85"/>
      <c r="N553" s="87" t="e">
        <f t="shared" si="63"/>
        <v>#DIV/0!</v>
      </c>
      <c r="O553" s="87" t="e">
        <f t="shared" si="72"/>
        <v>#DIV/0!</v>
      </c>
      <c r="U553" s="85"/>
      <c r="V553" s="85"/>
      <c r="W553" s="85"/>
      <c r="X553" s="85"/>
      <c r="Y553" s="85"/>
      <c r="Z553" s="85"/>
      <c r="AA553" s="85"/>
      <c r="AD553" s="85"/>
      <c r="AE553" s="85"/>
      <c r="AF553" s="85"/>
      <c r="AK553" s="85"/>
      <c r="AL553" s="85"/>
      <c r="AM553" s="85"/>
      <c r="AN553" s="85"/>
      <c r="AO553" s="85"/>
      <c r="AP553" s="85"/>
      <c r="AQ553" s="85"/>
      <c r="AR553" s="85"/>
      <c r="AS553" s="85"/>
      <c r="AT553" s="85"/>
      <c r="AU553" s="85"/>
      <c r="AV553" s="85"/>
    </row>
    <row r="554" spans="1:50" x14ac:dyDescent="0.15">
      <c r="A554">
        <v>12.775</v>
      </c>
      <c r="B554" s="85"/>
      <c r="C554" s="85"/>
      <c r="D554" s="85"/>
      <c r="E554" s="85"/>
      <c r="F554" s="85"/>
      <c r="G554" s="85"/>
      <c r="H554" s="85"/>
      <c r="I554" s="85"/>
      <c r="K554" s="85"/>
      <c r="L554" s="85"/>
      <c r="M554" s="85"/>
      <c r="N554" s="87" t="e">
        <f t="shared" si="63"/>
        <v>#DIV/0!</v>
      </c>
      <c r="O554" s="87" t="e">
        <f t="shared" si="72"/>
        <v>#DIV/0!</v>
      </c>
      <c r="U554" s="85"/>
      <c r="V554" s="85"/>
      <c r="W554" s="85"/>
      <c r="X554" s="85"/>
      <c r="Y554" s="85"/>
      <c r="Z554" s="85"/>
      <c r="AA554" s="85"/>
      <c r="AD554" s="85"/>
      <c r="AE554" s="85"/>
      <c r="AF554" s="85"/>
      <c r="AK554" s="85"/>
      <c r="AL554" s="85"/>
      <c r="AM554" s="85"/>
      <c r="AN554" s="85"/>
      <c r="AO554" s="85"/>
      <c r="AP554" s="85"/>
      <c r="AQ554" s="85"/>
      <c r="AR554" s="85"/>
      <c r="AS554" s="85"/>
      <c r="AT554" s="85"/>
      <c r="AU554" s="85"/>
      <c r="AV554" s="85"/>
    </row>
    <row r="555" spans="1:50" x14ac:dyDescent="0.15">
      <c r="A555">
        <v>12.8</v>
      </c>
      <c r="B555" s="85"/>
      <c r="C555" s="85"/>
      <c r="D555" s="85"/>
      <c r="E555" s="85"/>
      <c r="F555" s="85"/>
      <c r="G555" s="85"/>
      <c r="H555" s="85"/>
      <c r="I555" s="85"/>
      <c r="K555" s="85"/>
      <c r="L555" s="85"/>
      <c r="M555" s="85"/>
      <c r="N555" s="87" t="e">
        <f t="shared" si="63"/>
        <v>#DIV/0!</v>
      </c>
      <c r="O555" s="87" t="e">
        <f t="shared" si="72"/>
        <v>#DIV/0!</v>
      </c>
      <c r="U555" s="85"/>
      <c r="V555" s="85"/>
      <c r="W555" s="85"/>
      <c r="X555" s="85"/>
      <c r="Y555" s="85"/>
      <c r="Z555" s="85"/>
      <c r="AA555" s="85"/>
      <c r="AD555" s="85"/>
      <c r="AE555" s="85"/>
      <c r="AF555" s="85"/>
      <c r="AK555" s="85"/>
      <c r="AL555" s="85"/>
      <c r="AM555" s="85"/>
      <c r="AN555" s="85"/>
      <c r="AO555" s="85"/>
      <c r="AP555" s="85"/>
      <c r="AQ555" s="85"/>
      <c r="AR555" s="85"/>
      <c r="AS555" s="85"/>
      <c r="AT555" s="85"/>
      <c r="AU555" s="85"/>
      <c r="AV555" s="85"/>
    </row>
    <row r="556" spans="1:50" x14ac:dyDescent="0.15">
      <c r="A556">
        <v>12.824999999999999</v>
      </c>
      <c r="B556" s="85"/>
      <c r="C556" s="85"/>
      <c r="D556" s="85"/>
      <c r="E556" s="85"/>
      <c r="F556" s="85"/>
      <c r="G556" s="85"/>
      <c r="H556" s="85"/>
      <c r="I556" s="85"/>
      <c r="K556" s="85"/>
      <c r="L556" s="85"/>
      <c r="M556" s="85"/>
      <c r="N556" s="87" t="e">
        <f t="shared" ref="N556:N619" si="73">AVERAGE(B556:M556)</f>
        <v>#DIV/0!</v>
      </c>
      <c r="O556" s="87" t="e">
        <f t="shared" si="72"/>
        <v>#DIV/0!</v>
      </c>
      <c r="U556" s="85"/>
      <c r="V556" s="85"/>
      <c r="W556" s="85"/>
      <c r="X556" s="85"/>
      <c r="Y556" s="85"/>
      <c r="Z556" s="85"/>
      <c r="AA556" s="85"/>
      <c r="AD556" s="85"/>
      <c r="AE556" s="85"/>
      <c r="AF556" s="85"/>
      <c r="AK556" s="85"/>
      <c r="AL556" s="85"/>
      <c r="AM556" s="85"/>
      <c r="AN556" s="85"/>
      <c r="AO556" s="85"/>
      <c r="AP556" s="85"/>
      <c r="AQ556" s="85"/>
      <c r="AR556" s="85"/>
      <c r="AS556" s="85"/>
      <c r="AT556" s="85"/>
      <c r="AU556" s="85"/>
      <c r="AV556" s="85"/>
    </row>
    <row r="557" spans="1:50" x14ac:dyDescent="0.15">
      <c r="A557">
        <v>12.85</v>
      </c>
      <c r="B557" s="85"/>
      <c r="C557" s="85"/>
      <c r="D557" s="85"/>
      <c r="E557" s="85"/>
      <c r="F557" s="85"/>
      <c r="G557" s="85"/>
      <c r="H557" s="85"/>
      <c r="I557" s="85"/>
      <c r="K557" s="85"/>
      <c r="L557" s="85"/>
      <c r="M557" s="85"/>
      <c r="N557" s="87" t="e">
        <f t="shared" si="73"/>
        <v>#DIV/0!</v>
      </c>
      <c r="O557" s="87" t="e">
        <f t="shared" si="72"/>
        <v>#DIV/0!</v>
      </c>
      <c r="U557" s="85"/>
      <c r="V557" s="85"/>
      <c r="W557" s="85"/>
      <c r="X557" s="85"/>
      <c r="Y557" s="85"/>
      <c r="Z557" s="85"/>
      <c r="AA557" s="85"/>
      <c r="AD557" s="85"/>
      <c r="AE557" s="85"/>
      <c r="AF557" s="85"/>
      <c r="AK557" s="85"/>
      <c r="AL557" s="85"/>
      <c r="AM557" s="85"/>
      <c r="AN557" s="85"/>
      <c r="AO557" s="85"/>
      <c r="AP557" s="85"/>
      <c r="AQ557" s="85"/>
      <c r="AR557" s="85"/>
      <c r="AS557" s="85"/>
      <c r="AT557" s="85"/>
      <c r="AU557" s="85"/>
      <c r="AV557" s="85"/>
    </row>
    <row r="558" spans="1:50" x14ac:dyDescent="0.15">
      <c r="A558">
        <v>12.875</v>
      </c>
      <c r="B558" s="85"/>
      <c r="C558" s="85"/>
      <c r="D558" s="85"/>
      <c r="E558" s="85"/>
      <c r="F558" s="85"/>
      <c r="G558" s="85"/>
      <c r="H558" s="85"/>
      <c r="I558" s="85"/>
      <c r="K558" s="85"/>
      <c r="L558" s="85"/>
      <c r="M558" s="85"/>
      <c r="N558" s="87" t="e">
        <f t="shared" si="73"/>
        <v>#DIV/0!</v>
      </c>
      <c r="O558" s="87" t="e">
        <f t="shared" si="72"/>
        <v>#DIV/0!</v>
      </c>
      <c r="U558" s="85"/>
      <c r="V558" s="85"/>
      <c r="W558" s="85"/>
      <c r="X558" s="85"/>
      <c r="Y558" s="85"/>
      <c r="Z558" s="85"/>
      <c r="AA558" s="85"/>
      <c r="AD558" s="85"/>
      <c r="AE558" s="85"/>
      <c r="AF558" s="85"/>
      <c r="AK558" s="85"/>
      <c r="AL558" s="85"/>
      <c r="AM558" s="85"/>
      <c r="AN558" s="85"/>
      <c r="AO558" s="85"/>
      <c r="AP558" s="85"/>
      <c r="AQ558" s="85"/>
      <c r="AR558" s="85"/>
      <c r="AS558" s="85"/>
      <c r="AT558" s="85"/>
      <c r="AU558" s="85"/>
      <c r="AV558" s="85"/>
    </row>
    <row r="559" spans="1:50" x14ac:dyDescent="0.15">
      <c r="A559">
        <v>12.9</v>
      </c>
      <c r="B559" s="85"/>
      <c r="C559" s="85"/>
      <c r="D559" s="85"/>
      <c r="E559" s="85"/>
      <c r="F559" s="85"/>
      <c r="G559" s="85"/>
      <c r="H559" s="85"/>
      <c r="I559" s="85"/>
      <c r="K559" s="85"/>
      <c r="L559" s="85"/>
      <c r="M559" s="85"/>
      <c r="N559" s="87" t="e">
        <f t="shared" si="73"/>
        <v>#DIV/0!</v>
      </c>
      <c r="O559" s="87" t="e">
        <f t="shared" si="72"/>
        <v>#DIV/0!</v>
      </c>
      <c r="U559" s="85"/>
      <c r="V559" s="85"/>
      <c r="W559" s="85"/>
      <c r="X559" s="85"/>
      <c r="Y559" s="85"/>
      <c r="Z559" s="85"/>
      <c r="AA559" s="85"/>
      <c r="AD559" s="85"/>
      <c r="AE559" s="85"/>
      <c r="AF559" s="85"/>
      <c r="AK559" s="85"/>
      <c r="AL559" s="85"/>
      <c r="AM559" s="85"/>
      <c r="AN559" s="85"/>
      <c r="AO559" s="85"/>
      <c r="AP559" s="85"/>
      <c r="AQ559" s="85"/>
      <c r="AR559" s="85"/>
      <c r="AS559" s="85"/>
      <c r="AT559" s="85"/>
      <c r="AU559" s="85"/>
      <c r="AV559" s="85"/>
    </row>
    <row r="560" spans="1:50" x14ac:dyDescent="0.15">
      <c r="A560">
        <v>12.925000000000001</v>
      </c>
      <c r="B560" s="85"/>
      <c r="C560" s="85"/>
      <c r="D560" s="85"/>
      <c r="E560" s="85"/>
      <c r="F560" s="85"/>
      <c r="G560" s="85"/>
      <c r="H560" s="85"/>
      <c r="I560" s="85"/>
      <c r="K560" s="85"/>
      <c r="L560" s="85"/>
      <c r="M560" s="85"/>
      <c r="N560" s="87" t="e">
        <f t="shared" si="73"/>
        <v>#DIV/0!</v>
      </c>
      <c r="O560" s="87" t="e">
        <f t="shared" si="72"/>
        <v>#DIV/0!</v>
      </c>
      <c r="U560" s="85"/>
      <c r="V560" s="85"/>
      <c r="W560" s="85"/>
      <c r="X560" s="85"/>
      <c r="Y560" s="85"/>
      <c r="Z560" s="85"/>
      <c r="AA560" s="85"/>
      <c r="AD560" s="85"/>
      <c r="AE560" s="85"/>
      <c r="AF560" s="85"/>
      <c r="AK560" s="85"/>
      <c r="AL560" s="85"/>
      <c r="AM560" s="85"/>
      <c r="AN560" s="85"/>
      <c r="AO560" s="85"/>
      <c r="AP560" s="85"/>
      <c r="AQ560" s="85"/>
      <c r="AR560" s="85"/>
      <c r="AS560" s="85"/>
      <c r="AT560" s="85"/>
      <c r="AU560" s="85"/>
      <c r="AV560" s="85"/>
    </row>
    <row r="561" spans="1:48" x14ac:dyDescent="0.15">
      <c r="A561">
        <v>12.95</v>
      </c>
      <c r="B561" s="85"/>
      <c r="C561" s="85"/>
      <c r="D561" s="85"/>
      <c r="E561" s="85"/>
      <c r="F561" s="85"/>
      <c r="G561" s="85"/>
      <c r="H561" s="85"/>
      <c r="I561" s="85"/>
      <c r="K561" s="85"/>
      <c r="L561" s="85"/>
      <c r="M561" s="85"/>
      <c r="N561" s="87" t="e">
        <f t="shared" si="73"/>
        <v>#DIV/0!</v>
      </c>
      <c r="O561" s="87" t="e">
        <f t="shared" si="72"/>
        <v>#DIV/0!</v>
      </c>
      <c r="U561" s="85"/>
      <c r="V561" s="85"/>
      <c r="W561" s="85"/>
      <c r="X561" s="85"/>
      <c r="Y561" s="85"/>
      <c r="Z561" s="85"/>
      <c r="AA561" s="85"/>
      <c r="AD561" s="85"/>
      <c r="AE561" s="85"/>
      <c r="AF561" s="85"/>
      <c r="AK561" s="85"/>
      <c r="AL561" s="85"/>
      <c r="AM561" s="85"/>
      <c r="AN561" s="85"/>
      <c r="AO561" s="85"/>
      <c r="AP561" s="85"/>
      <c r="AQ561" s="85"/>
      <c r="AR561" s="85"/>
      <c r="AS561" s="85"/>
      <c r="AT561" s="85"/>
      <c r="AU561" s="85"/>
      <c r="AV561" s="85"/>
    </row>
    <row r="562" spans="1:48" x14ac:dyDescent="0.15">
      <c r="A562">
        <v>12.975</v>
      </c>
      <c r="B562" s="85"/>
      <c r="C562" s="85"/>
      <c r="D562" s="85"/>
      <c r="E562" s="85"/>
      <c r="F562" s="85"/>
      <c r="G562" s="85"/>
      <c r="H562" s="85"/>
      <c r="I562" s="85"/>
      <c r="K562" s="85"/>
      <c r="L562" s="85"/>
      <c r="M562" s="85"/>
      <c r="N562" s="87" t="e">
        <f t="shared" si="73"/>
        <v>#DIV/0!</v>
      </c>
      <c r="O562" s="87" t="e">
        <f t="shared" si="72"/>
        <v>#DIV/0!</v>
      </c>
      <c r="U562" s="85"/>
      <c r="V562" s="85"/>
      <c r="W562" s="85"/>
      <c r="X562" s="85"/>
      <c r="Y562" s="85"/>
      <c r="Z562" s="85"/>
      <c r="AA562" s="85"/>
      <c r="AD562" s="85"/>
      <c r="AE562" s="85"/>
      <c r="AF562" s="85"/>
      <c r="AK562" s="85"/>
      <c r="AL562" s="85"/>
      <c r="AM562" s="85"/>
      <c r="AN562" s="85"/>
      <c r="AO562" s="85"/>
      <c r="AP562" s="85"/>
      <c r="AQ562" s="85"/>
      <c r="AR562" s="85"/>
      <c r="AS562" s="85"/>
      <c r="AT562" s="85"/>
      <c r="AU562" s="85"/>
      <c r="AV562" s="85"/>
    </row>
    <row r="563" spans="1:48" x14ac:dyDescent="0.15">
      <c r="A563">
        <v>13</v>
      </c>
      <c r="B563" s="85"/>
      <c r="C563" s="85"/>
      <c r="D563" s="85"/>
      <c r="E563" s="85"/>
      <c r="F563" s="85"/>
      <c r="G563" s="85"/>
      <c r="H563" s="85"/>
      <c r="I563" s="85"/>
      <c r="K563" s="85"/>
      <c r="L563" s="85"/>
      <c r="M563" s="85"/>
      <c r="N563" s="87" t="e">
        <f t="shared" si="73"/>
        <v>#DIV/0!</v>
      </c>
      <c r="O563" s="87" t="e">
        <f t="shared" si="72"/>
        <v>#DIV/0!</v>
      </c>
      <c r="U563" s="85"/>
      <c r="V563" s="85"/>
      <c r="W563" s="85"/>
      <c r="X563" s="85"/>
      <c r="Y563" s="85"/>
      <c r="Z563" s="85"/>
      <c r="AA563" s="85"/>
      <c r="AD563" s="85"/>
      <c r="AE563" s="85"/>
      <c r="AF563" s="85"/>
      <c r="AK563" s="85"/>
      <c r="AL563" s="85"/>
      <c r="AM563" s="85"/>
      <c r="AN563" s="85"/>
      <c r="AO563" s="85"/>
      <c r="AP563" s="85"/>
      <c r="AQ563" s="85"/>
      <c r="AR563" s="85"/>
      <c r="AS563" s="85"/>
      <c r="AT563" s="85"/>
      <c r="AU563" s="85"/>
      <c r="AV563" s="85"/>
    </row>
    <row r="564" spans="1:48" x14ac:dyDescent="0.15">
      <c r="A564">
        <v>13.025</v>
      </c>
      <c r="B564" s="85"/>
      <c r="C564" s="85"/>
      <c r="D564" s="85"/>
      <c r="E564" s="85"/>
      <c r="F564" s="85"/>
      <c r="G564" s="85"/>
      <c r="H564" s="85"/>
      <c r="I564" s="85"/>
      <c r="K564" s="85"/>
      <c r="L564" s="85"/>
      <c r="M564" s="85"/>
      <c r="N564" s="87" t="e">
        <f t="shared" si="73"/>
        <v>#DIV/0!</v>
      </c>
      <c r="O564" s="87" t="e">
        <f t="shared" si="72"/>
        <v>#DIV/0!</v>
      </c>
      <c r="U564" s="85"/>
      <c r="V564" s="85"/>
      <c r="W564" s="85"/>
      <c r="X564" s="85"/>
      <c r="Y564" s="85"/>
      <c r="Z564" s="85"/>
      <c r="AA564" s="85"/>
      <c r="AD564" s="85"/>
      <c r="AE564" s="85"/>
      <c r="AF564" s="85"/>
      <c r="AK564" s="85"/>
      <c r="AL564" s="85"/>
      <c r="AM564" s="85"/>
      <c r="AN564" s="85"/>
      <c r="AO564" s="85"/>
      <c r="AP564" s="85"/>
      <c r="AQ564" s="85"/>
      <c r="AR564" s="85"/>
      <c r="AS564" s="85"/>
      <c r="AT564" s="85"/>
      <c r="AU564" s="85"/>
      <c r="AV564" s="85"/>
    </row>
    <row r="565" spans="1:48" x14ac:dyDescent="0.15">
      <c r="A565">
        <v>13.05</v>
      </c>
      <c r="B565" s="85"/>
      <c r="C565" s="85"/>
      <c r="D565" s="85"/>
      <c r="E565" s="85"/>
      <c r="F565" s="85"/>
      <c r="G565" s="85"/>
      <c r="H565" s="85"/>
      <c r="I565" s="85"/>
      <c r="K565" s="85"/>
      <c r="L565" s="85"/>
      <c r="M565" s="85"/>
      <c r="N565" s="87" t="e">
        <f t="shared" si="73"/>
        <v>#DIV/0!</v>
      </c>
      <c r="O565" s="87" t="e">
        <f t="shared" si="72"/>
        <v>#DIV/0!</v>
      </c>
      <c r="U565" s="85"/>
      <c r="V565" s="85"/>
      <c r="W565" s="85"/>
      <c r="X565" s="85"/>
      <c r="Y565" s="85"/>
      <c r="Z565" s="85"/>
      <c r="AA565" s="85"/>
      <c r="AD565" s="85"/>
      <c r="AE565" s="85"/>
      <c r="AF565" s="85"/>
      <c r="AK565" s="85"/>
      <c r="AL565" s="85"/>
      <c r="AM565" s="85"/>
      <c r="AN565" s="85"/>
      <c r="AO565" s="85"/>
      <c r="AP565" s="85"/>
      <c r="AQ565" s="85"/>
      <c r="AR565" s="85"/>
      <c r="AS565" s="85"/>
      <c r="AT565" s="85"/>
      <c r="AU565" s="85"/>
      <c r="AV565" s="85"/>
    </row>
    <row r="566" spans="1:48" x14ac:dyDescent="0.15">
      <c r="A566">
        <v>13.074999999999999</v>
      </c>
      <c r="B566" s="85"/>
      <c r="C566" s="85"/>
      <c r="D566" s="85"/>
      <c r="E566" s="85"/>
      <c r="F566" s="85"/>
      <c r="G566" s="85"/>
      <c r="H566" s="85"/>
      <c r="I566" s="85"/>
      <c r="K566" s="85"/>
      <c r="L566" s="85"/>
      <c r="M566" s="85"/>
      <c r="N566" s="87" t="e">
        <f t="shared" si="73"/>
        <v>#DIV/0!</v>
      </c>
      <c r="O566" s="87" t="e">
        <f t="shared" si="72"/>
        <v>#DIV/0!</v>
      </c>
      <c r="U566" s="85"/>
      <c r="V566" s="85"/>
      <c r="W566" s="85"/>
      <c r="X566" s="85"/>
      <c r="Y566" s="85"/>
      <c r="Z566" s="85"/>
      <c r="AA566" s="85"/>
      <c r="AD566" s="85"/>
      <c r="AE566" s="85"/>
      <c r="AF566" s="85"/>
      <c r="AK566" s="85"/>
      <c r="AL566" s="85"/>
      <c r="AM566" s="85"/>
      <c r="AN566" s="85"/>
      <c r="AO566" s="85"/>
      <c r="AP566" s="85"/>
      <c r="AQ566" s="85"/>
      <c r="AR566" s="85"/>
      <c r="AS566" s="85"/>
      <c r="AT566" s="85"/>
      <c r="AU566" s="85"/>
      <c r="AV566" s="85"/>
    </row>
    <row r="567" spans="1:48" x14ac:dyDescent="0.15">
      <c r="A567">
        <v>13.1</v>
      </c>
      <c r="B567" s="85"/>
      <c r="C567" s="85"/>
      <c r="D567" s="85"/>
      <c r="E567" s="85"/>
      <c r="F567" s="85"/>
      <c r="G567" s="85"/>
      <c r="H567" s="85"/>
      <c r="I567" s="85"/>
      <c r="K567" s="85"/>
      <c r="L567" s="85"/>
      <c r="M567" s="85"/>
      <c r="N567" s="87" t="e">
        <f t="shared" si="73"/>
        <v>#DIV/0!</v>
      </c>
      <c r="O567" s="87" t="e">
        <f t="shared" si="72"/>
        <v>#DIV/0!</v>
      </c>
      <c r="U567" s="85"/>
      <c r="V567" s="85"/>
      <c r="W567" s="85"/>
      <c r="X567" s="85"/>
      <c r="Y567" s="85"/>
      <c r="Z567" s="85"/>
      <c r="AA567" s="85"/>
      <c r="AD567" s="85"/>
      <c r="AE567" s="85"/>
      <c r="AF567" s="85"/>
      <c r="AK567" s="85"/>
      <c r="AL567" s="85"/>
      <c r="AM567" s="85"/>
      <c r="AN567" s="85"/>
      <c r="AO567" s="85"/>
      <c r="AP567" s="85"/>
      <c r="AQ567" s="85"/>
      <c r="AR567" s="85"/>
      <c r="AS567" s="85"/>
      <c r="AT567" s="85"/>
      <c r="AU567" s="85"/>
      <c r="AV567" s="85"/>
    </row>
    <row r="568" spans="1:48" x14ac:dyDescent="0.15">
      <c r="A568">
        <v>13.125</v>
      </c>
      <c r="B568" s="85"/>
      <c r="C568" s="85"/>
      <c r="D568" s="85"/>
      <c r="E568" s="85"/>
      <c r="F568" s="85"/>
      <c r="G568" s="85"/>
      <c r="H568" s="85"/>
      <c r="I568" s="85"/>
      <c r="K568" s="85"/>
      <c r="L568" s="85"/>
      <c r="M568" s="85"/>
      <c r="N568" s="87" t="e">
        <f t="shared" si="73"/>
        <v>#DIV/0!</v>
      </c>
      <c r="O568" s="87" t="e">
        <f t="shared" si="72"/>
        <v>#DIV/0!</v>
      </c>
      <c r="U568" s="85"/>
      <c r="V568" s="85"/>
      <c r="W568" s="85"/>
      <c r="X568" s="85"/>
      <c r="Y568" s="85"/>
      <c r="Z568" s="85"/>
      <c r="AA568" s="85"/>
      <c r="AD568" s="85"/>
      <c r="AE568" s="85"/>
      <c r="AF568" s="85"/>
      <c r="AK568" s="85"/>
      <c r="AL568" s="85"/>
      <c r="AM568" s="85"/>
      <c r="AN568" s="85"/>
      <c r="AO568" s="85"/>
      <c r="AP568" s="85"/>
      <c r="AQ568" s="85"/>
      <c r="AR568" s="85"/>
      <c r="AS568" s="85"/>
      <c r="AT568" s="85"/>
      <c r="AU568" s="85"/>
      <c r="AV568" s="85"/>
    </row>
    <row r="569" spans="1:48" x14ac:dyDescent="0.15">
      <c r="A569">
        <v>13.15</v>
      </c>
      <c r="B569" s="85"/>
      <c r="C569" s="85"/>
      <c r="D569" s="85"/>
      <c r="E569" s="85"/>
      <c r="F569" s="85"/>
      <c r="G569" s="85"/>
      <c r="H569" s="85"/>
      <c r="I569" s="85"/>
      <c r="K569" s="85"/>
      <c r="L569" s="85"/>
      <c r="M569" s="85"/>
      <c r="N569" s="87" t="e">
        <f t="shared" si="73"/>
        <v>#DIV/0!</v>
      </c>
      <c r="O569" s="87" t="e">
        <f t="shared" si="72"/>
        <v>#DIV/0!</v>
      </c>
      <c r="U569" s="85"/>
      <c r="V569" s="85"/>
      <c r="W569" s="85"/>
      <c r="X569" s="85"/>
      <c r="Y569" s="85"/>
      <c r="Z569" s="85"/>
      <c r="AA569" s="85"/>
      <c r="AD569" s="85"/>
      <c r="AE569" s="85"/>
      <c r="AF569" s="85"/>
      <c r="AK569" s="85"/>
      <c r="AL569" s="85"/>
      <c r="AM569" s="85"/>
      <c r="AN569" s="85"/>
      <c r="AO569" s="85"/>
      <c r="AP569" s="85"/>
      <c r="AQ569" s="85"/>
      <c r="AR569" s="85"/>
      <c r="AS569" s="85"/>
      <c r="AT569" s="85"/>
      <c r="AU569" s="85"/>
      <c r="AV569" s="85"/>
    </row>
    <row r="570" spans="1:48" x14ac:dyDescent="0.15">
      <c r="A570">
        <v>13.175000000000001</v>
      </c>
      <c r="B570" s="85"/>
      <c r="C570" s="85"/>
      <c r="D570" s="85"/>
      <c r="E570" s="85"/>
      <c r="F570" s="85"/>
      <c r="G570" s="85"/>
      <c r="H570" s="85"/>
      <c r="I570" s="85"/>
      <c r="K570" s="85"/>
      <c r="L570" s="85"/>
      <c r="M570" s="85"/>
      <c r="N570" s="87" t="e">
        <f t="shared" si="73"/>
        <v>#DIV/0!</v>
      </c>
      <c r="O570" s="87" t="e">
        <f t="shared" si="72"/>
        <v>#DIV/0!</v>
      </c>
      <c r="U570" s="85"/>
      <c r="V570" s="85"/>
      <c r="W570" s="85"/>
      <c r="X570" s="85"/>
      <c r="Y570" s="85"/>
      <c r="Z570" s="85"/>
      <c r="AA570" s="85"/>
      <c r="AD570" s="85"/>
      <c r="AE570" s="85"/>
      <c r="AF570" s="85"/>
      <c r="AK570" s="85"/>
      <c r="AL570" s="85"/>
      <c r="AM570" s="85"/>
      <c r="AN570" s="85"/>
      <c r="AO570" s="85"/>
      <c r="AP570" s="85"/>
      <c r="AQ570" s="85"/>
      <c r="AR570" s="85"/>
      <c r="AS570" s="85"/>
      <c r="AT570" s="85"/>
      <c r="AU570" s="85"/>
      <c r="AV570" s="85"/>
    </row>
    <row r="571" spans="1:48" x14ac:dyDescent="0.15">
      <c r="A571">
        <v>13.2</v>
      </c>
      <c r="B571" s="85"/>
      <c r="C571" s="85"/>
      <c r="D571" s="85"/>
      <c r="E571" s="85"/>
      <c r="F571" s="85"/>
      <c r="G571" s="85"/>
      <c r="H571" s="85"/>
      <c r="I571" s="85"/>
      <c r="K571" s="85"/>
      <c r="L571" s="85"/>
      <c r="M571" s="85"/>
      <c r="N571" s="87" t="e">
        <f t="shared" si="73"/>
        <v>#DIV/0!</v>
      </c>
      <c r="O571" s="87" t="e">
        <f t="shared" si="72"/>
        <v>#DIV/0!</v>
      </c>
      <c r="U571" s="85"/>
      <c r="V571" s="85"/>
      <c r="W571" s="85"/>
      <c r="X571" s="85"/>
      <c r="Y571" s="85"/>
      <c r="Z571" s="85"/>
      <c r="AA571" s="85"/>
      <c r="AD571" s="85"/>
      <c r="AE571" s="85"/>
      <c r="AF571" s="85"/>
      <c r="AK571" s="85"/>
      <c r="AL571" s="85"/>
      <c r="AM571" s="85"/>
      <c r="AN571" s="85"/>
      <c r="AO571" s="85"/>
      <c r="AP571" s="85"/>
      <c r="AQ571" s="85"/>
      <c r="AR571" s="85"/>
      <c r="AS571" s="85"/>
      <c r="AT571" s="85"/>
      <c r="AU571" s="85"/>
      <c r="AV571" s="85"/>
    </row>
    <row r="572" spans="1:48" x14ac:dyDescent="0.15">
      <c r="A572">
        <v>13.225</v>
      </c>
      <c r="B572" s="85"/>
      <c r="C572" s="85"/>
      <c r="D572" s="85"/>
      <c r="E572" s="85"/>
      <c r="F572" s="85"/>
      <c r="G572" s="85"/>
      <c r="H572" s="85"/>
      <c r="I572" s="85"/>
      <c r="K572" s="85"/>
      <c r="L572" s="85"/>
      <c r="M572" s="85"/>
      <c r="N572" s="87" t="e">
        <f t="shared" si="73"/>
        <v>#DIV/0!</v>
      </c>
      <c r="O572" s="87" t="e">
        <f t="shared" si="72"/>
        <v>#DIV/0!</v>
      </c>
      <c r="U572" s="85"/>
      <c r="V572" s="85"/>
      <c r="W572" s="85"/>
      <c r="X572" s="85"/>
      <c r="Y572" s="85"/>
      <c r="Z572" s="85"/>
      <c r="AA572" s="85"/>
      <c r="AD572" s="85"/>
      <c r="AE572" s="85"/>
      <c r="AF572" s="85"/>
      <c r="AK572" s="85"/>
      <c r="AL572" s="85"/>
      <c r="AM572" s="85"/>
      <c r="AN572" s="85"/>
      <c r="AO572" s="85"/>
      <c r="AP572" s="85"/>
      <c r="AQ572" s="85"/>
      <c r="AR572" s="85"/>
      <c r="AS572" s="85"/>
      <c r="AT572" s="85"/>
      <c r="AU572" s="85"/>
      <c r="AV572" s="85"/>
    </row>
    <row r="573" spans="1:48" x14ac:dyDescent="0.15">
      <c r="A573">
        <v>13.25</v>
      </c>
      <c r="B573" s="85"/>
      <c r="C573" s="85"/>
      <c r="D573" s="85"/>
      <c r="E573" s="85"/>
      <c r="F573" s="85"/>
      <c r="G573" s="85"/>
      <c r="H573" s="85"/>
      <c r="I573" s="85"/>
      <c r="K573" s="85"/>
      <c r="L573" s="85"/>
      <c r="M573" s="85"/>
      <c r="N573" s="87" t="e">
        <f t="shared" si="73"/>
        <v>#DIV/0!</v>
      </c>
      <c r="O573" s="87" t="e">
        <f t="shared" si="72"/>
        <v>#DIV/0!</v>
      </c>
      <c r="U573" s="85"/>
      <c r="V573" s="85"/>
      <c r="W573" s="85"/>
      <c r="X573" s="85"/>
      <c r="Y573" s="85"/>
      <c r="Z573" s="85"/>
      <c r="AA573" s="85"/>
      <c r="AD573" s="85"/>
      <c r="AE573" s="85"/>
      <c r="AF573" s="85"/>
      <c r="AK573" s="85"/>
      <c r="AL573" s="85"/>
      <c r="AM573" s="85"/>
      <c r="AN573" s="85"/>
      <c r="AO573" s="85"/>
      <c r="AP573" s="85"/>
      <c r="AQ573" s="85"/>
      <c r="AR573" s="85"/>
      <c r="AS573" s="85"/>
      <c r="AT573" s="85"/>
      <c r="AU573" s="85"/>
      <c r="AV573" s="85"/>
    </row>
    <row r="574" spans="1:48" x14ac:dyDescent="0.15">
      <c r="A574">
        <v>13.275</v>
      </c>
      <c r="B574" s="85"/>
      <c r="C574" s="85"/>
      <c r="D574" s="85"/>
      <c r="E574" s="85"/>
      <c r="F574" s="85"/>
      <c r="G574" s="85"/>
      <c r="H574" s="85"/>
      <c r="I574" s="85"/>
      <c r="K574" s="85"/>
      <c r="L574" s="85"/>
      <c r="M574" s="85"/>
      <c r="N574" s="87" t="e">
        <f t="shared" si="73"/>
        <v>#DIV/0!</v>
      </c>
      <c r="O574" s="87" t="e">
        <f t="shared" si="72"/>
        <v>#DIV/0!</v>
      </c>
      <c r="U574" s="85"/>
      <c r="V574" s="85"/>
      <c r="W574" s="85"/>
      <c r="X574" s="85"/>
      <c r="Y574" s="85"/>
      <c r="Z574" s="85"/>
      <c r="AA574" s="85"/>
      <c r="AD574" s="85"/>
      <c r="AE574" s="85"/>
      <c r="AF574" s="85"/>
      <c r="AK574" s="85"/>
      <c r="AL574" s="85"/>
      <c r="AM574" s="85"/>
      <c r="AN574" s="85"/>
      <c r="AO574" s="85"/>
      <c r="AP574" s="85"/>
      <c r="AQ574" s="85"/>
      <c r="AR574" s="85"/>
      <c r="AS574" s="85"/>
      <c r="AT574" s="85"/>
      <c r="AU574" s="85"/>
      <c r="AV574" s="85"/>
    </row>
    <row r="575" spans="1:48" x14ac:dyDescent="0.15">
      <c r="A575">
        <v>13.3</v>
      </c>
      <c r="B575" s="85"/>
      <c r="C575" s="85"/>
      <c r="D575" s="85"/>
      <c r="E575" s="85"/>
      <c r="F575" s="85"/>
      <c r="G575" s="85"/>
      <c r="H575" s="85"/>
      <c r="I575" s="85"/>
      <c r="K575" s="85"/>
      <c r="L575" s="85"/>
      <c r="M575" s="85"/>
      <c r="N575" s="87" t="e">
        <f t="shared" si="73"/>
        <v>#DIV/0!</v>
      </c>
      <c r="O575" s="87" t="e">
        <f t="shared" si="72"/>
        <v>#DIV/0!</v>
      </c>
      <c r="U575" s="85"/>
      <c r="V575" s="85"/>
      <c r="W575" s="85"/>
      <c r="X575" s="85"/>
      <c r="Y575" s="85"/>
      <c r="Z575" s="85"/>
      <c r="AA575" s="85"/>
      <c r="AD575" s="85"/>
      <c r="AE575" s="85"/>
      <c r="AF575" s="85"/>
      <c r="AK575" s="85"/>
      <c r="AL575" s="85"/>
      <c r="AM575" s="85"/>
      <c r="AN575" s="85"/>
      <c r="AO575" s="85"/>
      <c r="AP575" s="85"/>
      <c r="AQ575" s="85"/>
      <c r="AR575" s="85"/>
      <c r="AS575" s="85"/>
      <c r="AT575" s="85"/>
      <c r="AU575" s="85"/>
      <c r="AV575" s="85"/>
    </row>
    <row r="576" spans="1:48" x14ac:dyDescent="0.15">
      <c r="A576">
        <v>13.324999999999999</v>
      </c>
      <c r="B576" s="85"/>
      <c r="C576" s="85"/>
      <c r="D576" s="85"/>
      <c r="E576" s="85"/>
      <c r="F576" s="85"/>
      <c r="G576" s="85"/>
      <c r="H576" s="85"/>
      <c r="I576" s="85"/>
      <c r="K576" s="85"/>
      <c r="L576" s="85"/>
      <c r="M576" s="85"/>
      <c r="N576" s="87" t="e">
        <f t="shared" si="73"/>
        <v>#DIV/0!</v>
      </c>
      <c r="O576" s="87" t="e">
        <f t="shared" si="72"/>
        <v>#DIV/0!</v>
      </c>
      <c r="U576" s="85"/>
      <c r="V576" s="85"/>
      <c r="W576" s="85"/>
      <c r="X576" s="85"/>
      <c r="Y576" s="85"/>
      <c r="Z576" s="85"/>
      <c r="AA576" s="85"/>
      <c r="AD576" s="85"/>
      <c r="AE576" s="85"/>
      <c r="AF576" s="85"/>
      <c r="AK576" s="85"/>
      <c r="AL576" s="85"/>
      <c r="AM576" s="85"/>
      <c r="AN576" s="85"/>
      <c r="AO576" s="85"/>
      <c r="AP576" s="85"/>
      <c r="AQ576" s="85"/>
      <c r="AR576" s="85"/>
      <c r="AS576" s="85"/>
      <c r="AT576" s="85"/>
      <c r="AU576" s="85"/>
      <c r="AV576" s="85"/>
    </row>
    <row r="577" spans="1:48" x14ac:dyDescent="0.15">
      <c r="A577">
        <v>13.35</v>
      </c>
      <c r="B577" s="85"/>
      <c r="C577" s="85"/>
      <c r="D577" s="85"/>
      <c r="E577" s="85"/>
      <c r="F577" s="85"/>
      <c r="G577" s="85"/>
      <c r="H577" s="85"/>
      <c r="I577" s="85"/>
      <c r="K577" s="85"/>
      <c r="L577" s="85"/>
      <c r="M577" s="85"/>
      <c r="N577" s="87" t="e">
        <f t="shared" si="73"/>
        <v>#DIV/0!</v>
      </c>
      <c r="O577" s="87" t="e">
        <f t="shared" si="72"/>
        <v>#DIV/0!</v>
      </c>
      <c r="U577" s="85"/>
      <c r="V577" s="85"/>
      <c r="W577" s="85"/>
      <c r="X577" s="85"/>
      <c r="Y577" s="85"/>
      <c r="Z577" s="85"/>
      <c r="AA577" s="85"/>
      <c r="AD577" s="85"/>
      <c r="AE577" s="85"/>
      <c r="AF577" s="85"/>
      <c r="AK577" s="85"/>
      <c r="AL577" s="85"/>
      <c r="AM577" s="85"/>
      <c r="AN577" s="85"/>
      <c r="AO577" s="85"/>
      <c r="AP577" s="85"/>
      <c r="AQ577" s="85"/>
      <c r="AR577" s="85"/>
      <c r="AS577" s="85"/>
      <c r="AT577" s="85"/>
      <c r="AU577" s="85"/>
      <c r="AV577" s="85"/>
    </row>
    <row r="578" spans="1:48" x14ac:dyDescent="0.15">
      <c r="A578">
        <v>13.375</v>
      </c>
      <c r="B578" s="85"/>
      <c r="C578" s="85"/>
      <c r="D578" s="85"/>
      <c r="E578" s="85"/>
      <c r="F578" s="85"/>
      <c r="G578" s="85"/>
      <c r="H578" s="85"/>
      <c r="I578" s="85"/>
      <c r="K578" s="85"/>
      <c r="L578" s="85"/>
      <c r="M578" s="85"/>
      <c r="N578" s="87" t="e">
        <f t="shared" si="73"/>
        <v>#DIV/0!</v>
      </c>
      <c r="O578" s="87" t="e">
        <f t="shared" si="72"/>
        <v>#DIV/0!</v>
      </c>
      <c r="U578" s="85"/>
      <c r="V578" s="85"/>
      <c r="W578" s="85"/>
      <c r="X578" s="85"/>
      <c r="Y578" s="85"/>
      <c r="Z578" s="85"/>
      <c r="AA578" s="85"/>
      <c r="AD578" s="85"/>
      <c r="AE578" s="85"/>
      <c r="AF578" s="85"/>
      <c r="AK578" s="85"/>
      <c r="AL578" s="85"/>
      <c r="AM578" s="85"/>
      <c r="AN578" s="85"/>
      <c r="AO578" s="85"/>
      <c r="AP578" s="85"/>
      <c r="AQ578" s="85"/>
      <c r="AR578" s="85"/>
      <c r="AS578" s="85"/>
      <c r="AT578" s="85"/>
      <c r="AU578" s="85"/>
      <c r="AV578" s="85"/>
    </row>
    <row r="579" spans="1:48" x14ac:dyDescent="0.15">
      <c r="A579">
        <v>13.4</v>
      </c>
      <c r="B579" s="85"/>
      <c r="C579" s="85"/>
      <c r="D579" s="85"/>
      <c r="E579" s="85"/>
      <c r="F579" s="85"/>
      <c r="G579" s="85"/>
      <c r="H579" s="85"/>
      <c r="I579" s="85"/>
      <c r="K579" s="85"/>
      <c r="L579" s="85"/>
      <c r="M579" s="85"/>
      <c r="N579" s="87" t="e">
        <f t="shared" si="73"/>
        <v>#DIV/0!</v>
      </c>
      <c r="O579" s="87" t="e">
        <f t="shared" si="72"/>
        <v>#DIV/0!</v>
      </c>
      <c r="U579" s="85"/>
      <c r="V579" s="85"/>
      <c r="W579" s="85"/>
      <c r="X579" s="85"/>
      <c r="Y579" s="85"/>
      <c r="Z579" s="85"/>
      <c r="AA579" s="85"/>
      <c r="AD579" s="85"/>
      <c r="AE579" s="85"/>
      <c r="AF579" s="85"/>
      <c r="AK579" s="85"/>
      <c r="AL579" s="85"/>
      <c r="AM579" s="85"/>
      <c r="AN579" s="85"/>
      <c r="AO579" s="85"/>
      <c r="AP579" s="85"/>
      <c r="AQ579" s="85"/>
      <c r="AR579" s="85"/>
      <c r="AS579" s="85"/>
      <c r="AT579" s="85"/>
      <c r="AU579" s="85"/>
      <c r="AV579" s="85"/>
    </row>
    <row r="580" spans="1:48" x14ac:dyDescent="0.15">
      <c r="A580">
        <v>13.425000000000001</v>
      </c>
      <c r="B580" s="85"/>
      <c r="C580" s="85"/>
      <c r="D580" s="85"/>
      <c r="E580" s="85"/>
      <c r="F580" s="85"/>
      <c r="G580" s="85"/>
      <c r="H580" s="85"/>
      <c r="I580" s="85"/>
      <c r="K580" s="85"/>
      <c r="L580" s="85"/>
      <c r="M580" s="85"/>
      <c r="N580" s="87" t="e">
        <f t="shared" si="73"/>
        <v>#DIV/0!</v>
      </c>
      <c r="O580" s="87" t="e">
        <f t="shared" si="72"/>
        <v>#DIV/0!</v>
      </c>
      <c r="U580" s="85"/>
      <c r="V580" s="85"/>
      <c r="W580" s="85"/>
      <c r="X580" s="85"/>
      <c r="Y580" s="85"/>
      <c r="Z580" s="85"/>
      <c r="AA580" s="85"/>
      <c r="AD580" s="85"/>
      <c r="AE580" s="85"/>
      <c r="AF580" s="85"/>
      <c r="AK580" s="85"/>
      <c r="AL580" s="85"/>
      <c r="AM580" s="85"/>
      <c r="AN580" s="85"/>
      <c r="AO580" s="85"/>
      <c r="AP580" s="85"/>
      <c r="AQ580" s="85"/>
      <c r="AR580" s="85"/>
      <c r="AS580" s="85"/>
      <c r="AT580" s="85"/>
      <c r="AU580" s="85"/>
      <c r="AV580" s="85"/>
    </row>
    <row r="581" spans="1:48" x14ac:dyDescent="0.15">
      <c r="A581">
        <v>13.45</v>
      </c>
      <c r="B581" s="85"/>
      <c r="C581" s="85"/>
      <c r="D581" s="85"/>
      <c r="E581" s="85"/>
      <c r="F581" s="85"/>
      <c r="G581" s="85"/>
      <c r="H581" s="85"/>
      <c r="I581" s="85"/>
      <c r="K581" s="85"/>
      <c r="L581" s="85"/>
      <c r="M581" s="85"/>
      <c r="N581" s="87" t="e">
        <f t="shared" si="73"/>
        <v>#DIV/0!</v>
      </c>
      <c r="O581" s="87" t="e">
        <f t="shared" si="72"/>
        <v>#DIV/0!</v>
      </c>
      <c r="U581" s="85"/>
      <c r="V581" s="85"/>
      <c r="W581" s="85"/>
      <c r="X581" s="85"/>
      <c r="Y581" s="85"/>
      <c r="Z581" s="85"/>
      <c r="AA581" s="85"/>
      <c r="AD581" s="85"/>
      <c r="AE581" s="85"/>
      <c r="AF581" s="85"/>
      <c r="AK581" s="85"/>
      <c r="AL581" s="85"/>
      <c r="AM581" s="85"/>
      <c r="AN581" s="85"/>
      <c r="AO581" s="85"/>
      <c r="AP581" s="85"/>
      <c r="AQ581" s="85"/>
      <c r="AR581" s="85"/>
      <c r="AS581" s="85"/>
      <c r="AT581" s="85"/>
      <c r="AU581" s="85"/>
      <c r="AV581" s="85"/>
    </row>
    <row r="582" spans="1:48" x14ac:dyDescent="0.15">
      <c r="A582">
        <v>13.475</v>
      </c>
      <c r="B582" s="85"/>
      <c r="C582" s="85"/>
      <c r="D582" s="85"/>
      <c r="E582" s="85"/>
      <c r="F582" s="85"/>
      <c r="G582" s="85"/>
      <c r="H582" s="85"/>
      <c r="I582" s="85"/>
      <c r="K582" s="85"/>
      <c r="L582" s="85"/>
      <c r="M582" s="85"/>
      <c r="N582" s="87" t="e">
        <f t="shared" si="73"/>
        <v>#DIV/0!</v>
      </c>
      <c r="O582" s="87" t="e">
        <f t="shared" si="72"/>
        <v>#DIV/0!</v>
      </c>
      <c r="U582" s="85"/>
      <c r="V582" s="85"/>
      <c r="W582" s="85"/>
      <c r="X582" s="85"/>
      <c r="Y582" s="85"/>
      <c r="Z582" s="85"/>
      <c r="AA582" s="85"/>
      <c r="AD582" s="85"/>
      <c r="AE582" s="85"/>
      <c r="AF582" s="85"/>
      <c r="AK582" s="85"/>
      <c r="AL582" s="85"/>
      <c r="AM582" s="85"/>
      <c r="AN582" s="85"/>
      <c r="AO582" s="85"/>
      <c r="AP582" s="85"/>
      <c r="AQ582" s="85"/>
      <c r="AR582" s="85"/>
      <c r="AS582" s="85"/>
      <c r="AT582" s="85"/>
      <c r="AU582" s="85"/>
      <c r="AV582" s="85"/>
    </row>
    <row r="583" spans="1:48" x14ac:dyDescent="0.15">
      <c r="A583">
        <v>13.5</v>
      </c>
      <c r="B583" s="85"/>
      <c r="C583" s="85"/>
      <c r="D583" s="85"/>
      <c r="E583" s="85"/>
      <c r="F583" s="85"/>
      <c r="G583" s="85"/>
      <c r="H583" s="85"/>
      <c r="I583" s="85"/>
      <c r="K583" s="85"/>
      <c r="L583" s="85"/>
      <c r="M583" s="85"/>
      <c r="N583" s="87" t="e">
        <f t="shared" si="73"/>
        <v>#DIV/0!</v>
      </c>
      <c r="O583" s="87" t="e">
        <f t="shared" si="72"/>
        <v>#DIV/0!</v>
      </c>
      <c r="U583" s="85"/>
      <c r="V583" s="85"/>
      <c r="W583" s="85"/>
      <c r="X583" s="85"/>
      <c r="Y583" s="85"/>
      <c r="Z583" s="85"/>
      <c r="AA583" s="85"/>
      <c r="AD583" s="85"/>
      <c r="AE583" s="85"/>
      <c r="AF583" s="85"/>
      <c r="AK583" s="85"/>
      <c r="AL583" s="85"/>
      <c r="AM583" s="85"/>
      <c r="AN583" s="85"/>
      <c r="AO583" s="85"/>
      <c r="AP583" s="85"/>
      <c r="AQ583" s="85"/>
      <c r="AR583" s="85"/>
      <c r="AS583" s="85"/>
      <c r="AT583" s="85"/>
      <c r="AU583" s="85"/>
      <c r="AV583" s="85"/>
    </row>
    <row r="584" spans="1:48" x14ac:dyDescent="0.15">
      <c r="A584">
        <v>13.525</v>
      </c>
      <c r="B584" s="85"/>
      <c r="C584" s="85"/>
      <c r="D584" s="85"/>
      <c r="E584" s="85"/>
      <c r="F584" s="85"/>
      <c r="G584" s="85"/>
      <c r="H584" s="85"/>
      <c r="I584" s="85"/>
      <c r="K584" s="85"/>
      <c r="L584" s="85"/>
      <c r="M584" s="85"/>
      <c r="N584" s="87" t="e">
        <f t="shared" si="73"/>
        <v>#DIV/0!</v>
      </c>
      <c r="O584" s="87" t="e">
        <f t="shared" si="72"/>
        <v>#DIV/0!</v>
      </c>
      <c r="U584" s="85"/>
      <c r="V584" s="85"/>
      <c r="W584" s="85"/>
      <c r="X584" s="85"/>
      <c r="Y584" s="85"/>
      <c r="Z584" s="85"/>
      <c r="AA584" s="85"/>
      <c r="AD584" s="85"/>
      <c r="AE584" s="85"/>
      <c r="AF584" s="85"/>
      <c r="AK584" s="85"/>
      <c r="AL584" s="85"/>
      <c r="AM584" s="85"/>
      <c r="AN584" s="85"/>
      <c r="AO584" s="85"/>
      <c r="AP584" s="85"/>
      <c r="AQ584" s="85"/>
      <c r="AR584" s="85"/>
      <c r="AS584" s="85"/>
      <c r="AT584" s="85"/>
      <c r="AU584" s="85"/>
      <c r="AV584" s="85"/>
    </row>
    <row r="585" spans="1:48" x14ac:dyDescent="0.15">
      <c r="A585">
        <v>13.55</v>
      </c>
      <c r="B585" s="85"/>
      <c r="C585" s="85"/>
      <c r="D585" s="85"/>
      <c r="E585" s="85"/>
      <c r="F585" s="85"/>
      <c r="G585" s="85"/>
      <c r="H585" s="85"/>
      <c r="I585" s="85"/>
      <c r="K585" s="85"/>
      <c r="L585" s="85"/>
      <c r="M585" s="85"/>
      <c r="N585" s="87" t="e">
        <f t="shared" si="73"/>
        <v>#DIV/0!</v>
      </c>
      <c r="O585" s="87" t="e">
        <f t="shared" si="72"/>
        <v>#DIV/0!</v>
      </c>
      <c r="U585" s="85"/>
      <c r="V585" s="85"/>
      <c r="W585" s="85"/>
      <c r="X585" s="85"/>
      <c r="Y585" s="85"/>
      <c r="Z585" s="85"/>
      <c r="AA585" s="85"/>
      <c r="AD585" s="85"/>
      <c r="AE585" s="85"/>
      <c r="AF585" s="85"/>
      <c r="AK585" s="85"/>
      <c r="AL585" s="85"/>
      <c r="AM585" s="85"/>
      <c r="AN585" s="85"/>
      <c r="AO585" s="85"/>
      <c r="AP585" s="85"/>
      <c r="AQ585" s="85"/>
      <c r="AR585" s="85"/>
      <c r="AS585" s="85"/>
      <c r="AT585" s="85"/>
      <c r="AU585" s="85"/>
      <c r="AV585" s="85"/>
    </row>
    <row r="586" spans="1:48" x14ac:dyDescent="0.15">
      <c r="A586">
        <v>13.574999999999999</v>
      </c>
      <c r="B586" s="85"/>
      <c r="C586" s="85"/>
      <c r="D586" s="85"/>
      <c r="E586" s="85"/>
      <c r="F586" s="85"/>
      <c r="G586" s="85"/>
      <c r="H586" s="85"/>
      <c r="I586" s="85"/>
      <c r="K586" s="85"/>
      <c r="L586" s="85"/>
      <c r="M586" s="85"/>
      <c r="N586" s="87" t="e">
        <f t="shared" si="73"/>
        <v>#DIV/0!</v>
      </c>
      <c r="O586" s="87" t="e">
        <f t="shared" si="72"/>
        <v>#DIV/0!</v>
      </c>
      <c r="U586" s="85"/>
      <c r="V586" s="85"/>
      <c r="W586" s="85"/>
      <c r="X586" s="85"/>
      <c r="Y586" s="85"/>
      <c r="Z586" s="85"/>
      <c r="AA586" s="85"/>
      <c r="AD586" s="85"/>
      <c r="AE586" s="85"/>
      <c r="AF586" s="85"/>
      <c r="AK586" s="85"/>
      <c r="AL586" s="85"/>
      <c r="AM586" s="85"/>
      <c r="AN586" s="85"/>
      <c r="AO586" s="85"/>
      <c r="AP586" s="85"/>
      <c r="AQ586" s="85"/>
      <c r="AR586" s="85"/>
      <c r="AS586" s="85"/>
      <c r="AT586" s="85"/>
      <c r="AU586" s="85"/>
      <c r="AV586" s="85"/>
    </row>
    <row r="587" spans="1:48" x14ac:dyDescent="0.15">
      <c r="A587">
        <v>13.6</v>
      </c>
      <c r="B587" s="85"/>
      <c r="C587" s="85"/>
      <c r="D587" s="85"/>
      <c r="E587" s="85"/>
      <c r="F587" s="85"/>
      <c r="G587" s="85"/>
      <c r="H587" s="85"/>
      <c r="I587" s="85"/>
      <c r="K587" s="85"/>
      <c r="L587" s="85"/>
      <c r="M587" s="85"/>
      <c r="N587" s="87" t="e">
        <f t="shared" si="73"/>
        <v>#DIV/0!</v>
      </c>
      <c r="O587" s="87" t="e">
        <f t="shared" si="72"/>
        <v>#DIV/0!</v>
      </c>
      <c r="U587" s="85"/>
      <c r="V587" s="85"/>
      <c r="W587" s="85"/>
      <c r="X587" s="85"/>
      <c r="Y587" s="85"/>
      <c r="Z587" s="85"/>
      <c r="AA587" s="85"/>
      <c r="AD587" s="85"/>
      <c r="AE587" s="85"/>
      <c r="AF587" s="85"/>
      <c r="AK587" s="85"/>
      <c r="AL587" s="85"/>
      <c r="AM587" s="85"/>
      <c r="AN587" s="85"/>
      <c r="AO587" s="85"/>
      <c r="AP587" s="85"/>
      <c r="AQ587" s="85"/>
      <c r="AR587" s="85"/>
      <c r="AS587" s="85"/>
      <c r="AT587" s="85"/>
      <c r="AU587" s="85"/>
      <c r="AV587" s="85"/>
    </row>
    <row r="588" spans="1:48" x14ac:dyDescent="0.15">
      <c r="A588">
        <v>13.625</v>
      </c>
      <c r="B588" s="85"/>
      <c r="C588" s="85"/>
      <c r="D588" s="85"/>
      <c r="E588" s="85"/>
      <c r="F588" s="85"/>
      <c r="G588" s="85"/>
      <c r="H588" s="85"/>
      <c r="I588" s="85"/>
      <c r="K588" s="85"/>
      <c r="L588" s="85"/>
      <c r="M588" s="85"/>
      <c r="N588" s="87" t="e">
        <f t="shared" si="73"/>
        <v>#DIV/0!</v>
      </c>
      <c r="O588" s="87" t="e">
        <f t="shared" si="72"/>
        <v>#DIV/0!</v>
      </c>
      <c r="U588" s="85"/>
      <c r="V588" s="85"/>
      <c r="W588" s="85"/>
      <c r="X588" s="85"/>
      <c r="Y588" s="85"/>
      <c r="Z588" s="85"/>
      <c r="AA588" s="85"/>
      <c r="AD588" s="85"/>
      <c r="AE588" s="85"/>
      <c r="AF588" s="85"/>
      <c r="AK588" s="85"/>
      <c r="AL588" s="85"/>
      <c r="AM588" s="85"/>
      <c r="AN588" s="85"/>
      <c r="AO588" s="85"/>
      <c r="AP588" s="85"/>
      <c r="AQ588" s="85"/>
      <c r="AR588" s="85"/>
      <c r="AS588" s="85"/>
      <c r="AT588" s="85"/>
      <c r="AU588" s="85"/>
      <c r="AV588" s="85"/>
    </row>
    <row r="589" spans="1:48" x14ac:dyDescent="0.15">
      <c r="A589">
        <v>13.65</v>
      </c>
      <c r="B589" s="85"/>
      <c r="C589" s="85"/>
      <c r="D589" s="85"/>
      <c r="E589" s="85"/>
      <c r="F589" s="85"/>
      <c r="G589" s="85"/>
      <c r="H589" s="85"/>
      <c r="I589" s="85"/>
      <c r="K589" s="85"/>
      <c r="L589" s="85"/>
      <c r="M589" s="85"/>
      <c r="N589" s="87" t="e">
        <f t="shared" si="73"/>
        <v>#DIV/0!</v>
      </c>
      <c r="O589" s="87" t="e">
        <f t="shared" si="72"/>
        <v>#DIV/0!</v>
      </c>
      <c r="U589" s="85"/>
      <c r="V589" s="85"/>
      <c r="W589" s="85"/>
      <c r="X589" s="85"/>
      <c r="Y589" s="85"/>
      <c r="Z589" s="85"/>
      <c r="AA589" s="85"/>
      <c r="AD589" s="85"/>
      <c r="AE589" s="85"/>
      <c r="AF589" s="85"/>
      <c r="AK589" s="85"/>
      <c r="AL589" s="85"/>
      <c r="AM589" s="85"/>
      <c r="AN589" s="85"/>
      <c r="AO589" s="85"/>
      <c r="AP589" s="85"/>
      <c r="AQ589" s="85"/>
      <c r="AR589" s="85"/>
      <c r="AS589" s="85"/>
      <c r="AT589" s="85"/>
      <c r="AU589" s="85"/>
      <c r="AV589" s="85"/>
    </row>
    <row r="590" spans="1:48" x14ac:dyDescent="0.15">
      <c r="A590">
        <v>13.675000000000001</v>
      </c>
      <c r="B590" s="85"/>
      <c r="C590" s="85"/>
      <c r="D590" s="85"/>
      <c r="E590" s="85"/>
      <c r="F590" s="85"/>
      <c r="G590" s="85"/>
      <c r="H590" s="85"/>
      <c r="I590" s="85"/>
      <c r="K590" s="85"/>
      <c r="L590" s="85"/>
      <c r="M590" s="85"/>
      <c r="N590" s="87" t="e">
        <f t="shared" si="73"/>
        <v>#DIV/0!</v>
      </c>
      <c r="O590" s="87" t="e">
        <f t="shared" si="72"/>
        <v>#DIV/0!</v>
      </c>
      <c r="U590" s="85"/>
      <c r="V590" s="85"/>
      <c r="W590" s="85"/>
      <c r="X590" s="85"/>
      <c r="Y590" s="85"/>
      <c r="Z590" s="85"/>
      <c r="AA590" s="85"/>
      <c r="AD590" s="85"/>
      <c r="AE590" s="85"/>
      <c r="AF590" s="85"/>
      <c r="AK590" s="85"/>
      <c r="AL590" s="85"/>
      <c r="AM590" s="85"/>
      <c r="AN590" s="85"/>
      <c r="AO590" s="85"/>
      <c r="AP590" s="85"/>
      <c r="AQ590" s="85"/>
      <c r="AR590" s="85"/>
      <c r="AS590" s="85"/>
      <c r="AT590" s="85"/>
      <c r="AU590" s="85"/>
      <c r="AV590" s="85"/>
    </row>
    <row r="591" spans="1:48" x14ac:dyDescent="0.15">
      <c r="A591">
        <v>13.7</v>
      </c>
      <c r="B591" s="85"/>
      <c r="C591" s="85"/>
      <c r="D591" s="85"/>
      <c r="E591" s="85"/>
      <c r="F591" s="85"/>
      <c r="G591" s="85"/>
      <c r="H591" s="85"/>
      <c r="I591" s="85"/>
      <c r="K591" s="85"/>
      <c r="L591" s="85"/>
      <c r="M591" s="85"/>
      <c r="N591" s="87" t="e">
        <f t="shared" si="73"/>
        <v>#DIV/0!</v>
      </c>
      <c r="O591" s="87" t="e">
        <f t="shared" si="72"/>
        <v>#DIV/0!</v>
      </c>
      <c r="U591" s="85"/>
      <c r="V591" s="85"/>
      <c r="W591" s="85"/>
      <c r="X591" s="85"/>
      <c r="Y591" s="85"/>
      <c r="Z591" s="85"/>
      <c r="AA591" s="85"/>
      <c r="AD591" s="85"/>
      <c r="AE591" s="85"/>
      <c r="AF591" s="85"/>
      <c r="AK591" s="85"/>
      <c r="AL591" s="85"/>
      <c r="AM591" s="85"/>
      <c r="AN591" s="85"/>
      <c r="AO591" s="85"/>
      <c r="AP591" s="85"/>
      <c r="AQ591" s="85"/>
      <c r="AR591" s="85"/>
      <c r="AS591" s="85"/>
      <c r="AT591" s="85"/>
      <c r="AU591" s="85"/>
      <c r="AV591" s="85"/>
    </row>
    <row r="592" spans="1:48" x14ac:dyDescent="0.15">
      <c r="A592">
        <v>13.725</v>
      </c>
      <c r="B592" s="85"/>
      <c r="C592" s="85"/>
      <c r="D592" s="85"/>
      <c r="E592" s="85"/>
      <c r="F592" s="85"/>
      <c r="G592" s="85"/>
      <c r="H592" s="85"/>
      <c r="I592" s="85"/>
      <c r="K592" s="85"/>
      <c r="L592" s="85"/>
      <c r="M592" s="85"/>
      <c r="N592" s="87" t="e">
        <f t="shared" si="73"/>
        <v>#DIV/0!</v>
      </c>
      <c r="O592" s="87" t="e">
        <f t="shared" si="72"/>
        <v>#DIV/0!</v>
      </c>
      <c r="U592" s="85"/>
      <c r="V592" s="85"/>
      <c r="W592" s="85"/>
      <c r="X592" s="85"/>
      <c r="Y592" s="85"/>
      <c r="Z592" s="85"/>
      <c r="AA592" s="85"/>
      <c r="AD592" s="85"/>
      <c r="AE592" s="85"/>
      <c r="AF592" s="85"/>
      <c r="AK592" s="85"/>
      <c r="AL592" s="85"/>
      <c r="AM592" s="85"/>
      <c r="AN592" s="85"/>
      <c r="AO592" s="85"/>
      <c r="AP592" s="85"/>
      <c r="AQ592" s="85"/>
      <c r="AR592" s="85"/>
      <c r="AS592" s="85"/>
      <c r="AT592" s="85"/>
      <c r="AU592" s="85"/>
      <c r="AV592" s="85"/>
    </row>
    <row r="593" spans="1:48" x14ac:dyDescent="0.15">
      <c r="A593">
        <v>13.75</v>
      </c>
      <c r="B593" s="85"/>
      <c r="C593" s="85"/>
      <c r="D593" s="85"/>
      <c r="E593" s="85"/>
      <c r="F593" s="85"/>
      <c r="G593" s="85"/>
      <c r="H593" s="85"/>
      <c r="I593" s="85"/>
      <c r="J593" s="85"/>
      <c r="K593" s="85"/>
      <c r="L593" s="85"/>
      <c r="M593" s="85"/>
      <c r="N593" s="87" t="e">
        <f t="shared" si="73"/>
        <v>#DIV/0!</v>
      </c>
      <c r="O593" s="87" t="e">
        <f t="shared" si="72"/>
        <v>#DIV/0!</v>
      </c>
      <c r="U593" s="85"/>
      <c r="V593" s="85"/>
      <c r="W593" s="85"/>
      <c r="X593" s="85"/>
      <c r="Y593" s="85"/>
      <c r="Z593" s="85"/>
      <c r="AA593" s="85"/>
      <c r="AC593" s="85"/>
      <c r="AD593" s="85"/>
      <c r="AE593" s="85"/>
      <c r="AF593" s="85"/>
      <c r="AK593" s="85"/>
      <c r="AL593" s="85"/>
      <c r="AM593" s="85"/>
      <c r="AN593" s="85"/>
      <c r="AO593" s="85"/>
      <c r="AP593" s="85"/>
      <c r="AQ593" s="85"/>
      <c r="AR593" s="85"/>
      <c r="AS593" s="85"/>
      <c r="AT593" s="85"/>
      <c r="AU593" s="85"/>
      <c r="AV593" s="85"/>
    </row>
    <row r="594" spans="1:48" x14ac:dyDescent="0.15">
      <c r="A594">
        <v>13.775</v>
      </c>
      <c r="B594" s="85"/>
      <c r="C594" s="85"/>
      <c r="D594" s="85"/>
      <c r="E594" s="85"/>
      <c r="F594" s="85"/>
      <c r="G594" s="85"/>
      <c r="H594" s="85"/>
      <c r="I594" s="85"/>
      <c r="J594" s="85"/>
      <c r="K594" s="85"/>
      <c r="L594" s="85"/>
      <c r="M594" s="85"/>
      <c r="N594" s="87" t="e">
        <f t="shared" si="73"/>
        <v>#DIV/0!</v>
      </c>
      <c r="O594" s="87" t="e">
        <f t="shared" si="72"/>
        <v>#DIV/0!</v>
      </c>
      <c r="U594" s="85"/>
      <c r="V594" s="85"/>
      <c r="W594" s="85"/>
      <c r="X594" s="85"/>
      <c r="Y594" s="85"/>
      <c r="Z594" s="85"/>
      <c r="AA594" s="85"/>
      <c r="AC594" s="85"/>
      <c r="AD594" s="85"/>
      <c r="AE594" s="85"/>
      <c r="AF594" s="85"/>
      <c r="AK594" s="85"/>
      <c r="AL594" s="85"/>
      <c r="AM594" s="85"/>
      <c r="AN594" s="85"/>
      <c r="AO594" s="85"/>
      <c r="AP594" s="85"/>
      <c r="AQ594" s="85"/>
      <c r="AR594" s="85"/>
      <c r="AS594" s="85"/>
      <c r="AT594" s="85"/>
      <c r="AU594" s="85"/>
      <c r="AV594" s="85"/>
    </row>
    <row r="595" spans="1:48" x14ac:dyDescent="0.15">
      <c r="A595">
        <v>13.8</v>
      </c>
      <c r="B595" s="85"/>
      <c r="C595" s="85"/>
      <c r="D595" s="85"/>
      <c r="E595" s="85"/>
      <c r="F595" s="85"/>
      <c r="G595" s="85"/>
      <c r="H595" s="85"/>
      <c r="I595" s="85"/>
      <c r="J595" s="85"/>
      <c r="K595" s="85"/>
      <c r="L595" s="85"/>
      <c r="M595" s="85"/>
      <c r="N595" s="87" t="e">
        <f t="shared" si="73"/>
        <v>#DIV/0!</v>
      </c>
      <c r="O595" s="87" t="e">
        <f t="shared" ref="O595:O658" si="74">AVERAGE(C595:N595)</f>
        <v>#DIV/0!</v>
      </c>
      <c r="U595" s="85"/>
      <c r="V595" s="85"/>
      <c r="W595" s="85"/>
      <c r="X595" s="85"/>
      <c r="Y595" s="85"/>
      <c r="Z595" s="85"/>
      <c r="AA595" s="85"/>
      <c r="AC595" s="85"/>
      <c r="AD595" s="85"/>
      <c r="AE595" s="85"/>
      <c r="AF595" s="85"/>
      <c r="AK595" s="85"/>
      <c r="AL595" s="85"/>
      <c r="AM595" s="85"/>
      <c r="AN595" s="85"/>
      <c r="AO595" s="85"/>
      <c r="AP595" s="85"/>
      <c r="AQ595" s="85"/>
      <c r="AR595" s="85"/>
      <c r="AS595" s="85"/>
      <c r="AT595" s="85"/>
      <c r="AU595" s="85"/>
      <c r="AV595" s="85"/>
    </row>
    <row r="596" spans="1:48" x14ac:dyDescent="0.15">
      <c r="A596">
        <v>13.824999999999999</v>
      </c>
      <c r="B596" s="85"/>
      <c r="C596" s="85"/>
      <c r="D596" s="85"/>
      <c r="E596" s="85"/>
      <c r="F596" s="85"/>
      <c r="G596" s="85"/>
      <c r="H596" s="85"/>
      <c r="I596" s="85"/>
      <c r="J596" s="85"/>
      <c r="K596" s="85"/>
      <c r="L596" s="85"/>
      <c r="M596" s="85"/>
      <c r="N596" s="87" t="e">
        <f t="shared" si="73"/>
        <v>#DIV/0!</v>
      </c>
      <c r="O596" s="87" t="e">
        <f t="shared" si="74"/>
        <v>#DIV/0!</v>
      </c>
      <c r="U596" s="85"/>
      <c r="V596" s="85"/>
      <c r="W596" s="85"/>
      <c r="X596" s="85"/>
      <c r="Y596" s="85"/>
      <c r="Z596" s="85"/>
      <c r="AA596" s="85"/>
      <c r="AC596" s="85"/>
      <c r="AD596" s="85"/>
      <c r="AE596" s="85"/>
      <c r="AF596" s="85"/>
      <c r="AK596" s="85"/>
      <c r="AL596" s="85"/>
      <c r="AM596" s="85"/>
      <c r="AN596" s="85"/>
      <c r="AO596" s="85"/>
      <c r="AP596" s="85"/>
      <c r="AQ596" s="85"/>
      <c r="AR596" s="85"/>
      <c r="AS596" s="85"/>
      <c r="AT596" s="85"/>
      <c r="AU596" s="85"/>
      <c r="AV596" s="85"/>
    </row>
    <row r="597" spans="1:48" x14ac:dyDescent="0.15">
      <c r="A597">
        <v>13.85</v>
      </c>
      <c r="B597" s="85"/>
      <c r="C597" s="85"/>
      <c r="D597" s="85"/>
      <c r="E597" s="85"/>
      <c r="F597" s="85"/>
      <c r="G597" s="85"/>
      <c r="H597" s="85"/>
      <c r="I597" s="85"/>
      <c r="J597" s="85"/>
      <c r="K597" s="85"/>
      <c r="L597" s="85"/>
      <c r="M597" s="85"/>
      <c r="N597" s="87" t="e">
        <f t="shared" si="73"/>
        <v>#DIV/0!</v>
      </c>
      <c r="O597" s="87" t="e">
        <f t="shared" si="74"/>
        <v>#DIV/0!</v>
      </c>
      <c r="U597" s="85"/>
      <c r="V597" s="85"/>
      <c r="W597" s="85"/>
      <c r="X597" s="85"/>
      <c r="Y597" s="85"/>
      <c r="Z597" s="85"/>
      <c r="AA597" s="85"/>
      <c r="AC597" s="85"/>
      <c r="AD597" s="85"/>
      <c r="AE597" s="85"/>
      <c r="AF597" s="85"/>
      <c r="AK597" s="85"/>
      <c r="AL597" s="85"/>
      <c r="AM597" s="85"/>
      <c r="AN597" s="85"/>
      <c r="AO597" s="85"/>
      <c r="AP597" s="85"/>
      <c r="AQ597" s="85"/>
      <c r="AR597" s="85"/>
      <c r="AS597" s="85"/>
      <c r="AT597" s="85"/>
      <c r="AU597" s="85"/>
      <c r="AV597" s="85"/>
    </row>
    <row r="598" spans="1:48" x14ac:dyDescent="0.15">
      <c r="A598">
        <v>13.875</v>
      </c>
      <c r="B598" s="85"/>
      <c r="C598" s="85"/>
      <c r="D598" s="85"/>
      <c r="E598" s="85"/>
      <c r="F598" s="85"/>
      <c r="G598" s="85"/>
      <c r="H598" s="85"/>
      <c r="I598" s="85"/>
      <c r="J598" s="85"/>
      <c r="K598" s="85"/>
      <c r="L598" s="85"/>
      <c r="M598" s="85"/>
      <c r="N598" s="87" t="e">
        <f t="shared" si="73"/>
        <v>#DIV/0!</v>
      </c>
      <c r="O598" s="87" t="e">
        <f t="shared" si="74"/>
        <v>#DIV/0!</v>
      </c>
      <c r="U598" s="85"/>
      <c r="V598" s="85"/>
      <c r="W598" s="85"/>
      <c r="X598" s="85"/>
      <c r="Y598" s="85"/>
      <c r="Z598" s="85"/>
      <c r="AA598" s="85"/>
      <c r="AC598" s="85"/>
      <c r="AD598" s="85"/>
      <c r="AE598" s="85"/>
      <c r="AF598" s="85"/>
      <c r="AK598" s="85"/>
      <c r="AL598" s="85"/>
      <c r="AM598" s="85"/>
      <c r="AN598" s="85"/>
      <c r="AO598" s="85"/>
      <c r="AP598" s="85"/>
      <c r="AQ598" s="85"/>
      <c r="AR598" s="85"/>
      <c r="AS598" s="85"/>
      <c r="AT598" s="85"/>
      <c r="AU598" s="85"/>
      <c r="AV598" s="85"/>
    </row>
    <row r="599" spans="1:48" x14ac:dyDescent="0.15">
      <c r="A599">
        <v>13.9</v>
      </c>
      <c r="B599" s="85"/>
      <c r="C599" s="85"/>
      <c r="D599" s="85"/>
      <c r="E599" s="85"/>
      <c r="F599" s="85"/>
      <c r="G599" s="85"/>
      <c r="H599" s="85"/>
      <c r="I599" s="85"/>
      <c r="J599" s="85"/>
      <c r="K599" s="85"/>
      <c r="L599" s="85"/>
      <c r="M599" s="85"/>
      <c r="N599" s="87" t="e">
        <f t="shared" si="73"/>
        <v>#DIV/0!</v>
      </c>
      <c r="O599" s="87" t="e">
        <f t="shared" si="74"/>
        <v>#DIV/0!</v>
      </c>
      <c r="U599" s="85"/>
      <c r="V599" s="85"/>
      <c r="W599" s="85"/>
      <c r="X599" s="85"/>
      <c r="Y599" s="85"/>
      <c r="Z599" s="85"/>
      <c r="AA599" s="85"/>
      <c r="AC599" s="85"/>
      <c r="AD599" s="85"/>
      <c r="AE599" s="85"/>
      <c r="AF599" s="85"/>
      <c r="AK599" s="85"/>
      <c r="AL599" s="85"/>
      <c r="AM599" s="85"/>
      <c r="AN599" s="85"/>
      <c r="AO599" s="85"/>
      <c r="AP599" s="85"/>
      <c r="AQ599" s="85"/>
      <c r="AR599" s="85"/>
      <c r="AS599" s="85"/>
      <c r="AT599" s="85"/>
      <c r="AU599" s="85"/>
      <c r="AV599" s="85"/>
    </row>
    <row r="600" spans="1:48" x14ac:dyDescent="0.15">
      <c r="A600">
        <v>13.925000000000001</v>
      </c>
      <c r="B600" s="85"/>
      <c r="C600" s="85"/>
      <c r="D600" s="85"/>
      <c r="E600" s="85"/>
      <c r="F600" s="85"/>
      <c r="G600" s="85"/>
      <c r="H600" s="85"/>
      <c r="I600" s="85"/>
      <c r="J600" s="85"/>
      <c r="K600" s="85"/>
      <c r="L600" s="85"/>
      <c r="M600" s="85"/>
      <c r="N600" s="87" t="e">
        <f t="shared" si="73"/>
        <v>#DIV/0!</v>
      </c>
      <c r="O600" s="87" t="e">
        <f t="shared" si="74"/>
        <v>#DIV/0!</v>
      </c>
      <c r="U600" s="85"/>
      <c r="V600" s="85"/>
      <c r="W600" s="85"/>
      <c r="X600" s="85"/>
      <c r="Y600" s="85"/>
      <c r="Z600" s="85"/>
      <c r="AA600" s="85"/>
      <c r="AC600" s="85"/>
      <c r="AD600" s="85"/>
      <c r="AE600" s="85"/>
      <c r="AF600" s="85"/>
      <c r="AK600" s="85"/>
      <c r="AL600" s="85"/>
      <c r="AM600" s="85"/>
      <c r="AN600" s="85"/>
      <c r="AO600" s="85"/>
      <c r="AP600" s="85"/>
      <c r="AQ600" s="85"/>
      <c r="AR600" s="85"/>
      <c r="AS600" s="85"/>
      <c r="AT600" s="85"/>
      <c r="AU600" s="85"/>
      <c r="AV600" s="85"/>
    </row>
    <row r="601" spans="1:48" x14ac:dyDescent="0.15">
      <c r="A601">
        <v>13.95</v>
      </c>
      <c r="B601" s="85"/>
      <c r="C601" s="85"/>
      <c r="D601" s="85"/>
      <c r="E601" s="85"/>
      <c r="F601" s="85"/>
      <c r="G601" s="85"/>
      <c r="H601" s="85"/>
      <c r="I601" s="85"/>
      <c r="J601" s="85"/>
      <c r="K601" s="85"/>
      <c r="L601" s="85"/>
      <c r="M601" s="85"/>
      <c r="N601" s="87" t="e">
        <f t="shared" si="73"/>
        <v>#DIV/0!</v>
      </c>
      <c r="O601" s="87" t="e">
        <f t="shared" si="74"/>
        <v>#DIV/0!</v>
      </c>
      <c r="U601" s="85"/>
      <c r="V601" s="85"/>
      <c r="W601" s="85"/>
      <c r="X601" s="85"/>
      <c r="Y601" s="85"/>
      <c r="Z601" s="85"/>
      <c r="AA601" s="85"/>
      <c r="AC601" s="85"/>
      <c r="AD601" s="85"/>
      <c r="AE601" s="85"/>
      <c r="AF601" s="85"/>
      <c r="AK601" s="85"/>
      <c r="AL601" s="85"/>
      <c r="AM601" s="85"/>
      <c r="AN601" s="85"/>
      <c r="AO601" s="85"/>
      <c r="AP601" s="85"/>
      <c r="AQ601" s="85"/>
      <c r="AR601" s="85"/>
      <c r="AS601" s="85"/>
      <c r="AT601" s="85"/>
      <c r="AU601" s="85"/>
      <c r="AV601" s="85"/>
    </row>
    <row r="602" spans="1:48" x14ac:dyDescent="0.15">
      <c r="A602">
        <v>13.975</v>
      </c>
      <c r="B602" s="85"/>
      <c r="C602" s="85"/>
      <c r="D602" s="85"/>
      <c r="E602" s="85"/>
      <c r="F602" s="85"/>
      <c r="G602" s="85"/>
      <c r="H602" s="85"/>
      <c r="I602" s="85"/>
      <c r="J602" s="85"/>
      <c r="K602" s="85"/>
      <c r="L602" s="85"/>
      <c r="M602" s="85"/>
      <c r="N602" s="87" t="e">
        <f t="shared" si="73"/>
        <v>#DIV/0!</v>
      </c>
      <c r="O602" s="87" t="e">
        <f t="shared" si="74"/>
        <v>#DIV/0!</v>
      </c>
      <c r="U602" s="85"/>
      <c r="V602" s="85"/>
      <c r="W602" s="85"/>
      <c r="X602" s="85"/>
      <c r="Y602" s="85"/>
      <c r="Z602" s="85"/>
      <c r="AA602" s="85"/>
      <c r="AC602" s="85"/>
      <c r="AD602" s="85"/>
      <c r="AE602" s="85"/>
      <c r="AF602" s="85"/>
      <c r="AK602" s="85"/>
      <c r="AL602" s="85"/>
      <c r="AM602" s="85"/>
      <c r="AN602" s="85"/>
      <c r="AO602" s="85"/>
      <c r="AP602" s="85"/>
      <c r="AQ602" s="85"/>
      <c r="AR602" s="85"/>
      <c r="AS602" s="85"/>
      <c r="AT602" s="85"/>
      <c r="AU602" s="85"/>
      <c r="AV602" s="85"/>
    </row>
    <row r="603" spans="1:48" x14ac:dyDescent="0.15">
      <c r="A603">
        <v>14</v>
      </c>
      <c r="B603" s="85"/>
      <c r="C603" s="85"/>
      <c r="D603" s="85"/>
      <c r="E603" s="85"/>
      <c r="F603" s="85"/>
      <c r="G603" s="85"/>
      <c r="H603" s="85"/>
      <c r="I603" s="85"/>
      <c r="J603" s="85"/>
      <c r="K603" s="85"/>
      <c r="L603" s="85"/>
      <c r="M603" s="85"/>
      <c r="N603" s="87" t="e">
        <f t="shared" si="73"/>
        <v>#DIV/0!</v>
      </c>
      <c r="O603" s="87" t="e">
        <f t="shared" si="74"/>
        <v>#DIV/0!</v>
      </c>
      <c r="U603" s="85"/>
      <c r="V603" s="85"/>
      <c r="W603" s="85"/>
      <c r="X603" s="85"/>
      <c r="Y603" s="85"/>
      <c r="Z603" s="85"/>
      <c r="AA603" s="85"/>
      <c r="AC603" s="85"/>
      <c r="AD603" s="85"/>
      <c r="AE603" s="85"/>
      <c r="AF603" s="85"/>
      <c r="AK603" s="85"/>
      <c r="AL603" s="85"/>
      <c r="AM603" s="85"/>
      <c r="AN603" s="85"/>
      <c r="AO603" s="85"/>
      <c r="AP603" s="85"/>
      <c r="AQ603" s="85"/>
      <c r="AR603" s="85"/>
      <c r="AS603" s="85"/>
      <c r="AT603" s="85"/>
      <c r="AU603" s="85"/>
      <c r="AV603" s="85"/>
    </row>
    <row r="604" spans="1:48" x14ac:dyDescent="0.15">
      <c r="A604">
        <v>14.025</v>
      </c>
      <c r="B604" s="85"/>
      <c r="C604" s="85"/>
      <c r="D604" s="85"/>
      <c r="E604" s="85"/>
      <c r="F604" s="85"/>
      <c r="G604" s="85"/>
      <c r="H604" s="85"/>
      <c r="I604" s="85"/>
      <c r="J604" s="85"/>
      <c r="K604" s="85"/>
      <c r="L604" s="85"/>
      <c r="M604" s="85"/>
      <c r="N604" s="87" t="e">
        <f t="shared" si="73"/>
        <v>#DIV/0!</v>
      </c>
      <c r="O604" s="87" t="e">
        <f t="shared" si="74"/>
        <v>#DIV/0!</v>
      </c>
      <c r="U604" s="85"/>
      <c r="V604" s="85"/>
      <c r="W604" s="85"/>
      <c r="X604" s="85"/>
      <c r="Y604" s="85"/>
      <c r="Z604" s="85"/>
      <c r="AA604" s="85"/>
      <c r="AC604" s="85"/>
      <c r="AD604" s="85"/>
      <c r="AE604" s="85"/>
      <c r="AF604" s="85"/>
      <c r="AK604" s="85"/>
      <c r="AL604" s="85"/>
      <c r="AM604" s="85"/>
      <c r="AN604" s="85"/>
      <c r="AO604" s="85"/>
      <c r="AP604" s="85"/>
      <c r="AQ604" s="85"/>
      <c r="AR604" s="85"/>
      <c r="AS604" s="85"/>
      <c r="AT604" s="85"/>
      <c r="AU604" s="85"/>
      <c r="AV604" s="85"/>
    </row>
    <row r="605" spans="1:48" x14ac:dyDescent="0.15">
      <c r="A605">
        <v>14.05</v>
      </c>
      <c r="B605" s="85"/>
      <c r="C605" s="85"/>
      <c r="D605" s="85"/>
      <c r="E605" s="85"/>
      <c r="F605" s="85"/>
      <c r="G605" s="85"/>
      <c r="H605" s="85"/>
      <c r="I605" s="85"/>
      <c r="J605" s="85"/>
      <c r="K605" s="85"/>
      <c r="L605" s="85"/>
      <c r="M605" s="85"/>
      <c r="N605" s="87" t="e">
        <f t="shared" si="73"/>
        <v>#DIV/0!</v>
      </c>
      <c r="O605" s="87" t="e">
        <f t="shared" si="74"/>
        <v>#DIV/0!</v>
      </c>
      <c r="U605" s="85"/>
      <c r="V605" s="85"/>
      <c r="W605" s="85"/>
      <c r="X605" s="85"/>
      <c r="Y605" s="85"/>
      <c r="Z605" s="85"/>
      <c r="AA605" s="85"/>
      <c r="AC605" s="85"/>
      <c r="AD605" s="85"/>
      <c r="AE605" s="85"/>
      <c r="AF605" s="85"/>
      <c r="AK605" s="85"/>
      <c r="AL605" s="85"/>
      <c r="AM605" s="85"/>
      <c r="AN605" s="85"/>
      <c r="AO605" s="85"/>
      <c r="AP605" s="85"/>
      <c r="AQ605" s="85"/>
      <c r="AR605" s="85"/>
      <c r="AS605" s="85"/>
      <c r="AT605" s="85"/>
      <c r="AU605" s="85"/>
      <c r="AV605" s="85"/>
    </row>
    <row r="606" spans="1:48" x14ac:dyDescent="0.15">
      <c r="A606">
        <v>14.074999999999999</v>
      </c>
      <c r="B606" s="85"/>
      <c r="C606" s="85"/>
      <c r="D606" s="85"/>
      <c r="E606" s="85"/>
      <c r="F606" s="85"/>
      <c r="G606" s="85"/>
      <c r="H606" s="85"/>
      <c r="I606" s="85"/>
      <c r="J606" s="85"/>
      <c r="K606" s="85"/>
      <c r="L606" s="85"/>
      <c r="M606" s="85"/>
      <c r="N606" s="87" t="e">
        <f t="shared" si="73"/>
        <v>#DIV/0!</v>
      </c>
      <c r="O606" s="87" t="e">
        <f t="shared" si="74"/>
        <v>#DIV/0!</v>
      </c>
      <c r="U606" s="85"/>
      <c r="V606" s="85"/>
      <c r="W606" s="85"/>
      <c r="X606" s="85"/>
      <c r="Y606" s="85"/>
      <c r="Z606" s="85"/>
      <c r="AA606" s="85"/>
      <c r="AC606" s="85"/>
      <c r="AD606" s="85"/>
      <c r="AE606" s="85"/>
      <c r="AF606" s="85"/>
      <c r="AK606" s="85"/>
      <c r="AL606" s="85"/>
      <c r="AM606" s="85"/>
      <c r="AN606" s="85"/>
      <c r="AO606" s="85"/>
      <c r="AP606" s="85"/>
      <c r="AQ606" s="85"/>
      <c r="AR606" s="85"/>
      <c r="AS606" s="85"/>
      <c r="AT606" s="85"/>
      <c r="AU606" s="85"/>
      <c r="AV606" s="85"/>
    </row>
    <row r="607" spans="1:48" x14ac:dyDescent="0.15">
      <c r="A607">
        <v>14.1</v>
      </c>
      <c r="B607" s="85"/>
      <c r="C607" s="85"/>
      <c r="D607" s="85"/>
      <c r="E607" s="85"/>
      <c r="F607" s="85"/>
      <c r="G607" s="85"/>
      <c r="H607" s="85"/>
      <c r="I607" s="85"/>
      <c r="J607" s="85"/>
      <c r="K607" s="85"/>
      <c r="L607" s="85"/>
      <c r="M607" s="85"/>
      <c r="N607" s="87" t="e">
        <f t="shared" si="73"/>
        <v>#DIV/0!</v>
      </c>
      <c r="O607" s="87" t="e">
        <f t="shared" si="74"/>
        <v>#DIV/0!</v>
      </c>
      <c r="U607" s="85"/>
      <c r="V607" s="85"/>
      <c r="W607" s="85"/>
      <c r="X607" s="85"/>
      <c r="Y607" s="85"/>
      <c r="Z607" s="85"/>
      <c r="AA607" s="85"/>
      <c r="AC607" s="85"/>
      <c r="AD607" s="85"/>
      <c r="AE607" s="85"/>
      <c r="AF607" s="85"/>
      <c r="AK607" s="85"/>
      <c r="AL607" s="85"/>
      <c r="AM607" s="85"/>
      <c r="AN607" s="85"/>
      <c r="AO607" s="85"/>
      <c r="AP607" s="85"/>
      <c r="AQ607" s="85"/>
      <c r="AR607" s="85"/>
      <c r="AS607" s="85"/>
      <c r="AT607" s="85"/>
      <c r="AU607" s="85"/>
      <c r="AV607" s="85"/>
    </row>
    <row r="608" spans="1:48" x14ac:dyDescent="0.15">
      <c r="A608">
        <v>14.125</v>
      </c>
      <c r="B608" s="85"/>
      <c r="C608" s="85"/>
      <c r="D608" s="85"/>
      <c r="E608" s="85"/>
      <c r="F608" s="85"/>
      <c r="G608" s="85"/>
      <c r="H608" s="85"/>
      <c r="I608" s="85"/>
      <c r="J608" s="85"/>
      <c r="K608" s="85"/>
      <c r="L608" s="85"/>
      <c r="M608" s="85"/>
      <c r="N608" s="87" t="e">
        <f t="shared" si="73"/>
        <v>#DIV/0!</v>
      </c>
      <c r="O608" s="87" t="e">
        <f t="shared" si="74"/>
        <v>#DIV/0!</v>
      </c>
      <c r="U608" s="85"/>
      <c r="V608" s="85"/>
      <c r="W608" s="85"/>
      <c r="X608" s="85"/>
      <c r="Y608" s="85"/>
      <c r="Z608" s="85"/>
      <c r="AA608" s="85"/>
      <c r="AC608" s="85"/>
      <c r="AD608" s="85"/>
      <c r="AE608" s="85"/>
      <c r="AF608" s="85"/>
      <c r="AK608" s="85"/>
      <c r="AL608" s="85"/>
      <c r="AM608" s="85"/>
      <c r="AN608" s="85"/>
      <c r="AO608" s="85"/>
      <c r="AP608" s="85"/>
      <c r="AQ608" s="85"/>
      <c r="AR608" s="85"/>
      <c r="AS608" s="85"/>
      <c r="AT608" s="85"/>
      <c r="AU608" s="85"/>
      <c r="AV608" s="85"/>
    </row>
    <row r="609" spans="1:48" x14ac:dyDescent="0.15">
      <c r="A609">
        <v>14.15</v>
      </c>
      <c r="B609" s="85"/>
      <c r="C609" s="85"/>
      <c r="D609" s="85"/>
      <c r="E609" s="85"/>
      <c r="F609" s="85"/>
      <c r="G609" s="85"/>
      <c r="H609" s="85"/>
      <c r="I609" s="85"/>
      <c r="J609" s="85"/>
      <c r="K609" s="85"/>
      <c r="L609" s="85"/>
      <c r="M609" s="85"/>
      <c r="N609" s="87" t="e">
        <f t="shared" si="73"/>
        <v>#DIV/0!</v>
      </c>
      <c r="O609" s="87" t="e">
        <f t="shared" si="74"/>
        <v>#DIV/0!</v>
      </c>
      <c r="U609" s="85"/>
      <c r="V609" s="85"/>
      <c r="W609" s="85"/>
      <c r="X609" s="85"/>
      <c r="Y609" s="85"/>
      <c r="Z609" s="85"/>
      <c r="AA609" s="85"/>
      <c r="AC609" s="85"/>
      <c r="AD609" s="85"/>
      <c r="AE609" s="85"/>
      <c r="AF609" s="85"/>
      <c r="AK609" s="85"/>
      <c r="AL609" s="85"/>
      <c r="AM609" s="85"/>
      <c r="AN609" s="85"/>
      <c r="AO609" s="85"/>
      <c r="AP609" s="85"/>
      <c r="AQ609" s="85"/>
      <c r="AR609" s="85"/>
      <c r="AS609" s="85"/>
      <c r="AT609" s="85"/>
      <c r="AU609" s="85"/>
      <c r="AV609" s="85"/>
    </row>
    <row r="610" spans="1:48" x14ac:dyDescent="0.15">
      <c r="A610">
        <v>14.175000000000001</v>
      </c>
      <c r="B610" s="85"/>
      <c r="C610" s="85"/>
      <c r="D610" s="85"/>
      <c r="E610" s="85"/>
      <c r="F610" s="85"/>
      <c r="G610" s="85"/>
      <c r="H610" s="85"/>
      <c r="I610" s="85"/>
      <c r="J610" s="85"/>
      <c r="K610" s="85"/>
      <c r="L610" s="85"/>
      <c r="M610" s="85"/>
      <c r="N610" s="87" t="e">
        <f t="shared" si="73"/>
        <v>#DIV/0!</v>
      </c>
      <c r="O610" s="87" t="e">
        <f t="shared" si="74"/>
        <v>#DIV/0!</v>
      </c>
      <c r="U610" s="85"/>
      <c r="V610" s="85"/>
      <c r="W610" s="85"/>
      <c r="X610" s="85"/>
      <c r="Y610" s="85"/>
      <c r="Z610" s="85"/>
      <c r="AA610" s="85"/>
      <c r="AC610" s="85"/>
      <c r="AD610" s="85"/>
      <c r="AE610" s="85"/>
      <c r="AF610" s="85"/>
      <c r="AK610" s="85"/>
      <c r="AL610" s="85"/>
      <c r="AM610" s="85"/>
      <c r="AN610" s="85"/>
      <c r="AO610" s="85"/>
      <c r="AP610" s="85"/>
      <c r="AQ610" s="85"/>
      <c r="AR610" s="85"/>
      <c r="AS610" s="85"/>
      <c r="AT610" s="85"/>
      <c r="AU610" s="85"/>
      <c r="AV610" s="85"/>
    </row>
    <row r="611" spans="1:48" x14ac:dyDescent="0.15">
      <c r="A611">
        <v>14.2</v>
      </c>
      <c r="B611" s="85"/>
      <c r="C611" s="85"/>
      <c r="D611" s="85"/>
      <c r="E611" s="85"/>
      <c r="F611" s="85"/>
      <c r="G611" s="85"/>
      <c r="H611" s="85"/>
      <c r="I611" s="85"/>
      <c r="J611" s="85"/>
      <c r="K611" s="85"/>
      <c r="L611" s="85"/>
      <c r="M611" s="85"/>
      <c r="N611" s="87" t="e">
        <f t="shared" si="73"/>
        <v>#DIV/0!</v>
      </c>
      <c r="O611" s="87" t="e">
        <f t="shared" si="74"/>
        <v>#DIV/0!</v>
      </c>
      <c r="U611" s="85"/>
      <c r="V611" s="85"/>
      <c r="W611" s="85"/>
      <c r="X611" s="85"/>
      <c r="Y611" s="85"/>
      <c r="Z611" s="85"/>
      <c r="AA611" s="85"/>
      <c r="AC611" s="85"/>
      <c r="AD611" s="85"/>
      <c r="AE611" s="85"/>
      <c r="AF611" s="85"/>
      <c r="AK611" s="85"/>
      <c r="AL611" s="85"/>
      <c r="AM611" s="85"/>
      <c r="AN611" s="85"/>
      <c r="AO611" s="85"/>
      <c r="AP611" s="85"/>
      <c r="AQ611" s="85"/>
      <c r="AR611" s="85"/>
      <c r="AS611" s="85"/>
      <c r="AT611" s="85"/>
      <c r="AU611" s="85"/>
      <c r="AV611" s="85"/>
    </row>
    <row r="612" spans="1:48" x14ac:dyDescent="0.15">
      <c r="A612">
        <v>14.225</v>
      </c>
      <c r="B612" s="85"/>
      <c r="C612" s="85"/>
      <c r="D612" s="85"/>
      <c r="E612" s="85"/>
      <c r="F612" s="85"/>
      <c r="G612" s="85"/>
      <c r="H612" s="85"/>
      <c r="I612" s="85"/>
      <c r="J612" s="85"/>
      <c r="K612" s="85"/>
      <c r="L612" s="85"/>
      <c r="M612" s="85"/>
      <c r="N612" s="87" t="e">
        <f t="shared" si="73"/>
        <v>#DIV/0!</v>
      </c>
      <c r="O612" s="87" t="e">
        <f t="shared" si="74"/>
        <v>#DIV/0!</v>
      </c>
      <c r="U612" s="85"/>
      <c r="V612" s="85"/>
      <c r="W612" s="85"/>
      <c r="X612" s="85"/>
      <c r="Y612" s="85"/>
      <c r="Z612" s="85"/>
      <c r="AA612" s="85"/>
      <c r="AC612" s="85"/>
      <c r="AD612" s="85"/>
      <c r="AE612" s="85"/>
      <c r="AF612" s="85"/>
      <c r="AK612" s="85"/>
      <c r="AL612" s="85"/>
      <c r="AM612" s="85"/>
      <c r="AN612" s="85"/>
      <c r="AO612" s="85"/>
      <c r="AP612" s="85"/>
      <c r="AQ612" s="85"/>
      <c r="AR612" s="85"/>
      <c r="AS612" s="85"/>
      <c r="AT612" s="85"/>
      <c r="AU612" s="85"/>
      <c r="AV612" s="85"/>
    </row>
    <row r="613" spans="1:48" x14ac:dyDescent="0.15">
      <c r="A613">
        <v>14.25</v>
      </c>
      <c r="B613" s="85"/>
      <c r="C613" s="85"/>
      <c r="D613" s="85"/>
      <c r="E613" s="85"/>
      <c r="F613" s="85"/>
      <c r="G613" s="85"/>
      <c r="H613" s="85"/>
      <c r="I613" s="85"/>
      <c r="J613" s="85"/>
      <c r="K613" s="85"/>
      <c r="L613" s="85"/>
      <c r="M613" s="85"/>
      <c r="N613" s="87" t="e">
        <f t="shared" si="73"/>
        <v>#DIV/0!</v>
      </c>
      <c r="O613" s="87" t="e">
        <f t="shared" si="74"/>
        <v>#DIV/0!</v>
      </c>
      <c r="U613" s="85"/>
      <c r="V613" s="85"/>
      <c r="W613" s="85"/>
      <c r="X613" s="85"/>
      <c r="Y613" s="85"/>
      <c r="Z613" s="85"/>
      <c r="AA613" s="85"/>
      <c r="AC613" s="85"/>
      <c r="AD613" s="85"/>
      <c r="AE613" s="85"/>
      <c r="AF613" s="85"/>
      <c r="AK613" s="85"/>
      <c r="AL613" s="85"/>
      <c r="AM613" s="85"/>
      <c r="AN613" s="85"/>
      <c r="AO613" s="85"/>
      <c r="AP613" s="85"/>
      <c r="AQ613" s="85"/>
      <c r="AR613" s="85"/>
      <c r="AS613" s="85"/>
      <c r="AT613" s="85"/>
      <c r="AU613" s="85"/>
      <c r="AV613" s="85"/>
    </row>
    <row r="614" spans="1:48" x14ac:dyDescent="0.15">
      <c r="A614">
        <v>14.275</v>
      </c>
      <c r="B614" s="85"/>
      <c r="C614" s="85"/>
      <c r="D614" s="85"/>
      <c r="E614" s="85"/>
      <c r="F614" s="85"/>
      <c r="G614" s="85"/>
      <c r="H614" s="85"/>
      <c r="I614" s="85"/>
      <c r="J614" s="85"/>
      <c r="K614" s="85"/>
      <c r="L614" s="85"/>
      <c r="M614" s="85"/>
      <c r="N614" s="87" t="e">
        <f t="shared" si="73"/>
        <v>#DIV/0!</v>
      </c>
      <c r="O614" s="87" t="e">
        <f t="shared" si="74"/>
        <v>#DIV/0!</v>
      </c>
      <c r="U614" s="85"/>
      <c r="V614" s="85"/>
      <c r="W614" s="85"/>
      <c r="X614" s="85"/>
      <c r="Y614" s="85"/>
      <c r="Z614" s="85"/>
      <c r="AA614" s="85"/>
      <c r="AC614" s="85"/>
      <c r="AD614" s="85"/>
      <c r="AE614" s="85"/>
      <c r="AF614" s="85"/>
      <c r="AK614" s="85"/>
      <c r="AL614" s="85"/>
      <c r="AM614" s="85"/>
      <c r="AN614" s="85"/>
      <c r="AO614" s="85"/>
      <c r="AP614" s="85"/>
      <c r="AQ614" s="85"/>
      <c r="AR614" s="85"/>
      <c r="AS614" s="85"/>
      <c r="AT614" s="85"/>
      <c r="AU614" s="85"/>
      <c r="AV614" s="85"/>
    </row>
    <row r="615" spans="1:48" x14ac:dyDescent="0.15">
      <c r="A615">
        <v>14.3</v>
      </c>
      <c r="B615" s="85"/>
      <c r="C615" s="85"/>
      <c r="D615" s="85"/>
      <c r="E615" s="85"/>
      <c r="F615" s="85"/>
      <c r="G615" s="85"/>
      <c r="H615" s="85"/>
      <c r="I615" s="85"/>
      <c r="J615" s="85"/>
      <c r="K615" s="85"/>
      <c r="L615" s="85"/>
      <c r="M615" s="85"/>
      <c r="N615" s="87" t="e">
        <f t="shared" si="73"/>
        <v>#DIV/0!</v>
      </c>
      <c r="O615" s="87" t="e">
        <f t="shared" si="74"/>
        <v>#DIV/0!</v>
      </c>
      <c r="U615" s="85"/>
      <c r="V615" s="85"/>
      <c r="W615" s="85"/>
      <c r="X615" s="85"/>
      <c r="Y615" s="85"/>
      <c r="Z615" s="85"/>
      <c r="AA615" s="85"/>
      <c r="AC615" s="85"/>
      <c r="AD615" s="85"/>
      <c r="AE615" s="85"/>
      <c r="AF615" s="85"/>
      <c r="AK615" s="85"/>
      <c r="AL615" s="85"/>
      <c r="AM615" s="85"/>
      <c r="AN615" s="85"/>
      <c r="AO615" s="85"/>
      <c r="AP615" s="85"/>
      <c r="AQ615" s="85"/>
      <c r="AR615" s="85"/>
      <c r="AS615" s="85"/>
      <c r="AT615" s="85"/>
      <c r="AU615" s="85"/>
      <c r="AV615" s="85"/>
    </row>
    <row r="616" spans="1:48" x14ac:dyDescent="0.15">
      <c r="A616">
        <v>14.324999999999999</v>
      </c>
      <c r="B616" s="85"/>
      <c r="C616" s="85"/>
      <c r="D616" s="85"/>
      <c r="E616" s="85"/>
      <c r="F616" s="85"/>
      <c r="G616" s="85"/>
      <c r="H616" s="85"/>
      <c r="I616" s="85"/>
      <c r="J616" s="85"/>
      <c r="K616" s="85"/>
      <c r="L616" s="85"/>
      <c r="M616" s="85"/>
      <c r="N616" s="87" t="e">
        <f t="shared" si="73"/>
        <v>#DIV/0!</v>
      </c>
      <c r="O616" s="87" t="e">
        <f t="shared" si="74"/>
        <v>#DIV/0!</v>
      </c>
      <c r="U616" s="85"/>
      <c r="V616" s="85"/>
      <c r="W616" s="85"/>
      <c r="X616" s="85"/>
      <c r="Y616" s="85"/>
      <c r="Z616" s="85"/>
      <c r="AA616" s="85"/>
      <c r="AC616" s="85"/>
      <c r="AD616" s="85"/>
      <c r="AE616" s="85"/>
      <c r="AF616" s="85"/>
      <c r="AK616" s="85"/>
      <c r="AL616" s="85"/>
      <c r="AM616" s="85"/>
      <c r="AN616" s="85"/>
      <c r="AO616" s="85"/>
      <c r="AP616" s="85"/>
      <c r="AQ616" s="85"/>
      <c r="AR616" s="85"/>
      <c r="AS616" s="85"/>
      <c r="AT616" s="85"/>
      <c r="AU616" s="85"/>
      <c r="AV616" s="85"/>
    </row>
    <row r="617" spans="1:48" x14ac:dyDescent="0.15">
      <c r="A617">
        <v>14.35</v>
      </c>
      <c r="B617" s="85"/>
      <c r="C617" s="85"/>
      <c r="D617" s="85"/>
      <c r="E617" s="85"/>
      <c r="F617" s="85"/>
      <c r="G617" s="85"/>
      <c r="H617" s="85"/>
      <c r="I617" s="85"/>
      <c r="J617" s="85"/>
      <c r="K617" s="85"/>
      <c r="L617" s="85"/>
      <c r="M617" s="85"/>
      <c r="N617" s="87" t="e">
        <f t="shared" si="73"/>
        <v>#DIV/0!</v>
      </c>
      <c r="O617" s="87" t="e">
        <f t="shared" si="74"/>
        <v>#DIV/0!</v>
      </c>
      <c r="U617" s="85"/>
      <c r="V617" s="85"/>
      <c r="W617" s="85"/>
      <c r="X617" s="85"/>
      <c r="Y617" s="85"/>
      <c r="Z617" s="85"/>
      <c r="AA617" s="85"/>
      <c r="AC617" s="85"/>
      <c r="AD617" s="85"/>
      <c r="AE617" s="85"/>
      <c r="AF617" s="85"/>
      <c r="AK617" s="85"/>
      <c r="AL617" s="85"/>
      <c r="AM617" s="85"/>
      <c r="AN617" s="85"/>
      <c r="AO617" s="85"/>
      <c r="AP617" s="85"/>
      <c r="AQ617" s="85"/>
      <c r="AR617" s="85"/>
      <c r="AS617" s="85"/>
      <c r="AT617" s="85"/>
      <c r="AU617" s="85"/>
      <c r="AV617" s="85"/>
    </row>
    <row r="618" spans="1:48" x14ac:dyDescent="0.15">
      <c r="A618">
        <v>14.375</v>
      </c>
      <c r="B618" s="85"/>
      <c r="C618" s="85"/>
      <c r="D618" s="85"/>
      <c r="E618" s="85"/>
      <c r="F618" s="85"/>
      <c r="G618" s="85"/>
      <c r="H618" s="85"/>
      <c r="I618" s="85"/>
      <c r="J618" s="85"/>
      <c r="K618" s="85"/>
      <c r="L618" s="85"/>
      <c r="M618" s="85"/>
      <c r="N618" s="87" t="e">
        <f t="shared" si="73"/>
        <v>#DIV/0!</v>
      </c>
      <c r="O618" s="87" t="e">
        <f t="shared" si="74"/>
        <v>#DIV/0!</v>
      </c>
      <c r="U618" s="85"/>
      <c r="V618" s="85"/>
      <c r="W618" s="85"/>
      <c r="X618" s="85"/>
      <c r="Y618" s="85"/>
      <c r="Z618" s="85"/>
      <c r="AA618" s="85"/>
      <c r="AC618" s="85"/>
      <c r="AD618" s="85"/>
      <c r="AE618" s="85"/>
      <c r="AF618" s="85"/>
      <c r="AK618" s="85"/>
      <c r="AL618" s="85"/>
      <c r="AM618" s="85"/>
      <c r="AN618" s="85"/>
      <c r="AO618" s="85"/>
      <c r="AP618" s="85"/>
      <c r="AQ618" s="85"/>
      <c r="AR618" s="85"/>
      <c r="AS618" s="85"/>
      <c r="AT618" s="85"/>
      <c r="AU618" s="85"/>
      <c r="AV618" s="85"/>
    </row>
    <row r="619" spans="1:48" x14ac:dyDescent="0.15">
      <c r="A619">
        <v>14.4</v>
      </c>
      <c r="B619" s="85"/>
      <c r="C619" s="85"/>
      <c r="D619" s="85"/>
      <c r="E619" s="85"/>
      <c r="F619" s="85"/>
      <c r="G619" s="85"/>
      <c r="H619" s="85"/>
      <c r="I619" s="85"/>
      <c r="J619" s="85"/>
      <c r="K619" s="85"/>
      <c r="L619" s="85"/>
      <c r="M619" s="85"/>
      <c r="N619" s="87" t="e">
        <f t="shared" si="73"/>
        <v>#DIV/0!</v>
      </c>
      <c r="O619" s="87" t="e">
        <f t="shared" si="74"/>
        <v>#DIV/0!</v>
      </c>
      <c r="U619" s="85"/>
      <c r="V619" s="85"/>
      <c r="W619" s="85"/>
      <c r="X619" s="85"/>
      <c r="Y619" s="85"/>
      <c r="Z619" s="85"/>
      <c r="AA619" s="85"/>
      <c r="AC619" s="85"/>
      <c r="AD619" s="85"/>
      <c r="AE619" s="85"/>
      <c r="AF619" s="85"/>
      <c r="AK619" s="85"/>
      <c r="AL619" s="85"/>
      <c r="AM619" s="85"/>
      <c r="AN619" s="85"/>
      <c r="AO619" s="85"/>
      <c r="AP619" s="85"/>
      <c r="AQ619" s="85"/>
      <c r="AR619" s="85"/>
      <c r="AS619" s="85"/>
      <c r="AT619" s="85"/>
      <c r="AU619" s="85"/>
      <c r="AV619" s="85"/>
    </row>
    <row r="620" spans="1:48" x14ac:dyDescent="0.15">
      <c r="A620">
        <v>14.425000000000001</v>
      </c>
      <c r="B620" s="85"/>
      <c r="C620" s="85"/>
      <c r="D620" s="85"/>
      <c r="E620" s="85"/>
      <c r="F620" s="85"/>
      <c r="G620" s="85"/>
      <c r="H620" s="85"/>
      <c r="I620" s="85"/>
      <c r="J620" s="85"/>
      <c r="K620" s="85"/>
      <c r="L620" s="85"/>
      <c r="M620" s="85"/>
      <c r="N620" s="87" t="e">
        <f t="shared" ref="N620:N683" si="75">AVERAGE(B620:M620)</f>
        <v>#DIV/0!</v>
      </c>
      <c r="O620" s="87" t="e">
        <f t="shared" si="74"/>
        <v>#DIV/0!</v>
      </c>
      <c r="U620" s="85"/>
      <c r="V620" s="85"/>
      <c r="W620" s="85"/>
      <c r="X620" s="85"/>
      <c r="Y620" s="85"/>
      <c r="Z620" s="85"/>
      <c r="AA620" s="85"/>
      <c r="AC620" s="85"/>
      <c r="AD620" s="85"/>
      <c r="AE620" s="85"/>
      <c r="AF620" s="85"/>
      <c r="AK620" s="85"/>
      <c r="AL620" s="85"/>
      <c r="AM620" s="85"/>
      <c r="AN620" s="85"/>
      <c r="AO620" s="85"/>
      <c r="AP620" s="85"/>
      <c r="AQ620" s="85"/>
      <c r="AR620" s="85"/>
      <c r="AS620" s="85"/>
      <c r="AT620" s="85"/>
      <c r="AU620" s="85"/>
      <c r="AV620" s="85"/>
    </row>
    <row r="621" spans="1:48" x14ac:dyDescent="0.15">
      <c r="A621">
        <v>14.45</v>
      </c>
      <c r="B621" s="85"/>
      <c r="C621" s="85"/>
      <c r="D621" s="85"/>
      <c r="E621" s="85"/>
      <c r="F621" s="85"/>
      <c r="G621" s="85"/>
      <c r="H621" s="85"/>
      <c r="I621" s="85"/>
      <c r="J621" s="85"/>
      <c r="K621" s="85"/>
      <c r="L621" s="85"/>
      <c r="M621" s="85"/>
      <c r="N621" s="87" t="e">
        <f t="shared" si="75"/>
        <v>#DIV/0!</v>
      </c>
      <c r="O621" s="87" t="e">
        <f t="shared" si="74"/>
        <v>#DIV/0!</v>
      </c>
      <c r="U621" s="85"/>
      <c r="V621" s="85"/>
      <c r="W621" s="85"/>
      <c r="X621" s="85"/>
      <c r="Y621" s="85"/>
      <c r="Z621" s="85"/>
      <c r="AA621" s="85"/>
      <c r="AC621" s="85"/>
      <c r="AD621" s="85"/>
      <c r="AE621" s="85"/>
      <c r="AF621" s="85"/>
      <c r="AK621" s="85"/>
      <c r="AL621" s="85"/>
      <c r="AM621" s="85"/>
      <c r="AN621" s="85"/>
      <c r="AO621" s="85"/>
      <c r="AP621" s="85"/>
      <c r="AQ621" s="85"/>
      <c r="AR621" s="85"/>
      <c r="AS621" s="85"/>
      <c r="AT621" s="85"/>
      <c r="AU621" s="85"/>
      <c r="AV621" s="85"/>
    </row>
    <row r="622" spans="1:48" x14ac:dyDescent="0.15">
      <c r="A622">
        <v>14.475</v>
      </c>
      <c r="B622" s="85"/>
      <c r="C622" s="85"/>
      <c r="D622" s="85"/>
      <c r="E622" s="85"/>
      <c r="F622" s="85"/>
      <c r="G622" s="85"/>
      <c r="H622" s="85"/>
      <c r="I622" s="85"/>
      <c r="J622" s="85"/>
      <c r="K622" s="85"/>
      <c r="L622" s="85"/>
      <c r="M622" s="85"/>
      <c r="N622" s="87" t="e">
        <f t="shared" si="75"/>
        <v>#DIV/0!</v>
      </c>
      <c r="O622" s="87" t="e">
        <f t="shared" si="74"/>
        <v>#DIV/0!</v>
      </c>
      <c r="U622" s="85"/>
      <c r="V622" s="85"/>
      <c r="W622" s="85"/>
      <c r="X622" s="85"/>
      <c r="Y622" s="85"/>
      <c r="Z622" s="85"/>
      <c r="AA622" s="85"/>
      <c r="AC622" s="85"/>
      <c r="AD622" s="85"/>
      <c r="AE622" s="85"/>
      <c r="AF622" s="85"/>
      <c r="AK622" s="85"/>
      <c r="AL622" s="85"/>
      <c r="AM622" s="85"/>
      <c r="AN622" s="85"/>
      <c r="AO622" s="85"/>
      <c r="AP622" s="85"/>
      <c r="AQ622" s="85"/>
      <c r="AR622" s="85"/>
      <c r="AS622" s="85"/>
      <c r="AT622" s="85"/>
      <c r="AU622" s="85"/>
      <c r="AV622" s="85"/>
    </row>
    <row r="623" spans="1:48" x14ac:dyDescent="0.15">
      <c r="A623">
        <v>14.5</v>
      </c>
      <c r="B623" s="85"/>
      <c r="C623" s="85"/>
      <c r="D623" s="85"/>
      <c r="E623" s="85"/>
      <c r="F623" s="85"/>
      <c r="G623" s="85"/>
      <c r="H623" s="85"/>
      <c r="I623" s="85"/>
      <c r="J623" s="85"/>
      <c r="K623" s="85"/>
      <c r="L623" s="85"/>
      <c r="M623" s="85"/>
      <c r="N623" s="87" t="e">
        <f t="shared" si="75"/>
        <v>#DIV/0!</v>
      </c>
      <c r="O623" s="87" t="e">
        <f t="shared" si="74"/>
        <v>#DIV/0!</v>
      </c>
      <c r="U623" s="85"/>
      <c r="V623" s="85"/>
      <c r="W623" s="85"/>
      <c r="X623" s="85"/>
      <c r="Y623" s="85"/>
      <c r="Z623" s="85"/>
      <c r="AA623" s="85"/>
      <c r="AC623" s="85"/>
      <c r="AD623" s="85"/>
      <c r="AE623" s="85"/>
      <c r="AF623" s="85"/>
      <c r="AK623" s="85"/>
      <c r="AL623" s="85"/>
      <c r="AM623" s="85"/>
      <c r="AN623" s="85"/>
      <c r="AO623" s="85"/>
      <c r="AP623" s="85"/>
      <c r="AQ623" s="85"/>
      <c r="AR623" s="85"/>
      <c r="AS623" s="85"/>
      <c r="AT623" s="85"/>
      <c r="AU623" s="85"/>
      <c r="AV623" s="85"/>
    </row>
    <row r="624" spans="1:48" x14ac:dyDescent="0.15">
      <c r="A624">
        <v>14.525</v>
      </c>
      <c r="B624" s="85"/>
      <c r="C624" s="85"/>
      <c r="D624" s="85"/>
      <c r="E624" s="85"/>
      <c r="F624" s="85"/>
      <c r="G624" s="85"/>
      <c r="H624" s="85"/>
      <c r="I624" s="85"/>
      <c r="J624" s="85"/>
      <c r="K624" s="85"/>
      <c r="L624" s="85"/>
      <c r="M624" s="85"/>
      <c r="N624" s="87" t="e">
        <f t="shared" si="75"/>
        <v>#DIV/0!</v>
      </c>
      <c r="O624" s="87" t="e">
        <f t="shared" si="74"/>
        <v>#DIV/0!</v>
      </c>
      <c r="U624" s="85"/>
      <c r="V624" s="85"/>
      <c r="W624" s="85"/>
      <c r="X624" s="85"/>
      <c r="Y624" s="85"/>
      <c r="Z624" s="85"/>
      <c r="AA624" s="85"/>
      <c r="AC624" s="85"/>
      <c r="AD624" s="85"/>
      <c r="AE624" s="85"/>
      <c r="AF624" s="85"/>
      <c r="AK624" s="85"/>
      <c r="AL624" s="85"/>
      <c r="AM624" s="85"/>
      <c r="AN624" s="85"/>
      <c r="AO624" s="85"/>
      <c r="AP624" s="85"/>
      <c r="AQ624" s="85"/>
      <c r="AR624" s="85"/>
      <c r="AS624" s="85"/>
      <c r="AT624" s="85"/>
      <c r="AU624" s="85"/>
      <c r="AV624" s="85"/>
    </row>
    <row r="625" spans="1:48" x14ac:dyDescent="0.15">
      <c r="A625">
        <v>14.55</v>
      </c>
      <c r="B625" s="85"/>
      <c r="C625" s="85"/>
      <c r="D625" s="85"/>
      <c r="E625" s="85"/>
      <c r="F625" s="85"/>
      <c r="G625" s="85"/>
      <c r="H625" s="85"/>
      <c r="I625" s="85"/>
      <c r="J625" s="85"/>
      <c r="K625" s="85"/>
      <c r="L625" s="85"/>
      <c r="M625" s="85"/>
      <c r="N625" s="87" t="e">
        <f t="shared" si="75"/>
        <v>#DIV/0!</v>
      </c>
      <c r="O625" s="87" t="e">
        <f t="shared" si="74"/>
        <v>#DIV/0!</v>
      </c>
      <c r="U625" s="85"/>
      <c r="V625" s="85"/>
      <c r="W625" s="85"/>
      <c r="X625" s="85"/>
      <c r="Y625" s="85"/>
      <c r="Z625" s="85"/>
      <c r="AA625" s="85"/>
      <c r="AC625" s="85"/>
      <c r="AD625" s="85"/>
      <c r="AE625" s="85"/>
      <c r="AF625" s="85"/>
      <c r="AK625" s="85"/>
      <c r="AL625" s="85"/>
      <c r="AM625" s="85"/>
      <c r="AN625" s="85"/>
      <c r="AO625" s="85"/>
      <c r="AP625" s="85"/>
      <c r="AQ625" s="85"/>
      <c r="AR625" s="85"/>
      <c r="AS625" s="85"/>
      <c r="AT625" s="85"/>
      <c r="AU625" s="85"/>
      <c r="AV625" s="85"/>
    </row>
    <row r="626" spans="1:48" x14ac:dyDescent="0.15">
      <c r="A626">
        <v>14.574999999999999</v>
      </c>
      <c r="B626" s="85"/>
      <c r="C626" s="85"/>
      <c r="D626" s="85"/>
      <c r="E626" s="85"/>
      <c r="F626" s="85"/>
      <c r="G626" s="85"/>
      <c r="H626" s="85"/>
      <c r="I626" s="85"/>
      <c r="J626" s="85"/>
      <c r="K626" s="85"/>
      <c r="L626" s="85"/>
      <c r="M626" s="85"/>
      <c r="N626" s="87" t="e">
        <f t="shared" si="75"/>
        <v>#DIV/0!</v>
      </c>
      <c r="O626" s="87" t="e">
        <f t="shared" si="74"/>
        <v>#DIV/0!</v>
      </c>
      <c r="U626" s="85"/>
      <c r="V626" s="85"/>
      <c r="W626" s="85"/>
      <c r="X626" s="85"/>
      <c r="Y626" s="85"/>
      <c r="Z626" s="85"/>
      <c r="AA626" s="85"/>
      <c r="AC626" s="85"/>
      <c r="AD626" s="85"/>
      <c r="AE626" s="85"/>
      <c r="AF626" s="85"/>
      <c r="AK626" s="85"/>
      <c r="AL626" s="85"/>
      <c r="AM626" s="85"/>
      <c r="AN626" s="85"/>
      <c r="AO626" s="85"/>
      <c r="AP626" s="85"/>
      <c r="AQ626" s="85"/>
      <c r="AR626" s="85"/>
      <c r="AS626" s="85"/>
      <c r="AT626" s="85"/>
      <c r="AU626" s="85"/>
      <c r="AV626" s="85"/>
    </row>
    <row r="627" spans="1:48" x14ac:dyDescent="0.15">
      <c r="A627">
        <v>14.6</v>
      </c>
      <c r="B627" s="85"/>
      <c r="C627" s="85"/>
      <c r="D627" s="85"/>
      <c r="E627" s="85"/>
      <c r="F627" s="85"/>
      <c r="G627" s="85"/>
      <c r="H627" s="85"/>
      <c r="I627" s="85"/>
      <c r="J627" s="85"/>
      <c r="K627" s="85"/>
      <c r="L627" s="85"/>
      <c r="M627" s="85"/>
      <c r="N627" s="87" t="e">
        <f t="shared" si="75"/>
        <v>#DIV/0!</v>
      </c>
      <c r="O627" s="87" t="e">
        <f t="shared" si="74"/>
        <v>#DIV/0!</v>
      </c>
      <c r="U627" s="85"/>
      <c r="V627" s="85"/>
      <c r="W627" s="85"/>
      <c r="X627" s="85"/>
      <c r="Y627" s="85"/>
      <c r="Z627" s="85"/>
      <c r="AA627" s="85"/>
      <c r="AC627" s="85"/>
      <c r="AD627" s="85"/>
      <c r="AE627" s="85"/>
      <c r="AF627" s="85"/>
      <c r="AK627" s="85"/>
      <c r="AL627" s="85"/>
      <c r="AM627" s="85"/>
      <c r="AN627" s="85"/>
      <c r="AO627" s="85"/>
      <c r="AP627" s="85"/>
      <c r="AQ627" s="85"/>
      <c r="AR627" s="85"/>
      <c r="AS627" s="85"/>
      <c r="AT627" s="85"/>
      <c r="AU627" s="85"/>
      <c r="AV627" s="85"/>
    </row>
    <row r="628" spans="1:48" x14ac:dyDescent="0.15">
      <c r="A628">
        <v>14.625</v>
      </c>
      <c r="B628" s="85"/>
      <c r="C628" s="85"/>
      <c r="D628" s="85"/>
      <c r="E628" s="85"/>
      <c r="F628" s="85"/>
      <c r="G628" s="85"/>
      <c r="H628" s="85"/>
      <c r="I628" s="85"/>
      <c r="J628" s="85"/>
      <c r="K628" s="85"/>
      <c r="L628" s="85"/>
      <c r="M628" s="85"/>
      <c r="N628" s="87" t="e">
        <f t="shared" si="75"/>
        <v>#DIV/0!</v>
      </c>
      <c r="O628" s="87" t="e">
        <f t="shared" si="74"/>
        <v>#DIV/0!</v>
      </c>
      <c r="U628" s="85"/>
      <c r="V628" s="85"/>
      <c r="W628" s="85"/>
      <c r="X628" s="85"/>
      <c r="Y628" s="85"/>
      <c r="Z628" s="85"/>
      <c r="AA628" s="85"/>
      <c r="AC628" s="85"/>
      <c r="AD628" s="85"/>
      <c r="AE628" s="85"/>
      <c r="AF628" s="85"/>
      <c r="AK628" s="85"/>
      <c r="AL628" s="85"/>
      <c r="AM628" s="85"/>
      <c r="AN628" s="85"/>
      <c r="AO628" s="85"/>
      <c r="AP628" s="85"/>
      <c r="AQ628" s="85"/>
      <c r="AR628" s="85"/>
      <c r="AS628" s="85"/>
      <c r="AT628" s="85"/>
      <c r="AU628" s="85"/>
      <c r="AV628" s="85"/>
    </row>
    <row r="629" spans="1:48" x14ac:dyDescent="0.15">
      <c r="A629">
        <v>14.65</v>
      </c>
      <c r="B629" s="85"/>
      <c r="C629" s="85"/>
      <c r="D629" s="85"/>
      <c r="E629" s="85"/>
      <c r="F629" s="85"/>
      <c r="G629" s="85"/>
      <c r="H629" s="85"/>
      <c r="I629" s="85"/>
      <c r="J629" s="85"/>
      <c r="K629" s="85"/>
      <c r="L629" s="85"/>
      <c r="M629" s="85"/>
      <c r="N629" s="87" t="e">
        <f t="shared" si="75"/>
        <v>#DIV/0!</v>
      </c>
      <c r="O629" s="87" t="e">
        <f t="shared" si="74"/>
        <v>#DIV/0!</v>
      </c>
      <c r="U629" s="85"/>
      <c r="V629" s="85"/>
      <c r="W629" s="85"/>
      <c r="X629" s="85"/>
      <c r="Y629" s="85"/>
      <c r="Z629" s="85"/>
      <c r="AA629" s="85"/>
      <c r="AC629" s="85"/>
      <c r="AD629" s="85"/>
      <c r="AE629" s="85"/>
      <c r="AF629" s="85"/>
      <c r="AK629" s="85"/>
      <c r="AL629" s="85"/>
      <c r="AM629" s="85"/>
      <c r="AN629" s="85"/>
      <c r="AO629" s="85"/>
      <c r="AP629" s="85"/>
      <c r="AQ629" s="85"/>
      <c r="AR629" s="85"/>
      <c r="AS629" s="85"/>
      <c r="AT629" s="85"/>
      <c r="AU629" s="85"/>
      <c r="AV629" s="85"/>
    </row>
    <row r="630" spans="1:48" x14ac:dyDescent="0.15">
      <c r="A630">
        <v>14.675000000000001</v>
      </c>
      <c r="B630" s="85"/>
      <c r="C630" s="85"/>
      <c r="D630" s="85"/>
      <c r="E630" s="85"/>
      <c r="F630" s="85"/>
      <c r="G630" s="85"/>
      <c r="H630" s="85"/>
      <c r="I630" s="85"/>
      <c r="J630" s="85"/>
      <c r="K630" s="85"/>
      <c r="L630" s="85"/>
      <c r="M630" s="85"/>
      <c r="N630" s="87" t="e">
        <f t="shared" si="75"/>
        <v>#DIV/0!</v>
      </c>
      <c r="O630" s="87" t="e">
        <f t="shared" si="74"/>
        <v>#DIV/0!</v>
      </c>
      <c r="U630" s="85"/>
      <c r="V630" s="85"/>
      <c r="W630" s="85"/>
      <c r="X630" s="85"/>
      <c r="Y630" s="85"/>
      <c r="Z630" s="85"/>
      <c r="AA630" s="85"/>
      <c r="AC630" s="85"/>
      <c r="AD630" s="85"/>
      <c r="AE630" s="85"/>
      <c r="AF630" s="85"/>
      <c r="AK630" s="85"/>
      <c r="AL630" s="85"/>
      <c r="AM630" s="85"/>
      <c r="AN630" s="85"/>
      <c r="AO630" s="85"/>
      <c r="AP630" s="85"/>
      <c r="AQ630" s="85"/>
      <c r="AR630" s="85"/>
      <c r="AS630" s="85"/>
      <c r="AT630" s="85"/>
      <c r="AU630" s="85"/>
      <c r="AV630" s="85"/>
    </row>
    <row r="631" spans="1:48" x14ac:dyDescent="0.15">
      <c r="A631">
        <v>14.7</v>
      </c>
      <c r="B631" s="85"/>
      <c r="C631" s="85"/>
      <c r="D631" s="85"/>
      <c r="E631" s="85"/>
      <c r="F631" s="85"/>
      <c r="G631" s="85"/>
      <c r="H631" s="85"/>
      <c r="I631" s="85"/>
      <c r="J631" s="85"/>
      <c r="K631" s="85"/>
      <c r="L631" s="85"/>
      <c r="M631" s="85"/>
      <c r="N631" s="87" t="e">
        <f t="shared" si="75"/>
        <v>#DIV/0!</v>
      </c>
      <c r="O631" s="87" t="e">
        <f t="shared" si="74"/>
        <v>#DIV/0!</v>
      </c>
      <c r="U631" s="85"/>
      <c r="V631" s="85"/>
      <c r="W631" s="85"/>
      <c r="X631" s="85"/>
      <c r="Y631" s="85"/>
      <c r="Z631" s="85"/>
      <c r="AA631" s="85"/>
      <c r="AC631" s="85"/>
      <c r="AD631" s="85"/>
      <c r="AE631" s="85"/>
      <c r="AF631" s="85"/>
      <c r="AK631" s="85"/>
      <c r="AL631" s="85"/>
      <c r="AM631" s="85"/>
      <c r="AN631" s="85"/>
      <c r="AO631" s="85"/>
      <c r="AP631" s="85"/>
      <c r="AQ631" s="85"/>
      <c r="AR631" s="85"/>
      <c r="AS631" s="85"/>
      <c r="AT631" s="85"/>
      <c r="AU631" s="85"/>
      <c r="AV631" s="85"/>
    </row>
    <row r="632" spans="1:48" x14ac:dyDescent="0.15">
      <c r="A632">
        <v>14.725</v>
      </c>
      <c r="B632" s="85"/>
      <c r="C632" s="85"/>
      <c r="D632" s="85"/>
      <c r="E632" s="85"/>
      <c r="F632" s="85"/>
      <c r="G632" s="85"/>
      <c r="H632" s="85"/>
      <c r="I632" s="85"/>
      <c r="J632" s="85"/>
      <c r="K632" s="85"/>
      <c r="L632" s="85"/>
      <c r="M632" s="85"/>
      <c r="N632" s="87" t="e">
        <f t="shared" si="75"/>
        <v>#DIV/0!</v>
      </c>
      <c r="O632" s="87" t="e">
        <f t="shared" si="74"/>
        <v>#DIV/0!</v>
      </c>
      <c r="U632" s="85"/>
      <c r="V632" s="85"/>
      <c r="W632" s="85"/>
      <c r="X632" s="85"/>
      <c r="Y632" s="85"/>
      <c r="Z632" s="85"/>
      <c r="AA632" s="85"/>
      <c r="AC632" s="85"/>
      <c r="AD632" s="85"/>
      <c r="AE632" s="85"/>
      <c r="AF632" s="85"/>
      <c r="AK632" s="85"/>
      <c r="AL632" s="85"/>
      <c r="AM632" s="85"/>
      <c r="AN632" s="85"/>
      <c r="AO632" s="85"/>
      <c r="AP632" s="85"/>
      <c r="AQ632" s="85"/>
      <c r="AR632" s="85"/>
      <c r="AS632" s="85"/>
      <c r="AT632" s="85"/>
      <c r="AU632" s="85"/>
      <c r="AV632" s="85"/>
    </row>
    <row r="633" spans="1:48" x14ac:dyDescent="0.15">
      <c r="A633">
        <v>14.75</v>
      </c>
      <c r="B633" s="85"/>
      <c r="C633" s="85"/>
      <c r="D633" s="85"/>
      <c r="E633" s="85"/>
      <c r="F633" s="85"/>
      <c r="G633" s="85"/>
      <c r="H633" s="85"/>
      <c r="I633" s="85"/>
      <c r="J633" s="85"/>
      <c r="K633" s="85"/>
      <c r="L633" s="85"/>
      <c r="M633" s="85"/>
      <c r="N633" s="87" t="e">
        <f t="shared" si="75"/>
        <v>#DIV/0!</v>
      </c>
      <c r="O633" s="87" t="e">
        <f t="shared" si="74"/>
        <v>#DIV/0!</v>
      </c>
      <c r="U633" s="85"/>
      <c r="V633" s="85"/>
      <c r="W633" s="85"/>
      <c r="X633" s="85"/>
      <c r="Y633" s="85"/>
      <c r="Z633" s="85"/>
      <c r="AA633" s="85"/>
      <c r="AC633" s="85"/>
      <c r="AD633" s="85"/>
      <c r="AE633" s="85"/>
      <c r="AF633" s="85"/>
      <c r="AK633" s="85"/>
      <c r="AL633" s="85"/>
      <c r="AM633" s="85"/>
      <c r="AN633" s="85"/>
      <c r="AO633" s="85"/>
      <c r="AP633" s="85"/>
      <c r="AQ633" s="85"/>
      <c r="AR633" s="85"/>
      <c r="AS633" s="85"/>
      <c r="AT633" s="85"/>
      <c r="AU633" s="85"/>
      <c r="AV633" s="85"/>
    </row>
    <row r="634" spans="1:48" x14ac:dyDescent="0.15">
      <c r="A634">
        <v>14.775</v>
      </c>
      <c r="B634" s="85"/>
      <c r="C634" s="85"/>
      <c r="D634" s="85"/>
      <c r="E634" s="85"/>
      <c r="F634" s="85"/>
      <c r="G634" s="85"/>
      <c r="H634" s="85"/>
      <c r="I634" s="85"/>
      <c r="J634" s="85"/>
      <c r="K634" s="85"/>
      <c r="L634" s="85"/>
      <c r="M634" s="85"/>
      <c r="N634" s="87" t="e">
        <f t="shared" si="75"/>
        <v>#DIV/0!</v>
      </c>
      <c r="O634" s="87" t="e">
        <f t="shared" si="74"/>
        <v>#DIV/0!</v>
      </c>
      <c r="U634" s="85"/>
      <c r="V634" s="85"/>
      <c r="W634" s="85"/>
      <c r="X634" s="85"/>
      <c r="Y634" s="85"/>
      <c r="Z634" s="85"/>
      <c r="AA634" s="85"/>
      <c r="AC634" s="85"/>
      <c r="AD634" s="85"/>
      <c r="AE634" s="85"/>
      <c r="AF634" s="85"/>
      <c r="AK634" s="85"/>
      <c r="AL634" s="85"/>
      <c r="AM634" s="85"/>
      <c r="AN634" s="85"/>
      <c r="AO634" s="85"/>
      <c r="AP634" s="85"/>
      <c r="AQ634" s="85"/>
      <c r="AR634" s="85"/>
      <c r="AS634" s="85"/>
      <c r="AT634" s="85"/>
      <c r="AU634" s="85"/>
      <c r="AV634" s="85"/>
    </row>
    <row r="635" spans="1:48" x14ac:dyDescent="0.15">
      <c r="A635">
        <v>14.8</v>
      </c>
      <c r="B635" s="85"/>
      <c r="C635" s="85"/>
      <c r="D635" s="85"/>
      <c r="E635" s="85"/>
      <c r="F635" s="85"/>
      <c r="G635" s="85"/>
      <c r="H635" s="85"/>
      <c r="I635" s="85"/>
      <c r="J635" s="85"/>
      <c r="K635" s="85"/>
      <c r="L635" s="85"/>
      <c r="M635" s="85"/>
      <c r="N635" s="87" t="e">
        <f t="shared" si="75"/>
        <v>#DIV/0!</v>
      </c>
      <c r="O635" s="87" t="e">
        <f t="shared" si="74"/>
        <v>#DIV/0!</v>
      </c>
      <c r="U635" s="85"/>
      <c r="V635" s="85"/>
      <c r="W635" s="85"/>
      <c r="X635" s="85"/>
      <c r="Y635" s="85"/>
      <c r="Z635" s="85"/>
      <c r="AA635" s="85"/>
      <c r="AC635" s="85"/>
      <c r="AD635" s="85"/>
      <c r="AE635" s="85"/>
      <c r="AF635" s="85"/>
      <c r="AK635" s="85"/>
      <c r="AL635" s="85"/>
      <c r="AM635" s="85"/>
      <c r="AN635" s="85"/>
      <c r="AO635" s="85"/>
      <c r="AP635" s="85"/>
      <c r="AQ635" s="85"/>
      <c r="AR635" s="85"/>
      <c r="AS635" s="85"/>
      <c r="AT635" s="85"/>
      <c r="AU635" s="85"/>
      <c r="AV635" s="85"/>
    </row>
    <row r="636" spans="1:48" x14ac:dyDescent="0.15">
      <c r="A636">
        <v>14.824999999999999</v>
      </c>
      <c r="B636" s="85"/>
      <c r="C636" s="85"/>
      <c r="D636" s="85"/>
      <c r="E636" s="85"/>
      <c r="F636" s="85"/>
      <c r="G636" s="85"/>
      <c r="H636" s="85"/>
      <c r="I636" s="85"/>
      <c r="J636" s="85"/>
      <c r="K636" s="85"/>
      <c r="L636" s="85"/>
      <c r="M636" s="85"/>
      <c r="N636" s="87" t="e">
        <f t="shared" si="75"/>
        <v>#DIV/0!</v>
      </c>
      <c r="O636" s="87" t="e">
        <f t="shared" si="74"/>
        <v>#DIV/0!</v>
      </c>
      <c r="U636" s="85"/>
      <c r="V636" s="85"/>
      <c r="W636" s="85"/>
      <c r="X636" s="85"/>
      <c r="Y636" s="85"/>
      <c r="Z636" s="85"/>
      <c r="AA636" s="85"/>
      <c r="AC636" s="85"/>
      <c r="AD636" s="85"/>
      <c r="AE636" s="85"/>
      <c r="AF636" s="85"/>
      <c r="AK636" s="85"/>
      <c r="AL636" s="85"/>
      <c r="AM636" s="85"/>
      <c r="AN636" s="85"/>
      <c r="AO636" s="85"/>
      <c r="AP636" s="85"/>
      <c r="AQ636" s="85"/>
      <c r="AR636" s="85"/>
      <c r="AS636" s="85"/>
      <c r="AT636" s="85"/>
      <c r="AU636" s="85"/>
      <c r="AV636" s="85"/>
    </row>
    <row r="637" spans="1:48" x14ac:dyDescent="0.15">
      <c r="A637">
        <v>14.85</v>
      </c>
      <c r="B637" s="85"/>
      <c r="C637" s="85"/>
      <c r="D637" s="85"/>
      <c r="E637" s="85"/>
      <c r="F637" s="85"/>
      <c r="G637" s="85"/>
      <c r="H637" s="85"/>
      <c r="I637" s="85"/>
      <c r="J637" s="85"/>
      <c r="K637" s="85"/>
      <c r="L637" s="85"/>
      <c r="M637" s="85"/>
      <c r="N637" s="87" t="e">
        <f t="shared" si="75"/>
        <v>#DIV/0!</v>
      </c>
      <c r="O637" s="87" t="e">
        <f t="shared" si="74"/>
        <v>#DIV/0!</v>
      </c>
      <c r="U637" s="85"/>
      <c r="V637" s="85"/>
      <c r="W637" s="85"/>
      <c r="X637" s="85"/>
      <c r="Y637" s="85"/>
      <c r="Z637" s="85"/>
      <c r="AA637" s="85"/>
      <c r="AC637" s="85"/>
      <c r="AD637" s="85"/>
      <c r="AE637" s="85"/>
      <c r="AF637" s="85"/>
      <c r="AK637" s="85"/>
      <c r="AL637" s="85"/>
      <c r="AM637" s="85"/>
      <c r="AN637" s="85"/>
      <c r="AO637" s="85"/>
      <c r="AP637" s="85"/>
      <c r="AQ637" s="85"/>
      <c r="AR637" s="85"/>
      <c r="AS637" s="85"/>
      <c r="AT637" s="85"/>
      <c r="AU637" s="85"/>
      <c r="AV637" s="85"/>
    </row>
    <row r="638" spans="1:48" x14ac:dyDescent="0.15">
      <c r="A638">
        <v>14.875</v>
      </c>
      <c r="B638" s="85"/>
      <c r="C638" s="85"/>
      <c r="D638" s="85"/>
      <c r="E638" s="85"/>
      <c r="F638" s="85"/>
      <c r="G638" s="85"/>
      <c r="H638" s="85"/>
      <c r="I638" s="85"/>
      <c r="J638" s="85"/>
      <c r="K638" s="85"/>
      <c r="L638" s="85"/>
      <c r="M638" s="85"/>
      <c r="N638" s="87" t="e">
        <f t="shared" si="75"/>
        <v>#DIV/0!</v>
      </c>
      <c r="O638" s="87" t="e">
        <f t="shared" si="74"/>
        <v>#DIV/0!</v>
      </c>
      <c r="U638" s="85"/>
      <c r="V638" s="85"/>
      <c r="W638" s="85"/>
      <c r="X638" s="85"/>
      <c r="Y638" s="85"/>
      <c r="Z638" s="85"/>
      <c r="AA638" s="85"/>
      <c r="AC638" s="85"/>
      <c r="AD638" s="85"/>
      <c r="AE638" s="85"/>
      <c r="AF638" s="85"/>
      <c r="AK638" s="85"/>
      <c r="AL638" s="85"/>
      <c r="AM638" s="85"/>
      <c r="AN638" s="85"/>
      <c r="AO638" s="85"/>
      <c r="AP638" s="85"/>
      <c r="AQ638" s="85"/>
      <c r="AR638" s="85"/>
      <c r="AS638" s="85"/>
      <c r="AT638" s="85"/>
      <c r="AU638" s="85"/>
      <c r="AV638" s="85"/>
    </row>
    <row r="639" spans="1:48" x14ac:dyDescent="0.15">
      <c r="A639">
        <v>14.9</v>
      </c>
      <c r="B639" s="85"/>
      <c r="C639" s="85"/>
      <c r="D639" s="85"/>
      <c r="E639" s="85"/>
      <c r="F639" s="85"/>
      <c r="G639" s="85"/>
      <c r="H639" s="85"/>
      <c r="I639" s="85"/>
      <c r="J639" s="85"/>
      <c r="K639" s="85"/>
      <c r="L639" s="85"/>
      <c r="M639" s="85"/>
      <c r="N639" s="87" t="e">
        <f t="shared" si="75"/>
        <v>#DIV/0!</v>
      </c>
      <c r="O639" s="87" t="e">
        <f t="shared" si="74"/>
        <v>#DIV/0!</v>
      </c>
      <c r="U639" s="85"/>
      <c r="V639" s="85"/>
      <c r="W639" s="85"/>
      <c r="X639" s="85"/>
      <c r="Y639" s="85"/>
      <c r="Z639" s="85"/>
      <c r="AA639" s="85"/>
      <c r="AC639" s="85"/>
      <c r="AD639" s="85"/>
      <c r="AE639" s="85"/>
      <c r="AF639" s="85"/>
      <c r="AK639" s="85"/>
      <c r="AL639" s="85"/>
      <c r="AM639" s="85"/>
      <c r="AN639" s="85"/>
      <c r="AO639" s="85"/>
      <c r="AP639" s="85"/>
      <c r="AQ639" s="85"/>
      <c r="AR639" s="85"/>
      <c r="AS639" s="85"/>
      <c r="AT639" s="85"/>
      <c r="AU639" s="85"/>
      <c r="AV639" s="85"/>
    </row>
    <row r="640" spans="1:48" x14ac:dyDescent="0.15">
      <c r="A640">
        <v>14.925000000000001</v>
      </c>
      <c r="B640" s="85"/>
      <c r="C640" s="85"/>
      <c r="D640" s="85"/>
      <c r="E640" s="85"/>
      <c r="F640" s="85"/>
      <c r="G640" s="85"/>
      <c r="H640" s="85"/>
      <c r="I640" s="85"/>
      <c r="J640" s="85"/>
      <c r="K640" s="85"/>
      <c r="L640" s="85"/>
      <c r="M640" s="85"/>
      <c r="N640" s="87" t="e">
        <f t="shared" si="75"/>
        <v>#DIV/0!</v>
      </c>
      <c r="O640" s="87" t="e">
        <f t="shared" si="74"/>
        <v>#DIV/0!</v>
      </c>
      <c r="U640" s="85"/>
      <c r="V640" s="85"/>
      <c r="W640" s="85"/>
      <c r="X640" s="85"/>
      <c r="Y640" s="85"/>
      <c r="Z640" s="85"/>
      <c r="AA640" s="85"/>
      <c r="AC640" s="85"/>
      <c r="AD640" s="85"/>
      <c r="AE640" s="85"/>
      <c r="AF640" s="85"/>
      <c r="AK640" s="85"/>
      <c r="AL640" s="85"/>
      <c r="AM640" s="85"/>
      <c r="AN640" s="85"/>
      <c r="AO640" s="85"/>
      <c r="AP640" s="85"/>
      <c r="AQ640" s="85"/>
      <c r="AR640" s="85"/>
      <c r="AS640" s="85"/>
      <c r="AT640" s="85"/>
      <c r="AU640" s="85"/>
      <c r="AV640" s="85"/>
    </row>
    <row r="641" spans="1:48" x14ac:dyDescent="0.15">
      <c r="A641">
        <v>14.95</v>
      </c>
      <c r="B641" s="85"/>
      <c r="C641" s="85"/>
      <c r="D641" s="85"/>
      <c r="E641" s="85"/>
      <c r="F641" s="85"/>
      <c r="G641" s="85"/>
      <c r="H641" s="85"/>
      <c r="I641" s="85"/>
      <c r="J641" s="85"/>
      <c r="K641" s="85"/>
      <c r="L641" s="85"/>
      <c r="M641" s="85"/>
      <c r="N641" s="87" t="e">
        <f t="shared" si="75"/>
        <v>#DIV/0!</v>
      </c>
      <c r="O641" s="87" t="e">
        <f t="shared" si="74"/>
        <v>#DIV/0!</v>
      </c>
      <c r="U641" s="85"/>
      <c r="V641" s="85"/>
      <c r="W641" s="85"/>
      <c r="X641" s="85"/>
      <c r="Y641" s="85"/>
      <c r="Z641" s="85"/>
      <c r="AA641" s="85"/>
      <c r="AC641" s="85"/>
      <c r="AD641" s="85"/>
      <c r="AE641" s="85"/>
      <c r="AF641" s="85"/>
      <c r="AK641" s="85"/>
      <c r="AL641" s="85"/>
      <c r="AM641" s="85"/>
      <c r="AN641" s="85"/>
      <c r="AO641" s="85"/>
      <c r="AP641" s="85"/>
      <c r="AQ641" s="85"/>
      <c r="AR641" s="85"/>
      <c r="AS641" s="85"/>
      <c r="AT641" s="85"/>
      <c r="AU641" s="85"/>
      <c r="AV641" s="85"/>
    </row>
    <row r="642" spans="1:48" x14ac:dyDescent="0.15">
      <c r="A642">
        <v>14.975</v>
      </c>
      <c r="B642" s="85"/>
      <c r="C642" s="85"/>
      <c r="D642" s="85"/>
      <c r="E642" s="85"/>
      <c r="F642" s="85"/>
      <c r="G642" s="85"/>
      <c r="H642" s="85"/>
      <c r="I642" s="85"/>
      <c r="J642" s="85"/>
      <c r="K642" s="85"/>
      <c r="L642" s="85"/>
      <c r="M642" s="85"/>
      <c r="N642" s="87" t="e">
        <f t="shared" si="75"/>
        <v>#DIV/0!</v>
      </c>
      <c r="O642" s="87" t="e">
        <f t="shared" si="74"/>
        <v>#DIV/0!</v>
      </c>
      <c r="U642" s="85"/>
      <c r="V642" s="85"/>
      <c r="W642" s="85"/>
      <c r="X642" s="85"/>
      <c r="Y642" s="85"/>
      <c r="Z642" s="85"/>
      <c r="AA642" s="85"/>
      <c r="AC642" s="85"/>
      <c r="AD642" s="85"/>
      <c r="AE642" s="85"/>
      <c r="AF642" s="85"/>
      <c r="AK642" s="85"/>
      <c r="AL642" s="85"/>
      <c r="AM642" s="85"/>
      <c r="AN642" s="85"/>
      <c r="AO642" s="85"/>
      <c r="AP642" s="85"/>
      <c r="AQ642" s="85"/>
      <c r="AR642" s="85"/>
      <c r="AS642" s="85"/>
      <c r="AT642" s="85"/>
      <c r="AU642" s="85"/>
      <c r="AV642" s="85"/>
    </row>
    <row r="643" spans="1:48" x14ac:dyDescent="0.15">
      <c r="A643">
        <v>15</v>
      </c>
      <c r="B643" s="85"/>
      <c r="C643" s="85"/>
      <c r="D643" s="85"/>
      <c r="E643" s="85"/>
      <c r="F643" s="85"/>
      <c r="G643" s="85"/>
      <c r="H643" s="85"/>
      <c r="I643" s="85"/>
      <c r="J643" s="85"/>
      <c r="K643" s="85"/>
      <c r="L643" s="85"/>
      <c r="M643" s="85"/>
      <c r="N643" s="87" t="e">
        <f t="shared" si="75"/>
        <v>#DIV/0!</v>
      </c>
      <c r="O643" s="87" t="e">
        <f t="shared" si="74"/>
        <v>#DIV/0!</v>
      </c>
      <c r="U643" s="85"/>
      <c r="V643" s="85"/>
      <c r="W643" s="85"/>
      <c r="X643" s="85"/>
      <c r="Y643" s="85"/>
      <c r="Z643" s="85"/>
      <c r="AA643" s="85"/>
      <c r="AC643" s="85"/>
      <c r="AD643" s="85"/>
      <c r="AE643" s="85"/>
      <c r="AF643" s="85"/>
      <c r="AK643" s="85"/>
      <c r="AL643" s="85"/>
      <c r="AM643" s="85"/>
      <c r="AN643" s="85"/>
      <c r="AO643" s="85"/>
      <c r="AP643" s="85"/>
      <c r="AQ643" s="85"/>
      <c r="AR643" s="85"/>
      <c r="AS643" s="85"/>
      <c r="AT643" s="85"/>
      <c r="AU643" s="85"/>
      <c r="AV643" s="85"/>
    </row>
    <row r="644" spans="1:48" x14ac:dyDescent="0.15">
      <c r="A644">
        <v>15.025</v>
      </c>
      <c r="B644" s="85"/>
      <c r="C644" s="85"/>
      <c r="D644" s="85"/>
      <c r="E644" s="85"/>
      <c r="F644" s="85"/>
      <c r="G644" s="85"/>
      <c r="H644" s="85"/>
      <c r="I644" s="85"/>
      <c r="J644" s="85"/>
      <c r="K644" s="85"/>
      <c r="L644" s="85"/>
      <c r="M644" s="85"/>
      <c r="N644" s="87" t="e">
        <f t="shared" si="75"/>
        <v>#DIV/0!</v>
      </c>
      <c r="O644" s="87" t="e">
        <f t="shared" si="74"/>
        <v>#DIV/0!</v>
      </c>
      <c r="U644" s="85"/>
      <c r="V644" s="85"/>
      <c r="W644" s="85"/>
      <c r="X644" s="85"/>
      <c r="Y644" s="85"/>
      <c r="Z644" s="85"/>
      <c r="AA644" s="85"/>
      <c r="AC644" s="85"/>
      <c r="AD644" s="85"/>
      <c r="AE644" s="85"/>
      <c r="AF644" s="85"/>
      <c r="AK644" s="85"/>
      <c r="AL644" s="85"/>
      <c r="AM644" s="85"/>
      <c r="AN644" s="85"/>
      <c r="AO644" s="85"/>
      <c r="AP644" s="85"/>
      <c r="AQ644" s="85"/>
      <c r="AR644" s="85"/>
      <c r="AS644" s="85"/>
      <c r="AT644" s="85"/>
      <c r="AU644" s="85"/>
      <c r="AV644" s="85"/>
    </row>
    <row r="645" spans="1:48" x14ac:dyDescent="0.15">
      <c r="A645">
        <v>15.05</v>
      </c>
      <c r="B645" s="85"/>
      <c r="C645" s="85"/>
      <c r="D645" s="85"/>
      <c r="E645" s="85"/>
      <c r="F645" s="85"/>
      <c r="G645" s="85"/>
      <c r="H645" s="85"/>
      <c r="I645" s="85"/>
      <c r="J645" s="85"/>
      <c r="K645" s="85"/>
      <c r="L645" s="85"/>
      <c r="M645" s="85"/>
      <c r="N645" s="87" t="e">
        <f t="shared" si="75"/>
        <v>#DIV/0!</v>
      </c>
      <c r="O645" s="87" t="e">
        <f t="shared" si="74"/>
        <v>#DIV/0!</v>
      </c>
      <c r="U645" s="85"/>
      <c r="V645" s="85"/>
      <c r="W645" s="85"/>
      <c r="X645" s="85"/>
      <c r="Y645" s="85"/>
      <c r="Z645" s="85"/>
      <c r="AA645" s="85"/>
      <c r="AC645" s="85"/>
      <c r="AD645" s="85"/>
      <c r="AE645" s="85"/>
      <c r="AF645" s="85"/>
      <c r="AK645" s="85"/>
      <c r="AL645" s="85"/>
      <c r="AM645" s="85"/>
      <c r="AN645" s="85"/>
      <c r="AO645" s="85"/>
      <c r="AP645" s="85"/>
      <c r="AQ645" s="85"/>
      <c r="AR645" s="85"/>
      <c r="AS645" s="85"/>
      <c r="AT645" s="85"/>
      <c r="AU645" s="85"/>
      <c r="AV645" s="85"/>
    </row>
    <row r="646" spans="1:48" x14ac:dyDescent="0.15">
      <c r="A646">
        <v>15.074999999999999</v>
      </c>
      <c r="B646" s="85"/>
      <c r="C646" s="85"/>
      <c r="D646" s="85"/>
      <c r="E646" s="85"/>
      <c r="F646" s="85"/>
      <c r="G646" s="85"/>
      <c r="H646" s="85"/>
      <c r="I646" s="85"/>
      <c r="J646" s="85"/>
      <c r="K646" s="85"/>
      <c r="L646" s="85"/>
      <c r="M646" s="85"/>
      <c r="N646" s="87" t="e">
        <f t="shared" si="75"/>
        <v>#DIV/0!</v>
      </c>
      <c r="O646" s="87" t="e">
        <f t="shared" si="74"/>
        <v>#DIV/0!</v>
      </c>
      <c r="U646" s="85"/>
      <c r="V646" s="85"/>
      <c r="W646" s="85"/>
      <c r="X646" s="85"/>
      <c r="Y646" s="85"/>
      <c r="Z646" s="85"/>
      <c r="AA646" s="85"/>
      <c r="AC646" s="85"/>
      <c r="AD646" s="85"/>
      <c r="AE646" s="85"/>
      <c r="AF646" s="85"/>
      <c r="AK646" s="85"/>
      <c r="AL646" s="85"/>
      <c r="AM646" s="85"/>
      <c r="AN646" s="85"/>
      <c r="AO646" s="85"/>
      <c r="AP646" s="85"/>
      <c r="AQ646" s="85"/>
      <c r="AR646" s="85"/>
      <c r="AS646" s="85"/>
      <c r="AT646" s="85"/>
      <c r="AU646" s="85"/>
      <c r="AV646" s="85"/>
    </row>
    <row r="647" spans="1:48" x14ac:dyDescent="0.15">
      <c r="A647">
        <v>15.1</v>
      </c>
      <c r="B647" s="85"/>
      <c r="C647" s="85"/>
      <c r="D647" s="85"/>
      <c r="E647" s="85"/>
      <c r="F647" s="85"/>
      <c r="G647" s="85"/>
      <c r="H647" s="85"/>
      <c r="I647" s="85"/>
      <c r="J647" s="85"/>
      <c r="K647" s="85"/>
      <c r="L647" s="85"/>
      <c r="M647" s="85"/>
      <c r="N647" s="87" t="e">
        <f t="shared" si="75"/>
        <v>#DIV/0!</v>
      </c>
      <c r="O647" s="87" t="e">
        <f t="shared" si="74"/>
        <v>#DIV/0!</v>
      </c>
      <c r="U647" s="85"/>
      <c r="V647" s="85"/>
      <c r="W647" s="85"/>
      <c r="X647" s="85"/>
      <c r="Y647" s="85"/>
      <c r="Z647" s="85"/>
      <c r="AA647" s="85"/>
      <c r="AC647" s="85"/>
      <c r="AD647" s="85"/>
      <c r="AE647" s="85"/>
      <c r="AF647" s="85"/>
      <c r="AK647" s="85"/>
      <c r="AL647" s="85"/>
      <c r="AM647" s="85"/>
      <c r="AN647" s="85"/>
      <c r="AO647" s="85"/>
      <c r="AP647" s="85"/>
      <c r="AQ647" s="85"/>
      <c r="AR647" s="85"/>
      <c r="AS647" s="85"/>
      <c r="AT647" s="85"/>
      <c r="AU647" s="85"/>
      <c r="AV647" s="85"/>
    </row>
    <row r="648" spans="1:48" x14ac:dyDescent="0.15">
      <c r="A648">
        <v>15.125</v>
      </c>
      <c r="B648" s="85"/>
      <c r="C648" s="85"/>
      <c r="D648" s="85"/>
      <c r="E648" s="85"/>
      <c r="F648" s="85"/>
      <c r="G648" s="85"/>
      <c r="H648" s="85"/>
      <c r="I648" s="85"/>
      <c r="J648" s="85"/>
      <c r="K648" s="85"/>
      <c r="L648" s="85"/>
      <c r="M648" s="85"/>
      <c r="N648" s="87" t="e">
        <f t="shared" si="75"/>
        <v>#DIV/0!</v>
      </c>
      <c r="O648" s="87" t="e">
        <f t="shared" si="74"/>
        <v>#DIV/0!</v>
      </c>
      <c r="U648" s="85"/>
      <c r="V648" s="85"/>
      <c r="W648" s="85"/>
      <c r="X648" s="85"/>
      <c r="Y648" s="85"/>
      <c r="Z648" s="85"/>
      <c r="AA648" s="85"/>
      <c r="AC648" s="85"/>
      <c r="AD648" s="85"/>
      <c r="AE648" s="85"/>
      <c r="AF648" s="85"/>
      <c r="AK648" s="85"/>
      <c r="AL648" s="85"/>
      <c r="AM648" s="85"/>
      <c r="AN648" s="85"/>
      <c r="AO648" s="85"/>
      <c r="AP648" s="85"/>
      <c r="AQ648" s="85"/>
      <c r="AR648" s="85"/>
      <c r="AS648" s="85"/>
      <c r="AT648" s="85"/>
      <c r="AU648" s="85"/>
      <c r="AV648" s="85"/>
    </row>
    <row r="649" spans="1:48" x14ac:dyDescent="0.15">
      <c r="A649">
        <v>15.15</v>
      </c>
      <c r="B649" s="85"/>
      <c r="C649" s="85"/>
      <c r="D649" s="85"/>
      <c r="E649" s="85"/>
      <c r="F649" s="85"/>
      <c r="G649" s="85"/>
      <c r="H649" s="85"/>
      <c r="I649" s="85"/>
      <c r="J649" s="85"/>
      <c r="K649" s="85"/>
      <c r="L649" s="85"/>
      <c r="M649" s="85"/>
      <c r="N649" s="87" t="e">
        <f t="shared" si="75"/>
        <v>#DIV/0!</v>
      </c>
      <c r="O649" s="87" t="e">
        <f t="shared" si="74"/>
        <v>#DIV/0!</v>
      </c>
      <c r="U649" s="85"/>
      <c r="V649" s="85"/>
      <c r="W649" s="85"/>
      <c r="X649" s="85"/>
      <c r="Y649" s="85"/>
      <c r="Z649" s="85"/>
      <c r="AA649" s="85"/>
      <c r="AC649" s="85"/>
      <c r="AD649" s="85"/>
      <c r="AE649" s="85"/>
      <c r="AF649" s="85"/>
      <c r="AK649" s="85"/>
      <c r="AL649" s="85"/>
      <c r="AM649" s="85"/>
      <c r="AN649" s="85"/>
      <c r="AO649" s="85"/>
      <c r="AP649" s="85"/>
      <c r="AQ649" s="85"/>
      <c r="AR649" s="85"/>
      <c r="AS649" s="85"/>
      <c r="AT649" s="85"/>
      <c r="AU649" s="85"/>
      <c r="AV649" s="85"/>
    </row>
    <row r="650" spans="1:48" x14ac:dyDescent="0.15">
      <c r="A650">
        <v>15.175000000000001</v>
      </c>
      <c r="B650" s="85"/>
      <c r="C650" s="85"/>
      <c r="D650" s="85"/>
      <c r="E650" s="85"/>
      <c r="F650" s="85"/>
      <c r="G650" s="85"/>
      <c r="H650" s="85"/>
      <c r="I650" s="85"/>
      <c r="J650" s="85"/>
      <c r="K650" s="85"/>
      <c r="L650" s="85"/>
      <c r="M650" s="85"/>
      <c r="N650" s="87" t="e">
        <f t="shared" si="75"/>
        <v>#DIV/0!</v>
      </c>
      <c r="O650" s="87" t="e">
        <f t="shared" si="74"/>
        <v>#DIV/0!</v>
      </c>
      <c r="U650" s="85"/>
      <c r="V650" s="85"/>
      <c r="W650" s="85"/>
      <c r="X650" s="85"/>
      <c r="Y650" s="85"/>
      <c r="Z650" s="85"/>
      <c r="AA650" s="85"/>
      <c r="AC650" s="85"/>
      <c r="AD650" s="85"/>
      <c r="AE650" s="85"/>
      <c r="AF650" s="85"/>
      <c r="AK650" s="85"/>
      <c r="AL650" s="85"/>
      <c r="AM650" s="85"/>
      <c r="AN650" s="85"/>
      <c r="AO650" s="85"/>
      <c r="AP650" s="85"/>
      <c r="AQ650" s="85"/>
      <c r="AR650" s="85"/>
      <c r="AS650" s="85"/>
      <c r="AT650" s="85"/>
      <c r="AU650" s="85"/>
      <c r="AV650" s="85"/>
    </row>
    <row r="651" spans="1:48" x14ac:dyDescent="0.15">
      <c r="A651">
        <v>15.2</v>
      </c>
      <c r="B651" s="85"/>
      <c r="C651" s="85"/>
      <c r="D651" s="85"/>
      <c r="E651" s="85"/>
      <c r="F651" s="85"/>
      <c r="G651" s="85"/>
      <c r="H651" s="85"/>
      <c r="I651" s="85"/>
      <c r="J651" s="85"/>
      <c r="K651" s="85"/>
      <c r="L651" s="85"/>
      <c r="M651" s="85"/>
      <c r="N651" s="87" t="e">
        <f t="shared" si="75"/>
        <v>#DIV/0!</v>
      </c>
      <c r="O651" s="87" t="e">
        <f t="shared" si="74"/>
        <v>#DIV/0!</v>
      </c>
      <c r="U651" s="85"/>
      <c r="V651" s="85"/>
      <c r="W651" s="85"/>
      <c r="X651" s="85"/>
      <c r="Y651" s="85"/>
      <c r="Z651" s="85"/>
      <c r="AA651" s="85"/>
      <c r="AC651" s="85"/>
      <c r="AD651" s="85"/>
      <c r="AE651" s="85"/>
      <c r="AF651" s="85"/>
      <c r="AK651" s="85"/>
      <c r="AL651" s="85"/>
      <c r="AM651" s="85"/>
      <c r="AN651" s="85"/>
      <c r="AO651" s="85"/>
      <c r="AP651" s="85"/>
      <c r="AQ651" s="85"/>
      <c r="AR651" s="85"/>
      <c r="AS651" s="85"/>
      <c r="AT651" s="85"/>
      <c r="AU651" s="85"/>
      <c r="AV651" s="85"/>
    </row>
    <row r="652" spans="1:48" x14ac:dyDescent="0.15">
      <c r="A652">
        <v>15.225</v>
      </c>
      <c r="B652" s="85"/>
      <c r="C652" s="85"/>
      <c r="D652" s="85"/>
      <c r="E652" s="85"/>
      <c r="F652" s="85"/>
      <c r="G652" s="85"/>
      <c r="H652" s="85"/>
      <c r="I652" s="85"/>
      <c r="J652" s="85"/>
      <c r="K652" s="85"/>
      <c r="L652" s="85"/>
      <c r="M652" s="85"/>
      <c r="N652" s="87" t="e">
        <f t="shared" si="75"/>
        <v>#DIV/0!</v>
      </c>
      <c r="O652" s="87" t="e">
        <f t="shared" si="74"/>
        <v>#DIV/0!</v>
      </c>
      <c r="U652" s="85"/>
      <c r="V652" s="85"/>
      <c r="W652" s="85"/>
      <c r="X652" s="85"/>
      <c r="Y652" s="85"/>
      <c r="Z652" s="85"/>
      <c r="AA652" s="85"/>
      <c r="AC652" s="85"/>
      <c r="AD652" s="85"/>
      <c r="AE652" s="85"/>
      <c r="AF652" s="85"/>
      <c r="AK652" s="85"/>
      <c r="AL652" s="85"/>
      <c r="AM652" s="85"/>
      <c r="AN652" s="85"/>
      <c r="AO652" s="85"/>
      <c r="AP652" s="85"/>
      <c r="AQ652" s="85"/>
      <c r="AR652" s="85"/>
      <c r="AS652" s="85"/>
      <c r="AT652" s="85"/>
      <c r="AU652" s="85"/>
      <c r="AV652" s="85"/>
    </row>
    <row r="653" spans="1:48" x14ac:dyDescent="0.15">
      <c r="A653">
        <v>15.25</v>
      </c>
      <c r="B653" s="85"/>
      <c r="C653" s="85"/>
      <c r="D653" s="85"/>
      <c r="E653" s="85"/>
      <c r="F653" s="85"/>
      <c r="G653" s="85"/>
      <c r="H653" s="85"/>
      <c r="I653" s="85"/>
      <c r="J653" s="85"/>
      <c r="K653" s="85"/>
      <c r="L653" s="85"/>
      <c r="M653" s="85"/>
      <c r="N653" s="87" t="e">
        <f t="shared" si="75"/>
        <v>#DIV/0!</v>
      </c>
      <c r="O653" s="87" t="e">
        <f t="shared" si="74"/>
        <v>#DIV/0!</v>
      </c>
      <c r="U653" s="85"/>
      <c r="V653" s="85"/>
      <c r="W653" s="85"/>
      <c r="X653" s="85"/>
      <c r="Y653" s="85"/>
      <c r="Z653" s="85"/>
      <c r="AA653" s="85"/>
      <c r="AC653" s="85"/>
      <c r="AD653" s="85"/>
      <c r="AE653" s="85"/>
      <c r="AF653" s="85"/>
      <c r="AK653" s="85"/>
      <c r="AL653" s="85"/>
      <c r="AM653" s="85"/>
      <c r="AN653" s="85"/>
      <c r="AO653" s="85"/>
      <c r="AP653" s="85"/>
      <c r="AQ653" s="85"/>
      <c r="AR653" s="85"/>
      <c r="AS653" s="85"/>
      <c r="AT653" s="85"/>
      <c r="AU653" s="85"/>
      <c r="AV653" s="85"/>
    </row>
    <row r="654" spans="1:48" x14ac:dyDescent="0.15">
      <c r="A654">
        <v>15.275</v>
      </c>
      <c r="B654" s="85"/>
      <c r="C654" s="85"/>
      <c r="D654" s="85"/>
      <c r="E654" s="85"/>
      <c r="F654" s="85"/>
      <c r="G654" s="85"/>
      <c r="H654" s="85"/>
      <c r="I654" s="85"/>
      <c r="J654" s="85"/>
      <c r="K654" s="85"/>
      <c r="L654" s="85"/>
      <c r="M654" s="85"/>
      <c r="N654" s="87" t="e">
        <f t="shared" si="75"/>
        <v>#DIV/0!</v>
      </c>
      <c r="O654" s="87" t="e">
        <f t="shared" si="74"/>
        <v>#DIV/0!</v>
      </c>
      <c r="U654" s="85"/>
      <c r="V654" s="85"/>
      <c r="W654" s="85"/>
      <c r="X654" s="85"/>
      <c r="Y654" s="85"/>
      <c r="Z654" s="85"/>
      <c r="AA654" s="85"/>
      <c r="AC654" s="85"/>
      <c r="AD654" s="85"/>
      <c r="AE654" s="85"/>
      <c r="AF654" s="85"/>
      <c r="AK654" s="85"/>
      <c r="AL654" s="85"/>
      <c r="AM654" s="85"/>
      <c r="AN654" s="85"/>
      <c r="AO654" s="85"/>
      <c r="AP654" s="85"/>
      <c r="AQ654" s="85"/>
      <c r="AR654" s="85"/>
      <c r="AS654" s="85"/>
      <c r="AT654" s="85"/>
      <c r="AU654" s="85"/>
      <c r="AV654" s="85"/>
    </row>
    <row r="655" spans="1:48" x14ac:dyDescent="0.15">
      <c r="A655">
        <v>15.3</v>
      </c>
      <c r="B655" s="85"/>
      <c r="C655" s="85"/>
      <c r="D655" s="85"/>
      <c r="E655" s="85"/>
      <c r="F655" s="85"/>
      <c r="G655" s="85"/>
      <c r="H655" s="85"/>
      <c r="I655" s="85"/>
      <c r="J655" s="85"/>
      <c r="K655" s="85"/>
      <c r="L655" s="85"/>
      <c r="M655" s="85"/>
      <c r="N655" s="87" t="e">
        <f t="shared" si="75"/>
        <v>#DIV/0!</v>
      </c>
      <c r="O655" s="87" t="e">
        <f t="shared" si="74"/>
        <v>#DIV/0!</v>
      </c>
      <c r="U655" s="85"/>
      <c r="V655" s="85"/>
      <c r="W655" s="85"/>
      <c r="X655" s="85"/>
      <c r="Y655" s="85"/>
      <c r="Z655" s="85"/>
      <c r="AA655" s="85"/>
      <c r="AC655" s="85"/>
      <c r="AD655" s="85"/>
      <c r="AE655" s="85"/>
      <c r="AF655" s="85"/>
      <c r="AK655" s="85"/>
      <c r="AL655" s="85"/>
      <c r="AM655" s="85"/>
      <c r="AN655" s="85"/>
      <c r="AO655" s="85"/>
      <c r="AP655" s="85"/>
      <c r="AQ655" s="85"/>
      <c r="AR655" s="85"/>
      <c r="AS655" s="85"/>
      <c r="AT655" s="85"/>
      <c r="AU655" s="85"/>
      <c r="AV655" s="85"/>
    </row>
    <row r="656" spans="1:48" x14ac:dyDescent="0.15">
      <c r="A656">
        <v>15.324999999999999</v>
      </c>
      <c r="B656" s="85"/>
      <c r="C656" s="85"/>
      <c r="D656" s="85"/>
      <c r="E656" s="85"/>
      <c r="F656" s="85"/>
      <c r="G656" s="85"/>
      <c r="H656" s="85"/>
      <c r="I656" s="85"/>
      <c r="J656" s="85"/>
      <c r="K656" s="85"/>
      <c r="L656" s="85"/>
      <c r="M656" s="85"/>
      <c r="N656" s="87" t="e">
        <f t="shared" si="75"/>
        <v>#DIV/0!</v>
      </c>
      <c r="O656" s="87" t="e">
        <f t="shared" si="74"/>
        <v>#DIV/0!</v>
      </c>
      <c r="U656" s="85"/>
      <c r="V656" s="85"/>
      <c r="W656" s="85"/>
      <c r="X656" s="85"/>
      <c r="Y656" s="85"/>
      <c r="Z656" s="85"/>
      <c r="AA656" s="85"/>
      <c r="AC656" s="85"/>
      <c r="AD656" s="85"/>
      <c r="AE656" s="85"/>
      <c r="AF656" s="85"/>
      <c r="AK656" s="85"/>
      <c r="AL656" s="85"/>
      <c r="AM656" s="85"/>
      <c r="AN656" s="85"/>
      <c r="AO656" s="85"/>
      <c r="AP656" s="85"/>
      <c r="AQ656" s="85"/>
      <c r="AR656" s="85"/>
      <c r="AS656" s="85"/>
      <c r="AT656" s="85"/>
      <c r="AU656" s="85"/>
      <c r="AV656" s="85"/>
    </row>
    <row r="657" spans="1:48" x14ac:dyDescent="0.15">
      <c r="A657">
        <v>15.35</v>
      </c>
      <c r="B657" s="85"/>
      <c r="C657" s="85"/>
      <c r="D657" s="85"/>
      <c r="E657" s="85"/>
      <c r="F657" s="85"/>
      <c r="G657" s="85"/>
      <c r="H657" s="85"/>
      <c r="I657" s="85"/>
      <c r="J657" s="85"/>
      <c r="K657" s="85"/>
      <c r="L657" s="85"/>
      <c r="M657" s="85"/>
      <c r="N657" s="87" t="e">
        <f t="shared" si="75"/>
        <v>#DIV/0!</v>
      </c>
      <c r="O657" s="87" t="e">
        <f t="shared" si="74"/>
        <v>#DIV/0!</v>
      </c>
      <c r="U657" s="85"/>
      <c r="V657" s="85"/>
      <c r="W657" s="85"/>
      <c r="X657" s="85"/>
      <c r="Y657" s="85"/>
      <c r="Z657" s="85"/>
      <c r="AA657" s="85"/>
      <c r="AC657" s="85"/>
      <c r="AD657" s="85"/>
      <c r="AE657" s="85"/>
      <c r="AF657" s="85"/>
      <c r="AK657" s="85"/>
      <c r="AL657" s="85"/>
      <c r="AM657" s="85"/>
      <c r="AN657" s="85"/>
      <c r="AO657" s="85"/>
      <c r="AP657" s="85"/>
      <c r="AQ657" s="85"/>
      <c r="AR657" s="85"/>
      <c r="AS657" s="85"/>
      <c r="AT657" s="85"/>
      <c r="AU657" s="85"/>
      <c r="AV657" s="85"/>
    </row>
    <row r="658" spans="1:48" x14ac:dyDescent="0.15">
      <c r="A658">
        <v>15.375</v>
      </c>
      <c r="B658" s="85"/>
      <c r="C658" s="85"/>
      <c r="D658" s="85"/>
      <c r="E658" s="85"/>
      <c r="F658" s="85"/>
      <c r="G658" s="85"/>
      <c r="H658" s="85"/>
      <c r="I658" s="85"/>
      <c r="J658" s="85"/>
      <c r="K658" s="85"/>
      <c r="L658" s="85"/>
      <c r="M658" s="85"/>
      <c r="N658" s="87" t="e">
        <f t="shared" si="75"/>
        <v>#DIV/0!</v>
      </c>
      <c r="O658" s="87" t="e">
        <f t="shared" si="74"/>
        <v>#DIV/0!</v>
      </c>
      <c r="U658" s="85"/>
      <c r="V658" s="85"/>
      <c r="W658" s="85"/>
      <c r="X658" s="85"/>
      <c r="Y658" s="85"/>
      <c r="Z658" s="85"/>
      <c r="AA658" s="85"/>
      <c r="AC658" s="85"/>
      <c r="AD658" s="85"/>
      <c r="AE658" s="85"/>
      <c r="AF658" s="85"/>
      <c r="AK658" s="85"/>
      <c r="AL658" s="85"/>
      <c r="AM658" s="85"/>
      <c r="AN658" s="85"/>
      <c r="AO658" s="85"/>
      <c r="AP658" s="85"/>
      <c r="AQ658" s="85"/>
      <c r="AR658" s="85"/>
      <c r="AS658" s="85"/>
      <c r="AT658" s="85"/>
      <c r="AU658" s="85"/>
      <c r="AV658" s="85"/>
    </row>
    <row r="659" spans="1:48" x14ac:dyDescent="0.15">
      <c r="A659">
        <v>15.4</v>
      </c>
      <c r="B659" s="85"/>
      <c r="C659" s="85"/>
      <c r="D659" s="85"/>
      <c r="E659" s="85"/>
      <c r="F659" s="85"/>
      <c r="G659" s="85"/>
      <c r="H659" s="85"/>
      <c r="I659" s="85"/>
      <c r="J659" s="85"/>
      <c r="K659" s="85"/>
      <c r="L659" s="85"/>
      <c r="M659" s="85"/>
      <c r="N659" s="87" t="e">
        <f t="shared" si="75"/>
        <v>#DIV/0!</v>
      </c>
      <c r="O659" s="87" t="e">
        <f t="shared" ref="O659:O722" si="76">AVERAGE(C659:N659)</f>
        <v>#DIV/0!</v>
      </c>
      <c r="U659" s="85"/>
      <c r="V659" s="85"/>
      <c r="W659" s="85"/>
      <c r="X659" s="85"/>
      <c r="Y659" s="85"/>
      <c r="Z659" s="85"/>
      <c r="AA659" s="85"/>
      <c r="AC659" s="85"/>
      <c r="AD659" s="85"/>
      <c r="AE659" s="85"/>
      <c r="AF659" s="85"/>
      <c r="AK659" s="85"/>
      <c r="AL659" s="85"/>
      <c r="AM659" s="85"/>
      <c r="AN659" s="85"/>
      <c r="AO659" s="85"/>
      <c r="AP659" s="85"/>
      <c r="AQ659" s="85"/>
      <c r="AR659" s="85"/>
      <c r="AS659" s="85"/>
      <c r="AT659" s="85"/>
      <c r="AU659" s="85"/>
      <c r="AV659" s="85"/>
    </row>
    <row r="660" spans="1:48" x14ac:dyDescent="0.15">
      <c r="A660">
        <v>15.425000000000001</v>
      </c>
      <c r="B660" s="85"/>
      <c r="C660" s="85"/>
      <c r="D660" s="85"/>
      <c r="E660" s="85"/>
      <c r="F660" s="85"/>
      <c r="G660" s="85"/>
      <c r="H660" s="85"/>
      <c r="I660" s="85"/>
      <c r="J660" s="85"/>
      <c r="K660" s="85"/>
      <c r="L660" s="85"/>
      <c r="M660" s="85"/>
      <c r="N660" s="87" t="e">
        <f t="shared" si="75"/>
        <v>#DIV/0!</v>
      </c>
      <c r="O660" s="87" t="e">
        <f t="shared" si="76"/>
        <v>#DIV/0!</v>
      </c>
      <c r="U660" s="85"/>
      <c r="V660" s="85"/>
      <c r="W660" s="85"/>
      <c r="X660" s="85"/>
      <c r="Y660" s="85"/>
      <c r="Z660" s="85"/>
      <c r="AA660" s="85"/>
      <c r="AC660" s="85"/>
      <c r="AD660" s="85"/>
      <c r="AE660" s="85"/>
      <c r="AF660" s="85"/>
      <c r="AK660" s="85"/>
      <c r="AL660" s="85"/>
      <c r="AM660" s="85"/>
      <c r="AN660" s="85"/>
      <c r="AO660" s="85"/>
      <c r="AP660" s="85"/>
      <c r="AQ660" s="85"/>
      <c r="AR660" s="85"/>
      <c r="AS660" s="85"/>
      <c r="AT660" s="85"/>
      <c r="AU660" s="85"/>
      <c r="AV660" s="85"/>
    </row>
    <row r="661" spans="1:48" x14ac:dyDescent="0.15">
      <c r="A661">
        <v>15.45</v>
      </c>
      <c r="B661" s="85"/>
      <c r="C661" s="85"/>
      <c r="D661" s="85"/>
      <c r="E661" s="85"/>
      <c r="F661" s="85"/>
      <c r="G661" s="85"/>
      <c r="H661" s="85"/>
      <c r="I661" s="85"/>
      <c r="J661" s="85"/>
      <c r="K661" s="85"/>
      <c r="L661" s="85"/>
      <c r="M661" s="85"/>
      <c r="N661" s="87" t="e">
        <f t="shared" si="75"/>
        <v>#DIV/0!</v>
      </c>
      <c r="O661" s="87" t="e">
        <f t="shared" si="76"/>
        <v>#DIV/0!</v>
      </c>
      <c r="U661" s="85"/>
      <c r="V661" s="85"/>
      <c r="W661" s="85"/>
      <c r="X661" s="85"/>
      <c r="Y661" s="85"/>
      <c r="Z661" s="85"/>
      <c r="AA661" s="85"/>
      <c r="AC661" s="85"/>
      <c r="AD661" s="85"/>
      <c r="AE661" s="85"/>
      <c r="AF661" s="85"/>
      <c r="AK661" s="85"/>
      <c r="AL661" s="85"/>
      <c r="AM661" s="85"/>
      <c r="AN661" s="85"/>
      <c r="AO661" s="85"/>
      <c r="AP661" s="85"/>
      <c r="AQ661" s="85"/>
      <c r="AR661" s="85"/>
      <c r="AS661" s="85"/>
      <c r="AT661" s="85"/>
      <c r="AU661" s="85"/>
      <c r="AV661" s="85"/>
    </row>
    <row r="662" spans="1:48" x14ac:dyDescent="0.15">
      <c r="A662">
        <v>15.475</v>
      </c>
      <c r="B662" s="85"/>
      <c r="C662" s="85"/>
      <c r="D662" s="85"/>
      <c r="E662" s="85"/>
      <c r="F662" s="85"/>
      <c r="G662" s="85"/>
      <c r="H662" s="85"/>
      <c r="I662" s="85"/>
      <c r="J662" s="85"/>
      <c r="K662" s="85"/>
      <c r="L662" s="85"/>
      <c r="M662" s="85"/>
      <c r="N662" s="87" t="e">
        <f t="shared" si="75"/>
        <v>#DIV/0!</v>
      </c>
      <c r="O662" s="87" t="e">
        <f t="shared" si="76"/>
        <v>#DIV/0!</v>
      </c>
      <c r="U662" s="85"/>
      <c r="V662" s="85"/>
      <c r="W662" s="85"/>
      <c r="X662" s="85"/>
      <c r="Y662" s="85"/>
      <c r="Z662" s="85"/>
      <c r="AA662" s="85"/>
      <c r="AC662" s="85"/>
      <c r="AD662" s="85"/>
      <c r="AE662" s="85"/>
      <c r="AF662" s="85"/>
      <c r="AK662" s="85"/>
      <c r="AL662" s="85"/>
      <c r="AM662" s="85"/>
      <c r="AN662" s="85"/>
      <c r="AO662" s="85"/>
      <c r="AP662" s="85"/>
      <c r="AQ662" s="85"/>
      <c r="AR662" s="85"/>
      <c r="AS662" s="85"/>
      <c r="AT662" s="85"/>
      <c r="AU662" s="85"/>
      <c r="AV662" s="85"/>
    </row>
    <row r="663" spans="1:48" x14ac:dyDescent="0.15">
      <c r="A663">
        <v>15.5</v>
      </c>
      <c r="B663" s="85"/>
      <c r="C663" s="85"/>
      <c r="D663" s="85"/>
      <c r="E663" s="85"/>
      <c r="F663" s="85"/>
      <c r="G663" s="85"/>
      <c r="H663" s="85"/>
      <c r="I663" s="85"/>
      <c r="J663" s="85"/>
      <c r="K663" s="85"/>
      <c r="L663" s="85"/>
      <c r="M663" s="85"/>
      <c r="N663" s="87" t="e">
        <f t="shared" si="75"/>
        <v>#DIV/0!</v>
      </c>
      <c r="O663" s="87" t="e">
        <f t="shared" si="76"/>
        <v>#DIV/0!</v>
      </c>
      <c r="U663" s="85"/>
      <c r="V663" s="85"/>
      <c r="W663" s="85"/>
      <c r="X663" s="85"/>
      <c r="Y663" s="85"/>
      <c r="Z663" s="85"/>
      <c r="AA663" s="85"/>
      <c r="AC663" s="85"/>
      <c r="AD663" s="85"/>
      <c r="AE663" s="85"/>
      <c r="AF663" s="85"/>
      <c r="AK663" s="85"/>
      <c r="AL663" s="85"/>
      <c r="AM663" s="85"/>
      <c r="AN663" s="85"/>
      <c r="AO663" s="85"/>
      <c r="AP663" s="85"/>
      <c r="AQ663" s="85"/>
      <c r="AR663" s="85"/>
      <c r="AS663" s="85"/>
      <c r="AT663" s="85"/>
      <c r="AU663" s="85"/>
      <c r="AV663" s="85"/>
    </row>
    <row r="664" spans="1:48" x14ac:dyDescent="0.15">
      <c r="A664">
        <v>15.525</v>
      </c>
      <c r="B664" s="85"/>
      <c r="C664" s="85"/>
      <c r="D664" s="85"/>
      <c r="E664" s="85"/>
      <c r="F664" s="85"/>
      <c r="G664" s="85"/>
      <c r="H664" s="85"/>
      <c r="I664" s="85"/>
      <c r="J664" s="85"/>
      <c r="K664" s="85"/>
      <c r="L664" s="85"/>
      <c r="M664" s="85"/>
      <c r="N664" s="87" t="e">
        <f t="shared" si="75"/>
        <v>#DIV/0!</v>
      </c>
      <c r="O664" s="87" t="e">
        <f t="shared" si="76"/>
        <v>#DIV/0!</v>
      </c>
      <c r="U664" s="85"/>
      <c r="V664" s="85"/>
      <c r="W664" s="85"/>
      <c r="X664" s="85"/>
      <c r="Y664" s="85"/>
      <c r="Z664" s="85"/>
      <c r="AA664" s="85"/>
      <c r="AC664" s="85"/>
      <c r="AD664" s="85"/>
      <c r="AE664" s="85"/>
      <c r="AF664" s="85"/>
      <c r="AK664" s="85"/>
      <c r="AL664" s="85"/>
      <c r="AM664" s="85"/>
      <c r="AN664" s="85"/>
      <c r="AO664" s="85"/>
      <c r="AP664" s="85"/>
      <c r="AQ664" s="85"/>
      <c r="AR664" s="85"/>
      <c r="AS664" s="85"/>
      <c r="AT664" s="85"/>
      <c r="AU664" s="85"/>
      <c r="AV664" s="85"/>
    </row>
    <row r="665" spans="1:48" x14ac:dyDescent="0.15">
      <c r="A665">
        <v>15.55</v>
      </c>
      <c r="B665" s="85"/>
      <c r="C665" s="85"/>
      <c r="D665" s="85"/>
      <c r="E665" s="85"/>
      <c r="F665" s="85"/>
      <c r="G665" s="85"/>
      <c r="H665" s="85"/>
      <c r="I665" s="85"/>
      <c r="J665" s="85"/>
      <c r="K665" s="85"/>
      <c r="L665" s="85"/>
      <c r="M665" s="85"/>
      <c r="N665" s="87" t="e">
        <f t="shared" si="75"/>
        <v>#DIV/0!</v>
      </c>
      <c r="O665" s="87" t="e">
        <f t="shared" si="76"/>
        <v>#DIV/0!</v>
      </c>
      <c r="U665" s="85"/>
      <c r="V665" s="85"/>
      <c r="W665" s="85"/>
      <c r="X665" s="85"/>
      <c r="Y665" s="85"/>
      <c r="Z665" s="85"/>
      <c r="AA665" s="85"/>
      <c r="AC665" s="85"/>
      <c r="AD665" s="85"/>
      <c r="AE665" s="85"/>
      <c r="AF665" s="85"/>
      <c r="AK665" s="85"/>
      <c r="AL665" s="85"/>
      <c r="AM665" s="85"/>
      <c r="AN665" s="85"/>
      <c r="AO665" s="85"/>
      <c r="AP665" s="85"/>
      <c r="AQ665" s="85"/>
      <c r="AR665" s="85"/>
      <c r="AS665" s="85"/>
      <c r="AT665" s="85"/>
      <c r="AU665" s="85"/>
      <c r="AV665" s="85"/>
    </row>
    <row r="666" spans="1:48" x14ac:dyDescent="0.15">
      <c r="A666">
        <v>15.574999999999999</v>
      </c>
      <c r="B666" s="85"/>
      <c r="C666" s="85"/>
      <c r="D666" s="85"/>
      <c r="E666" s="85"/>
      <c r="F666" s="85"/>
      <c r="G666" s="85"/>
      <c r="H666" s="85"/>
      <c r="I666" s="85"/>
      <c r="J666" s="85"/>
      <c r="K666" s="85"/>
      <c r="L666" s="85"/>
      <c r="M666" s="85"/>
      <c r="N666" s="87" t="e">
        <f t="shared" si="75"/>
        <v>#DIV/0!</v>
      </c>
      <c r="O666" s="87" t="e">
        <f t="shared" si="76"/>
        <v>#DIV/0!</v>
      </c>
      <c r="U666" s="85"/>
      <c r="V666" s="85"/>
      <c r="W666" s="85"/>
      <c r="X666" s="85"/>
      <c r="Y666" s="85"/>
      <c r="Z666" s="85"/>
      <c r="AA666" s="85"/>
      <c r="AC666" s="85"/>
      <c r="AD666" s="85"/>
      <c r="AE666" s="85"/>
      <c r="AF666" s="85"/>
      <c r="AK666" s="85"/>
      <c r="AL666" s="85"/>
      <c r="AM666" s="85"/>
      <c r="AN666" s="85"/>
      <c r="AO666" s="85"/>
      <c r="AP666" s="85"/>
      <c r="AQ666" s="85"/>
      <c r="AR666" s="85"/>
      <c r="AS666" s="85"/>
      <c r="AT666" s="85"/>
      <c r="AU666" s="85"/>
      <c r="AV666" s="85"/>
    </row>
    <row r="667" spans="1:48" x14ac:dyDescent="0.15">
      <c r="A667">
        <v>15.6</v>
      </c>
      <c r="B667" s="85"/>
      <c r="C667" s="85"/>
      <c r="D667" s="85"/>
      <c r="E667" s="85"/>
      <c r="F667" s="85"/>
      <c r="G667" s="85"/>
      <c r="H667" s="85"/>
      <c r="I667" s="85"/>
      <c r="J667" s="85"/>
      <c r="K667" s="85"/>
      <c r="L667" s="85"/>
      <c r="M667" s="85"/>
      <c r="N667" s="87" t="e">
        <f t="shared" si="75"/>
        <v>#DIV/0!</v>
      </c>
      <c r="O667" s="87" t="e">
        <f t="shared" si="76"/>
        <v>#DIV/0!</v>
      </c>
      <c r="U667" s="85"/>
      <c r="V667" s="85"/>
      <c r="W667" s="85"/>
      <c r="X667" s="85"/>
      <c r="Y667" s="85"/>
      <c r="Z667" s="85"/>
      <c r="AA667" s="85"/>
      <c r="AC667" s="85"/>
      <c r="AD667" s="85"/>
      <c r="AE667" s="85"/>
      <c r="AF667" s="85"/>
      <c r="AK667" s="85"/>
      <c r="AL667" s="85"/>
      <c r="AM667" s="85"/>
      <c r="AN667" s="85"/>
      <c r="AO667" s="85"/>
      <c r="AP667" s="85"/>
      <c r="AQ667" s="85"/>
      <c r="AR667" s="85"/>
      <c r="AS667" s="85"/>
      <c r="AT667" s="85"/>
      <c r="AU667" s="85"/>
      <c r="AV667" s="85"/>
    </row>
    <row r="668" spans="1:48" x14ac:dyDescent="0.15">
      <c r="A668">
        <v>15.625</v>
      </c>
      <c r="B668" s="85"/>
      <c r="C668" s="85"/>
      <c r="D668" s="85"/>
      <c r="E668" s="85"/>
      <c r="F668" s="85"/>
      <c r="G668" s="85"/>
      <c r="H668" s="85"/>
      <c r="I668" s="85"/>
      <c r="J668" s="85"/>
      <c r="K668" s="85"/>
      <c r="L668" s="85"/>
      <c r="M668" s="85"/>
      <c r="N668" s="87" t="e">
        <f t="shared" si="75"/>
        <v>#DIV/0!</v>
      </c>
      <c r="O668" s="87" t="e">
        <f t="shared" si="76"/>
        <v>#DIV/0!</v>
      </c>
      <c r="U668" s="85"/>
      <c r="V668" s="85"/>
      <c r="W668" s="85"/>
      <c r="X668" s="85"/>
      <c r="Y668" s="85"/>
      <c r="Z668" s="85"/>
      <c r="AA668" s="85"/>
      <c r="AC668" s="85"/>
      <c r="AD668" s="85"/>
      <c r="AE668" s="85"/>
      <c r="AF668" s="85"/>
      <c r="AK668" s="85"/>
      <c r="AL668" s="85"/>
      <c r="AM668" s="85"/>
      <c r="AN668" s="85"/>
      <c r="AO668" s="85"/>
      <c r="AP668" s="85"/>
      <c r="AQ668" s="85"/>
      <c r="AR668" s="85"/>
      <c r="AS668" s="85"/>
      <c r="AT668" s="85"/>
      <c r="AU668" s="85"/>
      <c r="AV668" s="85"/>
    </row>
    <row r="669" spans="1:48" x14ac:dyDescent="0.15">
      <c r="A669">
        <v>15.65</v>
      </c>
      <c r="B669" s="85"/>
      <c r="C669" s="85"/>
      <c r="D669" s="85"/>
      <c r="E669" s="85"/>
      <c r="F669" s="85"/>
      <c r="G669" s="85"/>
      <c r="H669" s="85"/>
      <c r="I669" s="85"/>
      <c r="J669" s="85"/>
      <c r="K669" s="85"/>
      <c r="L669" s="85"/>
      <c r="M669" s="85"/>
      <c r="N669" s="87" t="e">
        <f t="shared" si="75"/>
        <v>#DIV/0!</v>
      </c>
      <c r="O669" s="87" t="e">
        <f t="shared" si="76"/>
        <v>#DIV/0!</v>
      </c>
      <c r="U669" s="85"/>
      <c r="V669" s="85"/>
      <c r="W669" s="85"/>
      <c r="X669" s="85"/>
      <c r="Y669" s="85"/>
      <c r="Z669" s="85"/>
      <c r="AA669" s="85"/>
      <c r="AC669" s="85"/>
      <c r="AD669" s="85"/>
      <c r="AE669" s="85"/>
      <c r="AF669" s="85"/>
      <c r="AK669" s="85"/>
      <c r="AL669" s="85"/>
      <c r="AM669" s="85"/>
      <c r="AN669" s="85"/>
      <c r="AO669" s="85"/>
      <c r="AP669" s="85"/>
      <c r="AQ669" s="85"/>
      <c r="AR669" s="85"/>
      <c r="AS669" s="85"/>
      <c r="AT669" s="85"/>
      <c r="AU669" s="85"/>
      <c r="AV669" s="85"/>
    </row>
    <row r="670" spans="1:48" x14ac:dyDescent="0.15">
      <c r="A670">
        <v>15.675000000000001</v>
      </c>
      <c r="B670" s="85"/>
      <c r="C670" s="85"/>
      <c r="D670" s="85"/>
      <c r="E670" s="85"/>
      <c r="F670" s="85"/>
      <c r="G670" s="85"/>
      <c r="H670" s="85"/>
      <c r="I670" s="85"/>
      <c r="J670" s="85"/>
      <c r="K670" s="85"/>
      <c r="L670" s="85"/>
      <c r="M670" s="85"/>
      <c r="N670" s="87" t="e">
        <f t="shared" si="75"/>
        <v>#DIV/0!</v>
      </c>
      <c r="O670" s="87" t="e">
        <f t="shared" si="76"/>
        <v>#DIV/0!</v>
      </c>
      <c r="U670" s="85"/>
      <c r="V670" s="85"/>
      <c r="W670" s="85"/>
      <c r="X670" s="85"/>
      <c r="Y670" s="85"/>
      <c r="Z670" s="85"/>
      <c r="AA670" s="85"/>
      <c r="AC670" s="85"/>
      <c r="AD670" s="85"/>
      <c r="AE670" s="85"/>
      <c r="AF670" s="85"/>
      <c r="AK670" s="85"/>
      <c r="AL670" s="85"/>
      <c r="AM670" s="85"/>
      <c r="AN670" s="85"/>
      <c r="AO670" s="85"/>
      <c r="AP670" s="85"/>
      <c r="AQ670" s="85"/>
      <c r="AR670" s="85"/>
      <c r="AS670" s="85"/>
      <c r="AT670" s="85"/>
      <c r="AU670" s="85"/>
      <c r="AV670" s="85"/>
    </row>
    <row r="671" spans="1:48" x14ac:dyDescent="0.15">
      <c r="A671">
        <v>15.7</v>
      </c>
      <c r="B671" s="85"/>
      <c r="C671" s="85"/>
      <c r="D671" s="85"/>
      <c r="E671" s="85"/>
      <c r="F671" s="85"/>
      <c r="G671" s="85"/>
      <c r="H671" s="85"/>
      <c r="I671" s="85"/>
      <c r="J671" s="85"/>
      <c r="K671" s="85"/>
      <c r="L671" s="85"/>
      <c r="M671" s="85"/>
      <c r="N671" s="87" t="e">
        <f t="shared" si="75"/>
        <v>#DIV/0!</v>
      </c>
      <c r="O671" s="87" t="e">
        <f t="shared" si="76"/>
        <v>#DIV/0!</v>
      </c>
      <c r="U671" s="85"/>
      <c r="V671" s="85"/>
      <c r="W671" s="85"/>
      <c r="X671" s="85"/>
      <c r="Y671" s="85"/>
      <c r="Z671" s="85"/>
      <c r="AA671" s="85"/>
      <c r="AC671" s="85"/>
      <c r="AD671" s="85"/>
      <c r="AE671" s="85"/>
      <c r="AF671" s="85"/>
      <c r="AK671" s="85"/>
      <c r="AL671" s="85"/>
      <c r="AM671" s="85"/>
      <c r="AN671" s="85"/>
      <c r="AO671" s="85"/>
      <c r="AP671" s="85"/>
      <c r="AQ671" s="85"/>
      <c r="AR671" s="85"/>
      <c r="AS671" s="85"/>
      <c r="AT671" s="85"/>
      <c r="AU671" s="85"/>
      <c r="AV671" s="85"/>
    </row>
    <row r="672" spans="1:48" x14ac:dyDescent="0.15">
      <c r="A672">
        <v>15.725</v>
      </c>
      <c r="B672" s="85"/>
      <c r="C672" s="85"/>
      <c r="D672" s="85"/>
      <c r="E672" s="85"/>
      <c r="F672" s="85"/>
      <c r="G672" s="85"/>
      <c r="H672" s="85"/>
      <c r="I672" s="85"/>
      <c r="J672" s="85"/>
      <c r="K672" s="85"/>
      <c r="L672" s="85"/>
      <c r="M672" s="85"/>
      <c r="N672" s="87" t="e">
        <f t="shared" si="75"/>
        <v>#DIV/0!</v>
      </c>
      <c r="O672" s="87" t="e">
        <f t="shared" si="76"/>
        <v>#DIV/0!</v>
      </c>
      <c r="U672" s="85"/>
      <c r="V672" s="85"/>
      <c r="W672" s="85"/>
      <c r="X672" s="85"/>
      <c r="Y672" s="85"/>
      <c r="Z672" s="85"/>
      <c r="AA672" s="85"/>
      <c r="AC672" s="85"/>
      <c r="AD672" s="85"/>
      <c r="AE672" s="85"/>
      <c r="AF672" s="85"/>
      <c r="AK672" s="85"/>
      <c r="AL672" s="85"/>
      <c r="AM672" s="85"/>
      <c r="AN672" s="85"/>
      <c r="AO672" s="85"/>
      <c r="AP672" s="85"/>
      <c r="AQ672" s="85"/>
      <c r="AR672" s="85"/>
      <c r="AS672" s="85"/>
      <c r="AT672" s="85"/>
      <c r="AU672" s="85"/>
      <c r="AV672" s="85"/>
    </row>
    <row r="673" spans="1:48" x14ac:dyDescent="0.15">
      <c r="A673">
        <v>15.75</v>
      </c>
      <c r="B673" s="85"/>
      <c r="C673" s="85"/>
      <c r="D673" s="85"/>
      <c r="E673" s="85"/>
      <c r="F673" s="85"/>
      <c r="G673" s="85"/>
      <c r="H673" s="85"/>
      <c r="I673" s="85"/>
      <c r="J673" s="85"/>
      <c r="K673" s="85"/>
      <c r="L673" s="85"/>
      <c r="M673" s="85"/>
      <c r="N673" s="87" t="e">
        <f t="shared" si="75"/>
        <v>#DIV/0!</v>
      </c>
      <c r="O673" s="87" t="e">
        <f t="shared" si="76"/>
        <v>#DIV/0!</v>
      </c>
      <c r="U673" s="85"/>
      <c r="V673" s="85"/>
      <c r="W673" s="85"/>
      <c r="X673" s="85"/>
      <c r="Y673" s="85"/>
      <c r="Z673" s="85"/>
      <c r="AA673" s="85"/>
      <c r="AC673" s="85"/>
      <c r="AD673" s="85"/>
      <c r="AE673" s="85"/>
      <c r="AF673" s="85"/>
      <c r="AK673" s="85"/>
      <c r="AL673" s="85"/>
      <c r="AM673" s="85"/>
      <c r="AN673" s="85"/>
      <c r="AO673" s="85"/>
      <c r="AP673" s="85"/>
      <c r="AQ673" s="85"/>
      <c r="AR673" s="85"/>
      <c r="AS673" s="85"/>
      <c r="AT673" s="85"/>
      <c r="AU673" s="85"/>
      <c r="AV673" s="85"/>
    </row>
    <row r="674" spans="1:48" x14ac:dyDescent="0.15">
      <c r="A674">
        <v>15.775</v>
      </c>
      <c r="B674" s="85"/>
      <c r="C674" s="85"/>
      <c r="D674" s="85"/>
      <c r="E674" s="85"/>
      <c r="F674" s="85"/>
      <c r="G674" s="85"/>
      <c r="H674" s="85"/>
      <c r="I674" s="85"/>
      <c r="J674" s="85"/>
      <c r="K674" s="85"/>
      <c r="L674" s="85"/>
      <c r="M674" s="85"/>
      <c r="N674" s="87" t="e">
        <f t="shared" si="75"/>
        <v>#DIV/0!</v>
      </c>
      <c r="O674" s="87" t="e">
        <f t="shared" si="76"/>
        <v>#DIV/0!</v>
      </c>
      <c r="U674" s="85"/>
      <c r="V674" s="85"/>
      <c r="W674" s="85"/>
      <c r="X674" s="85"/>
      <c r="Y674" s="85"/>
      <c r="Z674" s="85"/>
      <c r="AA674" s="85"/>
      <c r="AC674" s="85"/>
      <c r="AD674" s="85"/>
      <c r="AE674" s="85"/>
      <c r="AF674" s="85"/>
      <c r="AK674" s="85"/>
      <c r="AL674" s="85"/>
      <c r="AM674" s="85"/>
      <c r="AN674" s="85"/>
      <c r="AO674" s="85"/>
      <c r="AP674" s="85"/>
      <c r="AQ674" s="85"/>
      <c r="AR674" s="85"/>
      <c r="AS674" s="85"/>
      <c r="AT674" s="85"/>
      <c r="AU674" s="85"/>
      <c r="AV674" s="85"/>
    </row>
    <row r="675" spans="1:48" x14ac:dyDescent="0.15">
      <c r="A675">
        <v>15.8</v>
      </c>
      <c r="B675" s="85"/>
      <c r="C675" s="85"/>
      <c r="D675" s="85"/>
      <c r="E675" s="85"/>
      <c r="F675" s="85"/>
      <c r="G675" s="85"/>
      <c r="H675" s="85"/>
      <c r="I675" s="85"/>
      <c r="J675" s="85"/>
      <c r="K675" s="85"/>
      <c r="L675" s="85"/>
      <c r="M675" s="85"/>
      <c r="N675" s="87" t="e">
        <f t="shared" si="75"/>
        <v>#DIV/0!</v>
      </c>
      <c r="O675" s="87" t="e">
        <f t="shared" si="76"/>
        <v>#DIV/0!</v>
      </c>
      <c r="U675" s="85"/>
      <c r="V675" s="85"/>
      <c r="W675" s="85"/>
      <c r="X675" s="85"/>
      <c r="Y675" s="85"/>
      <c r="Z675" s="85"/>
      <c r="AA675" s="85"/>
      <c r="AC675" s="85"/>
      <c r="AD675" s="85"/>
      <c r="AE675" s="85"/>
      <c r="AF675" s="85"/>
      <c r="AK675" s="85"/>
      <c r="AL675" s="85"/>
      <c r="AM675" s="85"/>
      <c r="AN675" s="85"/>
      <c r="AO675" s="85"/>
      <c r="AP675" s="85"/>
      <c r="AQ675" s="85"/>
      <c r="AR675" s="85"/>
      <c r="AS675" s="85"/>
      <c r="AT675" s="85"/>
      <c r="AU675" s="85"/>
      <c r="AV675" s="85"/>
    </row>
    <row r="676" spans="1:48" x14ac:dyDescent="0.15">
      <c r="A676">
        <v>15.824999999999999</v>
      </c>
      <c r="B676" s="85"/>
      <c r="C676" s="85"/>
      <c r="D676" s="85"/>
      <c r="E676" s="85"/>
      <c r="F676" s="85"/>
      <c r="G676" s="85"/>
      <c r="H676" s="85"/>
      <c r="I676" s="85"/>
      <c r="J676" s="85"/>
      <c r="K676" s="85"/>
      <c r="L676" s="85"/>
      <c r="M676" s="85"/>
      <c r="N676" s="87" t="e">
        <f t="shared" si="75"/>
        <v>#DIV/0!</v>
      </c>
      <c r="O676" s="87" t="e">
        <f t="shared" si="76"/>
        <v>#DIV/0!</v>
      </c>
      <c r="U676" s="85"/>
      <c r="V676" s="85"/>
      <c r="W676" s="85"/>
      <c r="X676" s="85"/>
      <c r="Y676" s="85"/>
      <c r="Z676" s="85"/>
      <c r="AA676" s="85"/>
      <c r="AC676" s="85"/>
      <c r="AD676" s="85"/>
      <c r="AE676" s="85"/>
      <c r="AF676" s="85"/>
      <c r="AK676" s="85"/>
      <c r="AL676" s="85"/>
      <c r="AM676" s="85"/>
      <c r="AN676" s="85"/>
      <c r="AO676" s="85"/>
      <c r="AP676" s="85"/>
      <c r="AQ676" s="85"/>
      <c r="AR676" s="85"/>
      <c r="AS676" s="85"/>
      <c r="AT676" s="85"/>
      <c r="AU676" s="85"/>
      <c r="AV676" s="85"/>
    </row>
    <row r="677" spans="1:48" x14ac:dyDescent="0.15">
      <c r="A677">
        <v>15.85</v>
      </c>
      <c r="B677" s="85"/>
      <c r="C677" s="85"/>
      <c r="D677" s="85"/>
      <c r="E677" s="85"/>
      <c r="F677" s="85"/>
      <c r="G677" s="85"/>
      <c r="H677" s="85"/>
      <c r="I677" s="85"/>
      <c r="J677" s="85"/>
      <c r="K677" s="85"/>
      <c r="L677" s="85"/>
      <c r="M677" s="85"/>
      <c r="N677" s="87" t="e">
        <f t="shared" si="75"/>
        <v>#DIV/0!</v>
      </c>
      <c r="O677" s="87" t="e">
        <f t="shared" si="76"/>
        <v>#DIV/0!</v>
      </c>
      <c r="U677" s="85"/>
      <c r="V677" s="85"/>
      <c r="W677" s="85"/>
      <c r="X677" s="85"/>
      <c r="Y677" s="85"/>
      <c r="Z677" s="85"/>
      <c r="AA677" s="85"/>
      <c r="AC677" s="85"/>
      <c r="AD677" s="85"/>
      <c r="AE677" s="85"/>
      <c r="AF677" s="85"/>
      <c r="AK677" s="85"/>
      <c r="AL677" s="85"/>
      <c r="AM677" s="85"/>
      <c r="AN677" s="85"/>
      <c r="AO677" s="85"/>
      <c r="AP677" s="85"/>
      <c r="AQ677" s="85"/>
      <c r="AR677" s="85"/>
      <c r="AS677" s="85"/>
      <c r="AT677" s="85"/>
      <c r="AU677" s="85"/>
      <c r="AV677" s="85"/>
    </row>
    <row r="678" spans="1:48" x14ac:dyDescent="0.15">
      <c r="A678">
        <v>15.875</v>
      </c>
      <c r="B678" s="85"/>
      <c r="C678" s="85"/>
      <c r="D678" s="85"/>
      <c r="E678" s="85"/>
      <c r="F678" s="85"/>
      <c r="G678" s="85"/>
      <c r="H678" s="85"/>
      <c r="I678" s="85"/>
      <c r="J678" s="85"/>
      <c r="K678" s="85"/>
      <c r="L678" s="85"/>
      <c r="M678" s="85"/>
      <c r="N678" s="87" t="e">
        <f t="shared" si="75"/>
        <v>#DIV/0!</v>
      </c>
      <c r="O678" s="87" t="e">
        <f t="shared" si="76"/>
        <v>#DIV/0!</v>
      </c>
      <c r="U678" s="85"/>
      <c r="V678" s="85"/>
      <c r="W678" s="85"/>
      <c r="X678" s="85"/>
      <c r="Y678" s="85"/>
      <c r="Z678" s="85"/>
      <c r="AA678" s="85"/>
      <c r="AC678" s="85"/>
      <c r="AD678" s="85"/>
      <c r="AE678" s="85"/>
      <c r="AF678" s="85"/>
      <c r="AK678" s="85"/>
      <c r="AL678" s="85"/>
      <c r="AM678" s="85"/>
      <c r="AN678" s="85"/>
      <c r="AO678" s="85"/>
      <c r="AP678" s="85"/>
      <c r="AQ678" s="85"/>
      <c r="AR678" s="85"/>
      <c r="AS678" s="85"/>
      <c r="AT678" s="85"/>
      <c r="AU678" s="85"/>
      <c r="AV678" s="85"/>
    </row>
    <row r="679" spans="1:48" x14ac:dyDescent="0.15">
      <c r="A679">
        <v>15.9</v>
      </c>
      <c r="B679" s="85"/>
      <c r="C679" s="85"/>
      <c r="D679" s="85"/>
      <c r="E679" s="85"/>
      <c r="F679" s="85"/>
      <c r="G679" s="85"/>
      <c r="H679" s="85"/>
      <c r="I679" s="85"/>
      <c r="J679" s="85"/>
      <c r="K679" s="85"/>
      <c r="L679" s="85"/>
      <c r="M679" s="85"/>
      <c r="N679" s="87" t="e">
        <f t="shared" si="75"/>
        <v>#DIV/0!</v>
      </c>
      <c r="O679" s="87" t="e">
        <f t="shared" si="76"/>
        <v>#DIV/0!</v>
      </c>
      <c r="U679" s="85"/>
      <c r="V679" s="85"/>
      <c r="W679" s="85"/>
      <c r="X679" s="85"/>
      <c r="Y679" s="85"/>
      <c r="Z679" s="85"/>
      <c r="AA679" s="85"/>
      <c r="AC679" s="85"/>
      <c r="AD679" s="85"/>
      <c r="AE679" s="85"/>
      <c r="AF679" s="85"/>
      <c r="AK679" s="85"/>
      <c r="AL679" s="85"/>
      <c r="AM679" s="85"/>
      <c r="AN679" s="85"/>
      <c r="AO679" s="85"/>
      <c r="AP679" s="85"/>
      <c r="AQ679" s="85"/>
      <c r="AR679" s="85"/>
      <c r="AS679" s="85"/>
      <c r="AT679" s="85"/>
      <c r="AU679" s="85"/>
      <c r="AV679" s="85"/>
    </row>
    <row r="680" spans="1:48" x14ac:dyDescent="0.15">
      <c r="A680">
        <v>15.925000000000001</v>
      </c>
      <c r="B680" s="85"/>
      <c r="C680" s="85"/>
      <c r="D680" s="85"/>
      <c r="E680" s="85"/>
      <c r="F680" s="85"/>
      <c r="G680" s="85"/>
      <c r="H680" s="85"/>
      <c r="I680" s="85"/>
      <c r="J680" s="85"/>
      <c r="K680" s="85"/>
      <c r="L680" s="85"/>
      <c r="M680" s="85"/>
      <c r="N680" s="87" t="e">
        <f t="shared" si="75"/>
        <v>#DIV/0!</v>
      </c>
      <c r="O680" s="87" t="e">
        <f t="shared" si="76"/>
        <v>#DIV/0!</v>
      </c>
      <c r="U680" s="85"/>
      <c r="V680" s="85"/>
      <c r="W680" s="85"/>
      <c r="X680" s="85"/>
      <c r="Y680" s="85"/>
      <c r="Z680" s="85"/>
      <c r="AA680" s="85"/>
      <c r="AC680" s="85"/>
      <c r="AD680" s="85"/>
      <c r="AE680" s="85"/>
      <c r="AF680" s="85"/>
      <c r="AK680" s="85"/>
      <c r="AL680" s="85"/>
      <c r="AM680" s="85"/>
      <c r="AN680" s="85"/>
      <c r="AO680" s="85"/>
      <c r="AP680" s="85"/>
      <c r="AQ680" s="85"/>
      <c r="AR680" s="85"/>
      <c r="AS680" s="85"/>
      <c r="AT680" s="85"/>
      <c r="AU680" s="85"/>
      <c r="AV680" s="85"/>
    </row>
    <row r="681" spans="1:48" x14ac:dyDescent="0.15">
      <c r="A681">
        <v>15.95</v>
      </c>
      <c r="B681" s="85"/>
      <c r="C681" s="85"/>
      <c r="D681" s="85"/>
      <c r="E681" s="85"/>
      <c r="F681" s="85"/>
      <c r="G681" s="85"/>
      <c r="H681" s="85"/>
      <c r="I681" s="85"/>
      <c r="J681" s="85"/>
      <c r="K681" s="85"/>
      <c r="L681" s="85"/>
      <c r="M681" s="85"/>
      <c r="N681" s="87" t="e">
        <f t="shared" si="75"/>
        <v>#DIV/0!</v>
      </c>
      <c r="O681" s="87" t="e">
        <f t="shared" si="76"/>
        <v>#DIV/0!</v>
      </c>
      <c r="U681" s="85"/>
      <c r="V681" s="85"/>
      <c r="W681" s="85"/>
      <c r="X681" s="85"/>
      <c r="Y681" s="85"/>
      <c r="Z681" s="85"/>
      <c r="AA681" s="85"/>
      <c r="AC681" s="85"/>
      <c r="AD681" s="85"/>
      <c r="AE681" s="85"/>
      <c r="AF681" s="85"/>
      <c r="AK681" s="85"/>
      <c r="AL681" s="85"/>
      <c r="AM681" s="85"/>
      <c r="AN681" s="85"/>
      <c r="AO681" s="85"/>
      <c r="AP681" s="85"/>
      <c r="AQ681" s="85"/>
      <c r="AR681" s="85"/>
      <c r="AS681" s="85"/>
      <c r="AT681" s="85"/>
      <c r="AU681" s="85"/>
      <c r="AV681" s="85"/>
    </row>
    <row r="682" spans="1:48" x14ac:dyDescent="0.15">
      <c r="A682">
        <v>15.975</v>
      </c>
      <c r="B682" s="85"/>
      <c r="C682" s="85"/>
      <c r="D682" s="85"/>
      <c r="E682" s="85"/>
      <c r="F682" s="85"/>
      <c r="G682" s="85"/>
      <c r="H682" s="85"/>
      <c r="I682" s="85"/>
      <c r="J682" s="85"/>
      <c r="K682" s="85"/>
      <c r="L682" s="85"/>
      <c r="M682" s="85"/>
      <c r="N682" s="87" t="e">
        <f t="shared" si="75"/>
        <v>#DIV/0!</v>
      </c>
      <c r="O682" s="87" t="e">
        <f t="shared" si="76"/>
        <v>#DIV/0!</v>
      </c>
      <c r="U682" s="85"/>
      <c r="V682" s="85"/>
      <c r="W682" s="85"/>
      <c r="X682" s="85"/>
      <c r="Y682" s="85"/>
      <c r="Z682" s="85"/>
      <c r="AA682" s="85"/>
      <c r="AC682" s="85"/>
      <c r="AD682" s="85"/>
      <c r="AE682" s="85"/>
      <c r="AF682" s="85"/>
      <c r="AK682" s="85"/>
      <c r="AL682" s="85"/>
      <c r="AM682" s="85"/>
      <c r="AN682" s="85"/>
      <c r="AO682" s="85"/>
      <c r="AP682" s="85"/>
      <c r="AQ682" s="85"/>
      <c r="AR682" s="85"/>
      <c r="AS682" s="85"/>
      <c r="AT682" s="85"/>
      <c r="AU682" s="85"/>
      <c r="AV682" s="85"/>
    </row>
    <row r="683" spans="1:48" x14ac:dyDescent="0.15">
      <c r="A683">
        <v>16</v>
      </c>
      <c r="B683" s="85"/>
      <c r="C683" s="85"/>
      <c r="D683" s="85"/>
      <c r="E683" s="85"/>
      <c r="F683" s="85"/>
      <c r="G683" s="85"/>
      <c r="H683" s="85"/>
      <c r="I683" s="85"/>
      <c r="J683" s="85"/>
      <c r="K683" s="85"/>
      <c r="L683" s="85"/>
      <c r="M683" s="85"/>
      <c r="N683" s="87" t="e">
        <f t="shared" si="75"/>
        <v>#DIV/0!</v>
      </c>
      <c r="O683" s="87" t="e">
        <f t="shared" si="76"/>
        <v>#DIV/0!</v>
      </c>
      <c r="U683" s="85"/>
      <c r="V683" s="85"/>
      <c r="W683" s="85"/>
      <c r="X683" s="85"/>
      <c r="Y683" s="85"/>
      <c r="Z683" s="85"/>
      <c r="AA683" s="85"/>
      <c r="AC683" s="85"/>
      <c r="AD683" s="85"/>
      <c r="AE683" s="85"/>
      <c r="AF683" s="85"/>
      <c r="AK683" s="85"/>
      <c r="AL683" s="85"/>
      <c r="AM683" s="85"/>
      <c r="AN683" s="85"/>
      <c r="AO683" s="85"/>
      <c r="AP683" s="85"/>
      <c r="AQ683" s="85"/>
      <c r="AR683" s="85"/>
      <c r="AS683" s="85"/>
      <c r="AT683" s="85"/>
      <c r="AU683" s="85"/>
      <c r="AV683" s="85"/>
    </row>
    <row r="684" spans="1:48" x14ac:dyDescent="0.15">
      <c r="A684">
        <v>16.024999999999999</v>
      </c>
      <c r="B684" s="85"/>
      <c r="C684" s="85"/>
      <c r="D684" s="85"/>
      <c r="E684" s="85"/>
      <c r="F684" s="85"/>
      <c r="G684" s="85"/>
      <c r="H684" s="85"/>
      <c r="I684" s="85"/>
      <c r="J684" s="85"/>
      <c r="K684" s="85"/>
      <c r="L684" s="85"/>
      <c r="M684" s="85"/>
      <c r="N684" s="87" t="e">
        <f t="shared" ref="N684:N747" si="77">AVERAGE(B684:M684)</f>
        <v>#DIV/0!</v>
      </c>
      <c r="O684" s="87" t="e">
        <f t="shared" si="76"/>
        <v>#DIV/0!</v>
      </c>
      <c r="U684" s="85"/>
      <c r="V684" s="85"/>
      <c r="W684" s="85"/>
      <c r="X684" s="85"/>
      <c r="Y684" s="85"/>
      <c r="Z684" s="85"/>
      <c r="AA684" s="85"/>
      <c r="AC684" s="85"/>
      <c r="AD684" s="85"/>
      <c r="AE684" s="85"/>
      <c r="AF684" s="85"/>
      <c r="AK684" s="85"/>
      <c r="AL684" s="85"/>
      <c r="AM684" s="85"/>
      <c r="AN684" s="85"/>
      <c r="AO684" s="85"/>
      <c r="AP684" s="85"/>
      <c r="AQ684" s="85"/>
      <c r="AR684" s="85"/>
      <c r="AS684" s="85"/>
      <c r="AT684" s="85"/>
      <c r="AU684" s="85"/>
      <c r="AV684" s="85"/>
    </row>
    <row r="685" spans="1:48" x14ac:dyDescent="0.15">
      <c r="A685">
        <v>16.05</v>
      </c>
      <c r="B685" s="85"/>
      <c r="C685" s="85"/>
      <c r="D685" s="85"/>
      <c r="E685" s="85"/>
      <c r="F685" s="85"/>
      <c r="G685" s="85"/>
      <c r="H685" s="85"/>
      <c r="I685" s="85"/>
      <c r="J685" s="85"/>
      <c r="K685" s="85"/>
      <c r="L685" s="85"/>
      <c r="M685" s="85"/>
      <c r="N685" s="87" t="e">
        <f t="shared" si="77"/>
        <v>#DIV/0!</v>
      </c>
      <c r="O685" s="87" t="e">
        <f t="shared" si="76"/>
        <v>#DIV/0!</v>
      </c>
      <c r="U685" s="85"/>
      <c r="V685" s="85"/>
      <c r="W685" s="85"/>
      <c r="X685" s="85"/>
      <c r="Y685" s="85"/>
      <c r="Z685" s="85"/>
      <c r="AA685" s="85"/>
      <c r="AC685" s="85"/>
      <c r="AD685" s="85"/>
      <c r="AE685" s="85"/>
      <c r="AF685" s="85"/>
      <c r="AK685" s="85"/>
      <c r="AL685" s="85"/>
      <c r="AM685" s="85"/>
      <c r="AN685" s="85"/>
      <c r="AO685" s="85"/>
      <c r="AP685" s="85"/>
      <c r="AQ685" s="85"/>
      <c r="AR685" s="85"/>
      <c r="AS685" s="85"/>
      <c r="AT685" s="85"/>
      <c r="AU685" s="85"/>
      <c r="AV685" s="85"/>
    </row>
    <row r="686" spans="1:48" x14ac:dyDescent="0.15">
      <c r="A686">
        <v>16.074999999999999</v>
      </c>
      <c r="B686" s="85"/>
      <c r="C686" s="85"/>
      <c r="D686" s="85"/>
      <c r="E686" s="85"/>
      <c r="F686" s="85"/>
      <c r="G686" s="85"/>
      <c r="H686" s="85"/>
      <c r="I686" s="85"/>
      <c r="J686" s="85"/>
      <c r="K686" s="85"/>
      <c r="L686" s="85"/>
      <c r="M686" s="85"/>
      <c r="N686" s="87" t="e">
        <f t="shared" si="77"/>
        <v>#DIV/0!</v>
      </c>
      <c r="O686" s="87" t="e">
        <f t="shared" si="76"/>
        <v>#DIV/0!</v>
      </c>
      <c r="U686" s="85"/>
      <c r="V686" s="85"/>
      <c r="W686" s="85"/>
      <c r="X686" s="85"/>
      <c r="Y686" s="85"/>
      <c r="Z686" s="85"/>
      <c r="AA686" s="85"/>
      <c r="AC686" s="85"/>
      <c r="AD686" s="85"/>
      <c r="AE686" s="85"/>
      <c r="AF686" s="85"/>
      <c r="AK686" s="85"/>
      <c r="AL686" s="85"/>
      <c r="AM686" s="85"/>
      <c r="AN686" s="85"/>
      <c r="AO686" s="85"/>
      <c r="AP686" s="85"/>
      <c r="AQ686" s="85"/>
      <c r="AR686" s="85"/>
      <c r="AS686" s="85"/>
      <c r="AT686" s="85"/>
      <c r="AU686" s="85"/>
      <c r="AV686" s="85"/>
    </row>
    <row r="687" spans="1:48" x14ac:dyDescent="0.15">
      <c r="A687">
        <v>16.100000000000001</v>
      </c>
      <c r="B687" s="85"/>
      <c r="C687" s="85"/>
      <c r="D687" s="85"/>
      <c r="E687" s="85"/>
      <c r="F687" s="85"/>
      <c r="G687" s="85"/>
      <c r="H687" s="85"/>
      <c r="I687" s="85"/>
      <c r="J687" s="85"/>
      <c r="K687" s="85"/>
      <c r="L687" s="85"/>
      <c r="M687" s="85"/>
      <c r="N687" s="87" t="e">
        <f t="shared" si="77"/>
        <v>#DIV/0!</v>
      </c>
      <c r="O687" s="87" t="e">
        <f t="shared" si="76"/>
        <v>#DIV/0!</v>
      </c>
      <c r="U687" s="85"/>
      <c r="V687" s="85"/>
      <c r="W687" s="85"/>
      <c r="X687" s="85"/>
      <c r="Y687" s="85"/>
      <c r="Z687" s="85"/>
      <c r="AA687" s="85"/>
      <c r="AC687" s="85"/>
      <c r="AD687" s="85"/>
      <c r="AE687" s="85"/>
      <c r="AF687" s="85"/>
      <c r="AK687" s="85"/>
      <c r="AL687" s="85"/>
      <c r="AM687" s="85"/>
      <c r="AN687" s="85"/>
      <c r="AO687" s="85"/>
      <c r="AP687" s="85"/>
      <c r="AQ687" s="85"/>
      <c r="AR687" s="85"/>
      <c r="AS687" s="85"/>
      <c r="AT687" s="85"/>
      <c r="AU687" s="85"/>
      <c r="AV687" s="85"/>
    </row>
    <row r="688" spans="1:48" x14ac:dyDescent="0.15">
      <c r="A688">
        <v>16.125</v>
      </c>
      <c r="B688" s="85"/>
      <c r="C688" s="85"/>
      <c r="D688" s="85"/>
      <c r="E688" s="85"/>
      <c r="F688" s="85"/>
      <c r="G688" s="85"/>
      <c r="H688" s="85"/>
      <c r="I688" s="85"/>
      <c r="J688" s="85"/>
      <c r="K688" s="85"/>
      <c r="L688" s="85"/>
      <c r="M688" s="85"/>
      <c r="N688" s="87" t="e">
        <f t="shared" si="77"/>
        <v>#DIV/0!</v>
      </c>
      <c r="O688" s="87" t="e">
        <f t="shared" si="76"/>
        <v>#DIV/0!</v>
      </c>
      <c r="U688" s="85"/>
      <c r="V688" s="85"/>
      <c r="W688" s="85"/>
      <c r="X688" s="85"/>
      <c r="Y688" s="85"/>
      <c r="Z688" s="85"/>
      <c r="AA688" s="85"/>
      <c r="AC688" s="85"/>
      <c r="AD688" s="85"/>
      <c r="AE688" s="85"/>
      <c r="AF688" s="85"/>
      <c r="AK688" s="85"/>
      <c r="AL688" s="85"/>
      <c r="AM688" s="85"/>
      <c r="AN688" s="85"/>
      <c r="AO688" s="85"/>
      <c r="AP688" s="85"/>
      <c r="AQ688" s="85"/>
      <c r="AR688" s="85"/>
      <c r="AS688" s="85"/>
      <c r="AT688" s="85"/>
      <c r="AU688" s="85"/>
      <c r="AV688" s="85"/>
    </row>
    <row r="689" spans="1:48" x14ac:dyDescent="0.15">
      <c r="A689">
        <v>16.149999999999999</v>
      </c>
      <c r="B689" s="85"/>
      <c r="C689" s="85"/>
      <c r="D689" s="85"/>
      <c r="E689" s="85"/>
      <c r="F689" s="85"/>
      <c r="G689" s="85"/>
      <c r="H689" s="85"/>
      <c r="I689" s="85"/>
      <c r="J689" s="85"/>
      <c r="K689" s="85"/>
      <c r="L689" s="85"/>
      <c r="M689" s="85"/>
      <c r="N689" s="87" t="e">
        <f t="shared" si="77"/>
        <v>#DIV/0!</v>
      </c>
      <c r="O689" s="87" t="e">
        <f t="shared" si="76"/>
        <v>#DIV/0!</v>
      </c>
      <c r="U689" s="85"/>
      <c r="V689" s="85"/>
      <c r="W689" s="85"/>
      <c r="X689" s="85"/>
      <c r="Y689" s="85"/>
      <c r="Z689" s="85"/>
      <c r="AA689" s="85"/>
      <c r="AC689" s="85"/>
      <c r="AD689" s="85"/>
      <c r="AE689" s="85"/>
      <c r="AF689" s="85"/>
      <c r="AK689" s="85"/>
      <c r="AL689" s="85"/>
      <c r="AM689" s="85"/>
      <c r="AN689" s="85"/>
      <c r="AO689" s="85"/>
      <c r="AP689" s="85"/>
      <c r="AQ689" s="85"/>
      <c r="AR689" s="85"/>
      <c r="AS689" s="85"/>
      <c r="AT689" s="85"/>
      <c r="AU689" s="85"/>
      <c r="AV689" s="85"/>
    </row>
    <row r="690" spans="1:48" x14ac:dyDescent="0.15">
      <c r="A690">
        <v>16.175000000000001</v>
      </c>
      <c r="B690" s="85"/>
      <c r="C690" s="85"/>
      <c r="D690" s="85"/>
      <c r="E690" s="85"/>
      <c r="F690" s="85"/>
      <c r="G690" s="85"/>
      <c r="H690" s="85"/>
      <c r="I690" s="85"/>
      <c r="J690" s="85"/>
      <c r="K690" s="85"/>
      <c r="L690" s="85"/>
      <c r="M690" s="85"/>
      <c r="N690" s="87" t="e">
        <f t="shared" si="77"/>
        <v>#DIV/0!</v>
      </c>
      <c r="O690" s="87" t="e">
        <f t="shared" si="76"/>
        <v>#DIV/0!</v>
      </c>
      <c r="U690" s="85"/>
      <c r="V690" s="85"/>
      <c r="W690" s="85"/>
      <c r="X690" s="85"/>
      <c r="Y690" s="85"/>
      <c r="Z690" s="85"/>
      <c r="AA690" s="85"/>
      <c r="AC690" s="85"/>
      <c r="AD690" s="85"/>
      <c r="AE690" s="85"/>
      <c r="AF690" s="85"/>
      <c r="AK690" s="85"/>
      <c r="AL690" s="85"/>
      <c r="AM690" s="85"/>
      <c r="AN690" s="85"/>
      <c r="AO690" s="85"/>
      <c r="AP690" s="85"/>
      <c r="AQ690" s="85"/>
      <c r="AR690" s="85"/>
      <c r="AS690" s="85"/>
      <c r="AT690" s="85"/>
      <c r="AU690" s="85"/>
      <c r="AV690" s="85"/>
    </row>
    <row r="691" spans="1:48" x14ac:dyDescent="0.15">
      <c r="A691">
        <v>16.2</v>
      </c>
      <c r="B691" s="85"/>
      <c r="C691" s="85"/>
      <c r="D691" s="85"/>
      <c r="E691" s="85"/>
      <c r="F691" s="85"/>
      <c r="G691" s="85"/>
      <c r="H691" s="85"/>
      <c r="I691" s="85"/>
      <c r="J691" s="85"/>
      <c r="K691" s="85"/>
      <c r="L691" s="85"/>
      <c r="M691" s="85"/>
      <c r="N691" s="87" t="e">
        <f t="shared" si="77"/>
        <v>#DIV/0!</v>
      </c>
      <c r="O691" s="87" t="e">
        <f t="shared" si="76"/>
        <v>#DIV/0!</v>
      </c>
      <c r="U691" s="85"/>
      <c r="V691" s="85"/>
      <c r="W691" s="85"/>
      <c r="X691" s="85"/>
      <c r="Y691" s="85"/>
      <c r="Z691" s="85"/>
      <c r="AA691" s="85"/>
      <c r="AC691" s="85"/>
      <c r="AD691" s="85"/>
      <c r="AE691" s="85"/>
      <c r="AF691" s="85"/>
      <c r="AK691" s="85"/>
      <c r="AL691" s="85"/>
      <c r="AM691" s="85"/>
      <c r="AN691" s="85"/>
      <c r="AO691" s="85"/>
      <c r="AP691" s="85"/>
      <c r="AQ691" s="85"/>
      <c r="AR691" s="85"/>
      <c r="AS691" s="85"/>
      <c r="AT691" s="85"/>
      <c r="AU691" s="85"/>
      <c r="AV691" s="85"/>
    </row>
    <row r="692" spans="1:48" x14ac:dyDescent="0.15">
      <c r="A692">
        <v>16.225000000000001</v>
      </c>
      <c r="B692" s="85"/>
      <c r="C692" s="85"/>
      <c r="D692" s="85"/>
      <c r="E692" s="85"/>
      <c r="F692" s="85"/>
      <c r="G692" s="85"/>
      <c r="H692" s="85"/>
      <c r="I692" s="85"/>
      <c r="J692" s="85"/>
      <c r="K692" s="85"/>
      <c r="L692" s="85"/>
      <c r="M692" s="85"/>
      <c r="N692" s="87" t="e">
        <f t="shared" si="77"/>
        <v>#DIV/0!</v>
      </c>
      <c r="O692" s="87" t="e">
        <f t="shared" si="76"/>
        <v>#DIV/0!</v>
      </c>
      <c r="U692" s="85"/>
      <c r="V692" s="85"/>
      <c r="W692" s="85"/>
      <c r="X692" s="85"/>
      <c r="Y692" s="85"/>
      <c r="Z692" s="85"/>
      <c r="AA692" s="85"/>
      <c r="AC692" s="85"/>
      <c r="AD692" s="85"/>
      <c r="AE692" s="85"/>
      <c r="AF692" s="85"/>
      <c r="AK692" s="85"/>
      <c r="AL692" s="85"/>
      <c r="AM692" s="85"/>
      <c r="AN692" s="85"/>
      <c r="AO692" s="85"/>
      <c r="AP692" s="85"/>
      <c r="AQ692" s="85"/>
      <c r="AR692" s="85"/>
      <c r="AS692" s="85"/>
      <c r="AT692" s="85"/>
      <c r="AU692" s="85"/>
      <c r="AV692" s="85"/>
    </row>
    <row r="693" spans="1:48" x14ac:dyDescent="0.15">
      <c r="A693">
        <v>16.25</v>
      </c>
      <c r="B693" s="85"/>
      <c r="C693" s="85"/>
      <c r="D693" s="85"/>
      <c r="E693" s="85"/>
      <c r="F693" s="85"/>
      <c r="G693" s="85"/>
      <c r="H693" s="85"/>
      <c r="I693" s="85"/>
      <c r="J693" s="85"/>
      <c r="K693" s="85"/>
      <c r="L693" s="85"/>
      <c r="M693" s="85"/>
      <c r="N693" s="87" t="e">
        <f t="shared" si="77"/>
        <v>#DIV/0!</v>
      </c>
      <c r="O693" s="87" t="e">
        <f t="shared" si="76"/>
        <v>#DIV/0!</v>
      </c>
      <c r="U693" s="85"/>
      <c r="V693" s="85"/>
      <c r="W693" s="85"/>
      <c r="X693" s="85"/>
      <c r="Y693" s="85"/>
      <c r="Z693" s="85"/>
      <c r="AA693" s="85"/>
      <c r="AC693" s="85"/>
      <c r="AD693" s="85"/>
      <c r="AE693" s="85"/>
      <c r="AF693" s="85"/>
      <c r="AK693" s="85"/>
      <c r="AL693" s="85"/>
      <c r="AM693" s="85"/>
      <c r="AN693" s="85"/>
      <c r="AO693" s="85"/>
      <c r="AP693" s="85"/>
      <c r="AQ693" s="85"/>
      <c r="AR693" s="85"/>
      <c r="AS693" s="85"/>
      <c r="AT693" s="85"/>
      <c r="AU693" s="85"/>
      <c r="AV693" s="85"/>
    </row>
    <row r="694" spans="1:48" x14ac:dyDescent="0.15">
      <c r="A694">
        <v>16.274999999999999</v>
      </c>
      <c r="B694" s="85"/>
      <c r="C694" s="85"/>
      <c r="D694" s="85"/>
      <c r="E694" s="85"/>
      <c r="F694" s="85"/>
      <c r="G694" s="85"/>
      <c r="H694" s="85"/>
      <c r="I694" s="85"/>
      <c r="J694" s="85"/>
      <c r="K694" s="85"/>
      <c r="L694" s="85"/>
      <c r="M694" s="85"/>
      <c r="N694" s="87" t="e">
        <f t="shared" si="77"/>
        <v>#DIV/0!</v>
      </c>
      <c r="O694" s="87" t="e">
        <f t="shared" si="76"/>
        <v>#DIV/0!</v>
      </c>
      <c r="U694" s="85"/>
      <c r="V694" s="85"/>
      <c r="W694" s="85"/>
      <c r="X694" s="85"/>
      <c r="Y694" s="85"/>
      <c r="Z694" s="85"/>
      <c r="AA694" s="85"/>
      <c r="AC694" s="85"/>
      <c r="AD694" s="85"/>
      <c r="AE694" s="85"/>
      <c r="AF694" s="85"/>
      <c r="AK694" s="85"/>
      <c r="AL694" s="85"/>
      <c r="AM694" s="85"/>
      <c r="AN694" s="85"/>
      <c r="AO694" s="85"/>
      <c r="AP694" s="85"/>
      <c r="AQ694" s="85"/>
      <c r="AR694" s="85"/>
      <c r="AS694" s="85"/>
      <c r="AT694" s="85"/>
      <c r="AU694" s="85"/>
      <c r="AV694" s="85"/>
    </row>
    <row r="695" spans="1:48" x14ac:dyDescent="0.15">
      <c r="A695">
        <v>16.3</v>
      </c>
      <c r="B695" s="85"/>
      <c r="C695" s="85"/>
      <c r="D695" s="85"/>
      <c r="E695" s="85"/>
      <c r="F695" s="85"/>
      <c r="G695" s="85"/>
      <c r="H695" s="85"/>
      <c r="I695" s="85"/>
      <c r="J695" s="85"/>
      <c r="K695" s="85"/>
      <c r="L695" s="85"/>
      <c r="M695" s="85"/>
      <c r="N695" s="87" t="e">
        <f t="shared" si="77"/>
        <v>#DIV/0!</v>
      </c>
      <c r="O695" s="87" t="e">
        <f t="shared" si="76"/>
        <v>#DIV/0!</v>
      </c>
      <c r="U695" s="85"/>
      <c r="V695" s="85"/>
      <c r="W695" s="85"/>
      <c r="X695" s="85"/>
      <c r="Y695" s="85"/>
      <c r="Z695" s="85"/>
      <c r="AA695" s="85"/>
      <c r="AC695" s="85"/>
      <c r="AD695" s="85"/>
      <c r="AE695" s="85"/>
      <c r="AF695" s="85"/>
      <c r="AK695" s="85"/>
      <c r="AL695" s="85"/>
      <c r="AM695" s="85"/>
      <c r="AN695" s="85"/>
      <c r="AO695" s="85"/>
      <c r="AP695" s="85"/>
      <c r="AQ695" s="85"/>
      <c r="AR695" s="85"/>
      <c r="AS695" s="85"/>
      <c r="AT695" s="85"/>
      <c r="AU695" s="85"/>
      <c r="AV695" s="85"/>
    </row>
    <row r="696" spans="1:48" x14ac:dyDescent="0.15">
      <c r="A696">
        <v>16.324999999999999</v>
      </c>
      <c r="B696" s="85"/>
      <c r="C696" s="85"/>
      <c r="D696" s="85"/>
      <c r="E696" s="85"/>
      <c r="F696" s="85"/>
      <c r="G696" s="85"/>
      <c r="H696" s="85"/>
      <c r="I696" s="85"/>
      <c r="J696" s="85"/>
      <c r="K696" s="85"/>
      <c r="L696" s="85"/>
      <c r="M696" s="85"/>
      <c r="N696" s="87" t="e">
        <f t="shared" si="77"/>
        <v>#DIV/0!</v>
      </c>
      <c r="O696" s="87" t="e">
        <f t="shared" si="76"/>
        <v>#DIV/0!</v>
      </c>
      <c r="U696" s="85"/>
      <c r="V696" s="85"/>
      <c r="W696" s="85"/>
      <c r="X696" s="85"/>
      <c r="Y696" s="85"/>
      <c r="Z696" s="85"/>
      <c r="AA696" s="85"/>
      <c r="AC696" s="85"/>
      <c r="AD696" s="85"/>
      <c r="AE696" s="85"/>
      <c r="AF696" s="85"/>
      <c r="AK696" s="85"/>
      <c r="AL696" s="85"/>
      <c r="AM696" s="85"/>
      <c r="AN696" s="85"/>
      <c r="AO696" s="85"/>
      <c r="AP696" s="85"/>
      <c r="AQ696" s="85"/>
      <c r="AR696" s="85"/>
      <c r="AS696" s="85"/>
      <c r="AT696" s="85"/>
      <c r="AU696" s="85"/>
      <c r="AV696" s="85"/>
    </row>
    <row r="697" spans="1:48" x14ac:dyDescent="0.15">
      <c r="A697">
        <v>16.350000000000001</v>
      </c>
      <c r="B697" s="85"/>
      <c r="C697" s="85"/>
      <c r="D697" s="85"/>
      <c r="E697" s="85"/>
      <c r="F697" s="85"/>
      <c r="G697" s="85"/>
      <c r="H697" s="85"/>
      <c r="I697" s="85"/>
      <c r="J697" s="85"/>
      <c r="K697" s="85"/>
      <c r="L697" s="85"/>
      <c r="M697" s="85"/>
      <c r="N697" s="87" t="e">
        <f t="shared" si="77"/>
        <v>#DIV/0!</v>
      </c>
      <c r="O697" s="87" t="e">
        <f t="shared" si="76"/>
        <v>#DIV/0!</v>
      </c>
      <c r="U697" s="85"/>
      <c r="V697" s="85"/>
      <c r="W697" s="85"/>
      <c r="X697" s="85"/>
      <c r="Y697" s="85"/>
      <c r="Z697" s="85"/>
      <c r="AA697" s="85"/>
      <c r="AC697" s="85"/>
      <c r="AD697" s="85"/>
      <c r="AE697" s="85"/>
      <c r="AF697" s="85"/>
      <c r="AK697" s="85"/>
      <c r="AL697" s="85"/>
      <c r="AM697" s="85"/>
      <c r="AN697" s="85"/>
      <c r="AO697" s="85"/>
      <c r="AP697" s="85"/>
      <c r="AQ697" s="85"/>
      <c r="AR697" s="85"/>
      <c r="AS697" s="85"/>
      <c r="AT697" s="85"/>
      <c r="AU697" s="85"/>
      <c r="AV697" s="85"/>
    </row>
    <row r="698" spans="1:48" x14ac:dyDescent="0.15">
      <c r="A698">
        <v>16.375</v>
      </c>
      <c r="B698" s="85"/>
      <c r="C698" s="85"/>
      <c r="D698" s="85"/>
      <c r="E698" s="85"/>
      <c r="F698" s="85"/>
      <c r="G698" s="85"/>
      <c r="H698" s="85"/>
      <c r="I698" s="85"/>
      <c r="J698" s="85"/>
      <c r="K698" s="85"/>
      <c r="L698" s="85"/>
      <c r="M698" s="85"/>
      <c r="N698" s="87" t="e">
        <f t="shared" si="77"/>
        <v>#DIV/0!</v>
      </c>
      <c r="O698" s="87" t="e">
        <f t="shared" si="76"/>
        <v>#DIV/0!</v>
      </c>
      <c r="U698" s="85"/>
      <c r="V698" s="85"/>
      <c r="W698" s="85"/>
      <c r="X698" s="85"/>
      <c r="Y698" s="85"/>
      <c r="Z698" s="85"/>
      <c r="AA698" s="85"/>
      <c r="AC698" s="85"/>
      <c r="AD698" s="85"/>
      <c r="AE698" s="85"/>
      <c r="AF698" s="85"/>
      <c r="AK698" s="85"/>
      <c r="AL698" s="85"/>
      <c r="AM698" s="85"/>
      <c r="AN698" s="85"/>
      <c r="AO698" s="85"/>
      <c r="AP698" s="85"/>
      <c r="AQ698" s="85"/>
      <c r="AR698" s="85"/>
      <c r="AS698" s="85"/>
      <c r="AT698" s="85"/>
      <c r="AU698" s="85"/>
      <c r="AV698" s="85"/>
    </row>
    <row r="699" spans="1:48" x14ac:dyDescent="0.15">
      <c r="A699">
        <v>16.399999999999999</v>
      </c>
      <c r="B699" s="85"/>
      <c r="C699" s="85"/>
      <c r="D699" s="85"/>
      <c r="E699" s="85"/>
      <c r="F699" s="85"/>
      <c r="G699" s="85"/>
      <c r="H699" s="85"/>
      <c r="I699" s="85"/>
      <c r="J699" s="85"/>
      <c r="K699" s="85"/>
      <c r="L699" s="85"/>
      <c r="M699" s="85"/>
      <c r="N699" s="87" t="e">
        <f t="shared" si="77"/>
        <v>#DIV/0!</v>
      </c>
      <c r="O699" s="87" t="e">
        <f t="shared" si="76"/>
        <v>#DIV/0!</v>
      </c>
      <c r="U699" s="85"/>
      <c r="V699" s="85"/>
      <c r="W699" s="85"/>
      <c r="X699" s="85"/>
      <c r="Y699" s="85"/>
      <c r="Z699" s="85"/>
      <c r="AA699" s="85"/>
      <c r="AC699" s="85"/>
      <c r="AD699" s="85"/>
      <c r="AE699" s="85"/>
      <c r="AF699" s="85"/>
      <c r="AK699" s="85"/>
      <c r="AL699" s="85"/>
      <c r="AM699" s="85"/>
      <c r="AN699" s="85"/>
      <c r="AO699" s="85"/>
      <c r="AP699" s="85"/>
      <c r="AQ699" s="85"/>
      <c r="AR699" s="85"/>
      <c r="AS699" s="85"/>
      <c r="AT699" s="85"/>
      <c r="AU699" s="85"/>
      <c r="AV699" s="85"/>
    </row>
    <row r="700" spans="1:48" x14ac:dyDescent="0.15">
      <c r="A700">
        <v>16.425000000000001</v>
      </c>
      <c r="B700" s="85"/>
      <c r="C700" s="85"/>
      <c r="D700" s="85"/>
      <c r="E700" s="85"/>
      <c r="F700" s="85"/>
      <c r="G700" s="85"/>
      <c r="H700" s="85"/>
      <c r="I700" s="85"/>
      <c r="J700" s="85"/>
      <c r="K700" s="85"/>
      <c r="L700" s="85"/>
      <c r="M700" s="85"/>
      <c r="N700" s="87" t="e">
        <f t="shared" si="77"/>
        <v>#DIV/0!</v>
      </c>
      <c r="O700" s="87" t="e">
        <f t="shared" si="76"/>
        <v>#DIV/0!</v>
      </c>
      <c r="U700" s="85"/>
      <c r="V700" s="85"/>
      <c r="W700" s="85"/>
      <c r="X700" s="85"/>
      <c r="Y700" s="85"/>
      <c r="Z700" s="85"/>
      <c r="AA700" s="85"/>
      <c r="AC700" s="85"/>
      <c r="AD700" s="85"/>
      <c r="AE700" s="85"/>
      <c r="AF700" s="85"/>
      <c r="AK700" s="85"/>
      <c r="AL700" s="85"/>
      <c r="AM700" s="85"/>
      <c r="AN700" s="85"/>
      <c r="AO700" s="85"/>
      <c r="AP700" s="85"/>
      <c r="AQ700" s="85"/>
      <c r="AR700" s="85"/>
      <c r="AS700" s="85"/>
      <c r="AT700" s="85"/>
      <c r="AU700" s="85"/>
      <c r="AV700" s="85"/>
    </row>
    <row r="701" spans="1:48" x14ac:dyDescent="0.15">
      <c r="A701">
        <v>16.45</v>
      </c>
      <c r="B701" s="85"/>
      <c r="C701" s="85"/>
      <c r="D701" s="85"/>
      <c r="E701" s="85"/>
      <c r="F701" s="85"/>
      <c r="G701" s="85"/>
      <c r="H701" s="85"/>
      <c r="I701" s="85"/>
      <c r="J701" s="85"/>
      <c r="K701" s="85"/>
      <c r="L701" s="85"/>
      <c r="M701" s="85"/>
      <c r="N701" s="87" t="e">
        <f t="shared" si="77"/>
        <v>#DIV/0!</v>
      </c>
      <c r="O701" s="87" t="e">
        <f t="shared" si="76"/>
        <v>#DIV/0!</v>
      </c>
      <c r="U701" s="85"/>
      <c r="V701" s="85"/>
      <c r="W701" s="85"/>
      <c r="X701" s="85"/>
      <c r="Y701" s="85"/>
      <c r="Z701" s="85"/>
      <c r="AA701" s="85"/>
      <c r="AC701" s="85"/>
      <c r="AD701" s="85"/>
      <c r="AE701" s="85"/>
      <c r="AF701" s="85"/>
      <c r="AK701" s="85"/>
      <c r="AL701" s="85"/>
      <c r="AM701" s="85"/>
      <c r="AN701" s="85"/>
      <c r="AO701" s="85"/>
      <c r="AP701" s="85"/>
      <c r="AQ701" s="85"/>
      <c r="AR701" s="85"/>
      <c r="AS701" s="85"/>
      <c r="AT701" s="85"/>
      <c r="AU701" s="85"/>
      <c r="AV701" s="85"/>
    </row>
    <row r="702" spans="1:48" x14ac:dyDescent="0.15">
      <c r="A702">
        <v>16.475000000000001</v>
      </c>
      <c r="B702" s="85"/>
      <c r="C702" s="85"/>
      <c r="D702" s="85"/>
      <c r="E702" s="85"/>
      <c r="F702" s="85"/>
      <c r="G702" s="85"/>
      <c r="H702" s="85"/>
      <c r="I702" s="85"/>
      <c r="J702" s="85"/>
      <c r="K702" s="85"/>
      <c r="L702" s="85"/>
      <c r="M702" s="85"/>
      <c r="N702" s="87" t="e">
        <f t="shared" si="77"/>
        <v>#DIV/0!</v>
      </c>
      <c r="O702" s="87" t="e">
        <f t="shared" si="76"/>
        <v>#DIV/0!</v>
      </c>
      <c r="U702" s="85"/>
      <c r="V702" s="85"/>
      <c r="W702" s="85"/>
      <c r="X702" s="85"/>
      <c r="Y702" s="85"/>
      <c r="Z702" s="85"/>
      <c r="AA702" s="85"/>
      <c r="AC702" s="85"/>
      <c r="AD702" s="85"/>
      <c r="AE702" s="85"/>
      <c r="AF702" s="85"/>
      <c r="AK702" s="85"/>
      <c r="AL702" s="85"/>
      <c r="AM702" s="85"/>
      <c r="AN702" s="85"/>
      <c r="AO702" s="85"/>
      <c r="AP702" s="85"/>
      <c r="AQ702" s="85"/>
      <c r="AR702" s="85"/>
      <c r="AS702" s="85"/>
      <c r="AT702" s="85"/>
      <c r="AU702" s="85"/>
      <c r="AV702" s="85"/>
    </row>
    <row r="703" spans="1:48" x14ac:dyDescent="0.15">
      <c r="A703">
        <v>16.5</v>
      </c>
      <c r="B703" s="85"/>
      <c r="C703" s="85"/>
      <c r="D703" s="85"/>
      <c r="E703" s="85"/>
      <c r="F703" s="85"/>
      <c r="G703" s="85"/>
      <c r="H703" s="85"/>
      <c r="I703" s="85"/>
      <c r="J703" s="85"/>
      <c r="K703" s="85"/>
      <c r="L703" s="85"/>
      <c r="M703" s="85"/>
      <c r="N703" s="87" t="e">
        <f t="shared" si="77"/>
        <v>#DIV/0!</v>
      </c>
      <c r="O703" s="87" t="e">
        <f t="shared" si="76"/>
        <v>#DIV/0!</v>
      </c>
      <c r="U703" s="85"/>
      <c r="V703" s="85"/>
      <c r="W703" s="85"/>
      <c r="X703" s="85"/>
      <c r="Y703" s="85"/>
      <c r="Z703" s="85"/>
      <c r="AA703" s="85"/>
      <c r="AC703" s="85"/>
      <c r="AD703" s="85"/>
      <c r="AE703" s="85"/>
      <c r="AF703" s="85"/>
      <c r="AK703" s="85"/>
      <c r="AL703" s="85"/>
      <c r="AM703" s="85"/>
      <c r="AN703" s="85"/>
      <c r="AO703" s="85"/>
      <c r="AP703" s="85"/>
      <c r="AQ703" s="85"/>
      <c r="AR703" s="85"/>
      <c r="AS703" s="85"/>
      <c r="AT703" s="85"/>
      <c r="AU703" s="85"/>
      <c r="AV703" s="85"/>
    </row>
    <row r="704" spans="1:48" x14ac:dyDescent="0.15">
      <c r="A704">
        <v>16.524999999999999</v>
      </c>
      <c r="B704" s="85"/>
      <c r="C704" s="85"/>
      <c r="D704" s="85"/>
      <c r="E704" s="85"/>
      <c r="F704" s="85"/>
      <c r="G704" s="85"/>
      <c r="H704" s="85"/>
      <c r="I704" s="85"/>
      <c r="J704" s="85"/>
      <c r="K704" s="85"/>
      <c r="L704" s="85"/>
      <c r="M704" s="85"/>
      <c r="N704" s="87" t="e">
        <f t="shared" si="77"/>
        <v>#DIV/0!</v>
      </c>
      <c r="O704" s="87" t="e">
        <f t="shared" si="76"/>
        <v>#DIV/0!</v>
      </c>
      <c r="U704" s="85"/>
      <c r="V704" s="85"/>
      <c r="W704" s="85"/>
      <c r="X704" s="85"/>
      <c r="Y704" s="85"/>
      <c r="Z704" s="85"/>
      <c r="AA704" s="85"/>
      <c r="AC704" s="85"/>
      <c r="AD704" s="85"/>
      <c r="AE704" s="85"/>
      <c r="AF704" s="85"/>
      <c r="AK704" s="85"/>
      <c r="AL704" s="85"/>
      <c r="AM704" s="85"/>
      <c r="AN704" s="85"/>
      <c r="AO704" s="85"/>
      <c r="AP704" s="85"/>
      <c r="AQ704" s="85"/>
      <c r="AR704" s="85"/>
      <c r="AS704" s="85"/>
      <c r="AT704" s="85"/>
      <c r="AU704" s="85"/>
      <c r="AV704" s="85"/>
    </row>
    <row r="705" spans="1:48" x14ac:dyDescent="0.15">
      <c r="A705">
        <v>16.55</v>
      </c>
      <c r="B705" s="85"/>
      <c r="C705" s="85"/>
      <c r="D705" s="85"/>
      <c r="E705" s="85"/>
      <c r="F705" s="85"/>
      <c r="G705" s="85"/>
      <c r="H705" s="85"/>
      <c r="I705" s="85"/>
      <c r="J705" s="85"/>
      <c r="K705" s="85"/>
      <c r="L705" s="85"/>
      <c r="M705" s="85"/>
      <c r="N705" s="87" t="e">
        <f t="shared" si="77"/>
        <v>#DIV/0!</v>
      </c>
      <c r="O705" s="87" t="e">
        <f t="shared" si="76"/>
        <v>#DIV/0!</v>
      </c>
      <c r="U705" s="85"/>
      <c r="V705" s="85"/>
      <c r="W705" s="85"/>
      <c r="X705" s="85"/>
      <c r="Y705" s="85"/>
      <c r="Z705" s="85"/>
      <c r="AA705" s="85"/>
      <c r="AC705" s="85"/>
      <c r="AD705" s="85"/>
      <c r="AE705" s="85"/>
      <c r="AF705" s="85"/>
      <c r="AK705" s="85"/>
      <c r="AL705" s="85"/>
      <c r="AM705" s="85"/>
      <c r="AN705" s="85"/>
      <c r="AO705" s="85"/>
      <c r="AP705" s="85"/>
      <c r="AQ705" s="85"/>
      <c r="AR705" s="85"/>
      <c r="AS705" s="85"/>
      <c r="AT705" s="85"/>
      <c r="AU705" s="85"/>
      <c r="AV705" s="85"/>
    </row>
    <row r="706" spans="1:48" x14ac:dyDescent="0.15">
      <c r="A706">
        <v>16.574999999999999</v>
      </c>
      <c r="B706" s="85"/>
      <c r="C706" s="85"/>
      <c r="D706" s="85"/>
      <c r="E706" s="85"/>
      <c r="F706" s="85"/>
      <c r="G706" s="85"/>
      <c r="H706" s="85"/>
      <c r="I706" s="85"/>
      <c r="J706" s="85"/>
      <c r="K706" s="85"/>
      <c r="L706" s="85"/>
      <c r="M706" s="85"/>
      <c r="N706" s="87" t="e">
        <f t="shared" si="77"/>
        <v>#DIV/0!</v>
      </c>
      <c r="O706" s="87" t="e">
        <f t="shared" si="76"/>
        <v>#DIV/0!</v>
      </c>
      <c r="U706" s="85"/>
      <c r="V706" s="85"/>
      <c r="W706" s="85"/>
      <c r="X706" s="85"/>
      <c r="Y706" s="85"/>
      <c r="Z706" s="85"/>
      <c r="AA706" s="85"/>
      <c r="AC706" s="85"/>
      <c r="AD706" s="85"/>
      <c r="AE706" s="85"/>
      <c r="AF706" s="85"/>
      <c r="AK706" s="85"/>
      <c r="AL706" s="85"/>
      <c r="AM706" s="85"/>
      <c r="AN706" s="85"/>
      <c r="AO706" s="85"/>
      <c r="AP706" s="85"/>
      <c r="AQ706" s="85"/>
      <c r="AR706" s="85"/>
      <c r="AS706" s="85"/>
      <c r="AT706" s="85"/>
      <c r="AU706" s="85"/>
      <c r="AV706" s="85"/>
    </row>
    <row r="707" spans="1:48" x14ac:dyDescent="0.15">
      <c r="A707">
        <v>16.600000000000001</v>
      </c>
      <c r="B707" s="85"/>
      <c r="C707" s="85"/>
      <c r="D707" s="85"/>
      <c r="E707" s="85"/>
      <c r="F707" s="85"/>
      <c r="G707" s="85"/>
      <c r="H707" s="85"/>
      <c r="I707" s="85"/>
      <c r="J707" s="85"/>
      <c r="K707" s="85"/>
      <c r="L707" s="85"/>
      <c r="M707" s="85"/>
      <c r="N707" s="87" t="e">
        <f t="shared" si="77"/>
        <v>#DIV/0!</v>
      </c>
      <c r="O707" s="87" t="e">
        <f t="shared" si="76"/>
        <v>#DIV/0!</v>
      </c>
      <c r="U707" s="85"/>
      <c r="V707" s="85"/>
      <c r="W707" s="85"/>
      <c r="X707" s="85"/>
      <c r="Y707" s="85"/>
      <c r="Z707" s="85"/>
      <c r="AA707" s="85"/>
      <c r="AC707" s="85"/>
      <c r="AD707" s="85"/>
      <c r="AE707" s="85"/>
      <c r="AF707" s="85"/>
      <c r="AK707" s="85"/>
      <c r="AL707" s="85"/>
      <c r="AM707" s="85"/>
      <c r="AN707" s="85"/>
      <c r="AO707" s="85"/>
      <c r="AP707" s="85"/>
      <c r="AQ707" s="85"/>
      <c r="AR707" s="85"/>
      <c r="AS707" s="85"/>
      <c r="AT707" s="85"/>
      <c r="AU707" s="85"/>
      <c r="AV707" s="85"/>
    </row>
    <row r="708" spans="1:48" x14ac:dyDescent="0.15">
      <c r="A708">
        <v>16.625</v>
      </c>
      <c r="B708" s="85"/>
      <c r="C708" s="85"/>
      <c r="D708" s="85"/>
      <c r="E708" s="85"/>
      <c r="F708" s="85"/>
      <c r="G708" s="85"/>
      <c r="H708" s="85"/>
      <c r="I708" s="85"/>
      <c r="J708" s="85"/>
      <c r="K708" s="85"/>
      <c r="L708" s="85"/>
      <c r="M708" s="85"/>
      <c r="N708" s="87" t="e">
        <f t="shared" si="77"/>
        <v>#DIV/0!</v>
      </c>
      <c r="O708" s="87" t="e">
        <f t="shared" si="76"/>
        <v>#DIV/0!</v>
      </c>
      <c r="U708" s="85"/>
      <c r="V708" s="85"/>
      <c r="W708" s="85"/>
      <c r="X708" s="85"/>
      <c r="Y708" s="85"/>
      <c r="Z708" s="85"/>
      <c r="AA708" s="85"/>
      <c r="AC708" s="85"/>
      <c r="AD708" s="85"/>
      <c r="AE708" s="85"/>
      <c r="AF708" s="85"/>
      <c r="AK708" s="85"/>
      <c r="AL708" s="85"/>
      <c r="AM708" s="85"/>
      <c r="AN708" s="85"/>
      <c r="AO708" s="85"/>
      <c r="AP708" s="85"/>
      <c r="AQ708" s="85"/>
      <c r="AR708" s="85"/>
      <c r="AS708" s="85"/>
      <c r="AT708" s="85"/>
      <c r="AU708" s="85"/>
      <c r="AV708" s="85"/>
    </row>
    <row r="709" spans="1:48" x14ac:dyDescent="0.15">
      <c r="A709">
        <v>16.649999999999999</v>
      </c>
      <c r="B709" s="85"/>
      <c r="C709" s="85"/>
      <c r="D709" s="85"/>
      <c r="E709" s="85"/>
      <c r="F709" s="85"/>
      <c r="G709" s="85"/>
      <c r="H709" s="85"/>
      <c r="I709" s="85"/>
      <c r="J709" s="85"/>
      <c r="K709" s="85"/>
      <c r="L709" s="85"/>
      <c r="M709" s="85"/>
      <c r="N709" s="87" t="e">
        <f t="shared" si="77"/>
        <v>#DIV/0!</v>
      </c>
      <c r="O709" s="87" t="e">
        <f t="shared" si="76"/>
        <v>#DIV/0!</v>
      </c>
      <c r="U709" s="85"/>
      <c r="V709" s="85"/>
      <c r="W709" s="85"/>
      <c r="X709" s="85"/>
      <c r="Y709" s="85"/>
      <c r="Z709" s="85"/>
      <c r="AA709" s="85"/>
      <c r="AC709" s="85"/>
      <c r="AD709" s="85"/>
      <c r="AE709" s="85"/>
      <c r="AF709" s="85"/>
      <c r="AK709" s="85"/>
      <c r="AL709" s="85"/>
      <c r="AM709" s="85"/>
      <c r="AN709" s="85"/>
      <c r="AO709" s="85"/>
      <c r="AP709" s="85"/>
      <c r="AQ709" s="85"/>
      <c r="AR709" s="85"/>
      <c r="AS709" s="85"/>
      <c r="AT709" s="85"/>
      <c r="AU709" s="85"/>
      <c r="AV709" s="85"/>
    </row>
    <row r="710" spans="1:48" x14ac:dyDescent="0.15">
      <c r="A710">
        <v>16.675000000000001</v>
      </c>
      <c r="B710" s="85"/>
      <c r="C710" s="85"/>
      <c r="D710" s="85"/>
      <c r="E710" s="85"/>
      <c r="F710" s="85"/>
      <c r="G710" s="85"/>
      <c r="H710" s="85"/>
      <c r="I710" s="85"/>
      <c r="J710" s="85"/>
      <c r="K710" s="85"/>
      <c r="L710" s="85"/>
      <c r="M710" s="85"/>
      <c r="N710" s="87" t="e">
        <f t="shared" si="77"/>
        <v>#DIV/0!</v>
      </c>
      <c r="O710" s="87" t="e">
        <f t="shared" si="76"/>
        <v>#DIV/0!</v>
      </c>
      <c r="U710" s="85"/>
      <c r="V710" s="85"/>
      <c r="W710" s="85"/>
      <c r="X710" s="85"/>
      <c r="Y710" s="85"/>
      <c r="Z710" s="85"/>
      <c r="AA710" s="85"/>
      <c r="AC710" s="85"/>
      <c r="AD710" s="85"/>
      <c r="AE710" s="85"/>
      <c r="AF710" s="85"/>
      <c r="AK710" s="85"/>
      <c r="AL710" s="85"/>
      <c r="AM710" s="85"/>
      <c r="AN710" s="85"/>
      <c r="AO710" s="85"/>
      <c r="AP710" s="85"/>
      <c r="AQ710" s="85"/>
      <c r="AR710" s="85"/>
      <c r="AS710" s="85"/>
      <c r="AT710" s="85"/>
      <c r="AU710" s="85"/>
      <c r="AV710" s="85"/>
    </row>
    <row r="711" spans="1:48" x14ac:dyDescent="0.15">
      <c r="A711">
        <v>16.7</v>
      </c>
      <c r="B711" s="85"/>
      <c r="C711" s="85"/>
      <c r="D711" s="85"/>
      <c r="E711" s="85"/>
      <c r="F711" s="85"/>
      <c r="G711" s="85"/>
      <c r="H711" s="85"/>
      <c r="I711" s="85"/>
      <c r="J711" s="85"/>
      <c r="K711" s="85"/>
      <c r="L711" s="85"/>
      <c r="M711" s="85"/>
      <c r="N711" s="87" t="e">
        <f t="shared" si="77"/>
        <v>#DIV/0!</v>
      </c>
      <c r="O711" s="87" t="e">
        <f t="shared" si="76"/>
        <v>#DIV/0!</v>
      </c>
      <c r="U711" s="85"/>
      <c r="V711" s="85"/>
      <c r="W711" s="85"/>
      <c r="X711" s="85"/>
      <c r="Y711" s="85"/>
      <c r="Z711" s="85"/>
      <c r="AA711" s="85"/>
      <c r="AC711" s="85"/>
      <c r="AD711" s="85"/>
      <c r="AE711" s="85"/>
      <c r="AF711" s="85"/>
      <c r="AK711" s="85"/>
      <c r="AL711" s="85"/>
      <c r="AM711" s="85"/>
      <c r="AN711" s="85"/>
      <c r="AO711" s="85"/>
      <c r="AP711" s="85"/>
      <c r="AQ711" s="85"/>
      <c r="AR711" s="85"/>
      <c r="AS711" s="85"/>
      <c r="AT711" s="85"/>
      <c r="AU711" s="85"/>
      <c r="AV711" s="85"/>
    </row>
    <row r="712" spans="1:48" x14ac:dyDescent="0.15">
      <c r="A712">
        <v>16.725000000000001</v>
      </c>
      <c r="B712" s="85"/>
      <c r="C712" s="85"/>
      <c r="D712" s="85"/>
      <c r="E712" s="85"/>
      <c r="F712" s="85"/>
      <c r="G712" s="85"/>
      <c r="H712" s="85"/>
      <c r="I712" s="85"/>
      <c r="J712" s="85"/>
      <c r="K712" s="85"/>
      <c r="L712" s="85"/>
      <c r="M712" s="85"/>
      <c r="N712" s="87" t="e">
        <f t="shared" si="77"/>
        <v>#DIV/0!</v>
      </c>
      <c r="O712" s="87" t="e">
        <f t="shared" si="76"/>
        <v>#DIV/0!</v>
      </c>
      <c r="U712" s="85"/>
      <c r="V712" s="85"/>
      <c r="W712" s="85"/>
      <c r="X712" s="85"/>
      <c r="Y712" s="85"/>
      <c r="Z712" s="85"/>
      <c r="AA712" s="85"/>
      <c r="AC712" s="85"/>
      <c r="AD712" s="85"/>
      <c r="AE712" s="85"/>
      <c r="AF712" s="85"/>
      <c r="AK712" s="85"/>
      <c r="AL712" s="85"/>
      <c r="AM712" s="85"/>
      <c r="AN712" s="85"/>
      <c r="AO712" s="85"/>
      <c r="AP712" s="85"/>
      <c r="AQ712" s="85"/>
      <c r="AR712" s="85"/>
      <c r="AS712" s="85"/>
      <c r="AT712" s="85"/>
      <c r="AU712" s="85"/>
      <c r="AV712" s="85"/>
    </row>
    <row r="713" spans="1:48" x14ac:dyDescent="0.15">
      <c r="A713">
        <v>16.75</v>
      </c>
      <c r="B713" s="85"/>
      <c r="C713" s="85"/>
      <c r="D713" s="85"/>
      <c r="E713" s="85"/>
      <c r="F713" s="85"/>
      <c r="G713" s="85"/>
      <c r="H713" s="85"/>
      <c r="I713" s="85"/>
      <c r="J713" s="85"/>
      <c r="K713" s="85"/>
      <c r="L713" s="85"/>
      <c r="M713" s="85"/>
      <c r="N713" s="87" t="e">
        <f t="shared" si="77"/>
        <v>#DIV/0!</v>
      </c>
      <c r="O713" s="87" t="e">
        <f t="shared" si="76"/>
        <v>#DIV/0!</v>
      </c>
      <c r="U713" s="85"/>
      <c r="V713" s="85"/>
      <c r="W713" s="85"/>
      <c r="X713" s="85"/>
      <c r="Y713" s="85"/>
      <c r="Z713" s="85"/>
      <c r="AA713" s="85"/>
      <c r="AC713" s="85"/>
      <c r="AD713" s="85"/>
      <c r="AE713" s="85"/>
      <c r="AF713" s="85"/>
      <c r="AK713" s="85"/>
      <c r="AL713" s="85"/>
      <c r="AM713" s="85"/>
      <c r="AN713" s="85"/>
      <c r="AO713" s="85"/>
      <c r="AP713" s="85"/>
      <c r="AQ713" s="85"/>
      <c r="AR713" s="85"/>
      <c r="AS713" s="85"/>
      <c r="AT713" s="85"/>
      <c r="AU713" s="85"/>
      <c r="AV713" s="85"/>
    </row>
    <row r="714" spans="1:48" x14ac:dyDescent="0.15">
      <c r="A714">
        <v>16.774999999999999</v>
      </c>
      <c r="B714" s="85"/>
      <c r="C714" s="85"/>
      <c r="D714" s="85"/>
      <c r="E714" s="85"/>
      <c r="F714" s="85"/>
      <c r="G714" s="85"/>
      <c r="H714" s="85"/>
      <c r="I714" s="85"/>
      <c r="J714" s="85"/>
      <c r="K714" s="85"/>
      <c r="L714" s="85"/>
      <c r="M714" s="85"/>
      <c r="N714" s="87" t="e">
        <f t="shared" si="77"/>
        <v>#DIV/0!</v>
      </c>
      <c r="O714" s="87" t="e">
        <f t="shared" si="76"/>
        <v>#DIV/0!</v>
      </c>
      <c r="U714" s="85"/>
      <c r="V714" s="85"/>
      <c r="W714" s="85"/>
      <c r="X714" s="85"/>
      <c r="Y714" s="85"/>
      <c r="Z714" s="85"/>
      <c r="AA714" s="85"/>
      <c r="AC714" s="85"/>
      <c r="AD714" s="85"/>
      <c r="AE714" s="85"/>
      <c r="AF714" s="85"/>
      <c r="AK714" s="85"/>
      <c r="AL714" s="85"/>
      <c r="AM714" s="85"/>
      <c r="AN714" s="85"/>
      <c r="AO714" s="85"/>
      <c r="AP714" s="85"/>
      <c r="AQ714" s="85"/>
      <c r="AR714" s="85"/>
      <c r="AS714" s="85"/>
      <c r="AT714" s="85"/>
      <c r="AU714" s="85"/>
      <c r="AV714" s="85"/>
    </row>
    <row r="715" spans="1:48" x14ac:dyDescent="0.15">
      <c r="A715">
        <v>16.8</v>
      </c>
      <c r="B715" s="85"/>
      <c r="C715" s="85"/>
      <c r="D715" s="85"/>
      <c r="E715" s="85"/>
      <c r="F715" s="85"/>
      <c r="G715" s="85"/>
      <c r="H715" s="85"/>
      <c r="I715" s="85"/>
      <c r="J715" s="85"/>
      <c r="K715" s="85"/>
      <c r="L715" s="85"/>
      <c r="M715" s="85"/>
      <c r="N715" s="87" t="e">
        <f t="shared" si="77"/>
        <v>#DIV/0!</v>
      </c>
      <c r="O715" s="87" t="e">
        <f t="shared" si="76"/>
        <v>#DIV/0!</v>
      </c>
      <c r="U715" s="85"/>
      <c r="V715" s="85"/>
      <c r="W715" s="85"/>
      <c r="X715" s="85"/>
      <c r="Y715" s="85"/>
      <c r="Z715" s="85"/>
      <c r="AA715" s="85"/>
      <c r="AC715" s="85"/>
      <c r="AD715" s="85"/>
      <c r="AE715" s="85"/>
      <c r="AF715" s="85"/>
      <c r="AK715" s="85"/>
      <c r="AL715" s="85"/>
      <c r="AM715" s="85"/>
      <c r="AN715" s="85"/>
      <c r="AO715" s="85"/>
      <c r="AP715" s="85"/>
      <c r="AQ715" s="85"/>
      <c r="AR715" s="85"/>
      <c r="AS715" s="85"/>
      <c r="AT715" s="85"/>
      <c r="AU715" s="85"/>
      <c r="AV715" s="85"/>
    </row>
    <row r="716" spans="1:48" x14ac:dyDescent="0.15">
      <c r="A716">
        <v>16.824999999999999</v>
      </c>
      <c r="B716" s="85"/>
      <c r="C716" s="85"/>
      <c r="D716" s="85"/>
      <c r="E716" s="85"/>
      <c r="F716" s="85"/>
      <c r="G716" s="85"/>
      <c r="H716" s="85"/>
      <c r="I716" s="85"/>
      <c r="J716" s="85"/>
      <c r="K716" s="85"/>
      <c r="L716" s="85"/>
      <c r="M716" s="85"/>
      <c r="N716" s="87" t="e">
        <f t="shared" si="77"/>
        <v>#DIV/0!</v>
      </c>
      <c r="O716" s="87" t="e">
        <f t="shared" si="76"/>
        <v>#DIV/0!</v>
      </c>
      <c r="U716" s="85"/>
      <c r="V716" s="85"/>
      <c r="W716" s="85"/>
      <c r="X716" s="85"/>
      <c r="Y716" s="85"/>
      <c r="Z716" s="85"/>
      <c r="AA716" s="85"/>
      <c r="AC716" s="85"/>
      <c r="AD716" s="85"/>
      <c r="AE716" s="85"/>
      <c r="AF716" s="85"/>
      <c r="AK716" s="85"/>
      <c r="AL716" s="85"/>
      <c r="AM716" s="85"/>
      <c r="AN716" s="85"/>
      <c r="AO716" s="85"/>
      <c r="AP716" s="85"/>
      <c r="AQ716" s="85"/>
      <c r="AR716" s="85"/>
      <c r="AS716" s="85"/>
      <c r="AT716" s="85"/>
      <c r="AU716" s="85"/>
      <c r="AV716" s="85"/>
    </row>
    <row r="717" spans="1:48" x14ac:dyDescent="0.15">
      <c r="A717">
        <v>16.850000000000001</v>
      </c>
      <c r="B717" s="85"/>
      <c r="C717" s="85"/>
      <c r="D717" s="85"/>
      <c r="E717" s="85"/>
      <c r="F717" s="85"/>
      <c r="G717" s="85"/>
      <c r="H717" s="85"/>
      <c r="I717" s="85"/>
      <c r="J717" s="85"/>
      <c r="K717" s="85"/>
      <c r="L717" s="85"/>
      <c r="M717" s="85"/>
      <c r="N717" s="87" t="e">
        <f t="shared" si="77"/>
        <v>#DIV/0!</v>
      </c>
      <c r="O717" s="87" t="e">
        <f t="shared" si="76"/>
        <v>#DIV/0!</v>
      </c>
      <c r="U717" s="85"/>
      <c r="V717" s="85"/>
      <c r="W717" s="85"/>
      <c r="X717" s="85"/>
      <c r="Y717" s="85"/>
      <c r="Z717" s="85"/>
      <c r="AA717" s="85"/>
      <c r="AC717" s="85"/>
      <c r="AD717" s="85"/>
      <c r="AE717" s="85"/>
      <c r="AF717" s="85"/>
      <c r="AK717" s="85"/>
      <c r="AL717" s="85"/>
      <c r="AM717" s="85"/>
      <c r="AN717" s="85"/>
      <c r="AO717" s="85"/>
      <c r="AP717" s="85"/>
      <c r="AQ717" s="85"/>
      <c r="AR717" s="85"/>
      <c r="AS717" s="85"/>
      <c r="AT717" s="85"/>
      <c r="AU717" s="85"/>
      <c r="AV717" s="85"/>
    </row>
    <row r="718" spans="1:48" x14ac:dyDescent="0.15">
      <c r="A718">
        <v>16.875</v>
      </c>
      <c r="B718" s="85"/>
      <c r="C718" s="85"/>
      <c r="D718" s="85"/>
      <c r="E718" s="85"/>
      <c r="F718" s="85"/>
      <c r="G718" s="85"/>
      <c r="H718" s="85"/>
      <c r="I718" s="85"/>
      <c r="J718" s="85"/>
      <c r="K718" s="85"/>
      <c r="L718" s="85"/>
      <c r="M718" s="85"/>
      <c r="N718" s="87" t="e">
        <f t="shared" si="77"/>
        <v>#DIV/0!</v>
      </c>
      <c r="O718" s="87" t="e">
        <f t="shared" si="76"/>
        <v>#DIV/0!</v>
      </c>
      <c r="U718" s="85"/>
      <c r="V718" s="85"/>
      <c r="W718" s="85"/>
      <c r="X718" s="85"/>
      <c r="Y718" s="85"/>
      <c r="Z718" s="85"/>
      <c r="AA718" s="85"/>
      <c r="AC718" s="85"/>
      <c r="AD718" s="85"/>
      <c r="AE718" s="85"/>
      <c r="AF718" s="85"/>
      <c r="AK718" s="85"/>
      <c r="AL718" s="85"/>
      <c r="AM718" s="85"/>
      <c r="AN718" s="85"/>
      <c r="AO718" s="85"/>
      <c r="AP718" s="85"/>
      <c r="AQ718" s="85"/>
      <c r="AR718" s="85"/>
      <c r="AS718" s="85"/>
      <c r="AT718" s="85"/>
      <c r="AU718" s="85"/>
      <c r="AV718" s="85"/>
    </row>
    <row r="719" spans="1:48" x14ac:dyDescent="0.15">
      <c r="A719">
        <v>16.899999999999999</v>
      </c>
      <c r="B719" s="85"/>
      <c r="C719" s="85"/>
      <c r="D719" s="85"/>
      <c r="E719" s="85"/>
      <c r="F719" s="85"/>
      <c r="G719" s="85"/>
      <c r="H719" s="85"/>
      <c r="I719" s="85"/>
      <c r="J719" s="85"/>
      <c r="K719" s="85"/>
      <c r="L719" s="85"/>
      <c r="M719" s="85"/>
      <c r="N719" s="87" t="e">
        <f t="shared" si="77"/>
        <v>#DIV/0!</v>
      </c>
      <c r="O719" s="87" t="e">
        <f t="shared" si="76"/>
        <v>#DIV/0!</v>
      </c>
      <c r="U719" s="85"/>
      <c r="V719" s="85"/>
      <c r="W719" s="85"/>
      <c r="X719" s="85"/>
      <c r="Y719" s="85"/>
      <c r="Z719" s="85"/>
      <c r="AA719" s="85"/>
      <c r="AC719" s="85"/>
      <c r="AD719" s="85"/>
      <c r="AE719" s="85"/>
      <c r="AF719" s="85"/>
      <c r="AK719" s="85"/>
      <c r="AL719" s="85"/>
      <c r="AM719" s="85"/>
      <c r="AN719" s="85"/>
      <c r="AO719" s="85"/>
      <c r="AP719" s="85"/>
      <c r="AQ719" s="85"/>
      <c r="AR719" s="85"/>
      <c r="AS719" s="85"/>
      <c r="AT719" s="85"/>
      <c r="AU719" s="85"/>
      <c r="AV719" s="85"/>
    </row>
    <row r="720" spans="1:48" x14ac:dyDescent="0.15">
      <c r="A720">
        <v>16.925000000000001</v>
      </c>
      <c r="B720" s="85"/>
      <c r="C720" s="85"/>
      <c r="D720" s="85"/>
      <c r="E720" s="85"/>
      <c r="F720" s="85"/>
      <c r="G720" s="85"/>
      <c r="H720" s="85"/>
      <c r="I720" s="85"/>
      <c r="J720" s="85"/>
      <c r="K720" s="85"/>
      <c r="L720" s="85"/>
      <c r="M720" s="85"/>
      <c r="N720" s="87" t="e">
        <f t="shared" si="77"/>
        <v>#DIV/0!</v>
      </c>
      <c r="O720" s="87" t="e">
        <f t="shared" si="76"/>
        <v>#DIV/0!</v>
      </c>
      <c r="U720" s="85"/>
      <c r="V720" s="85"/>
      <c r="W720" s="85"/>
      <c r="X720" s="85"/>
      <c r="Y720" s="85"/>
      <c r="Z720" s="85"/>
      <c r="AA720" s="85"/>
      <c r="AC720" s="85"/>
      <c r="AD720" s="85"/>
      <c r="AE720" s="85"/>
      <c r="AF720" s="85"/>
      <c r="AK720" s="85"/>
      <c r="AL720" s="85"/>
      <c r="AM720" s="85"/>
      <c r="AN720" s="85"/>
      <c r="AO720" s="85"/>
      <c r="AP720" s="85"/>
      <c r="AQ720" s="85"/>
      <c r="AR720" s="85"/>
      <c r="AS720" s="85"/>
      <c r="AT720" s="85"/>
      <c r="AU720" s="85"/>
      <c r="AV720" s="85"/>
    </row>
    <row r="721" spans="1:48" x14ac:dyDescent="0.15">
      <c r="A721">
        <v>16.95</v>
      </c>
      <c r="B721" s="85"/>
      <c r="C721" s="85"/>
      <c r="D721" s="85"/>
      <c r="E721" s="85"/>
      <c r="F721" s="85"/>
      <c r="G721" s="85"/>
      <c r="H721" s="85"/>
      <c r="I721" s="85"/>
      <c r="J721" s="85"/>
      <c r="K721" s="85"/>
      <c r="L721" s="85"/>
      <c r="M721" s="85"/>
      <c r="N721" s="87" t="e">
        <f t="shared" si="77"/>
        <v>#DIV/0!</v>
      </c>
      <c r="O721" s="87" t="e">
        <f t="shared" si="76"/>
        <v>#DIV/0!</v>
      </c>
      <c r="U721" s="85"/>
      <c r="V721" s="85"/>
      <c r="W721" s="85"/>
      <c r="X721" s="85"/>
      <c r="Y721" s="85"/>
      <c r="Z721" s="85"/>
      <c r="AA721" s="85"/>
      <c r="AC721" s="85"/>
      <c r="AD721" s="85"/>
      <c r="AE721" s="85"/>
      <c r="AF721" s="85"/>
      <c r="AK721" s="85"/>
      <c r="AL721" s="85"/>
      <c r="AM721" s="85"/>
      <c r="AN721" s="85"/>
      <c r="AO721" s="85"/>
      <c r="AP721" s="85"/>
      <c r="AQ721" s="85"/>
      <c r="AR721" s="85"/>
      <c r="AS721" s="85"/>
      <c r="AT721" s="85"/>
      <c r="AU721" s="85"/>
      <c r="AV721" s="85"/>
    </row>
    <row r="722" spans="1:48" x14ac:dyDescent="0.15">
      <c r="A722">
        <v>16.975000000000001</v>
      </c>
      <c r="B722" s="85"/>
      <c r="C722" s="85"/>
      <c r="D722" s="85"/>
      <c r="E722" s="85"/>
      <c r="F722" s="85"/>
      <c r="G722" s="85"/>
      <c r="H722" s="85"/>
      <c r="I722" s="85"/>
      <c r="J722" s="85"/>
      <c r="K722" s="85"/>
      <c r="L722" s="85"/>
      <c r="M722" s="85"/>
      <c r="N722" s="87" t="e">
        <f t="shared" si="77"/>
        <v>#DIV/0!</v>
      </c>
      <c r="O722" s="87" t="e">
        <f t="shared" si="76"/>
        <v>#DIV/0!</v>
      </c>
      <c r="U722" s="85"/>
      <c r="V722" s="85"/>
      <c r="W722" s="85"/>
      <c r="X722" s="85"/>
      <c r="Y722" s="85"/>
      <c r="Z722" s="85"/>
      <c r="AA722" s="85"/>
      <c r="AC722" s="85"/>
      <c r="AD722" s="85"/>
      <c r="AE722" s="85"/>
      <c r="AF722" s="85"/>
      <c r="AK722" s="85"/>
      <c r="AL722" s="85"/>
      <c r="AM722" s="85"/>
      <c r="AN722" s="85"/>
      <c r="AO722" s="85"/>
      <c r="AP722" s="85"/>
      <c r="AQ722" s="85"/>
      <c r="AR722" s="85"/>
      <c r="AS722" s="85"/>
      <c r="AT722" s="85"/>
      <c r="AU722" s="85"/>
      <c r="AV722" s="85"/>
    </row>
    <row r="723" spans="1:48" x14ac:dyDescent="0.15">
      <c r="A723">
        <v>17</v>
      </c>
      <c r="B723" s="85"/>
      <c r="C723" s="85"/>
      <c r="D723" s="85"/>
      <c r="E723" s="85"/>
      <c r="F723" s="85"/>
      <c r="G723" s="85"/>
      <c r="H723" s="85"/>
      <c r="I723" s="85"/>
      <c r="J723" s="85"/>
      <c r="K723" s="85"/>
      <c r="L723" s="85"/>
      <c r="M723" s="85"/>
      <c r="N723" s="87" t="e">
        <f t="shared" si="77"/>
        <v>#DIV/0!</v>
      </c>
      <c r="O723" s="87" t="e">
        <f t="shared" ref="O723:O786" si="78">AVERAGE(C723:N723)</f>
        <v>#DIV/0!</v>
      </c>
      <c r="U723" s="85"/>
      <c r="V723" s="85"/>
      <c r="W723" s="85"/>
      <c r="X723" s="85"/>
      <c r="Y723" s="85"/>
      <c r="Z723" s="85"/>
      <c r="AA723" s="85"/>
      <c r="AC723" s="85"/>
      <c r="AD723" s="85"/>
      <c r="AE723" s="85"/>
      <c r="AF723" s="85"/>
      <c r="AK723" s="85"/>
      <c r="AL723" s="85"/>
      <c r="AM723" s="85"/>
      <c r="AN723" s="85"/>
      <c r="AO723" s="85"/>
      <c r="AP723" s="85"/>
      <c r="AQ723" s="85"/>
      <c r="AR723" s="85"/>
      <c r="AS723" s="85"/>
      <c r="AT723" s="85"/>
      <c r="AU723" s="85"/>
      <c r="AV723" s="85"/>
    </row>
    <row r="724" spans="1:48" x14ac:dyDescent="0.15">
      <c r="A724">
        <v>17.024999999999999</v>
      </c>
      <c r="B724" s="85"/>
      <c r="C724" s="85"/>
      <c r="D724" s="85"/>
      <c r="E724" s="85"/>
      <c r="F724" s="85"/>
      <c r="G724" s="85"/>
      <c r="H724" s="85"/>
      <c r="I724" s="85"/>
      <c r="J724" s="85"/>
      <c r="K724" s="85"/>
      <c r="L724" s="85"/>
      <c r="M724" s="85"/>
      <c r="N724" s="87" t="e">
        <f t="shared" si="77"/>
        <v>#DIV/0!</v>
      </c>
      <c r="O724" s="87" t="e">
        <f t="shared" si="78"/>
        <v>#DIV/0!</v>
      </c>
      <c r="U724" s="85"/>
      <c r="V724" s="85"/>
      <c r="W724" s="85"/>
      <c r="X724" s="85"/>
      <c r="Y724" s="85"/>
      <c r="Z724" s="85"/>
      <c r="AA724" s="85"/>
      <c r="AC724" s="85"/>
      <c r="AD724" s="85"/>
      <c r="AE724" s="85"/>
      <c r="AF724" s="85"/>
      <c r="AK724" s="85"/>
      <c r="AL724" s="85"/>
      <c r="AM724" s="85"/>
      <c r="AN724" s="85"/>
      <c r="AO724" s="85"/>
      <c r="AP724" s="85"/>
      <c r="AQ724" s="85"/>
      <c r="AR724" s="85"/>
      <c r="AS724" s="85"/>
      <c r="AT724" s="85"/>
      <c r="AU724" s="85"/>
      <c r="AV724" s="85"/>
    </row>
    <row r="725" spans="1:48" x14ac:dyDescent="0.15">
      <c r="A725">
        <v>17.05</v>
      </c>
      <c r="B725" s="85"/>
      <c r="C725" s="85"/>
      <c r="D725" s="85"/>
      <c r="E725" s="85"/>
      <c r="F725" s="85"/>
      <c r="G725" s="85"/>
      <c r="H725" s="85"/>
      <c r="I725" s="85"/>
      <c r="J725" s="85"/>
      <c r="K725" s="85"/>
      <c r="L725" s="85"/>
      <c r="M725" s="85"/>
      <c r="N725" s="87" t="e">
        <f t="shared" si="77"/>
        <v>#DIV/0!</v>
      </c>
      <c r="O725" s="87" t="e">
        <f t="shared" si="78"/>
        <v>#DIV/0!</v>
      </c>
      <c r="U725" s="85"/>
      <c r="V725" s="85"/>
      <c r="W725" s="85"/>
      <c r="X725" s="85"/>
      <c r="Y725" s="85"/>
      <c r="Z725" s="85"/>
      <c r="AA725" s="85"/>
      <c r="AC725" s="85"/>
      <c r="AD725" s="85"/>
      <c r="AE725" s="85"/>
      <c r="AF725" s="85"/>
      <c r="AK725" s="85"/>
      <c r="AL725" s="85"/>
      <c r="AM725" s="85"/>
      <c r="AN725" s="85"/>
      <c r="AO725" s="85"/>
      <c r="AP725" s="85"/>
      <c r="AQ725" s="85"/>
      <c r="AR725" s="85"/>
      <c r="AS725" s="85"/>
      <c r="AT725" s="85"/>
      <c r="AU725" s="85"/>
      <c r="AV725" s="85"/>
    </row>
    <row r="726" spans="1:48" x14ac:dyDescent="0.15">
      <c r="A726">
        <v>17.074999999999999</v>
      </c>
      <c r="B726" s="85"/>
      <c r="C726" s="85"/>
      <c r="D726" s="85"/>
      <c r="E726" s="85"/>
      <c r="F726" s="85"/>
      <c r="G726" s="85"/>
      <c r="H726" s="85"/>
      <c r="I726" s="85"/>
      <c r="J726" s="85"/>
      <c r="K726" s="85"/>
      <c r="L726" s="85"/>
      <c r="M726" s="85"/>
      <c r="N726" s="87" t="e">
        <f t="shared" si="77"/>
        <v>#DIV/0!</v>
      </c>
      <c r="O726" s="87" t="e">
        <f t="shared" si="78"/>
        <v>#DIV/0!</v>
      </c>
      <c r="U726" s="85"/>
      <c r="V726" s="85"/>
      <c r="W726" s="85"/>
      <c r="X726" s="85"/>
      <c r="Y726" s="85"/>
      <c r="Z726" s="85"/>
      <c r="AA726" s="85"/>
      <c r="AC726" s="85"/>
      <c r="AD726" s="85"/>
      <c r="AE726" s="85"/>
      <c r="AF726" s="85"/>
      <c r="AK726" s="85"/>
      <c r="AL726" s="85"/>
      <c r="AM726" s="85"/>
      <c r="AN726" s="85"/>
      <c r="AO726" s="85"/>
      <c r="AP726" s="85"/>
      <c r="AQ726" s="85"/>
      <c r="AR726" s="85"/>
      <c r="AS726" s="85"/>
      <c r="AT726" s="85"/>
      <c r="AU726" s="85"/>
      <c r="AV726" s="85"/>
    </row>
    <row r="727" spans="1:48" x14ac:dyDescent="0.15">
      <c r="A727">
        <v>17.100000000000001</v>
      </c>
      <c r="B727" s="85"/>
      <c r="C727" s="85"/>
      <c r="D727" s="85"/>
      <c r="E727" s="85"/>
      <c r="F727" s="85"/>
      <c r="G727" s="85"/>
      <c r="H727" s="85"/>
      <c r="I727" s="85"/>
      <c r="J727" s="85"/>
      <c r="K727" s="85"/>
      <c r="L727" s="85"/>
      <c r="M727" s="85"/>
      <c r="N727" s="87" t="e">
        <f t="shared" si="77"/>
        <v>#DIV/0!</v>
      </c>
      <c r="O727" s="87" t="e">
        <f t="shared" si="78"/>
        <v>#DIV/0!</v>
      </c>
      <c r="U727" s="85"/>
      <c r="V727" s="85"/>
      <c r="W727" s="85"/>
      <c r="X727" s="85"/>
      <c r="Y727" s="85"/>
      <c r="Z727" s="85"/>
      <c r="AA727" s="85"/>
      <c r="AC727" s="85"/>
      <c r="AD727" s="85"/>
      <c r="AE727" s="85"/>
      <c r="AF727" s="85"/>
      <c r="AK727" s="85"/>
      <c r="AL727" s="85"/>
      <c r="AM727" s="85"/>
      <c r="AN727" s="85"/>
      <c r="AO727" s="85"/>
      <c r="AP727" s="85"/>
      <c r="AQ727" s="85"/>
      <c r="AR727" s="85"/>
      <c r="AS727" s="85"/>
      <c r="AT727" s="85"/>
      <c r="AU727" s="85"/>
      <c r="AV727" s="85"/>
    </row>
    <row r="728" spans="1:48" x14ac:dyDescent="0.15">
      <c r="A728">
        <v>17.125</v>
      </c>
      <c r="B728" s="85"/>
      <c r="C728" s="85"/>
      <c r="D728" s="85"/>
      <c r="E728" s="85"/>
      <c r="F728" s="85"/>
      <c r="G728" s="85"/>
      <c r="H728" s="85"/>
      <c r="I728" s="85"/>
      <c r="J728" s="85"/>
      <c r="K728" s="85"/>
      <c r="L728" s="85"/>
      <c r="M728" s="85"/>
      <c r="N728" s="87" t="e">
        <f t="shared" si="77"/>
        <v>#DIV/0!</v>
      </c>
      <c r="O728" s="87" t="e">
        <f t="shared" si="78"/>
        <v>#DIV/0!</v>
      </c>
      <c r="U728" s="85"/>
      <c r="V728" s="85"/>
      <c r="W728" s="85"/>
      <c r="X728" s="85"/>
      <c r="Y728" s="85"/>
      <c r="Z728" s="85"/>
      <c r="AA728" s="85"/>
      <c r="AC728" s="85"/>
      <c r="AD728" s="85"/>
      <c r="AE728" s="85"/>
      <c r="AF728" s="85"/>
      <c r="AK728" s="85"/>
      <c r="AL728" s="85"/>
      <c r="AM728" s="85"/>
      <c r="AN728" s="85"/>
      <c r="AO728" s="85"/>
      <c r="AP728" s="85"/>
      <c r="AQ728" s="85"/>
      <c r="AR728" s="85"/>
      <c r="AS728" s="85"/>
      <c r="AT728" s="85"/>
      <c r="AU728" s="85"/>
      <c r="AV728" s="85"/>
    </row>
    <row r="729" spans="1:48" x14ac:dyDescent="0.15">
      <c r="A729">
        <v>17.149999999999999</v>
      </c>
      <c r="B729" s="85"/>
      <c r="C729" s="85"/>
      <c r="D729" s="85"/>
      <c r="E729" s="85"/>
      <c r="F729" s="85"/>
      <c r="G729" s="85"/>
      <c r="H729" s="85"/>
      <c r="I729" s="85"/>
      <c r="J729" s="85"/>
      <c r="K729" s="85"/>
      <c r="L729" s="85"/>
      <c r="M729" s="85"/>
      <c r="N729" s="87" t="e">
        <f t="shared" si="77"/>
        <v>#DIV/0!</v>
      </c>
      <c r="O729" s="87" t="e">
        <f t="shared" si="78"/>
        <v>#DIV/0!</v>
      </c>
      <c r="U729" s="85"/>
      <c r="V729" s="85"/>
      <c r="W729" s="85"/>
      <c r="X729" s="85"/>
      <c r="Y729" s="85"/>
      <c r="Z729" s="85"/>
      <c r="AA729" s="85"/>
      <c r="AC729" s="85"/>
      <c r="AD729" s="85"/>
      <c r="AE729" s="85"/>
      <c r="AF729" s="85"/>
      <c r="AK729" s="85"/>
      <c r="AL729" s="85"/>
      <c r="AM729" s="85"/>
      <c r="AN729" s="85"/>
      <c r="AO729" s="85"/>
      <c r="AP729" s="85"/>
      <c r="AQ729" s="85"/>
      <c r="AR729" s="85"/>
      <c r="AS729" s="85"/>
      <c r="AT729" s="85"/>
      <c r="AU729" s="85"/>
      <c r="AV729" s="85"/>
    </row>
    <row r="730" spans="1:48" x14ac:dyDescent="0.15">
      <c r="A730">
        <v>17.175000000000001</v>
      </c>
      <c r="B730" s="85"/>
      <c r="C730" s="85"/>
      <c r="D730" s="85"/>
      <c r="E730" s="85"/>
      <c r="F730" s="85"/>
      <c r="G730" s="85"/>
      <c r="H730" s="85"/>
      <c r="I730" s="85"/>
      <c r="J730" s="85"/>
      <c r="K730" s="85"/>
      <c r="L730" s="85"/>
      <c r="M730" s="85"/>
      <c r="N730" s="87" t="e">
        <f t="shared" si="77"/>
        <v>#DIV/0!</v>
      </c>
      <c r="O730" s="87" t="e">
        <f t="shared" si="78"/>
        <v>#DIV/0!</v>
      </c>
      <c r="U730" s="85"/>
      <c r="V730" s="85"/>
      <c r="W730" s="85"/>
      <c r="X730" s="85"/>
      <c r="Y730" s="85"/>
      <c r="Z730" s="85"/>
      <c r="AA730" s="85"/>
      <c r="AC730" s="85"/>
      <c r="AD730" s="85"/>
      <c r="AE730" s="85"/>
      <c r="AF730" s="85"/>
      <c r="AK730" s="85"/>
      <c r="AL730" s="85"/>
      <c r="AM730" s="85"/>
      <c r="AN730" s="85"/>
      <c r="AO730" s="85"/>
      <c r="AP730" s="85"/>
      <c r="AQ730" s="85"/>
      <c r="AR730" s="85"/>
      <c r="AS730" s="85"/>
      <c r="AT730" s="85"/>
      <c r="AU730" s="85"/>
      <c r="AV730" s="85"/>
    </row>
    <row r="731" spans="1:48" x14ac:dyDescent="0.15">
      <c r="A731">
        <v>17.2</v>
      </c>
      <c r="B731" s="85"/>
      <c r="C731" s="85"/>
      <c r="D731" s="85"/>
      <c r="E731" s="85"/>
      <c r="F731" s="85"/>
      <c r="G731" s="85"/>
      <c r="H731" s="85"/>
      <c r="I731" s="85"/>
      <c r="J731" s="85"/>
      <c r="K731" s="85"/>
      <c r="L731" s="85"/>
      <c r="M731" s="85"/>
      <c r="N731" s="87" t="e">
        <f t="shared" si="77"/>
        <v>#DIV/0!</v>
      </c>
      <c r="O731" s="87" t="e">
        <f t="shared" si="78"/>
        <v>#DIV/0!</v>
      </c>
      <c r="U731" s="85"/>
      <c r="V731" s="85"/>
      <c r="W731" s="85"/>
      <c r="X731" s="85"/>
      <c r="Y731" s="85"/>
      <c r="Z731" s="85"/>
      <c r="AA731" s="85"/>
      <c r="AC731" s="85"/>
      <c r="AD731" s="85"/>
      <c r="AE731" s="85"/>
      <c r="AF731" s="85"/>
      <c r="AK731" s="85"/>
      <c r="AL731" s="85"/>
      <c r="AM731" s="85"/>
      <c r="AN731" s="85"/>
      <c r="AO731" s="85"/>
      <c r="AP731" s="85"/>
      <c r="AQ731" s="85"/>
      <c r="AR731" s="85"/>
      <c r="AS731" s="85"/>
      <c r="AT731" s="85"/>
      <c r="AU731" s="85"/>
      <c r="AV731" s="85"/>
    </row>
    <row r="732" spans="1:48" x14ac:dyDescent="0.15">
      <c r="A732">
        <v>17.225000000000001</v>
      </c>
      <c r="B732" s="85"/>
      <c r="C732" s="85"/>
      <c r="D732" s="85"/>
      <c r="E732" s="85"/>
      <c r="F732" s="85"/>
      <c r="G732" s="85"/>
      <c r="H732" s="85"/>
      <c r="I732" s="85"/>
      <c r="J732" s="85"/>
      <c r="K732" s="85"/>
      <c r="L732" s="85"/>
      <c r="M732" s="85"/>
      <c r="N732" s="87" t="e">
        <f t="shared" si="77"/>
        <v>#DIV/0!</v>
      </c>
      <c r="O732" s="87" t="e">
        <f t="shared" si="78"/>
        <v>#DIV/0!</v>
      </c>
      <c r="U732" s="85"/>
      <c r="V732" s="85"/>
      <c r="W732" s="85"/>
      <c r="X732" s="85"/>
      <c r="Y732" s="85"/>
      <c r="Z732" s="85"/>
      <c r="AA732" s="85"/>
      <c r="AC732" s="85"/>
      <c r="AD732" s="85"/>
      <c r="AE732" s="85"/>
      <c r="AF732" s="85"/>
      <c r="AK732" s="85"/>
      <c r="AL732" s="85"/>
      <c r="AM732" s="85"/>
      <c r="AN732" s="85"/>
      <c r="AO732" s="85"/>
      <c r="AP732" s="85"/>
      <c r="AQ732" s="85"/>
      <c r="AR732" s="85"/>
      <c r="AS732" s="85"/>
      <c r="AT732" s="85"/>
      <c r="AU732" s="85"/>
      <c r="AV732" s="85"/>
    </row>
    <row r="733" spans="1:48" x14ac:dyDescent="0.15">
      <c r="A733">
        <v>17.25</v>
      </c>
      <c r="B733" s="85"/>
      <c r="C733" s="85"/>
      <c r="D733" s="85"/>
      <c r="E733" s="85"/>
      <c r="F733" s="85"/>
      <c r="G733" s="85"/>
      <c r="H733" s="85"/>
      <c r="I733" s="85"/>
      <c r="J733" s="85"/>
      <c r="K733" s="85"/>
      <c r="L733" s="85"/>
      <c r="M733" s="85"/>
      <c r="N733" s="87" t="e">
        <f t="shared" si="77"/>
        <v>#DIV/0!</v>
      </c>
      <c r="O733" s="87" t="e">
        <f t="shared" si="78"/>
        <v>#DIV/0!</v>
      </c>
      <c r="U733" s="85"/>
      <c r="V733" s="85"/>
      <c r="W733" s="85"/>
      <c r="X733" s="85"/>
      <c r="Y733" s="85"/>
      <c r="Z733" s="85"/>
      <c r="AA733" s="85"/>
      <c r="AC733" s="85"/>
      <c r="AD733" s="85"/>
      <c r="AE733" s="85"/>
      <c r="AF733" s="85"/>
      <c r="AK733" s="85"/>
      <c r="AL733" s="85"/>
      <c r="AM733" s="85"/>
      <c r="AN733" s="85"/>
      <c r="AO733" s="85"/>
      <c r="AP733" s="85"/>
      <c r="AQ733" s="85"/>
      <c r="AR733" s="85"/>
      <c r="AS733" s="85"/>
      <c r="AT733" s="85"/>
      <c r="AU733" s="85"/>
      <c r="AV733" s="85"/>
    </row>
    <row r="734" spans="1:48" x14ac:dyDescent="0.15">
      <c r="A734">
        <v>17.274999999999999</v>
      </c>
      <c r="B734" s="85"/>
      <c r="C734" s="85"/>
      <c r="D734" s="85"/>
      <c r="E734" s="85"/>
      <c r="F734" s="85"/>
      <c r="G734" s="85"/>
      <c r="H734" s="85"/>
      <c r="I734" s="85"/>
      <c r="J734" s="85"/>
      <c r="K734" s="85"/>
      <c r="L734" s="85"/>
      <c r="M734" s="85"/>
      <c r="N734" s="87" t="e">
        <f t="shared" si="77"/>
        <v>#DIV/0!</v>
      </c>
      <c r="O734" s="87" t="e">
        <f t="shared" si="78"/>
        <v>#DIV/0!</v>
      </c>
      <c r="U734" s="85"/>
      <c r="V734" s="85"/>
      <c r="W734" s="85"/>
      <c r="X734" s="85"/>
      <c r="Y734" s="85"/>
      <c r="Z734" s="85"/>
      <c r="AA734" s="85"/>
      <c r="AC734" s="85"/>
      <c r="AD734" s="85"/>
      <c r="AE734" s="85"/>
      <c r="AF734" s="85"/>
      <c r="AK734" s="85"/>
      <c r="AL734" s="85"/>
      <c r="AM734" s="85"/>
      <c r="AN734" s="85"/>
      <c r="AO734" s="85"/>
      <c r="AP734" s="85"/>
      <c r="AQ734" s="85"/>
      <c r="AR734" s="85"/>
      <c r="AS734" s="85"/>
      <c r="AT734" s="85"/>
      <c r="AU734" s="85"/>
      <c r="AV734" s="85"/>
    </row>
    <row r="735" spans="1:48" x14ac:dyDescent="0.15">
      <c r="A735">
        <v>17.3</v>
      </c>
      <c r="B735" s="85"/>
      <c r="C735" s="85"/>
      <c r="D735" s="85"/>
      <c r="E735" s="85"/>
      <c r="F735" s="85"/>
      <c r="G735" s="85"/>
      <c r="H735" s="85"/>
      <c r="I735" s="85"/>
      <c r="J735" s="85"/>
      <c r="K735" s="85"/>
      <c r="L735" s="85"/>
      <c r="M735" s="85"/>
      <c r="N735" s="87" t="e">
        <f t="shared" si="77"/>
        <v>#DIV/0!</v>
      </c>
      <c r="O735" s="87" t="e">
        <f t="shared" si="78"/>
        <v>#DIV/0!</v>
      </c>
      <c r="U735" s="85"/>
      <c r="V735" s="85"/>
      <c r="W735" s="85"/>
      <c r="X735" s="85"/>
      <c r="Y735" s="85"/>
      <c r="Z735" s="85"/>
      <c r="AA735" s="85"/>
      <c r="AC735" s="85"/>
      <c r="AD735" s="85"/>
      <c r="AE735" s="85"/>
      <c r="AF735" s="85"/>
      <c r="AK735" s="85"/>
      <c r="AL735" s="85"/>
      <c r="AM735" s="85"/>
      <c r="AN735" s="85"/>
      <c r="AO735" s="85"/>
      <c r="AP735" s="85"/>
      <c r="AQ735" s="85"/>
      <c r="AR735" s="85"/>
      <c r="AS735" s="85"/>
      <c r="AT735" s="85"/>
      <c r="AU735" s="85"/>
      <c r="AV735" s="85"/>
    </row>
    <row r="736" spans="1:48" x14ac:dyDescent="0.15">
      <c r="A736">
        <v>17.324999999999999</v>
      </c>
      <c r="B736" s="85"/>
      <c r="C736" s="85"/>
      <c r="D736" s="85"/>
      <c r="E736" s="85"/>
      <c r="F736" s="85"/>
      <c r="G736" s="85"/>
      <c r="H736" s="85"/>
      <c r="I736" s="85"/>
      <c r="J736" s="85"/>
      <c r="K736" s="85"/>
      <c r="L736" s="85"/>
      <c r="M736" s="85"/>
      <c r="N736" s="87" t="e">
        <f t="shared" si="77"/>
        <v>#DIV/0!</v>
      </c>
      <c r="O736" s="87" t="e">
        <f t="shared" si="78"/>
        <v>#DIV/0!</v>
      </c>
      <c r="U736" s="85"/>
      <c r="V736" s="85"/>
      <c r="W736" s="85"/>
      <c r="X736" s="85"/>
      <c r="Y736" s="85"/>
      <c r="Z736" s="85"/>
      <c r="AA736" s="85"/>
      <c r="AC736" s="85"/>
      <c r="AD736" s="85"/>
      <c r="AE736" s="85"/>
      <c r="AF736" s="85"/>
      <c r="AK736" s="85"/>
      <c r="AL736" s="85"/>
      <c r="AM736" s="85"/>
      <c r="AN736" s="85"/>
      <c r="AO736" s="85"/>
      <c r="AP736" s="85"/>
      <c r="AQ736" s="85"/>
      <c r="AR736" s="85"/>
      <c r="AS736" s="85"/>
      <c r="AT736" s="85"/>
      <c r="AU736" s="85"/>
      <c r="AV736" s="85"/>
    </row>
    <row r="737" spans="1:48" x14ac:dyDescent="0.15">
      <c r="A737">
        <v>17.350000000000001</v>
      </c>
      <c r="B737" s="85"/>
      <c r="C737" s="85"/>
      <c r="D737" s="85"/>
      <c r="E737" s="85"/>
      <c r="F737" s="85"/>
      <c r="G737" s="85"/>
      <c r="H737" s="85"/>
      <c r="I737" s="85"/>
      <c r="J737" s="85"/>
      <c r="K737" s="85"/>
      <c r="L737" s="85"/>
      <c r="M737" s="85"/>
      <c r="N737" s="87" t="e">
        <f t="shared" si="77"/>
        <v>#DIV/0!</v>
      </c>
      <c r="O737" s="87" t="e">
        <f t="shared" si="78"/>
        <v>#DIV/0!</v>
      </c>
      <c r="U737" s="85"/>
      <c r="V737" s="85"/>
      <c r="W737" s="85"/>
      <c r="X737" s="85"/>
      <c r="Y737" s="85"/>
      <c r="Z737" s="85"/>
      <c r="AA737" s="85"/>
      <c r="AC737" s="85"/>
      <c r="AD737" s="85"/>
      <c r="AE737" s="85"/>
      <c r="AF737" s="85"/>
      <c r="AK737" s="85"/>
      <c r="AL737" s="85"/>
      <c r="AM737" s="85"/>
      <c r="AN737" s="85"/>
      <c r="AO737" s="85"/>
      <c r="AP737" s="85"/>
      <c r="AQ737" s="85"/>
      <c r="AR737" s="85"/>
      <c r="AS737" s="85"/>
      <c r="AT737" s="85"/>
      <c r="AU737" s="85"/>
      <c r="AV737" s="85"/>
    </row>
    <row r="738" spans="1:48" x14ac:dyDescent="0.15">
      <c r="A738">
        <v>17.375</v>
      </c>
      <c r="B738" s="85"/>
      <c r="C738" s="85"/>
      <c r="D738" s="85"/>
      <c r="E738" s="85"/>
      <c r="F738" s="85"/>
      <c r="G738" s="85"/>
      <c r="H738" s="85"/>
      <c r="I738" s="85"/>
      <c r="J738" s="85"/>
      <c r="K738" s="85"/>
      <c r="L738" s="85"/>
      <c r="M738" s="85"/>
      <c r="N738" s="87" t="e">
        <f t="shared" si="77"/>
        <v>#DIV/0!</v>
      </c>
      <c r="O738" s="87" t="e">
        <f t="shared" si="78"/>
        <v>#DIV/0!</v>
      </c>
      <c r="U738" s="85"/>
      <c r="V738" s="85"/>
      <c r="W738" s="85"/>
      <c r="X738" s="85"/>
      <c r="Y738" s="85"/>
      <c r="Z738" s="85"/>
      <c r="AA738" s="85"/>
      <c r="AC738" s="85"/>
      <c r="AD738" s="85"/>
      <c r="AE738" s="85"/>
      <c r="AF738" s="85"/>
      <c r="AK738" s="85"/>
      <c r="AL738" s="85"/>
      <c r="AM738" s="85"/>
      <c r="AN738" s="85"/>
      <c r="AO738" s="85"/>
      <c r="AP738" s="85"/>
      <c r="AQ738" s="85"/>
      <c r="AR738" s="85"/>
      <c r="AS738" s="85"/>
      <c r="AT738" s="85"/>
      <c r="AU738" s="85"/>
      <c r="AV738" s="85"/>
    </row>
    <row r="739" spans="1:48" x14ac:dyDescent="0.15">
      <c r="A739">
        <v>17.399999999999999</v>
      </c>
      <c r="B739" s="85"/>
      <c r="C739" s="85"/>
      <c r="D739" s="85"/>
      <c r="E739" s="85"/>
      <c r="F739" s="85"/>
      <c r="G739" s="85"/>
      <c r="H739" s="85"/>
      <c r="I739" s="85"/>
      <c r="J739" s="85"/>
      <c r="K739" s="85"/>
      <c r="L739" s="85"/>
      <c r="M739" s="85"/>
      <c r="N739" s="87" t="e">
        <f t="shared" si="77"/>
        <v>#DIV/0!</v>
      </c>
      <c r="O739" s="87" t="e">
        <f t="shared" si="78"/>
        <v>#DIV/0!</v>
      </c>
      <c r="U739" s="85"/>
      <c r="V739" s="85"/>
      <c r="W739" s="85"/>
      <c r="X739" s="85"/>
      <c r="Y739" s="85"/>
      <c r="Z739" s="85"/>
      <c r="AA739" s="85"/>
      <c r="AC739" s="85"/>
      <c r="AD739" s="85"/>
      <c r="AE739" s="85"/>
      <c r="AF739" s="85"/>
      <c r="AK739" s="85"/>
      <c r="AL739" s="85"/>
      <c r="AM739" s="85"/>
      <c r="AN739" s="85"/>
      <c r="AO739" s="85"/>
      <c r="AP739" s="85"/>
      <c r="AQ739" s="85"/>
      <c r="AR739" s="85"/>
      <c r="AS739" s="85"/>
      <c r="AT739" s="85"/>
      <c r="AU739" s="85"/>
      <c r="AV739" s="85"/>
    </row>
    <row r="740" spans="1:48" x14ac:dyDescent="0.15">
      <c r="A740">
        <v>17.425000000000001</v>
      </c>
      <c r="B740" s="85"/>
      <c r="C740" s="85"/>
      <c r="D740" s="85"/>
      <c r="E740" s="85"/>
      <c r="F740" s="85"/>
      <c r="G740" s="85"/>
      <c r="H740" s="85"/>
      <c r="I740" s="85"/>
      <c r="J740" s="85"/>
      <c r="K740" s="85"/>
      <c r="L740" s="85"/>
      <c r="M740" s="85"/>
      <c r="N740" s="87" t="e">
        <f t="shared" si="77"/>
        <v>#DIV/0!</v>
      </c>
      <c r="O740" s="87" t="e">
        <f t="shared" si="78"/>
        <v>#DIV/0!</v>
      </c>
      <c r="U740" s="85"/>
      <c r="V740" s="85"/>
      <c r="W740" s="85"/>
      <c r="X740" s="85"/>
      <c r="Y740" s="85"/>
      <c r="Z740" s="85"/>
      <c r="AA740" s="85"/>
      <c r="AC740" s="85"/>
      <c r="AD740" s="85"/>
      <c r="AE740" s="85"/>
      <c r="AF740" s="85"/>
      <c r="AK740" s="85"/>
      <c r="AL740" s="85"/>
      <c r="AM740" s="85"/>
      <c r="AN740" s="85"/>
      <c r="AO740" s="85"/>
      <c r="AP740" s="85"/>
      <c r="AQ740" s="85"/>
      <c r="AR740" s="85"/>
      <c r="AS740" s="85"/>
      <c r="AT740" s="85"/>
      <c r="AU740" s="85"/>
      <c r="AV740" s="85"/>
    </row>
    <row r="741" spans="1:48" x14ac:dyDescent="0.15">
      <c r="A741">
        <v>17.45</v>
      </c>
      <c r="B741" s="85"/>
      <c r="C741" s="85"/>
      <c r="D741" s="85"/>
      <c r="E741" s="85"/>
      <c r="F741" s="85"/>
      <c r="G741" s="85"/>
      <c r="H741" s="85"/>
      <c r="I741" s="85"/>
      <c r="J741" s="85"/>
      <c r="K741" s="85"/>
      <c r="L741" s="85"/>
      <c r="M741" s="85"/>
      <c r="N741" s="87" t="e">
        <f t="shared" si="77"/>
        <v>#DIV/0!</v>
      </c>
      <c r="O741" s="87" t="e">
        <f t="shared" si="78"/>
        <v>#DIV/0!</v>
      </c>
      <c r="U741" s="85"/>
      <c r="V741" s="85"/>
      <c r="W741" s="85"/>
      <c r="X741" s="85"/>
      <c r="Y741" s="85"/>
      <c r="Z741" s="85"/>
      <c r="AA741" s="85"/>
      <c r="AC741" s="85"/>
      <c r="AD741" s="85"/>
      <c r="AE741" s="85"/>
      <c r="AF741" s="85"/>
      <c r="AK741" s="85"/>
      <c r="AL741" s="85"/>
      <c r="AM741" s="85"/>
      <c r="AN741" s="85"/>
      <c r="AO741" s="85"/>
      <c r="AP741" s="85"/>
      <c r="AQ741" s="85"/>
      <c r="AR741" s="85"/>
      <c r="AS741" s="85"/>
      <c r="AT741" s="85"/>
      <c r="AU741" s="85"/>
      <c r="AV741" s="85"/>
    </row>
    <row r="742" spans="1:48" x14ac:dyDescent="0.15">
      <c r="A742">
        <v>17.475000000000001</v>
      </c>
      <c r="B742" s="85"/>
      <c r="C742" s="85"/>
      <c r="D742" s="85"/>
      <c r="E742" s="85"/>
      <c r="F742" s="85"/>
      <c r="G742" s="85"/>
      <c r="H742" s="85"/>
      <c r="I742" s="85"/>
      <c r="J742" s="85"/>
      <c r="K742" s="85"/>
      <c r="L742" s="85"/>
      <c r="M742" s="85"/>
      <c r="N742" s="87" t="e">
        <f t="shared" si="77"/>
        <v>#DIV/0!</v>
      </c>
      <c r="O742" s="87" t="e">
        <f t="shared" si="78"/>
        <v>#DIV/0!</v>
      </c>
      <c r="U742" s="85"/>
      <c r="V742" s="85"/>
      <c r="W742" s="85"/>
      <c r="X742" s="85"/>
      <c r="Y742" s="85"/>
      <c r="Z742" s="85"/>
      <c r="AA742" s="85"/>
      <c r="AC742" s="85"/>
      <c r="AD742" s="85"/>
      <c r="AE742" s="85"/>
      <c r="AF742" s="85"/>
      <c r="AK742" s="85"/>
      <c r="AL742" s="85"/>
      <c r="AM742" s="85"/>
      <c r="AN742" s="85"/>
      <c r="AO742" s="85"/>
      <c r="AP742" s="85"/>
      <c r="AQ742" s="85"/>
      <c r="AR742" s="85"/>
      <c r="AS742" s="85"/>
      <c r="AT742" s="85"/>
      <c r="AU742" s="85"/>
      <c r="AV742" s="85"/>
    </row>
    <row r="743" spans="1:48" x14ac:dyDescent="0.15">
      <c r="A743">
        <v>17.5</v>
      </c>
      <c r="B743" s="85"/>
      <c r="C743" s="85"/>
      <c r="D743" s="85"/>
      <c r="E743" s="85"/>
      <c r="F743" s="85"/>
      <c r="G743" s="85"/>
      <c r="H743" s="85"/>
      <c r="I743" s="85"/>
      <c r="J743" s="85"/>
      <c r="K743" s="85"/>
      <c r="L743" s="85"/>
      <c r="M743" s="85"/>
      <c r="N743" s="87" t="e">
        <f t="shared" si="77"/>
        <v>#DIV/0!</v>
      </c>
      <c r="O743" s="87" t="e">
        <f t="shared" si="78"/>
        <v>#DIV/0!</v>
      </c>
      <c r="U743" s="85"/>
      <c r="V743" s="85"/>
      <c r="W743" s="85"/>
      <c r="X743" s="85"/>
      <c r="Y743" s="85"/>
      <c r="Z743" s="85"/>
      <c r="AA743" s="85"/>
      <c r="AC743" s="85"/>
      <c r="AD743" s="85"/>
      <c r="AE743" s="85"/>
      <c r="AF743" s="85"/>
      <c r="AK743" s="85"/>
      <c r="AL743" s="85"/>
      <c r="AM743" s="85"/>
      <c r="AN743" s="85"/>
      <c r="AO743" s="85"/>
      <c r="AP743" s="85"/>
      <c r="AQ743" s="85"/>
      <c r="AR743" s="85"/>
      <c r="AS743" s="85"/>
      <c r="AT743" s="85"/>
      <c r="AU743" s="85"/>
      <c r="AV743" s="85"/>
    </row>
    <row r="744" spans="1:48" x14ac:dyDescent="0.15">
      <c r="A744">
        <v>17.524999999999999</v>
      </c>
      <c r="B744" s="85"/>
      <c r="C744" s="85"/>
      <c r="D744" s="85"/>
      <c r="E744" s="85"/>
      <c r="F744" s="85"/>
      <c r="G744" s="85"/>
      <c r="H744" s="85"/>
      <c r="I744" s="85"/>
      <c r="J744" s="85"/>
      <c r="K744" s="85"/>
      <c r="L744" s="85"/>
      <c r="M744" s="85"/>
      <c r="N744" s="87" t="e">
        <f t="shared" si="77"/>
        <v>#DIV/0!</v>
      </c>
      <c r="O744" s="87" t="e">
        <f t="shared" si="78"/>
        <v>#DIV/0!</v>
      </c>
      <c r="U744" s="85"/>
      <c r="V744" s="85"/>
      <c r="W744" s="85"/>
      <c r="X744" s="85"/>
      <c r="Y744" s="85"/>
      <c r="Z744" s="85"/>
      <c r="AA744" s="85"/>
      <c r="AC744" s="85"/>
      <c r="AD744" s="85"/>
      <c r="AE744" s="85"/>
      <c r="AF744" s="85"/>
      <c r="AK744" s="85"/>
      <c r="AL744" s="85"/>
      <c r="AM744" s="85"/>
      <c r="AN744" s="85"/>
      <c r="AO744" s="85"/>
      <c r="AP744" s="85"/>
      <c r="AQ744" s="85"/>
      <c r="AR744" s="85"/>
      <c r="AS744" s="85"/>
      <c r="AT744" s="85"/>
      <c r="AU744" s="85"/>
      <c r="AV744" s="85"/>
    </row>
    <row r="745" spans="1:48" x14ac:dyDescent="0.15">
      <c r="A745">
        <v>17.55</v>
      </c>
      <c r="B745" s="85"/>
      <c r="C745" s="85"/>
      <c r="D745" s="85"/>
      <c r="E745" s="85"/>
      <c r="F745" s="85"/>
      <c r="G745" s="85"/>
      <c r="H745" s="85"/>
      <c r="I745" s="85"/>
      <c r="J745" s="85"/>
      <c r="K745" s="85"/>
      <c r="L745" s="85"/>
      <c r="M745" s="85"/>
      <c r="N745" s="87" t="e">
        <f t="shared" si="77"/>
        <v>#DIV/0!</v>
      </c>
      <c r="O745" s="87" t="e">
        <f t="shared" si="78"/>
        <v>#DIV/0!</v>
      </c>
      <c r="U745" s="85"/>
      <c r="V745" s="85"/>
      <c r="W745" s="85"/>
      <c r="X745" s="85"/>
      <c r="Y745" s="85"/>
      <c r="Z745" s="85"/>
      <c r="AA745" s="85"/>
      <c r="AC745" s="85"/>
      <c r="AD745" s="85"/>
      <c r="AE745" s="85"/>
      <c r="AF745" s="85"/>
      <c r="AK745" s="85"/>
      <c r="AL745" s="85"/>
      <c r="AM745" s="85"/>
      <c r="AN745" s="85"/>
      <c r="AO745" s="85"/>
      <c r="AP745" s="85"/>
      <c r="AQ745" s="85"/>
      <c r="AR745" s="85"/>
      <c r="AS745" s="85"/>
      <c r="AT745" s="85"/>
      <c r="AU745" s="85"/>
      <c r="AV745" s="85"/>
    </row>
    <row r="746" spans="1:48" x14ac:dyDescent="0.15">
      <c r="A746">
        <v>17.574999999999999</v>
      </c>
      <c r="B746" s="85"/>
      <c r="C746" s="85"/>
      <c r="D746" s="85"/>
      <c r="E746" s="85"/>
      <c r="F746" s="85"/>
      <c r="G746" s="85"/>
      <c r="H746" s="85"/>
      <c r="I746" s="85"/>
      <c r="J746" s="85"/>
      <c r="K746" s="85"/>
      <c r="L746" s="85"/>
      <c r="M746" s="85"/>
      <c r="N746" s="87" t="e">
        <f t="shared" si="77"/>
        <v>#DIV/0!</v>
      </c>
      <c r="O746" s="87" t="e">
        <f t="shared" si="78"/>
        <v>#DIV/0!</v>
      </c>
      <c r="U746" s="85"/>
      <c r="V746" s="85"/>
      <c r="W746" s="85"/>
      <c r="X746" s="85"/>
      <c r="Y746" s="85"/>
      <c r="Z746" s="85"/>
      <c r="AA746" s="85"/>
      <c r="AC746" s="85"/>
      <c r="AD746" s="85"/>
      <c r="AE746" s="85"/>
      <c r="AF746" s="85"/>
      <c r="AK746" s="85"/>
      <c r="AL746" s="85"/>
      <c r="AM746" s="85"/>
      <c r="AN746" s="85"/>
      <c r="AO746" s="85"/>
      <c r="AP746" s="85"/>
      <c r="AQ746" s="85"/>
      <c r="AR746" s="85"/>
      <c r="AS746" s="85"/>
      <c r="AT746" s="85"/>
      <c r="AU746" s="85"/>
      <c r="AV746" s="85"/>
    </row>
    <row r="747" spans="1:48" x14ac:dyDescent="0.15">
      <c r="A747">
        <v>17.600000000000001</v>
      </c>
      <c r="B747" s="85"/>
      <c r="C747" s="85"/>
      <c r="D747" s="85"/>
      <c r="E747" s="85"/>
      <c r="F747" s="85"/>
      <c r="G747" s="85"/>
      <c r="H747" s="85"/>
      <c r="I747" s="85"/>
      <c r="J747" s="85"/>
      <c r="K747" s="85"/>
      <c r="L747" s="85"/>
      <c r="M747" s="85"/>
      <c r="N747" s="87" t="e">
        <f t="shared" si="77"/>
        <v>#DIV/0!</v>
      </c>
      <c r="O747" s="87" t="e">
        <f t="shared" si="78"/>
        <v>#DIV/0!</v>
      </c>
      <c r="U747" s="85"/>
      <c r="V747" s="85"/>
      <c r="W747" s="85"/>
      <c r="X747" s="85"/>
      <c r="Y747" s="85"/>
      <c r="Z747" s="85"/>
      <c r="AA747" s="85"/>
      <c r="AC747" s="85"/>
      <c r="AD747" s="85"/>
      <c r="AE747" s="85"/>
      <c r="AF747" s="85"/>
      <c r="AK747" s="85"/>
      <c r="AL747" s="85"/>
      <c r="AM747" s="85"/>
      <c r="AN747" s="85"/>
      <c r="AO747" s="85"/>
      <c r="AP747" s="85"/>
      <c r="AQ747" s="85"/>
      <c r="AR747" s="85"/>
      <c r="AS747" s="85"/>
      <c r="AT747" s="85"/>
      <c r="AU747" s="85"/>
      <c r="AV747" s="85"/>
    </row>
    <row r="748" spans="1:48" x14ac:dyDescent="0.15">
      <c r="A748">
        <v>17.625</v>
      </c>
      <c r="B748" s="85"/>
      <c r="C748" s="85"/>
      <c r="D748" s="85"/>
      <c r="E748" s="85"/>
      <c r="F748" s="85"/>
      <c r="G748" s="85"/>
      <c r="H748" s="85"/>
      <c r="I748" s="85"/>
      <c r="J748" s="85"/>
      <c r="K748" s="85"/>
      <c r="L748" s="85"/>
      <c r="M748" s="85"/>
      <c r="N748" s="87" t="e">
        <f t="shared" ref="N748:N811" si="79">AVERAGE(B748:M748)</f>
        <v>#DIV/0!</v>
      </c>
      <c r="O748" s="87" t="e">
        <f t="shared" si="78"/>
        <v>#DIV/0!</v>
      </c>
      <c r="U748" s="85"/>
      <c r="V748" s="85"/>
      <c r="W748" s="85"/>
      <c r="X748" s="85"/>
      <c r="Y748" s="85"/>
      <c r="Z748" s="85"/>
      <c r="AA748" s="85"/>
      <c r="AC748" s="85"/>
      <c r="AD748" s="85"/>
      <c r="AE748" s="85"/>
      <c r="AF748" s="85"/>
      <c r="AK748" s="85"/>
      <c r="AL748" s="85"/>
      <c r="AM748" s="85"/>
      <c r="AN748" s="85"/>
      <c r="AO748" s="85"/>
      <c r="AP748" s="85"/>
      <c r="AQ748" s="85"/>
      <c r="AR748" s="85"/>
      <c r="AS748" s="85"/>
      <c r="AT748" s="85"/>
      <c r="AU748" s="85"/>
      <c r="AV748" s="85"/>
    </row>
    <row r="749" spans="1:48" x14ac:dyDescent="0.15">
      <c r="A749">
        <v>17.649999999999999</v>
      </c>
      <c r="B749" s="85"/>
      <c r="C749" s="85"/>
      <c r="D749" s="85"/>
      <c r="E749" s="85"/>
      <c r="F749" s="85"/>
      <c r="G749" s="85"/>
      <c r="H749" s="85"/>
      <c r="I749" s="85"/>
      <c r="J749" s="85"/>
      <c r="K749" s="85"/>
      <c r="L749" s="85"/>
      <c r="M749" s="85"/>
      <c r="N749" s="87" t="e">
        <f t="shared" si="79"/>
        <v>#DIV/0!</v>
      </c>
      <c r="O749" s="87" t="e">
        <f t="shared" si="78"/>
        <v>#DIV/0!</v>
      </c>
      <c r="U749" s="85"/>
      <c r="V749" s="85"/>
      <c r="W749" s="85"/>
      <c r="X749" s="85"/>
      <c r="Y749" s="85"/>
      <c r="Z749" s="85"/>
      <c r="AA749" s="85"/>
      <c r="AC749" s="85"/>
      <c r="AD749" s="85"/>
      <c r="AE749" s="85"/>
      <c r="AF749" s="85"/>
      <c r="AK749" s="85"/>
      <c r="AL749" s="85"/>
      <c r="AM749" s="85"/>
      <c r="AN749" s="85"/>
      <c r="AO749" s="85"/>
      <c r="AP749" s="85"/>
      <c r="AQ749" s="85"/>
      <c r="AR749" s="85"/>
      <c r="AS749" s="85"/>
      <c r="AT749" s="85"/>
      <c r="AU749" s="85"/>
      <c r="AV749" s="85"/>
    </row>
    <row r="750" spans="1:48" x14ac:dyDescent="0.15">
      <c r="A750">
        <v>17.675000000000001</v>
      </c>
      <c r="B750" s="85"/>
      <c r="C750" s="85"/>
      <c r="D750" s="85"/>
      <c r="E750" s="85"/>
      <c r="F750" s="85"/>
      <c r="G750" s="85"/>
      <c r="H750" s="85"/>
      <c r="I750" s="85"/>
      <c r="J750" s="85"/>
      <c r="K750" s="85"/>
      <c r="L750" s="85"/>
      <c r="M750" s="85"/>
      <c r="N750" s="87" t="e">
        <f t="shared" si="79"/>
        <v>#DIV/0!</v>
      </c>
      <c r="O750" s="87" t="e">
        <f t="shared" si="78"/>
        <v>#DIV/0!</v>
      </c>
      <c r="U750" s="85"/>
      <c r="V750" s="85"/>
      <c r="W750" s="85"/>
      <c r="X750" s="85"/>
      <c r="Y750" s="85"/>
      <c r="Z750" s="85"/>
      <c r="AA750" s="85"/>
      <c r="AC750" s="85"/>
      <c r="AD750" s="85"/>
      <c r="AE750" s="85"/>
      <c r="AF750" s="85"/>
      <c r="AK750" s="85"/>
      <c r="AL750" s="85"/>
      <c r="AM750" s="85"/>
      <c r="AN750" s="85"/>
      <c r="AO750" s="85"/>
      <c r="AP750" s="85"/>
      <c r="AQ750" s="85"/>
      <c r="AR750" s="85"/>
      <c r="AS750" s="85"/>
      <c r="AT750" s="85"/>
      <c r="AU750" s="85"/>
      <c r="AV750" s="85"/>
    </row>
    <row r="751" spans="1:48" x14ac:dyDescent="0.15">
      <c r="A751">
        <v>17.7</v>
      </c>
      <c r="B751" s="85"/>
      <c r="C751" s="85"/>
      <c r="D751" s="85"/>
      <c r="E751" s="85"/>
      <c r="F751" s="85"/>
      <c r="G751" s="85"/>
      <c r="H751" s="85"/>
      <c r="I751" s="85"/>
      <c r="J751" s="85"/>
      <c r="K751" s="85"/>
      <c r="L751" s="85"/>
      <c r="M751" s="85"/>
      <c r="N751" s="87" t="e">
        <f t="shared" si="79"/>
        <v>#DIV/0!</v>
      </c>
      <c r="O751" s="87" t="e">
        <f t="shared" si="78"/>
        <v>#DIV/0!</v>
      </c>
      <c r="U751" s="85"/>
      <c r="V751" s="85"/>
      <c r="W751" s="85"/>
      <c r="X751" s="85"/>
      <c r="Y751" s="85"/>
      <c r="Z751" s="85"/>
      <c r="AA751" s="85"/>
      <c r="AC751" s="85"/>
      <c r="AD751" s="85"/>
      <c r="AE751" s="85"/>
      <c r="AF751" s="85"/>
      <c r="AK751" s="85"/>
      <c r="AL751" s="85"/>
      <c r="AM751" s="85"/>
      <c r="AN751" s="85"/>
      <c r="AO751" s="85"/>
      <c r="AP751" s="85"/>
      <c r="AQ751" s="85"/>
      <c r="AR751" s="85"/>
      <c r="AS751" s="85"/>
      <c r="AT751" s="85"/>
      <c r="AU751" s="85"/>
      <c r="AV751" s="85"/>
    </row>
    <row r="752" spans="1:48" x14ac:dyDescent="0.15">
      <c r="A752">
        <v>17.725000000000001</v>
      </c>
      <c r="B752" s="85"/>
      <c r="C752" s="85"/>
      <c r="D752" s="85"/>
      <c r="E752" s="85"/>
      <c r="F752" s="85"/>
      <c r="G752" s="85"/>
      <c r="H752" s="85"/>
      <c r="I752" s="85"/>
      <c r="J752" s="85"/>
      <c r="K752" s="85"/>
      <c r="L752" s="85"/>
      <c r="M752" s="85"/>
      <c r="N752" s="87" t="e">
        <f t="shared" si="79"/>
        <v>#DIV/0!</v>
      </c>
      <c r="O752" s="87" t="e">
        <f t="shared" si="78"/>
        <v>#DIV/0!</v>
      </c>
      <c r="U752" s="85"/>
      <c r="V752" s="85"/>
      <c r="W752" s="85"/>
      <c r="X752" s="85"/>
      <c r="Y752" s="85"/>
      <c r="Z752" s="85"/>
      <c r="AA752" s="85"/>
      <c r="AC752" s="85"/>
      <c r="AD752" s="85"/>
      <c r="AE752" s="85"/>
      <c r="AF752" s="85"/>
      <c r="AK752" s="85"/>
      <c r="AL752" s="85"/>
      <c r="AM752" s="85"/>
      <c r="AN752" s="85"/>
      <c r="AO752" s="85"/>
      <c r="AP752" s="85"/>
      <c r="AQ752" s="85"/>
      <c r="AR752" s="85"/>
      <c r="AS752" s="85"/>
      <c r="AT752" s="85"/>
      <c r="AU752" s="85"/>
      <c r="AV752" s="85"/>
    </row>
    <row r="753" spans="1:48" x14ac:dyDescent="0.15">
      <c r="A753">
        <v>17.75</v>
      </c>
      <c r="B753" s="85"/>
      <c r="C753" s="85"/>
      <c r="D753" s="85"/>
      <c r="E753" s="85"/>
      <c r="F753" s="85"/>
      <c r="G753" s="85"/>
      <c r="H753" s="85"/>
      <c r="I753" s="85"/>
      <c r="J753" s="85"/>
      <c r="K753" s="85"/>
      <c r="L753" s="85"/>
      <c r="M753" s="85"/>
      <c r="N753" s="87" t="e">
        <f t="shared" si="79"/>
        <v>#DIV/0!</v>
      </c>
      <c r="O753" s="87" t="e">
        <f t="shared" si="78"/>
        <v>#DIV/0!</v>
      </c>
      <c r="U753" s="85"/>
      <c r="V753" s="85"/>
      <c r="W753" s="85"/>
      <c r="X753" s="85"/>
      <c r="Y753" s="85"/>
      <c r="Z753" s="85"/>
      <c r="AA753" s="85"/>
      <c r="AC753" s="85"/>
      <c r="AD753" s="85"/>
      <c r="AE753" s="85"/>
      <c r="AF753" s="85"/>
      <c r="AK753" s="85"/>
      <c r="AL753" s="85"/>
      <c r="AM753" s="85"/>
      <c r="AN753" s="85"/>
      <c r="AO753" s="85"/>
      <c r="AP753" s="85"/>
      <c r="AQ753" s="85"/>
      <c r="AR753" s="85"/>
      <c r="AS753" s="85"/>
      <c r="AT753" s="85"/>
      <c r="AU753" s="85"/>
      <c r="AV753" s="85"/>
    </row>
    <row r="754" spans="1:48" x14ac:dyDescent="0.15">
      <c r="A754">
        <v>17.774999999999999</v>
      </c>
      <c r="B754" s="85"/>
      <c r="C754" s="85"/>
      <c r="D754" s="85"/>
      <c r="E754" s="85"/>
      <c r="F754" s="85"/>
      <c r="G754" s="85"/>
      <c r="H754" s="85"/>
      <c r="I754" s="85"/>
      <c r="J754" s="85"/>
      <c r="K754" s="85"/>
      <c r="L754" s="85"/>
      <c r="M754" s="85"/>
      <c r="N754" s="87" t="e">
        <f t="shared" si="79"/>
        <v>#DIV/0!</v>
      </c>
      <c r="O754" s="87" t="e">
        <f t="shared" si="78"/>
        <v>#DIV/0!</v>
      </c>
      <c r="U754" s="85"/>
      <c r="V754" s="85"/>
      <c r="W754" s="85"/>
      <c r="X754" s="85"/>
      <c r="Y754" s="85"/>
      <c r="Z754" s="85"/>
      <c r="AA754" s="85"/>
      <c r="AC754" s="85"/>
      <c r="AD754" s="85"/>
      <c r="AE754" s="85"/>
      <c r="AF754" s="85"/>
      <c r="AK754" s="85"/>
      <c r="AL754" s="85"/>
      <c r="AM754" s="85"/>
      <c r="AN754" s="85"/>
      <c r="AO754" s="85"/>
      <c r="AP754" s="85"/>
      <c r="AQ754" s="85"/>
      <c r="AR754" s="85"/>
      <c r="AS754" s="85"/>
      <c r="AT754" s="85"/>
      <c r="AU754" s="85"/>
      <c r="AV754" s="85"/>
    </row>
    <row r="755" spans="1:48" x14ac:dyDescent="0.15">
      <c r="A755">
        <v>17.8</v>
      </c>
      <c r="B755" s="85"/>
      <c r="C755" s="85"/>
      <c r="D755" s="85"/>
      <c r="E755" s="85"/>
      <c r="F755" s="85"/>
      <c r="G755" s="85"/>
      <c r="H755" s="85"/>
      <c r="I755" s="85"/>
      <c r="J755" s="85"/>
      <c r="K755" s="85"/>
      <c r="L755" s="85"/>
      <c r="M755" s="85"/>
      <c r="N755" s="87" t="e">
        <f t="shared" si="79"/>
        <v>#DIV/0!</v>
      </c>
      <c r="O755" s="87" t="e">
        <f t="shared" si="78"/>
        <v>#DIV/0!</v>
      </c>
      <c r="U755" s="85"/>
      <c r="V755" s="85"/>
      <c r="W755" s="85"/>
      <c r="X755" s="85"/>
      <c r="Y755" s="85"/>
      <c r="Z755" s="85"/>
      <c r="AA755" s="85"/>
      <c r="AC755" s="85"/>
      <c r="AD755" s="85"/>
      <c r="AE755" s="85"/>
      <c r="AF755" s="85"/>
      <c r="AK755" s="85"/>
      <c r="AL755" s="85"/>
      <c r="AM755" s="85"/>
      <c r="AN755" s="85"/>
      <c r="AO755" s="85"/>
      <c r="AP755" s="85"/>
      <c r="AQ755" s="85"/>
      <c r="AR755" s="85"/>
      <c r="AS755" s="85"/>
      <c r="AT755" s="85"/>
      <c r="AU755" s="85"/>
      <c r="AV755" s="85"/>
    </row>
    <row r="756" spans="1:48" x14ac:dyDescent="0.15">
      <c r="A756">
        <v>17.824999999999999</v>
      </c>
      <c r="B756" s="85"/>
      <c r="C756" s="85"/>
      <c r="D756" s="85"/>
      <c r="E756" s="85"/>
      <c r="F756" s="85"/>
      <c r="G756" s="85"/>
      <c r="H756" s="85"/>
      <c r="I756" s="85"/>
      <c r="J756" s="85"/>
      <c r="K756" s="85"/>
      <c r="L756" s="85"/>
      <c r="M756" s="85"/>
      <c r="N756" s="87" t="e">
        <f t="shared" si="79"/>
        <v>#DIV/0!</v>
      </c>
      <c r="O756" s="87" t="e">
        <f t="shared" si="78"/>
        <v>#DIV/0!</v>
      </c>
      <c r="U756" s="85"/>
      <c r="V756" s="85"/>
      <c r="W756" s="85"/>
      <c r="X756" s="85"/>
      <c r="Y756" s="85"/>
      <c r="Z756" s="85"/>
      <c r="AA756" s="85"/>
      <c r="AC756" s="85"/>
      <c r="AD756" s="85"/>
      <c r="AE756" s="85"/>
      <c r="AF756" s="85"/>
      <c r="AK756" s="85"/>
      <c r="AL756" s="85"/>
      <c r="AM756" s="85"/>
      <c r="AN756" s="85"/>
      <c r="AO756" s="85"/>
      <c r="AP756" s="85"/>
      <c r="AQ756" s="85"/>
      <c r="AR756" s="85"/>
      <c r="AS756" s="85"/>
      <c r="AT756" s="85"/>
      <c r="AU756" s="85"/>
      <c r="AV756" s="85"/>
    </row>
    <row r="757" spans="1:48" x14ac:dyDescent="0.15">
      <c r="A757">
        <v>17.850000000000001</v>
      </c>
      <c r="B757" s="85"/>
      <c r="C757" s="85"/>
      <c r="D757" s="85"/>
      <c r="E757" s="85"/>
      <c r="F757" s="85"/>
      <c r="G757" s="85"/>
      <c r="H757" s="85"/>
      <c r="I757" s="85"/>
      <c r="J757" s="85"/>
      <c r="K757" s="85"/>
      <c r="L757" s="85"/>
      <c r="M757" s="85"/>
      <c r="N757" s="87" t="e">
        <f t="shared" si="79"/>
        <v>#DIV/0!</v>
      </c>
      <c r="O757" s="87" t="e">
        <f t="shared" si="78"/>
        <v>#DIV/0!</v>
      </c>
      <c r="U757" s="85"/>
      <c r="V757" s="85"/>
      <c r="W757" s="85"/>
      <c r="X757" s="85"/>
      <c r="Y757" s="85"/>
      <c r="Z757" s="85"/>
      <c r="AA757" s="85"/>
      <c r="AC757" s="85"/>
      <c r="AD757" s="85"/>
      <c r="AE757" s="85"/>
      <c r="AF757" s="85"/>
      <c r="AK757" s="85"/>
      <c r="AL757" s="85"/>
      <c r="AM757" s="85"/>
      <c r="AN757" s="85"/>
      <c r="AO757" s="85"/>
      <c r="AP757" s="85"/>
      <c r="AQ757" s="85"/>
      <c r="AR757" s="85"/>
      <c r="AS757" s="85"/>
      <c r="AT757" s="85"/>
      <c r="AU757" s="85"/>
      <c r="AV757" s="85"/>
    </row>
    <row r="758" spans="1:48" x14ac:dyDescent="0.15">
      <c r="A758">
        <v>17.875</v>
      </c>
      <c r="B758" s="85"/>
      <c r="C758" s="85"/>
      <c r="D758" s="85"/>
      <c r="E758" s="85"/>
      <c r="F758" s="85"/>
      <c r="G758" s="85"/>
      <c r="H758" s="85"/>
      <c r="I758" s="85"/>
      <c r="J758" s="85"/>
      <c r="K758" s="85"/>
      <c r="L758" s="85"/>
      <c r="M758" s="85"/>
      <c r="N758" s="87" t="e">
        <f t="shared" si="79"/>
        <v>#DIV/0!</v>
      </c>
      <c r="O758" s="87" t="e">
        <f t="shared" si="78"/>
        <v>#DIV/0!</v>
      </c>
      <c r="U758" s="85"/>
      <c r="V758" s="85"/>
      <c r="W758" s="85"/>
      <c r="X758" s="85"/>
      <c r="Y758" s="85"/>
      <c r="Z758" s="85"/>
      <c r="AA758" s="85"/>
      <c r="AC758" s="85"/>
      <c r="AD758" s="85"/>
      <c r="AE758" s="85"/>
      <c r="AF758" s="85"/>
      <c r="AK758" s="85"/>
      <c r="AL758" s="85"/>
      <c r="AM758" s="85"/>
      <c r="AN758" s="85"/>
      <c r="AO758" s="85"/>
      <c r="AP758" s="85"/>
      <c r="AQ758" s="85"/>
      <c r="AR758" s="85"/>
      <c r="AS758" s="85"/>
      <c r="AT758" s="85"/>
      <c r="AU758" s="85"/>
      <c r="AV758" s="85"/>
    </row>
    <row r="759" spans="1:48" x14ac:dyDescent="0.15">
      <c r="A759">
        <v>17.899999999999999</v>
      </c>
      <c r="B759" s="85"/>
      <c r="C759" s="85"/>
      <c r="D759" s="85"/>
      <c r="E759" s="85"/>
      <c r="F759" s="85"/>
      <c r="G759" s="85"/>
      <c r="H759" s="85"/>
      <c r="I759" s="85"/>
      <c r="J759" s="85"/>
      <c r="K759" s="85"/>
      <c r="L759" s="85"/>
      <c r="M759" s="85"/>
      <c r="N759" s="87" t="e">
        <f t="shared" si="79"/>
        <v>#DIV/0!</v>
      </c>
      <c r="O759" s="87" t="e">
        <f t="shared" si="78"/>
        <v>#DIV/0!</v>
      </c>
      <c r="U759" s="85"/>
      <c r="V759" s="85"/>
      <c r="W759" s="85"/>
      <c r="X759" s="85"/>
      <c r="Y759" s="85"/>
      <c r="Z759" s="85"/>
      <c r="AA759" s="85"/>
      <c r="AC759" s="85"/>
      <c r="AD759" s="85"/>
      <c r="AE759" s="85"/>
      <c r="AF759" s="85"/>
      <c r="AK759" s="85"/>
      <c r="AL759" s="85"/>
      <c r="AM759" s="85"/>
      <c r="AN759" s="85"/>
      <c r="AO759" s="85"/>
      <c r="AP759" s="85"/>
      <c r="AQ759" s="85"/>
      <c r="AR759" s="85"/>
      <c r="AS759" s="85"/>
      <c r="AT759" s="85"/>
      <c r="AU759" s="85"/>
      <c r="AV759" s="85"/>
    </row>
    <row r="760" spans="1:48" x14ac:dyDescent="0.15">
      <c r="A760">
        <v>17.925000000000001</v>
      </c>
      <c r="B760" s="85"/>
      <c r="C760" s="85"/>
      <c r="D760" s="85"/>
      <c r="E760" s="85"/>
      <c r="F760" s="85"/>
      <c r="G760" s="85"/>
      <c r="H760" s="85"/>
      <c r="I760" s="85"/>
      <c r="J760" s="85"/>
      <c r="K760" s="85"/>
      <c r="L760" s="85"/>
      <c r="M760" s="85"/>
      <c r="N760" s="87" t="e">
        <f t="shared" si="79"/>
        <v>#DIV/0!</v>
      </c>
      <c r="O760" s="87" t="e">
        <f t="shared" si="78"/>
        <v>#DIV/0!</v>
      </c>
      <c r="U760" s="85"/>
      <c r="V760" s="85"/>
      <c r="W760" s="85"/>
      <c r="X760" s="85"/>
      <c r="Y760" s="85"/>
      <c r="Z760" s="85"/>
      <c r="AA760" s="85"/>
      <c r="AC760" s="85"/>
      <c r="AD760" s="85"/>
      <c r="AE760" s="85"/>
      <c r="AF760" s="85"/>
      <c r="AK760" s="85"/>
      <c r="AL760" s="85"/>
      <c r="AM760" s="85"/>
      <c r="AN760" s="85"/>
      <c r="AO760" s="85"/>
      <c r="AP760" s="85"/>
      <c r="AQ760" s="85"/>
      <c r="AR760" s="85"/>
      <c r="AS760" s="85"/>
      <c r="AT760" s="85"/>
      <c r="AU760" s="85"/>
      <c r="AV760" s="85"/>
    </row>
    <row r="761" spans="1:48" x14ac:dyDescent="0.15">
      <c r="A761">
        <v>17.95</v>
      </c>
      <c r="B761" s="85"/>
      <c r="C761" s="85"/>
      <c r="D761" s="85"/>
      <c r="E761" s="85"/>
      <c r="F761" s="85"/>
      <c r="G761" s="85"/>
      <c r="H761" s="85"/>
      <c r="I761" s="85"/>
      <c r="J761" s="85"/>
      <c r="K761" s="85"/>
      <c r="L761" s="85"/>
      <c r="M761" s="85"/>
      <c r="N761" s="87" t="e">
        <f t="shared" si="79"/>
        <v>#DIV/0!</v>
      </c>
      <c r="O761" s="87" t="e">
        <f t="shared" si="78"/>
        <v>#DIV/0!</v>
      </c>
      <c r="U761" s="85"/>
      <c r="V761" s="85"/>
      <c r="W761" s="85"/>
      <c r="X761" s="85"/>
      <c r="Y761" s="85"/>
      <c r="Z761" s="85"/>
      <c r="AA761" s="85"/>
      <c r="AC761" s="85"/>
      <c r="AD761" s="85"/>
      <c r="AE761" s="85"/>
      <c r="AF761" s="85"/>
      <c r="AK761" s="85"/>
      <c r="AL761" s="85"/>
      <c r="AM761" s="85"/>
      <c r="AN761" s="85"/>
      <c r="AO761" s="85"/>
      <c r="AP761" s="85"/>
      <c r="AQ761" s="85"/>
      <c r="AR761" s="85"/>
      <c r="AS761" s="85"/>
      <c r="AT761" s="85"/>
      <c r="AU761" s="85"/>
      <c r="AV761" s="85"/>
    </row>
    <row r="762" spans="1:48" x14ac:dyDescent="0.15">
      <c r="A762">
        <v>17.975000000000001</v>
      </c>
      <c r="B762" s="85"/>
      <c r="C762" s="85"/>
      <c r="D762" s="85"/>
      <c r="E762" s="85"/>
      <c r="F762" s="85"/>
      <c r="G762" s="85"/>
      <c r="H762" s="85"/>
      <c r="I762" s="85"/>
      <c r="J762" s="85"/>
      <c r="K762" s="85"/>
      <c r="L762" s="85"/>
      <c r="M762" s="85"/>
      <c r="N762" s="87" t="e">
        <f t="shared" si="79"/>
        <v>#DIV/0!</v>
      </c>
      <c r="O762" s="87" t="e">
        <f t="shared" si="78"/>
        <v>#DIV/0!</v>
      </c>
      <c r="U762" s="85"/>
      <c r="V762" s="85"/>
      <c r="W762" s="85"/>
      <c r="X762" s="85"/>
      <c r="Y762" s="85"/>
      <c r="Z762" s="85"/>
      <c r="AA762" s="85"/>
      <c r="AC762" s="85"/>
      <c r="AD762" s="85"/>
      <c r="AE762" s="85"/>
      <c r="AF762" s="85"/>
      <c r="AK762" s="85"/>
      <c r="AL762" s="85"/>
      <c r="AM762" s="85"/>
      <c r="AN762" s="85"/>
      <c r="AO762" s="85"/>
      <c r="AP762" s="85"/>
      <c r="AQ762" s="85"/>
      <c r="AR762" s="85"/>
      <c r="AS762" s="85"/>
      <c r="AT762" s="85"/>
      <c r="AU762" s="85"/>
      <c r="AV762" s="85"/>
    </row>
    <row r="763" spans="1:48" x14ac:dyDescent="0.15">
      <c r="A763">
        <v>18</v>
      </c>
      <c r="B763" s="85"/>
      <c r="C763" s="85"/>
      <c r="D763" s="85"/>
      <c r="E763" s="85"/>
      <c r="F763" s="85"/>
      <c r="G763" s="85"/>
      <c r="H763" s="85"/>
      <c r="I763" s="85"/>
      <c r="J763" s="85"/>
      <c r="K763" s="85"/>
      <c r="L763" s="85"/>
      <c r="M763" s="85"/>
      <c r="N763" s="87" t="e">
        <f t="shared" si="79"/>
        <v>#DIV/0!</v>
      </c>
      <c r="O763" s="87" t="e">
        <f t="shared" si="78"/>
        <v>#DIV/0!</v>
      </c>
      <c r="U763" s="85"/>
      <c r="V763" s="85"/>
      <c r="W763" s="85"/>
      <c r="X763" s="85"/>
      <c r="Y763" s="85"/>
      <c r="Z763" s="85"/>
      <c r="AA763" s="85"/>
      <c r="AC763" s="85"/>
      <c r="AD763" s="85"/>
      <c r="AE763" s="85"/>
      <c r="AF763" s="85"/>
      <c r="AK763" s="85"/>
      <c r="AL763" s="85"/>
      <c r="AM763" s="85"/>
      <c r="AN763" s="85"/>
      <c r="AO763" s="85"/>
      <c r="AP763" s="85"/>
      <c r="AQ763" s="85"/>
      <c r="AR763" s="85"/>
      <c r="AS763" s="85"/>
      <c r="AT763" s="85"/>
      <c r="AU763" s="85"/>
      <c r="AV763" s="85"/>
    </row>
    <row r="764" spans="1:48" x14ac:dyDescent="0.15">
      <c r="A764">
        <v>18.024999999999999</v>
      </c>
      <c r="B764" s="85"/>
      <c r="C764" s="85"/>
      <c r="D764" s="85"/>
      <c r="E764" s="85"/>
      <c r="F764" s="85"/>
      <c r="G764" s="85"/>
      <c r="H764" s="85"/>
      <c r="I764" s="85"/>
      <c r="J764" s="85"/>
      <c r="K764" s="85"/>
      <c r="L764" s="85"/>
      <c r="M764" s="85"/>
      <c r="N764" s="87" t="e">
        <f t="shared" si="79"/>
        <v>#DIV/0!</v>
      </c>
      <c r="O764" s="87" t="e">
        <f t="shared" si="78"/>
        <v>#DIV/0!</v>
      </c>
      <c r="U764" s="85"/>
      <c r="V764" s="85"/>
      <c r="W764" s="85"/>
      <c r="X764" s="85"/>
      <c r="Y764" s="85"/>
      <c r="Z764" s="85"/>
      <c r="AA764" s="85"/>
      <c r="AC764" s="85"/>
      <c r="AD764" s="85"/>
      <c r="AE764" s="85"/>
      <c r="AF764" s="85"/>
      <c r="AK764" s="85"/>
      <c r="AL764" s="85"/>
      <c r="AM764" s="85"/>
      <c r="AN764" s="85"/>
      <c r="AO764" s="85"/>
      <c r="AP764" s="85"/>
      <c r="AQ764" s="85"/>
      <c r="AR764" s="85"/>
      <c r="AS764" s="85"/>
      <c r="AT764" s="85"/>
      <c r="AU764" s="85"/>
      <c r="AV764" s="85"/>
    </row>
    <row r="765" spans="1:48" x14ac:dyDescent="0.15">
      <c r="A765">
        <v>18.05</v>
      </c>
      <c r="B765" s="85"/>
      <c r="C765" s="85"/>
      <c r="D765" s="85"/>
      <c r="E765" s="85"/>
      <c r="F765" s="85"/>
      <c r="G765" s="85"/>
      <c r="H765" s="85"/>
      <c r="I765" s="85"/>
      <c r="J765" s="85"/>
      <c r="K765" s="85"/>
      <c r="L765" s="85"/>
      <c r="M765" s="85"/>
      <c r="N765" s="87" t="e">
        <f t="shared" si="79"/>
        <v>#DIV/0!</v>
      </c>
      <c r="O765" s="87" t="e">
        <f t="shared" si="78"/>
        <v>#DIV/0!</v>
      </c>
      <c r="U765" s="85"/>
      <c r="V765" s="85"/>
      <c r="W765" s="85"/>
      <c r="X765" s="85"/>
      <c r="Y765" s="85"/>
      <c r="Z765" s="85"/>
      <c r="AA765" s="85"/>
      <c r="AC765" s="85"/>
      <c r="AD765" s="85"/>
      <c r="AE765" s="85"/>
      <c r="AF765" s="85"/>
      <c r="AK765" s="85"/>
      <c r="AL765" s="85"/>
      <c r="AM765" s="85"/>
      <c r="AN765" s="85"/>
      <c r="AO765" s="85"/>
      <c r="AP765" s="85"/>
      <c r="AQ765" s="85"/>
      <c r="AR765" s="85"/>
      <c r="AS765" s="85"/>
      <c r="AT765" s="85"/>
      <c r="AU765" s="85"/>
      <c r="AV765" s="85"/>
    </row>
    <row r="766" spans="1:48" x14ac:dyDescent="0.15">
      <c r="A766">
        <v>18.074999999999999</v>
      </c>
      <c r="B766" s="85"/>
      <c r="C766" s="85"/>
      <c r="D766" s="85"/>
      <c r="E766" s="85"/>
      <c r="F766" s="85"/>
      <c r="G766" s="85"/>
      <c r="H766" s="85"/>
      <c r="I766" s="85"/>
      <c r="J766" s="85"/>
      <c r="K766" s="85"/>
      <c r="L766" s="85"/>
      <c r="M766" s="85"/>
      <c r="N766" s="87" t="e">
        <f t="shared" si="79"/>
        <v>#DIV/0!</v>
      </c>
      <c r="O766" s="87" t="e">
        <f t="shared" si="78"/>
        <v>#DIV/0!</v>
      </c>
      <c r="U766" s="85"/>
      <c r="V766" s="85"/>
      <c r="W766" s="85"/>
      <c r="X766" s="85"/>
      <c r="Y766" s="85"/>
      <c r="Z766" s="85"/>
      <c r="AA766" s="85"/>
      <c r="AC766" s="85"/>
      <c r="AD766" s="85"/>
      <c r="AE766" s="85"/>
      <c r="AF766" s="85"/>
      <c r="AK766" s="85"/>
      <c r="AL766" s="85"/>
      <c r="AM766" s="85"/>
      <c r="AN766" s="85"/>
      <c r="AO766" s="85"/>
      <c r="AP766" s="85"/>
      <c r="AQ766" s="85"/>
      <c r="AR766" s="85"/>
      <c r="AS766" s="85"/>
      <c r="AT766" s="85"/>
      <c r="AU766" s="85"/>
      <c r="AV766" s="85"/>
    </row>
    <row r="767" spans="1:48" x14ac:dyDescent="0.15">
      <c r="A767">
        <v>18.100000000000001</v>
      </c>
      <c r="B767" s="85"/>
      <c r="C767" s="85"/>
      <c r="D767" s="85"/>
      <c r="E767" s="85"/>
      <c r="F767" s="85"/>
      <c r="G767" s="85"/>
      <c r="H767" s="85"/>
      <c r="I767" s="85"/>
      <c r="J767" s="85"/>
      <c r="K767" s="85"/>
      <c r="L767" s="85"/>
      <c r="M767" s="85"/>
      <c r="N767" s="87" t="e">
        <f t="shared" si="79"/>
        <v>#DIV/0!</v>
      </c>
      <c r="O767" s="87" t="e">
        <f t="shared" si="78"/>
        <v>#DIV/0!</v>
      </c>
      <c r="U767" s="85"/>
      <c r="V767" s="85"/>
      <c r="W767" s="85"/>
      <c r="X767" s="85"/>
      <c r="Y767" s="85"/>
      <c r="Z767" s="85"/>
      <c r="AA767" s="85"/>
      <c r="AC767" s="85"/>
      <c r="AD767" s="85"/>
      <c r="AE767" s="85"/>
      <c r="AF767" s="85"/>
      <c r="AK767" s="85"/>
      <c r="AL767" s="85"/>
      <c r="AM767" s="85"/>
      <c r="AN767" s="85"/>
      <c r="AO767" s="85"/>
      <c r="AP767" s="85"/>
      <c r="AQ767" s="85"/>
      <c r="AR767" s="85"/>
      <c r="AS767" s="85"/>
      <c r="AT767" s="85"/>
      <c r="AU767" s="85"/>
      <c r="AV767" s="85"/>
    </row>
    <row r="768" spans="1:48" x14ac:dyDescent="0.15">
      <c r="A768">
        <v>18.125</v>
      </c>
      <c r="B768" s="85"/>
      <c r="C768" s="85"/>
      <c r="D768" s="85"/>
      <c r="E768" s="85"/>
      <c r="F768" s="85"/>
      <c r="G768" s="85"/>
      <c r="H768" s="85"/>
      <c r="I768" s="85"/>
      <c r="J768" s="85"/>
      <c r="K768" s="85"/>
      <c r="L768" s="85"/>
      <c r="M768" s="85"/>
      <c r="N768" s="87" t="e">
        <f t="shared" si="79"/>
        <v>#DIV/0!</v>
      </c>
      <c r="O768" s="87" t="e">
        <f t="shared" si="78"/>
        <v>#DIV/0!</v>
      </c>
      <c r="U768" s="85"/>
      <c r="V768" s="85"/>
      <c r="W768" s="85"/>
      <c r="X768" s="85"/>
      <c r="Y768" s="85"/>
      <c r="Z768" s="85"/>
      <c r="AA768" s="85"/>
      <c r="AC768" s="85"/>
      <c r="AD768" s="85"/>
      <c r="AE768" s="85"/>
      <c r="AF768" s="85"/>
      <c r="AK768" s="85"/>
      <c r="AL768" s="85"/>
      <c r="AM768" s="85"/>
      <c r="AN768" s="85"/>
      <c r="AO768" s="85"/>
      <c r="AP768" s="85"/>
      <c r="AQ768" s="85"/>
      <c r="AR768" s="85"/>
      <c r="AS768" s="85"/>
      <c r="AT768" s="85"/>
      <c r="AU768" s="85"/>
      <c r="AV768" s="85"/>
    </row>
    <row r="769" spans="1:48" x14ac:dyDescent="0.15">
      <c r="A769">
        <v>18.149999999999999</v>
      </c>
      <c r="B769" s="85"/>
      <c r="C769" s="85"/>
      <c r="D769" s="85"/>
      <c r="E769" s="85"/>
      <c r="F769" s="85"/>
      <c r="G769" s="85"/>
      <c r="H769" s="85"/>
      <c r="I769" s="85"/>
      <c r="J769" s="85"/>
      <c r="K769" s="85"/>
      <c r="L769" s="85"/>
      <c r="M769" s="85"/>
      <c r="N769" s="87" t="e">
        <f t="shared" si="79"/>
        <v>#DIV/0!</v>
      </c>
      <c r="O769" s="87" t="e">
        <f t="shared" si="78"/>
        <v>#DIV/0!</v>
      </c>
      <c r="U769" s="85"/>
      <c r="V769" s="85"/>
      <c r="W769" s="85"/>
      <c r="X769" s="85"/>
      <c r="Y769" s="85"/>
      <c r="Z769" s="85"/>
      <c r="AA769" s="85"/>
      <c r="AC769" s="85"/>
      <c r="AD769" s="85"/>
      <c r="AE769" s="85"/>
      <c r="AF769" s="85"/>
      <c r="AK769" s="85"/>
      <c r="AL769" s="85"/>
      <c r="AM769" s="85"/>
      <c r="AN769" s="85"/>
      <c r="AO769" s="85"/>
      <c r="AP769" s="85"/>
      <c r="AQ769" s="85"/>
      <c r="AR769" s="85"/>
      <c r="AS769" s="85"/>
      <c r="AT769" s="85"/>
      <c r="AU769" s="85"/>
      <c r="AV769" s="85"/>
    </row>
    <row r="770" spans="1:48" x14ac:dyDescent="0.15">
      <c r="A770">
        <v>18.175000000000001</v>
      </c>
      <c r="B770" s="85"/>
      <c r="C770" s="85"/>
      <c r="D770" s="85"/>
      <c r="E770" s="85"/>
      <c r="F770" s="85"/>
      <c r="G770" s="85"/>
      <c r="H770" s="85"/>
      <c r="I770" s="85"/>
      <c r="J770" s="85"/>
      <c r="K770" s="85"/>
      <c r="L770" s="85"/>
      <c r="M770" s="85"/>
      <c r="N770" s="87" t="e">
        <f t="shared" si="79"/>
        <v>#DIV/0!</v>
      </c>
      <c r="O770" s="87" t="e">
        <f t="shared" si="78"/>
        <v>#DIV/0!</v>
      </c>
      <c r="U770" s="85"/>
      <c r="V770" s="85"/>
      <c r="W770" s="85"/>
      <c r="X770" s="85"/>
      <c r="Y770" s="85"/>
      <c r="Z770" s="85"/>
      <c r="AA770" s="85"/>
      <c r="AC770" s="85"/>
      <c r="AD770" s="85"/>
      <c r="AE770" s="85"/>
      <c r="AF770" s="85"/>
      <c r="AK770" s="85"/>
      <c r="AL770" s="85"/>
      <c r="AM770" s="85"/>
      <c r="AN770" s="85"/>
      <c r="AO770" s="85"/>
      <c r="AP770" s="85"/>
      <c r="AQ770" s="85"/>
      <c r="AR770" s="85"/>
      <c r="AS770" s="85"/>
      <c r="AT770" s="85"/>
      <c r="AU770" s="85"/>
      <c r="AV770" s="85"/>
    </row>
    <row r="771" spans="1:48" x14ac:dyDescent="0.15">
      <c r="A771">
        <v>18.2</v>
      </c>
      <c r="B771" s="85"/>
      <c r="C771" s="85"/>
      <c r="D771" s="85"/>
      <c r="E771" s="85"/>
      <c r="F771" s="85"/>
      <c r="G771" s="85"/>
      <c r="H771" s="85"/>
      <c r="I771" s="85"/>
      <c r="J771" s="85"/>
      <c r="K771" s="85"/>
      <c r="L771" s="85"/>
      <c r="M771" s="85"/>
      <c r="N771" s="87" t="e">
        <f t="shared" si="79"/>
        <v>#DIV/0!</v>
      </c>
      <c r="O771" s="87" t="e">
        <f t="shared" si="78"/>
        <v>#DIV/0!</v>
      </c>
      <c r="U771" s="85"/>
      <c r="V771" s="85"/>
      <c r="W771" s="85"/>
      <c r="X771" s="85"/>
      <c r="Y771" s="85"/>
      <c r="Z771" s="85"/>
      <c r="AA771" s="85"/>
      <c r="AC771" s="85"/>
      <c r="AD771" s="85"/>
      <c r="AE771" s="85"/>
      <c r="AF771" s="85"/>
      <c r="AK771" s="85"/>
      <c r="AL771" s="85"/>
      <c r="AM771" s="85"/>
      <c r="AN771" s="85"/>
      <c r="AO771" s="85"/>
      <c r="AP771" s="85"/>
      <c r="AQ771" s="85"/>
      <c r="AR771" s="85"/>
      <c r="AS771" s="85"/>
      <c r="AT771" s="85"/>
      <c r="AU771" s="85"/>
      <c r="AV771" s="85"/>
    </row>
    <row r="772" spans="1:48" x14ac:dyDescent="0.15">
      <c r="A772">
        <v>18.225000000000001</v>
      </c>
      <c r="B772" s="85"/>
      <c r="C772" s="85"/>
      <c r="D772" s="85"/>
      <c r="E772" s="85"/>
      <c r="F772" s="85"/>
      <c r="G772" s="85"/>
      <c r="H772" s="85"/>
      <c r="I772" s="85"/>
      <c r="J772" s="85"/>
      <c r="K772" s="85"/>
      <c r="L772" s="85"/>
      <c r="M772" s="85"/>
      <c r="N772" s="87" t="e">
        <f t="shared" si="79"/>
        <v>#DIV/0!</v>
      </c>
      <c r="O772" s="87" t="e">
        <f t="shared" si="78"/>
        <v>#DIV/0!</v>
      </c>
      <c r="U772" s="85"/>
      <c r="V772" s="85"/>
      <c r="W772" s="85"/>
      <c r="X772" s="85"/>
      <c r="Y772" s="85"/>
      <c r="Z772" s="85"/>
      <c r="AA772" s="85"/>
      <c r="AC772" s="85"/>
      <c r="AD772" s="85"/>
      <c r="AE772" s="85"/>
      <c r="AF772" s="85"/>
      <c r="AK772" s="85"/>
      <c r="AL772" s="85"/>
      <c r="AM772" s="85"/>
      <c r="AN772" s="85"/>
      <c r="AO772" s="85"/>
      <c r="AP772" s="85"/>
      <c r="AQ772" s="85"/>
      <c r="AR772" s="85"/>
      <c r="AS772" s="85"/>
      <c r="AT772" s="85"/>
      <c r="AU772" s="85"/>
      <c r="AV772" s="85"/>
    </row>
    <row r="773" spans="1:48" x14ac:dyDescent="0.15">
      <c r="A773">
        <v>18.25</v>
      </c>
      <c r="B773" s="85"/>
      <c r="C773" s="85"/>
      <c r="D773" s="85"/>
      <c r="E773" s="85"/>
      <c r="F773" s="85"/>
      <c r="G773" s="85"/>
      <c r="H773" s="85"/>
      <c r="I773" s="85"/>
      <c r="J773" s="85"/>
      <c r="K773" s="85"/>
      <c r="L773" s="85"/>
      <c r="M773" s="85"/>
      <c r="N773" s="87" t="e">
        <f t="shared" si="79"/>
        <v>#DIV/0!</v>
      </c>
      <c r="O773" s="87" t="e">
        <f t="shared" si="78"/>
        <v>#DIV/0!</v>
      </c>
      <c r="U773" s="85"/>
      <c r="V773" s="85"/>
      <c r="W773" s="85"/>
      <c r="X773" s="85"/>
      <c r="Y773" s="85"/>
      <c r="Z773" s="85"/>
      <c r="AA773" s="85"/>
      <c r="AC773" s="85"/>
      <c r="AD773" s="85"/>
      <c r="AE773" s="85"/>
      <c r="AF773" s="85"/>
      <c r="AK773" s="85"/>
      <c r="AL773" s="85"/>
      <c r="AM773" s="85"/>
      <c r="AN773" s="85"/>
      <c r="AO773" s="85"/>
      <c r="AP773" s="85"/>
      <c r="AQ773" s="85"/>
      <c r="AR773" s="85"/>
      <c r="AS773" s="85"/>
      <c r="AT773" s="85"/>
      <c r="AU773" s="85"/>
      <c r="AV773" s="85"/>
    </row>
    <row r="774" spans="1:48" x14ac:dyDescent="0.15">
      <c r="A774">
        <v>18.274999999999999</v>
      </c>
      <c r="B774" s="85"/>
      <c r="C774" s="85"/>
      <c r="D774" s="85"/>
      <c r="E774" s="85"/>
      <c r="F774" s="85"/>
      <c r="G774" s="85"/>
      <c r="H774" s="85"/>
      <c r="I774" s="85"/>
      <c r="J774" s="85"/>
      <c r="K774" s="85"/>
      <c r="L774" s="85"/>
      <c r="M774" s="85"/>
      <c r="N774" s="87" t="e">
        <f t="shared" si="79"/>
        <v>#DIV/0!</v>
      </c>
      <c r="O774" s="87" t="e">
        <f t="shared" si="78"/>
        <v>#DIV/0!</v>
      </c>
      <c r="U774" s="85"/>
      <c r="V774" s="85"/>
      <c r="W774" s="85"/>
      <c r="X774" s="85"/>
      <c r="Y774" s="85"/>
      <c r="Z774" s="85"/>
      <c r="AA774" s="85"/>
      <c r="AC774" s="85"/>
      <c r="AD774" s="85"/>
      <c r="AE774" s="85"/>
      <c r="AF774" s="85"/>
      <c r="AK774" s="85"/>
      <c r="AL774" s="85"/>
      <c r="AM774" s="85"/>
      <c r="AN774" s="85"/>
      <c r="AO774" s="85"/>
      <c r="AP774" s="85"/>
      <c r="AQ774" s="85"/>
      <c r="AR774" s="85"/>
      <c r="AS774" s="85"/>
      <c r="AT774" s="85"/>
      <c r="AU774" s="85"/>
      <c r="AV774" s="85"/>
    </row>
    <row r="775" spans="1:48" x14ac:dyDescent="0.15">
      <c r="A775">
        <v>18.3</v>
      </c>
      <c r="B775" s="85"/>
      <c r="C775" s="85"/>
      <c r="D775" s="85"/>
      <c r="E775" s="85"/>
      <c r="F775" s="85"/>
      <c r="G775" s="85"/>
      <c r="H775" s="85"/>
      <c r="I775" s="85"/>
      <c r="J775" s="85"/>
      <c r="K775" s="85"/>
      <c r="L775" s="85"/>
      <c r="M775" s="85"/>
      <c r="N775" s="87" t="e">
        <f t="shared" si="79"/>
        <v>#DIV/0!</v>
      </c>
      <c r="O775" s="87" t="e">
        <f t="shared" si="78"/>
        <v>#DIV/0!</v>
      </c>
      <c r="U775" s="85"/>
      <c r="V775" s="85"/>
      <c r="W775" s="85"/>
      <c r="X775" s="85"/>
      <c r="Y775" s="85"/>
      <c r="Z775" s="85"/>
      <c r="AA775" s="85"/>
      <c r="AC775" s="85"/>
      <c r="AD775" s="85"/>
      <c r="AE775" s="85"/>
      <c r="AF775" s="85"/>
      <c r="AK775" s="85"/>
      <c r="AL775" s="85"/>
      <c r="AM775" s="85"/>
      <c r="AN775" s="85"/>
      <c r="AO775" s="85"/>
      <c r="AP775" s="85"/>
      <c r="AQ775" s="85"/>
      <c r="AR775" s="85"/>
      <c r="AS775" s="85"/>
      <c r="AT775" s="85"/>
      <c r="AU775" s="85"/>
      <c r="AV775" s="85"/>
    </row>
    <row r="776" spans="1:48" x14ac:dyDescent="0.15">
      <c r="A776">
        <v>18.324999999999999</v>
      </c>
      <c r="B776" s="85"/>
      <c r="C776" s="85"/>
      <c r="D776" s="85"/>
      <c r="E776" s="85"/>
      <c r="F776" s="85"/>
      <c r="G776" s="85"/>
      <c r="H776" s="85"/>
      <c r="I776" s="85"/>
      <c r="J776" s="85"/>
      <c r="K776" s="85"/>
      <c r="L776" s="85"/>
      <c r="M776" s="85"/>
      <c r="N776" s="87" t="e">
        <f t="shared" si="79"/>
        <v>#DIV/0!</v>
      </c>
      <c r="O776" s="87" t="e">
        <f t="shared" si="78"/>
        <v>#DIV/0!</v>
      </c>
      <c r="U776" s="85"/>
      <c r="V776" s="85"/>
      <c r="W776" s="85"/>
      <c r="X776" s="85"/>
      <c r="Y776" s="85"/>
      <c r="Z776" s="85"/>
      <c r="AA776" s="85"/>
      <c r="AC776" s="85"/>
      <c r="AD776" s="85"/>
      <c r="AE776" s="85"/>
      <c r="AF776" s="85"/>
      <c r="AK776" s="85"/>
      <c r="AL776" s="85"/>
      <c r="AM776" s="85"/>
      <c r="AN776" s="85"/>
      <c r="AO776" s="85"/>
      <c r="AP776" s="85"/>
      <c r="AQ776" s="85"/>
      <c r="AR776" s="85"/>
      <c r="AS776" s="85"/>
      <c r="AT776" s="85"/>
      <c r="AU776" s="85"/>
      <c r="AV776" s="85"/>
    </row>
    <row r="777" spans="1:48" x14ac:dyDescent="0.15">
      <c r="A777">
        <v>18.350000000000001</v>
      </c>
      <c r="B777" s="85"/>
      <c r="C777" s="85"/>
      <c r="D777" s="85"/>
      <c r="E777" s="85"/>
      <c r="F777" s="85"/>
      <c r="G777" s="85"/>
      <c r="H777" s="85"/>
      <c r="I777" s="85"/>
      <c r="J777" s="85"/>
      <c r="K777" s="85"/>
      <c r="L777" s="85"/>
      <c r="M777" s="85"/>
      <c r="N777" s="87" t="e">
        <f t="shared" si="79"/>
        <v>#DIV/0!</v>
      </c>
      <c r="O777" s="87" t="e">
        <f t="shared" si="78"/>
        <v>#DIV/0!</v>
      </c>
      <c r="U777" s="85"/>
      <c r="V777" s="85"/>
      <c r="W777" s="85"/>
      <c r="X777" s="85"/>
      <c r="Y777" s="85"/>
      <c r="Z777" s="85"/>
      <c r="AA777" s="85"/>
      <c r="AC777" s="85"/>
      <c r="AD777" s="85"/>
      <c r="AE777" s="85"/>
      <c r="AF777" s="85"/>
      <c r="AK777" s="85"/>
      <c r="AL777" s="85"/>
      <c r="AM777" s="85"/>
      <c r="AN777" s="85"/>
      <c r="AO777" s="85"/>
      <c r="AP777" s="85"/>
      <c r="AQ777" s="85"/>
      <c r="AR777" s="85"/>
      <c r="AS777" s="85"/>
      <c r="AT777" s="85"/>
      <c r="AU777" s="85"/>
      <c r="AV777" s="85"/>
    </row>
    <row r="778" spans="1:48" x14ac:dyDescent="0.15">
      <c r="A778">
        <v>18.375</v>
      </c>
      <c r="B778" s="85"/>
      <c r="C778" s="85"/>
      <c r="D778" s="85"/>
      <c r="E778" s="85"/>
      <c r="F778" s="85"/>
      <c r="G778" s="85"/>
      <c r="H778" s="85"/>
      <c r="I778" s="85"/>
      <c r="J778" s="85"/>
      <c r="K778" s="85"/>
      <c r="L778" s="85"/>
      <c r="M778" s="85"/>
      <c r="N778" s="87" t="e">
        <f t="shared" si="79"/>
        <v>#DIV/0!</v>
      </c>
      <c r="O778" s="87" t="e">
        <f t="shared" si="78"/>
        <v>#DIV/0!</v>
      </c>
      <c r="U778" s="85"/>
      <c r="V778" s="85"/>
      <c r="W778" s="85"/>
      <c r="X778" s="85"/>
      <c r="Y778" s="85"/>
      <c r="Z778" s="85"/>
      <c r="AA778" s="85"/>
      <c r="AC778" s="85"/>
      <c r="AD778" s="85"/>
      <c r="AE778" s="85"/>
      <c r="AF778" s="85"/>
      <c r="AK778" s="85"/>
      <c r="AL778" s="85"/>
      <c r="AM778" s="85"/>
      <c r="AN778" s="85"/>
      <c r="AO778" s="85"/>
      <c r="AP778" s="85"/>
      <c r="AQ778" s="85"/>
      <c r="AR778" s="85"/>
      <c r="AS778" s="85"/>
      <c r="AT778" s="85"/>
      <c r="AU778" s="85"/>
      <c r="AV778" s="85"/>
    </row>
    <row r="779" spans="1:48" x14ac:dyDescent="0.15">
      <c r="A779">
        <v>18.399999999999999</v>
      </c>
      <c r="B779" s="85"/>
      <c r="C779" s="85"/>
      <c r="D779" s="85"/>
      <c r="E779" s="85"/>
      <c r="F779" s="85"/>
      <c r="G779" s="85"/>
      <c r="H779" s="85"/>
      <c r="I779" s="85"/>
      <c r="J779" s="85"/>
      <c r="K779" s="85"/>
      <c r="L779" s="85"/>
      <c r="M779" s="85"/>
      <c r="N779" s="87" t="e">
        <f t="shared" si="79"/>
        <v>#DIV/0!</v>
      </c>
      <c r="O779" s="87" t="e">
        <f t="shared" si="78"/>
        <v>#DIV/0!</v>
      </c>
      <c r="U779" s="85"/>
      <c r="V779" s="85"/>
      <c r="W779" s="85"/>
      <c r="X779" s="85"/>
      <c r="Y779" s="85"/>
      <c r="Z779" s="85"/>
      <c r="AA779" s="85"/>
      <c r="AC779" s="85"/>
      <c r="AD779" s="85"/>
      <c r="AE779" s="85"/>
      <c r="AF779" s="85"/>
      <c r="AK779" s="85"/>
      <c r="AL779" s="85"/>
      <c r="AM779" s="85"/>
      <c r="AN779" s="85"/>
      <c r="AO779" s="85"/>
      <c r="AP779" s="85"/>
      <c r="AQ779" s="85"/>
      <c r="AR779" s="85"/>
      <c r="AS779" s="85"/>
      <c r="AT779" s="85"/>
      <c r="AU779" s="85"/>
      <c r="AV779" s="85"/>
    </row>
    <row r="780" spans="1:48" x14ac:dyDescent="0.15">
      <c r="A780">
        <v>18.425000000000001</v>
      </c>
      <c r="B780" s="85"/>
      <c r="C780" s="85"/>
      <c r="D780" s="85"/>
      <c r="E780" s="85"/>
      <c r="F780" s="85"/>
      <c r="G780" s="85"/>
      <c r="H780" s="85"/>
      <c r="I780" s="85"/>
      <c r="J780" s="85"/>
      <c r="K780" s="85"/>
      <c r="L780" s="85"/>
      <c r="M780" s="85"/>
      <c r="N780" s="87" t="e">
        <f t="shared" si="79"/>
        <v>#DIV/0!</v>
      </c>
      <c r="O780" s="87" t="e">
        <f t="shared" si="78"/>
        <v>#DIV/0!</v>
      </c>
      <c r="U780" s="85"/>
      <c r="V780" s="85"/>
      <c r="W780" s="85"/>
      <c r="X780" s="85"/>
      <c r="Y780" s="85"/>
      <c r="Z780" s="85"/>
      <c r="AA780" s="85"/>
      <c r="AC780" s="85"/>
      <c r="AD780" s="85"/>
      <c r="AE780" s="85"/>
      <c r="AF780" s="85"/>
      <c r="AK780" s="85"/>
      <c r="AL780" s="85"/>
      <c r="AM780" s="85"/>
      <c r="AN780" s="85"/>
      <c r="AO780" s="85"/>
      <c r="AP780" s="85"/>
      <c r="AQ780" s="85"/>
      <c r="AR780" s="85"/>
      <c r="AS780" s="85"/>
      <c r="AT780" s="85"/>
      <c r="AU780" s="85"/>
      <c r="AV780" s="85"/>
    </row>
    <row r="781" spans="1:48" x14ac:dyDescent="0.15">
      <c r="A781">
        <v>18.45</v>
      </c>
      <c r="B781" s="85"/>
      <c r="C781" s="85"/>
      <c r="D781" s="85"/>
      <c r="E781" s="85"/>
      <c r="F781" s="85"/>
      <c r="G781" s="85"/>
      <c r="H781" s="85"/>
      <c r="I781" s="85"/>
      <c r="J781" s="85"/>
      <c r="K781" s="85"/>
      <c r="L781" s="85"/>
      <c r="M781" s="85"/>
      <c r="N781" s="87" t="e">
        <f t="shared" si="79"/>
        <v>#DIV/0!</v>
      </c>
      <c r="O781" s="87" t="e">
        <f t="shared" si="78"/>
        <v>#DIV/0!</v>
      </c>
      <c r="U781" s="85"/>
      <c r="V781" s="85"/>
      <c r="W781" s="85"/>
      <c r="X781" s="85"/>
      <c r="Y781" s="85"/>
      <c r="Z781" s="85"/>
      <c r="AA781" s="85"/>
      <c r="AC781" s="85"/>
      <c r="AD781" s="85"/>
      <c r="AE781" s="85"/>
      <c r="AF781" s="85"/>
      <c r="AK781" s="85"/>
      <c r="AL781" s="85"/>
      <c r="AM781" s="85"/>
      <c r="AN781" s="85"/>
      <c r="AO781" s="85"/>
      <c r="AP781" s="85"/>
      <c r="AQ781" s="85"/>
      <c r="AR781" s="85"/>
      <c r="AS781" s="85"/>
      <c r="AT781" s="85"/>
      <c r="AU781" s="85"/>
      <c r="AV781" s="85"/>
    </row>
    <row r="782" spans="1:48" x14ac:dyDescent="0.15">
      <c r="A782">
        <v>18.475000000000001</v>
      </c>
      <c r="B782" s="85"/>
      <c r="C782" s="85"/>
      <c r="D782" s="85"/>
      <c r="E782" s="85"/>
      <c r="F782" s="85"/>
      <c r="G782" s="85"/>
      <c r="H782" s="85"/>
      <c r="I782" s="85"/>
      <c r="J782" s="85"/>
      <c r="K782" s="85"/>
      <c r="L782" s="85"/>
      <c r="M782" s="85"/>
      <c r="N782" s="87" t="e">
        <f t="shared" si="79"/>
        <v>#DIV/0!</v>
      </c>
      <c r="O782" s="87" t="e">
        <f t="shared" si="78"/>
        <v>#DIV/0!</v>
      </c>
      <c r="U782" s="85"/>
      <c r="V782" s="85"/>
      <c r="W782" s="85"/>
      <c r="X782" s="85"/>
      <c r="Y782" s="85"/>
      <c r="Z782" s="85"/>
      <c r="AA782" s="85"/>
      <c r="AC782" s="85"/>
      <c r="AD782" s="85"/>
      <c r="AE782" s="85"/>
      <c r="AF782" s="85"/>
      <c r="AK782" s="85"/>
      <c r="AL782" s="85"/>
      <c r="AM782" s="85"/>
      <c r="AN782" s="85"/>
      <c r="AO782" s="85"/>
      <c r="AP782" s="85"/>
      <c r="AQ782" s="85"/>
      <c r="AR782" s="85"/>
      <c r="AS782" s="85"/>
      <c r="AT782" s="85"/>
      <c r="AU782" s="85"/>
      <c r="AV782" s="85"/>
    </row>
    <row r="783" spans="1:48" x14ac:dyDescent="0.15">
      <c r="A783">
        <v>18.5</v>
      </c>
      <c r="B783" s="85"/>
      <c r="C783" s="85"/>
      <c r="D783" s="85"/>
      <c r="E783" s="85"/>
      <c r="F783" s="85"/>
      <c r="G783" s="85"/>
      <c r="H783" s="85"/>
      <c r="I783" s="85"/>
      <c r="J783" s="85"/>
      <c r="K783" s="85"/>
      <c r="L783" s="85"/>
      <c r="M783" s="85"/>
      <c r="N783" s="87" t="e">
        <f t="shared" si="79"/>
        <v>#DIV/0!</v>
      </c>
      <c r="O783" s="87" t="e">
        <f t="shared" si="78"/>
        <v>#DIV/0!</v>
      </c>
      <c r="U783" s="85"/>
      <c r="V783" s="85"/>
      <c r="W783" s="85"/>
      <c r="X783" s="85"/>
      <c r="Y783" s="85"/>
      <c r="Z783" s="85"/>
      <c r="AA783" s="85"/>
      <c r="AC783" s="85"/>
      <c r="AD783" s="85"/>
      <c r="AE783" s="85"/>
      <c r="AF783" s="85"/>
      <c r="AK783" s="85"/>
      <c r="AL783" s="85"/>
      <c r="AM783" s="85"/>
      <c r="AN783" s="85"/>
      <c r="AO783" s="85"/>
      <c r="AP783" s="85"/>
      <c r="AQ783" s="85"/>
      <c r="AR783" s="85"/>
      <c r="AS783" s="85"/>
      <c r="AT783" s="85"/>
      <c r="AU783" s="85"/>
      <c r="AV783" s="85"/>
    </row>
    <row r="784" spans="1:48" x14ac:dyDescent="0.15">
      <c r="A784">
        <v>18.524999999999999</v>
      </c>
      <c r="B784" s="85"/>
      <c r="C784" s="85"/>
      <c r="D784" s="85"/>
      <c r="E784" s="85"/>
      <c r="F784" s="85"/>
      <c r="G784" s="85"/>
      <c r="H784" s="85"/>
      <c r="I784" s="85"/>
      <c r="J784" s="85"/>
      <c r="K784" s="85"/>
      <c r="L784" s="85"/>
      <c r="M784" s="85"/>
      <c r="N784" s="87" t="e">
        <f t="shared" si="79"/>
        <v>#DIV/0!</v>
      </c>
      <c r="O784" s="87" t="e">
        <f t="shared" si="78"/>
        <v>#DIV/0!</v>
      </c>
      <c r="U784" s="85"/>
      <c r="V784" s="85"/>
      <c r="W784" s="85"/>
      <c r="X784" s="85"/>
      <c r="Y784" s="85"/>
      <c r="Z784" s="85"/>
      <c r="AA784" s="85"/>
      <c r="AC784" s="85"/>
      <c r="AD784" s="85"/>
      <c r="AE784" s="85"/>
      <c r="AF784" s="85"/>
      <c r="AK784" s="85"/>
      <c r="AL784" s="85"/>
      <c r="AM784" s="85"/>
      <c r="AN784" s="85"/>
      <c r="AO784" s="85"/>
      <c r="AP784" s="85"/>
      <c r="AQ784" s="85"/>
      <c r="AR784" s="85"/>
      <c r="AS784" s="85"/>
      <c r="AT784" s="85"/>
      <c r="AU784" s="85"/>
      <c r="AV784" s="85"/>
    </row>
    <row r="785" spans="1:48" x14ac:dyDescent="0.15">
      <c r="A785">
        <v>18.55</v>
      </c>
      <c r="B785" s="85"/>
      <c r="C785" s="85"/>
      <c r="D785" s="85"/>
      <c r="E785" s="85"/>
      <c r="F785" s="85"/>
      <c r="G785" s="85"/>
      <c r="H785" s="85"/>
      <c r="I785" s="85"/>
      <c r="J785" s="85"/>
      <c r="K785" s="85"/>
      <c r="L785" s="85"/>
      <c r="M785" s="85"/>
      <c r="N785" s="87" t="e">
        <f t="shared" si="79"/>
        <v>#DIV/0!</v>
      </c>
      <c r="O785" s="87" t="e">
        <f t="shared" si="78"/>
        <v>#DIV/0!</v>
      </c>
      <c r="U785" s="85"/>
      <c r="V785" s="85"/>
      <c r="W785" s="85"/>
      <c r="X785" s="85"/>
      <c r="Y785" s="85"/>
      <c r="Z785" s="85"/>
      <c r="AA785" s="85"/>
      <c r="AC785" s="85"/>
      <c r="AD785" s="85"/>
      <c r="AE785" s="85"/>
      <c r="AF785" s="85"/>
      <c r="AK785" s="85"/>
      <c r="AL785" s="85"/>
      <c r="AM785" s="85"/>
      <c r="AN785" s="85"/>
      <c r="AO785" s="85"/>
      <c r="AP785" s="85"/>
      <c r="AQ785" s="85"/>
      <c r="AR785" s="85"/>
      <c r="AS785" s="85"/>
      <c r="AT785" s="85"/>
      <c r="AU785" s="85"/>
      <c r="AV785" s="85"/>
    </row>
    <row r="786" spans="1:48" x14ac:dyDescent="0.15">
      <c r="A786">
        <v>18.574999999999999</v>
      </c>
      <c r="B786" s="85"/>
      <c r="C786" s="85"/>
      <c r="D786" s="85"/>
      <c r="E786" s="85"/>
      <c r="F786" s="85"/>
      <c r="G786" s="85"/>
      <c r="H786" s="85"/>
      <c r="I786" s="85"/>
      <c r="J786" s="85"/>
      <c r="K786" s="85"/>
      <c r="L786" s="85"/>
      <c r="M786" s="85"/>
      <c r="N786" s="87" t="e">
        <f t="shared" si="79"/>
        <v>#DIV/0!</v>
      </c>
      <c r="O786" s="87" t="e">
        <f t="shared" si="78"/>
        <v>#DIV/0!</v>
      </c>
      <c r="U786" s="85"/>
      <c r="V786" s="85"/>
      <c r="W786" s="85"/>
      <c r="X786" s="85"/>
      <c r="Y786" s="85"/>
      <c r="Z786" s="85"/>
      <c r="AA786" s="85"/>
      <c r="AC786" s="85"/>
      <c r="AD786" s="85"/>
      <c r="AE786" s="85"/>
      <c r="AF786" s="85"/>
      <c r="AK786" s="85"/>
      <c r="AL786" s="85"/>
      <c r="AM786" s="85"/>
      <c r="AN786" s="85"/>
      <c r="AO786" s="85"/>
      <c r="AP786" s="85"/>
      <c r="AQ786" s="85"/>
      <c r="AR786" s="85"/>
      <c r="AS786" s="85"/>
      <c r="AT786" s="85"/>
      <c r="AU786" s="85"/>
      <c r="AV786" s="85"/>
    </row>
    <row r="787" spans="1:48" x14ac:dyDescent="0.15">
      <c r="A787">
        <v>18.600000000000001</v>
      </c>
      <c r="B787" s="85"/>
      <c r="C787" s="85"/>
      <c r="D787" s="85"/>
      <c r="E787" s="85"/>
      <c r="F787" s="85"/>
      <c r="G787" s="85"/>
      <c r="H787" s="85"/>
      <c r="I787" s="85"/>
      <c r="J787" s="85"/>
      <c r="K787" s="85"/>
      <c r="L787" s="85"/>
      <c r="M787" s="85"/>
      <c r="N787" s="87" t="e">
        <f t="shared" si="79"/>
        <v>#DIV/0!</v>
      </c>
      <c r="O787" s="87" t="e">
        <f t="shared" ref="O787:O843" si="80">AVERAGE(C787:N787)</f>
        <v>#DIV/0!</v>
      </c>
      <c r="U787" s="85"/>
      <c r="V787" s="85"/>
      <c r="W787" s="85"/>
      <c r="X787" s="85"/>
      <c r="Y787" s="85"/>
      <c r="Z787" s="85"/>
      <c r="AA787" s="85"/>
      <c r="AC787" s="85"/>
      <c r="AD787" s="85"/>
      <c r="AE787" s="85"/>
      <c r="AF787" s="85"/>
      <c r="AK787" s="85"/>
      <c r="AL787" s="85"/>
      <c r="AM787" s="85"/>
      <c r="AN787" s="85"/>
      <c r="AO787" s="85"/>
      <c r="AP787" s="85"/>
      <c r="AQ787" s="85"/>
      <c r="AR787" s="85"/>
      <c r="AS787" s="85"/>
      <c r="AT787" s="85"/>
      <c r="AU787" s="85"/>
      <c r="AV787" s="85"/>
    </row>
    <row r="788" spans="1:48" x14ac:dyDescent="0.15">
      <c r="A788">
        <v>18.625</v>
      </c>
      <c r="B788" s="85"/>
      <c r="C788" s="85"/>
      <c r="D788" s="85"/>
      <c r="E788" s="85"/>
      <c r="F788" s="85"/>
      <c r="G788" s="85"/>
      <c r="H788" s="85"/>
      <c r="I788" s="85"/>
      <c r="J788" s="85"/>
      <c r="K788" s="85"/>
      <c r="L788" s="85"/>
      <c r="M788" s="85"/>
      <c r="N788" s="87" t="e">
        <f t="shared" si="79"/>
        <v>#DIV/0!</v>
      </c>
      <c r="O788" s="87" t="e">
        <f t="shared" si="80"/>
        <v>#DIV/0!</v>
      </c>
      <c r="U788" s="85"/>
      <c r="V788" s="85"/>
      <c r="W788" s="85"/>
      <c r="X788" s="85"/>
      <c r="Y788" s="85"/>
      <c r="Z788" s="85"/>
      <c r="AA788" s="85"/>
      <c r="AC788" s="85"/>
      <c r="AD788" s="85"/>
      <c r="AE788" s="85"/>
      <c r="AF788" s="85"/>
      <c r="AK788" s="85"/>
      <c r="AL788" s="85"/>
      <c r="AM788" s="85"/>
      <c r="AN788" s="85"/>
      <c r="AO788" s="85"/>
      <c r="AP788" s="85"/>
      <c r="AQ788" s="85"/>
      <c r="AR788" s="85"/>
      <c r="AS788" s="85"/>
      <c r="AT788" s="85"/>
      <c r="AU788" s="85"/>
      <c r="AV788" s="85"/>
    </row>
    <row r="789" spans="1:48" x14ac:dyDescent="0.15">
      <c r="A789">
        <v>18.649999999999999</v>
      </c>
      <c r="B789" s="85"/>
      <c r="C789" s="85"/>
      <c r="D789" s="85"/>
      <c r="E789" s="85"/>
      <c r="F789" s="85"/>
      <c r="G789" s="85"/>
      <c r="H789" s="85"/>
      <c r="I789" s="85"/>
      <c r="J789" s="85"/>
      <c r="K789" s="85"/>
      <c r="L789" s="85"/>
      <c r="M789" s="85"/>
      <c r="N789" s="87" t="e">
        <f t="shared" si="79"/>
        <v>#DIV/0!</v>
      </c>
      <c r="O789" s="87" t="e">
        <f t="shared" si="80"/>
        <v>#DIV/0!</v>
      </c>
      <c r="U789" s="85"/>
      <c r="V789" s="85"/>
      <c r="W789" s="85"/>
      <c r="X789" s="85"/>
      <c r="Y789" s="85"/>
      <c r="Z789" s="85"/>
      <c r="AA789" s="85"/>
      <c r="AC789" s="85"/>
      <c r="AD789" s="85"/>
      <c r="AE789" s="85"/>
      <c r="AF789" s="85"/>
      <c r="AK789" s="85"/>
      <c r="AL789" s="85"/>
      <c r="AM789" s="85"/>
      <c r="AN789" s="85"/>
      <c r="AO789" s="85"/>
      <c r="AP789" s="85"/>
      <c r="AQ789" s="85"/>
      <c r="AR789" s="85"/>
      <c r="AS789" s="85"/>
      <c r="AT789" s="85"/>
      <c r="AU789" s="85"/>
      <c r="AV789" s="85"/>
    </row>
    <row r="790" spans="1:48" x14ac:dyDescent="0.15">
      <c r="A790">
        <v>18.675000000000001</v>
      </c>
      <c r="B790" s="85"/>
      <c r="C790" s="85"/>
      <c r="D790" s="85"/>
      <c r="E790" s="85"/>
      <c r="F790" s="85"/>
      <c r="G790" s="85"/>
      <c r="H790" s="85"/>
      <c r="I790" s="85"/>
      <c r="J790" s="85"/>
      <c r="K790" s="85"/>
      <c r="L790" s="85"/>
      <c r="M790" s="85"/>
      <c r="N790" s="87" t="e">
        <f t="shared" si="79"/>
        <v>#DIV/0!</v>
      </c>
      <c r="O790" s="87" t="e">
        <f t="shared" si="80"/>
        <v>#DIV/0!</v>
      </c>
      <c r="U790" s="85"/>
      <c r="V790" s="85"/>
      <c r="W790" s="85"/>
      <c r="X790" s="85"/>
      <c r="Y790" s="85"/>
      <c r="Z790" s="85"/>
      <c r="AA790" s="85"/>
      <c r="AC790" s="85"/>
      <c r="AD790" s="85"/>
      <c r="AE790" s="85"/>
      <c r="AF790" s="85"/>
      <c r="AK790" s="85"/>
      <c r="AL790" s="85"/>
      <c r="AM790" s="85"/>
      <c r="AN790" s="85"/>
      <c r="AO790" s="85"/>
      <c r="AP790" s="85"/>
      <c r="AQ790" s="85"/>
      <c r="AR790" s="85"/>
      <c r="AS790" s="85"/>
      <c r="AT790" s="85"/>
      <c r="AU790" s="85"/>
      <c r="AV790" s="85"/>
    </row>
    <row r="791" spans="1:48" x14ac:dyDescent="0.15">
      <c r="A791">
        <v>18.7</v>
      </c>
      <c r="B791" s="85"/>
      <c r="C791" s="85"/>
      <c r="D791" s="85"/>
      <c r="E791" s="85"/>
      <c r="F791" s="85"/>
      <c r="G791" s="85"/>
      <c r="H791" s="85"/>
      <c r="I791" s="85"/>
      <c r="J791" s="85"/>
      <c r="K791" s="85"/>
      <c r="L791" s="85"/>
      <c r="M791" s="85"/>
      <c r="N791" s="87" t="e">
        <f t="shared" si="79"/>
        <v>#DIV/0!</v>
      </c>
      <c r="O791" s="87" t="e">
        <f t="shared" si="80"/>
        <v>#DIV/0!</v>
      </c>
      <c r="U791" s="85"/>
      <c r="V791" s="85"/>
      <c r="W791" s="85"/>
      <c r="X791" s="85"/>
      <c r="Y791" s="85"/>
      <c r="Z791" s="85"/>
      <c r="AA791" s="85"/>
      <c r="AC791" s="85"/>
      <c r="AD791" s="85"/>
      <c r="AE791" s="85"/>
      <c r="AF791" s="85"/>
      <c r="AK791" s="85"/>
      <c r="AL791" s="85"/>
      <c r="AM791" s="85"/>
      <c r="AN791" s="85"/>
      <c r="AO791" s="85"/>
      <c r="AP791" s="85"/>
      <c r="AQ791" s="85"/>
      <c r="AR791" s="85"/>
      <c r="AS791" s="85"/>
      <c r="AT791" s="85"/>
      <c r="AU791" s="85"/>
      <c r="AV791" s="85"/>
    </row>
    <row r="792" spans="1:48" x14ac:dyDescent="0.15">
      <c r="A792">
        <v>18.725000000000001</v>
      </c>
      <c r="B792" s="85"/>
      <c r="C792" s="85"/>
      <c r="D792" s="85"/>
      <c r="E792" s="85"/>
      <c r="F792" s="85"/>
      <c r="G792" s="85"/>
      <c r="H792" s="85"/>
      <c r="I792" s="85"/>
      <c r="J792" s="85"/>
      <c r="K792" s="85"/>
      <c r="L792" s="85"/>
      <c r="M792" s="85"/>
      <c r="N792" s="87" t="e">
        <f t="shared" si="79"/>
        <v>#DIV/0!</v>
      </c>
      <c r="O792" s="87" t="e">
        <f t="shared" si="80"/>
        <v>#DIV/0!</v>
      </c>
      <c r="U792" s="85"/>
      <c r="V792" s="85"/>
      <c r="W792" s="85"/>
      <c r="X792" s="85"/>
      <c r="Y792" s="85"/>
      <c r="Z792" s="85"/>
      <c r="AA792" s="85"/>
      <c r="AC792" s="85"/>
      <c r="AD792" s="85"/>
      <c r="AE792" s="85"/>
      <c r="AF792" s="85"/>
      <c r="AK792" s="85"/>
      <c r="AL792" s="85"/>
      <c r="AM792" s="85"/>
      <c r="AN792" s="85"/>
      <c r="AO792" s="85"/>
      <c r="AP792" s="85"/>
      <c r="AQ792" s="85"/>
      <c r="AR792" s="85"/>
      <c r="AS792" s="85"/>
      <c r="AT792" s="85"/>
      <c r="AU792" s="85"/>
      <c r="AV792" s="85"/>
    </row>
    <row r="793" spans="1:48" x14ac:dyDescent="0.15">
      <c r="A793">
        <v>18.75</v>
      </c>
      <c r="B793" s="85"/>
      <c r="C793" s="85"/>
      <c r="D793" s="85"/>
      <c r="E793" s="85"/>
      <c r="F793" s="85"/>
      <c r="G793" s="85"/>
      <c r="H793" s="85"/>
      <c r="I793" s="85"/>
      <c r="J793" s="85"/>
      <c r="K793" s="85"/>
      <c r="L793" s="85"/>
      <c r="M793" s="85"/>
      <c r="N793" s="87" t="e">
        <f t="shared" si="79"/>
        <v>#DIV/0!</v>
      </c>
      <c r="O793" s="87" t="e">
        <f t="shared" si="80"/>
        <v>#DIV/0!</v>
      </c>
      <c r="U793" s="85"/>
      <c r="V793" s="85"/>
      <c r="W793" s="85"/>
      <c r="X793" s="85"/>
      <c r="Y793" s="85"/>
      <c r="Z793" s="85"/>
      <c r="AA793" s="85"/>
      <c r="AC793" s="85"/>
      <c r="AD793" s="85"/>
      <c r="AE793" s="85"/>
      <c r="AF793" s="85"/>
      <c r="AK793" s="85"/>
      <c r="AL793" s="85"/>
      <c r="AM793" s="85"/>
      <c r="AN793" s="85"/>
      <c r="AO793" s="85"/>
      <c r="AP793" s="85"/>
      <c r="AQ793" s="85"/>
      <c r="AR793" s="85"/>
      <c r="AS793" s="85"/>
      <c r="AT793" s="85"/>
      <c r="AU793" s="85"/>
      <c r="AV793" s="85"/>
    </row>
    <row r="794" spans="1:48" x14ac:dyDescent="0.15">
      <c r="A794">
        <v>18.774999999999999</v>
      </c>
      <c r="B794" s="85"/>
      <c r="C794" s="85"/>
      <c r="D794" s="85"/>
      <c r="E794" s="85"/>
      <c r="F794" s="85"/>
      <c r="G794" s="85"/>
      <c r="H794" s="85"/>
      <c r="I794" s="85"/>
      <c r="J794" s="85"/>
      <c r="K794" s="85"/>
      <c r="L794" s="85"/>
      <c r="M794" s="85"/>
      <c r="N794" s="87" t="e">
        <f t="shared" si="79"/>
        <v>#DIV/0!</v>
      </c>
      <c r="O794" s="87" t="e">
        <f t="shared" si="80"/>
        <v>#DIV/0!</v>
      </c>
      <c r="U794" s="85"/>
      <c r="V794" s="85"/>
      <c r="W794" s="85"/>
      <c r="X794" s="85"/>
      <c r="Y794" s="85"/>
      <c r="Z794" s="85"/>
      <c r="AA794" s="85"/>
      <c r="AC794" s="85"/>
      <c r="AD794" s="85"/>
      <c r="AE794" s="85"/>
      <c r="AF794" s="85"/>
      <c r="AK794" s="85"/>
      <c r="AL794" s="85"/>
      <c r="AM794" s="85"/>
      <c r="AN794" s="85"/>
      <c r="AO794" s="85"/>
      <c r="AP794" s="85"/>
      <c r="AQ794" s="85"/>
      <c r="AR794" s="85"/>
      <c r="AS794" s="85"/>
      <c r="AT794" s="85"/>
      <c r="AU794" s="85"/>
      <c r="AV794" s="85"/>
    </row>
    <row r="795" spans="1:48" x14ac:dyDescent="0.15">
      <c r="A795">
        <v>18.8</v>
      </c>
      <c r="B795" s="85"/>
      <c r="C795" s="85"/>
      <c r="D795" s="85"/>
      <c r="E795" s="85"/>
      <c r="F795" s="85"/>
      <c r="G795" s="85"/>
      <c r="H795" s="85"/>
      <c r="I795" s="85"/>
      <c r="J795" s="85"/>
      <c r="K795" s="85"/>
      <c r="L795" s="85"/>
      <c r="M795" s="85"/>
      <c r="N795" s="87" t="e">
        <f t="shared" si="79"/>
        <v>#DIV/0!</v>
      </c>
      <c r="O795" s="87" t="e">
        <f t="shared" si="80"/>
        <v>#DIV/0!</v>
      </c>
      <c r="U795" s="85"/>
      <c r="V795" s="85"/>
      <c r="W795" s="85"/>
      <c r="X795" s="85"/>
      <c r="Y795" s="85"/>
      <c r="Z795" s="85"/>
      <c r="AA795" s="85"/>
      <c r="AC795" s="85"/>
      <c r="AD795" s="85"/>
      <c r="AE795" s="85"/>
      <c r="AF795" s="85"/>
      <c r="AK795" s="85"/>
      <c r="AL795" s="85"/>
      <c r="AM795" s="85"/>
      <c r="AN795" s="85"/>
      <c r="AO795" s="85"/>
      <c r="AP795" s="85"/>
      <c r="AQ795" s="85"/>
      <c r="AR795" s="85"/>
      <c r="AS795" s="85"/>
      <c r="AT795" s="85"/>
      <c r="AU795" s="85"/>
      <c r="AV795" s="85"/>
    </row>
    <row r="796" spans="1:48" x14ac:dyDescent="0.15">
      <c r="A796">
        <v>18.824999999999999</v>
      </c>
      <c r="B796" s="85"/>
      <c r="C796" s="85"/>
      <c r="D796" s="85"/>
      <c r="E796" s="85"/>
      <c r="F796" s="85"/>
      <c r="G796" s="85"/>
      <c r="H796" s="85"/>
      <c r="I796" s="85"/>
      <c r="J796" s="85"/>
      <c r="K796" s="85"/>
      <c r="L796" s="85"/>
      <c r="M796" s="85"/>
      <c r="N796" s="87" t="e">
        <f t="shared" si="79"/>
        <v>#DIV/0!</v>
      </c>
      <c r="O796" s="87" t="e">
        <f t="shared" si="80"/>
        <v>#DIV/0!</v>
      </c>
      <c r="U796" s="85"/>
      <c r="V796" s="85"/>
      <c r="W796" s="85"/>
      <c r="X796" s="85"/>
      <c r="Y796" s="85"/>
      <c r="Z796" s="85"/>
      <c r="AA796" s="85"/>
      <c r="AC796" s="85"/>
      <c r="AD796" s="85"/>
      <c r="AE796" s="85"/>
      <c r="AF796" s="85"/>
      <c r="AK796" s="85"/>
      <c r="AL796" s="85"/>
      <c r="AM796" s="85"/>
      <c r="AN796" s="85"/>
      <c r="AO796" s="85"/>
      <c r="AP796" s="85"/>
      <c r="AQ796" s="85"/>
      <c r="AR796" s="85"/>
      <c r="AS796" s="85"/>
      <c r="AT796" s="85"/>
      <c r="AU796" s="85"/>
      <c r="AV796" s="85"/>
    </row>
    <row r="797" spans="1:48" x14ac:dyDescent="0.15">
      <c r="A797">
        <v>18.850000000000001</v>
      </c>
      <c r="B797" s="85"/>
      <c r="C797" s="85"/>
      <c r="D797" s="85"/>
      <c r="E797" s="85"/>
      <c r="F797" s="85"/>
      <c r="G797" s="85"/>
      <c r="H797" s="85"/>
      <c r="I797" s="85"/>
      <c r="J797" s="85"/>
      <c r="K797" s="85"/>
      <c r="L797" s="85"/>
      <c r="M797" s="85"/>
      <c r="N797" s="87" t="e">
        <f t="shared" si="79"/>
        <v>#DIV/0!</v>
      </c>
      <c r="O797" s="87" t="e">
        <f t="shared" si="80"/>
        <v>#DIV/0!</v>
      </c>
      <c r="U797" s="85"/>
      <c r="V797" s="85"/>
      <c r="W797" s="85"/>
      <c r="X797" s="85"/>
      <c r="Y797" s="85"/>
      <c r="Z797" s="85"/>
      <c r="AA797" s="85"/>
      <c r="AC797" s="85"/>
      <c r="AD797" s="85"/>
      <c r="AE797" s="85"/>
      <c r="AF797" s="85"/>
      <c r="AK797" s="85"/>
      <c r="AL797" s="85"/>
      <c r="AM797" s="85"/>
      <c r="AN797" s="85"/>
      <c r="AO797" s="85"/>
      <c r="AP797" s="85"/>
      <c r="AQ797" s="85"/>
      <c r="AR797" s="85"/>
      <c r="AS797" s="85"/>
      <c r="AT797" s="85"/>
      <c r="AU797" s="85"/>
      <c r="AV797" s="85"/>
    </row>
    <row r="798" spans="1:48" x14ac:dyDescent="0.15">
      <c r="A798">
        <v>18.875</v>
      </c>
      <c r="B798" s="85"/>
      <c r="C798" s="85"/>
      <c r="D798" s="85"/>
      <c r="E798" s="85"/>
      <c r="F798" s="85"/>
      <c r="G798" s="85"/>
      <c r="H798" s="85"/>
      <c r="I798" s="85"/>
      <c r="J798" s="85"/>
      <c r="K798" s="85"/>
      <c r="L798" s="85"/>
      <c r="M798" s="85"/>
      <c r="N798" s="87" t="e">
        <f t="shared" si="79"/>
        <v>#DIV/0!</v>
      </c>
      <c r="O798" s="87" t="e">
        <f t="shared" si="80"/>
        <v>#DIV/0!</v>
      </c>
      <c r="U798" s="85"/>
      <c r="V798" s="85"/>
      <c r="W798" s="85"/>
      <c r="X798" s="85"/>
      <c r="Y798" s="85"/>
      <c r="Z798" s="85"/>
      <c r="AA798" s="85"/>
      <c r="AC798" s="85"/>
      <c r="AD798" s="85"/>
      <c r="AE798" s="85"/>
      <c r="AF798" s="85"/>
      <c r="AK798" s="85"/>
      <c r="AL798" s="85"/>
      <c r="AM798" s="85"/>
      <c r="AN798" s="85"/>
      <c r="AO798" s="85"/>
      <c r="AP798" s="85"/>
      <c r="AQ798" s="85"/>
      <c r="AR798" s="85"/>
      <c r="AS798" s="85"/>
      <c r="AT798" s="85"/>
      <c r="AU798" s="85"/>
      <c r="AV798" s="85"/>
    </row>
    <row r="799" spans="1:48" x14ac:dyDescent="0.15">
      <c r="A799">
        <v>18.899999999999999</v>
      </c>
      <c r="B799" s="85"/>
      <c r="C799" s="85"/>
      <c r="D799" s="85"/>
      <c r="E799" s="85"/>
      <c r="F799" s="85"/>
      <c r="G799" s="85"/>
      <c r="H799" s="85"/>
      <c r="I799" s="85"/>
      <c r="J799" s="85"/>
      <c r="K799" s="85"/>
      <c r="L799" s="85"/>
      <c r="M799" s="85"/>
      <c r="N799" s="87" t="e">
        <f t="shared" si="79"/>
        <v>#DIV/0!</v>
      </c>
      <c r="O799" s="87" t="e">
        <f t="shared" si="80"/>
        <v>#DIV/0!</v>
      </c>
      <c r="U799" s="85"/>
      <c r="V799" s="85"/>
      <c r="W799" s="85"/>
      <c r="X799" s="85"/>
      <c r="Y799" s="85"/>
      <c r="Z799" s="85"/>
      <c r="AA799" s="85"/>
      <c r="AC799" s="85"/>
      <c r="AD799" s="85"/>
      <c r="AE799" s="85"/>
      <c r="AF799" s="85"/>
      <c r="AK799" s="85"/>
      <c r="AL799" s="85"/>
      <c r="AM799" s="85"/>
      <c r="AN799" s="85"/>
      <c r="AO799" s="85"/>
      <c r="AP799" s="85"/>
      <c r="AQ799" s="85"/>
      <c r="AR799" s="85"/>
      <c r="AS799" s="85"/>
      <c r="AT799" s="85"/>
      <c r="AU799" s="85"/>
      <c r="AV799" s="85"/>
    </row>
    <row r="800" spans="1:48" x14ac:dyDescent="0.15">
      <c r="A800">
        <v>18.925000000000001</v>
      </c>
      <c r="B800" s="85"/>
      <c r="C800" s="85"/>
      <c r="D800" s="85"/>
      <c r="E800" s="85"/>
      <c r="F800" s="85"/>
      <c r="G800" s="85"/>
      <c r="H800" s="85"/>
      <c r="I800" s="85"/>
      <c r="J800" s="85"/>
      <c r="K800" s="85"/>
      <c r="L800" s="85"/>
      <c r="M800" s="85"/>
      <c r="N800" s="87" t="e">
        <f t="shared" si="79"/>
        <v>#DIV/0!</v>
      </c>
      <c r="O800" s="87" t="e">
        <f t="shared" si="80"/>
        <v>#DIV/0!</v>
      </c>
      <c r="U800" s="85"/>
      <c r="V800" s="85"/>
      <c r="W800" s="85"/>
      <c r="X800" s="85"/>
      <c r="Y800" s="85"/>
      <c r="Z800" s="85"/>
      <c r="AA800" s="85"/>
      <c r="AC800" s="85"/>
      <c r="AD800" s="85"/>
      <c r="AE800" s="85"/>
      <c r="AF800" s="85"/>
      <c r="AK800" s="85"/>
      <c r="AL800" s="85"/>
      <c r="AM800" s="85"/>
      <c r="AN800" s="85"/>
      <c r="AO800" s="85"/>
      <c r="AP800" s="85"/>
      <c r="AQ800" s="85"/>
      <c r="AR800" s="85"/>
      <c r="AS800" s="85"/>
      <c r="AT800" s="85"/>
      <c r="AU800" s="85"/>
      <c r="AV800" s="85"/>
    </row>
    <row r="801" spans="1:48" x14ac:dyDescent="0.15">
      <c r="A801">
        <v>18.95</v>
      </c>
      <c r="B801" s="85"/>
      <c r="C801" s="85"/>
      <c r="D801" s="85"/>
      <c r="E801" s="85"/>
      <c r="F801" s="85"/>
      <c r="G801" s="85"/>
      <c r="H801" s="85"/>
      <c r="I801" s="85"/>
      <c r="J801" s="85"/>
      <c r="K801" s="85"/>
      <c r="L801" s="85"/>
      <c r="M801" s="85"/>
      <c r="N801" s="87" t="e">
        <f t="shared" si="79"/>
        <v>#DIV/0!</v>
      </c>
      <c r="O801" s="87" t="e">
        <f t="shared" si="80"/>
        <v>#DIV/0!</v>
      </c>
      <c r="U801" s="85"/>
      <c r="V801" s="85"/>
      <c r="W801" s="85"/>
      <c r="X801" s="85"/>
      <c r="Y801" s="85"/>
      <c r="Z801" s="85"/>
      <c r="AA801" s="85"/>
      <c r="AC801" s="85"/>
      <c r="AD801" s="85"/>
      <c r="AE801" s="85"/>
      <c r="AF801" s="85"/>
      <c r="AK801" s="85"/>
      <c r="AL801" s="85"/>
      <c r="AM801" s="85"/>
      <c r="AN801" s="85"/>
      <c r="AO801" s="85"/>
      <c r="AP801" s="85"/>
      <c r="AQ801" s="85"/>
      <c r="AR801" s="85"/>
      <c r="AS801" s="85"/>
      <c r="AT801" s="85"/>
      <c r="AU801" s="85"/>
      <c r="AV801" s="85"/>
    </row>
    <row r="802" spans="1:48" x14ac:dyDescent="0.15">
      <c r="A802">
        <v>18.975000000000001</v>
      </c>
      <c r="B802" s="85"/>
      <c r="C802" s="85"/>
      <c r="D802" s="85"/>
      <c r="E802" s="85"/>
      <c r="F802" s="85"/>
      <c r="G802" s="85"/>
      <c r="H802" s="85"/>
      <c r="I802" s="85"/>
      <c r="J802" s="85"/>
      <c r="K802" s="85"/>
      <c r="L802" s="85"/>
      <c r="M802" s="85"/>
      <c r="N802" s="87" t="e">
        <f t="shared" si="79"/>
        <v>#DIV/0!</v>
      </c>
      <c r="O802" s="87" t="e">
        <f t="shared" si="80"/>
        <v>#DIV/0!</v>
      </c>
      <c r="U802" s="85"/>
      <c r="V802" s="85"/>
      <c r="W802" s="85"/>
      <c r="X802" s="85"/>
      <c r="Y802" s="85"/>
      <c r="Z802" s="85"/>
      <c r="AA802" s="85"/>
      <c r="AC802" s="85"/>
      <c r="AD802" s="85"/>
      <c r="AE802" s="85"/>
      <c r="AF802" s="85"/>
      <c r="AK802" s="85"/>
      <c r="AL802" s="85"/>
      <c r="AM802" s="85"/>
      <c r="AN802" s="85"/>
      <c r="AO802" s="85"/>
      <c r="AP802" s="85"/>
      <c r="AQ802" s="85"/>
      <c r="AR802" s="85"/>
      <c r="AS802" s="85"/>
      <c r="AT802" s="85"/>
      <c r="AU802" s="85"/>
      <c r="AV802" s="85"/>
    </row>
    <row r="803" spans="1:48" x14ac:dyDescent="0.15">
      <c r="A803">
        <v>19</v>
      </c>
      <c r="B803" s="85"/>
      <c r="C803" s="85"/>
      <c r="D803" s="85"/>
      <c r="E803" s="85"/>
      <c r="F803" s="85"/>
      <c r="G803" s="85"/>
      <c r="H803" s="85"/>
      <c r="I803" s="85"/>
      <c r="J803" s="85"/>
      <c r="K803" s="85"/>
      <c r="L803" s="85"/>
      <c r="M803" s="85"/>
      <c r="N803" s="87" t="e">
        <f t="shared" si="79"/>
        <v>#DIV/0!</v>
      </c>
      <c r="O803" s="87" t="e">
        <f t="shared" si="80"/>
        <v>#DIV/0!</v>
      </c>
      <c r="U803" s="85"/>
      <c r="V803" s="85"/>
      <c r="W803" s="85"/>
      <c r="X803" s="85"/>
      <c r="Y803" s="85"/>
      <c r="Z803" s="85"/>
      <c r="AA803" s="85"/>
      <c r="AC803" s="85"/>
      <c r="AD803" s="85"/>
      <c r="AE803" s="85"/>
      <c r="AF803" s="85"/>
      <c r="AK803" s="85"/>
      <c r="AL803" s="85"/>
      <c r="AM803" s="85"/>
      <c r="AN803" s="85"/>
      <c r="AO803" s="85"/>
      <c r="AP803" s="85"/>
      <c r="AQ803" s="85"/>
      <c r="AR803" s="85"/>
      <c r="AS803" s="85"/>
      <c r="AT803" s="85"/>
      <c r="AU803" s="85"/>
      <c r="AV803" s="85"/>
    </row>
    <row r="804" spans="1:48" x14ac:dyDescent="0.15">
      <c r="A804">
        <v>19.024999999999999</v>
      </c>
      <c r="B804" s="85"/>
      <c r="C804" s="85"/>
      <c r="D804" s="85"/>
      <c r="E804" s="85"/>
      <c r="F804" s="85"/>
      <c r="G804" s="85"/>
      <c r="H804" s="85"/>
      <c r="I804" s="85"/>
      <c r="J804" s="85"/>
      <c r="K804" s="85"/>
      <c r="L804" s="85"/>
      <c r="M804" s="85"/>
      <c r="N804" s="87" t="e">
        <f t="shared" si="79"/>
        <v>#DIV/0!</v>
      </c>
      <c r="O804" s="87" t="e">
        <f t="shared" si="80"/>
        <v>#DIV/0!</v>
      </c>
      <c r="U804" s="85"/>
      <c r="V804" s="85"/>
      <c r="W804" s="85"/>
      <c r="X804" s="85"/>
      <c r="Y804" s="85"/>
      <c r="Z804" s="85"/>
      <c r="AA804" s="85"/>
      <c r="AC804" s="85"/>
      <c r="AD804" s="85"/>
      <c r="AE804" s="85"/>
      <c r="AF804" s="85"/>
      <c r="AK804" s="85"/>
      <c r="AL804" s="85"/>
      <c r="AM804" s="85"/>
      <c r="AN804" s="85"/>
      <c r="AO804" s="85"/>
      <c r="AP804" s="85"/>
      <c r="AQ804" s="85"/>
      <c r="AR804" s="85"/>
      <c r="AS804" s="85"/>
      <c r="AT804" s="85"/>
      <c r="AU804" s="85"/>
      <c r="AV804" s="85"/>
    </row>
    <row r="805" spans="1:48" x14ac:dyDescent="0.15">
      <c r="A805">
        <v>19.05</v>
      </c>
      <c r="B805" s="85"/>
      <c r="C805" s="85"/>
      <c r="D805" s="85"/>
      <c r="E805" s="85"/>
      <c r="F805" s="85"/>
      <c r="G805" s="85"/>
      <c r="H805" s="85"/>
      <c r="I805" s="85"/>
      <c r="J805" s="85"/>
      <c r="K805" s="85"/>
      <c r="L805" s="85"/>
      <c r="M805" s="85"/>
      <c r="N805" s="87" t="e">
        <f t="shared" si="79"/>
        <v>#DIV/0!</v>
      </c>
      <c r="O805" s="87" t="e">
        <f t="shared" si="80"/>
        <v>#DIV/0!</v>
      </c>
      <c r="U805" s="85"/>
      <c r="V805" s="85"/>
      <c r="W805" s="85"/>
      <c r="X805" s="85"/>
      <c r="Y805" s="85"/>
      <c r="Z805" s="85"/>
      <c r="AA805" s="85"/>
      <c r="AC805" s="85"/>
      <c r="AD805" s="85"/>
      <c r="AE805" s="85"/>
      <c r="AF805" s="85"/>
      <c r="AK805" s="85"/>
      <c r="AL805" s="85"/>
      <c r="AM805" s="85"/>
      <c r="AN805" s="85"/>
      <c r="AO805" s="85"/>
      <c r="AP805" s="85"/>
      <c r="AQ805" s="85"/>
      <c r="AR805" s="85"/>
      <c r="AS805" s="85"/>
      <c r="AT805" s="85"/>
      <c r="AU805" s="85"/>
      <c r="AV805" s="85"/>
    </row>
    <row r="806" spans="1:48" x14ac:dyDescent="0.15">
      <c r="A806">
        <v>19.074999999999999</v>
      </c>
      <c r="B806" s="85"/>
      <c r="C806" s="85"/>
      <c r="D806" s="85"/>
      <c r="E806" s="85"/>
      <c r="F806" s="85"/>
      <c r="G806" s="85"/>
      <c r="H806" s="85"/>
      <c r="I806" s="85"/>
      <c r="J806" s="85"/>
      <c r="K806" s="85"/>
      <c r="L806" s="85"/>
      <c r="M806" s="85"/>
      <c r="N806" s="87" t="e">
        <f t="shared" si="79"/>
        <v>#DIV/0!</v>
      </c>
      <c r="O806" s="87" t="e">
        <f t="shared" si="80"/>
        <v>#DIV/0!</v>
      </c>
      <c r="U806" s="85"/>
      <c r="V806" s="85"/>
      <c r="W806" s="85"/>
      <c r="X806" s="85"/>
      <c r="Y806" s="85"/>
      <c r="Z806" s="85"/>
      <c r="AA806" s="85"/>
      <c r="AC806" s="85"/>
      <c r="AD806" s="85"/>
      <c r="AE806" s="85"/>
      <c r="AF806" s="85"/>
      <c r="AK806" s="85"/>
      <c r="AL806" s="85"/>
      <c r="AM806" s="85"/>
      <c r="AN806" s="85"/>
      <c r="AO806" s="85"/>
      <c r="AP806" s="85"/>
      <c r="AQ806" s="85"/>
      <c r="AR806" s="85"/>
      <c r="AS806" s="85"/>
      <c r="AT806" s="85"/>
      <c r="AU806" s="85"/>
      <c r="AV806" s="85"/>
    </row>
    <row r="807" spans="1:48" x14ac:dyDescent="0.15">
      <c r="A807">
        <v>19.100000000000001</v>
      </c>
      <c r="B807" s="85"/>
      <c r="C807" s="85"/>
      <c r="D807" s="85"/>
      <c r="E807" s="85"/>
      <c r="F807" s="85"/>
      <c r="G807" s="85"/>
      <c r="H807" s="85"/>
      <c r="I807" s="85"/>
      <c r="J807" s="85"/>
      <c r="K807" s="85"/>
      <c r="L807" s="85"/>
      <c r="M807" s="85"/>
      <c r="N807" s="87" t="e">
        <f t="shared" si="79"/>
        <v>#DIV/0!</v>
      </c>
      <c r="O807" s="87" t="e">
        <f t="shared" si="80"/>
        <v>#DIV/0!</v>
      </c>
      <c r="U807" s="85"/>
      <c r="V807" s="85"/>
      <c r="W807" s="85"/>
      <c r="X807" s="85"/>
      <c r="Y807" s="85"/>
      <c r="Z807" s="85"/>
      <c r="AA807" s="85"/>
      <c r="AC807" s="85"/>
      <c r="AD807" s="85"/>
      <c r="AE807" s="85"/>
      <c r="AF807" s="85"/>
      <c r="AK807" s="85"/>
      <c r="AL807" s="85"/>
      <c r="AM807" s="85"/>
      <c r="AN807" s="85"/>
      <c r="AO807" s="85"/>
      <c r="AP807" s="85"/>
      <c r="AQ807" s="85"/>
      <c r="AR807" s="85"/>
      <c r="AS807" s="85"/>
      <c r="AT807" s="85"/>
      <c r="AU807" s="85"/>
      <c r="AV807" s="85"/>
    </row>
    <row r="808" spans="1:48" x14ac:dyDescent="0.15">
      <c r="A808">
        <v>19.125</v>
      </c>
      <c r="B808" s="85"/>
      <c r="C808" s="85"/>
      <c r="D808" s="85"/>
      <c r="E808" s="85"/>
      <c r="F808" s="85"/>
      <c r="G808" s="85"/>
      <c r="H808" s="85"/>
      <c r="I808" s="85"/>
      <c r="J808" s="85"/>
      <c r="K808" s="85"/>
      <c r="L808" s="85"/>
      <c r="M808" s="85"/>
      <c r="N808" s="87" t="e">
        <f t="shared" si="79"/>
        <v>#DIV/0!</v>
      </c>
      <c r="O808" s="87" t="e">
        <f t="shared" si="80"/>
        <v>#DIV/0!</v>
      </c>
      <c r="U808" s="85"/>
      <c r="V808" s="85"/>
      <c r="W808" s="85"/>
      <c r="X808" s="85"/>
      <c r="Y808" s="85"/>
      <c r="Z808" s="85"/>
      <c r="AA808" s="85"/>
      <c r="AC808" s="85"/>
      <c r="AD808" s="85"/>
      <c r="AE808" s="85"/>
      <c r="AF808" s="85"/>
      <c r="AK808" s="85"/>
      <c r="AL808" s="85"/>
      <c r="AM808" s="85"/>
      <c r="AN808" s="85"/>
      <c r="AO808" s="85"/>
      <c r="AP808" s="85"/>
      <c r="AQ808" s="85"/>
      <c r="AR808" s="85"/>
      <c r="AS808" s="85"/>
      <c r="AT808" s="85"/>
      <c r="AU808" s="85"/>
      <c r="AV808" s="85"/>
    </row>
    <row r="809" spans="1:48" x14ac:dyDescent="0.15">
      <c r="A809">
        <v>19.149999999999999</v>
      </c>
      <c r="B809" s="85"/>
      <c r="C809" s="85"/>
      <c r="D809" s="85"/>
      <c r="E809" s="85"/>
      <c r="F809" s="85"/>
      <c r="G809" s="85"/>
      <c r="H809" s="85"/>
      <c r="I809" s="85"/>
      <c r="J809" s="85"/>
      <c r="K809" s="85"/>
      <c r="L809" s="85"/>
      <c r="M809" s="85"/>
      <c r="N809" s="87" t="e">
        <f t="shared" si="79"/>
        <v>#DIV/0!</v>
      </c>
      <c r="O809" s="87" t="e">
        <f t="shared" si="80"/>
        <v>#DIV/0!</v>
      </c>
      <c r="U809" s="85"/>
      <c r="V809" s="85"/>
      <c r="W809" s="85"/>
      <c r="X809" s="85"/>
      <c r="Y809" s="85"/>
      <c r="Z809" s="85"/>
      <c r="AA809" s="85"/>
      <c r="AC809" s="85"/>
      <c r="AD809" s="85"/>
      <c r="AE809" s="85"/>
      <c r="AF809" s="85"/>
      <c r="AK809" s="85"/>
      <c r="AL809" s="85"/>
      <c r="AM809" s="85"/>
      <c r="AN809" s="85"/>
      <c r="AO809" s="85"/>
      <c r="AP809" s="85"/>
      <c r="AQ809" s="85"/>
      <c r="AR809" s="85"/>
      <c r="AS809" s="85"/>
      <c r="AT809" s="85"/>
      <c r="AU809" s="85"/>
      <c r="AV809" s="85"/>
    </row>
    <row r="810" spans="1:48" x14ac:dyDescent="0.15">
      <c r="A810">
        <v>19.175000000000001</v>
      </c>
      <c r="B810" s="85"/>
      <c r="C810" s="85"/>
      <c r="D810" s="85"/>
      <c r="E810" s="85"/>
      <c r="F810" s="85"/>
      <c r="G810" s="85"/>
      <c r="H810" s="85"/>
      <c r="I810" s="85"/>
      <c r="J810" s="85"/>
      <c r="K810" s="85"/>
      <c r="L810" s="85"/>
      <c r="M810" s="85"/>
      <c r="N810" s="87" t="e">
        <f t="shared" si="79"/>
        <v>#DIV/0!</v>
      </c>
      <c r="O810" s="87" t="e">
        <f t="shared" si="80"/>
        <v>#DIV/0!</v>
      </c>
      <c r="U810" s="85"/>
      <c r="V810" s="85"/>
      <c r="W810" s="85"/>
      <c r="X810" s="85"/>
      <c r="Y810" s="85"/>
      <c r="Z810" s="85"/>
      <c r="AA810" s="85"/>
      <c r="AC810" s="85"/>
      <c r="AD810" s="85"/>
      <c r="AE810" s="85"/>
      <c r="AF810" s="85"/>
      <c r="AK810" s="85"/>
      <c r="AL810" s="85"/>
      <c r="AM810" s="85"/>
      <c r="AN810" s="85"/>
      <c r="AO810" s="85"/>
      <c r="AP810" s="85"/>
      <c r="AQ810" s="85"/>
      <c r="AR810" s="85"/>
      <c r="AS810" s="85"/>
      <c r="AT810" s="85"/>
      <c r="AU810" s="85"/>
      <c r="AV810" s="85"/>
    </row>
    <row r="811" spans="1:48" x14ac:dyDescent="0.15">
      <c r="A811">
        <v>19.2</v>
      </c>
      <c r="B811" s="85"/>
      <c r="C811" s="85"/>
      <c r="D811" s="85"/>
      <c r="E811" s="85"/>
      <c r="F811" s="85"/>
      <c r="G811" s="85"/>
      <c r="H811" s="85"/>
      <c r="I811" s="85"/>
      <c r="J811" s="85"/>
      <c r="K811" s="85"/>
      <c r="L811" s="85"/>
      <c r="M811" s="85"/>
      <c r="N811" s="87" t="e">
        <f t="shared" si="79"/>
        <v>#DIV/0!</v>
      </c>
      <c r="O811" s="87" t="e">
        <f t="shared" si="80"/>
        <v>#DIV/0!</v>
      </c>
      <c r="U811" s="85"/>
      <c r="V811" s="85"/>
      <c r="W811" s="85"/>
      <c r="X811" s="85"/>
      <c r="Y811" s="85"/>
      <c r="Z811" s="85"/>
      <c r="AA811" s="85"/>
      <c r="AC811" s="85"/>
      <c r="AD811" s="85"/>
      <c r="AE811" s="85"/>
      <c r="AF811" s="85"/>
      <c r="AK811" s="85"/>
      <c r="AL811" s="85"/>
      <c r="AM811" s="85"/>
      <c r="AN811" s="85"/>
      <c r="AO811" s="85"/>
      <c r="AP811" s="85"/>
      <c r="AQ811" s="85"/>
      <c r="AR811" s="85"/>
      <c r="AS811" s="85"/>
      <c r="AT811" s="85"/>
      <c r="AU811" s="85"/>
      <c r="AV811" s="85"/>
    </row>
    <row r="812" spans="1:48" x14ac:dyDescent="0.15">
      <c r="A812">
        <v>19.225000000000001</v>
      </c>
      <c r="B812" s="85"/>
      <c r="C812" s="85"/>
      <c r="D812" s="85"/>
      <c r="E812" s="85"/>
      <c r="F812" s="85"/>
      <c r="G812" s="85"/>
      <c r="H812" s="85"/>
      <c r="I812" s="85"/>
      <c r="J812" s="85"/>
      <c r="K812" s="85"/>
      <c r="L812" s="85"/>
      <c r="M812" s="85"/>
      <c r="N812" s="87" t="e">
        <f t="shared" ref="N812:N843" si="81">AVERAGE(B812:M812)</f>
        <v>#DIV/0!</v>
      </c>
      <c r="O812" s="87" t="e">
        <f t="shared" si="80"/>
        <v>#DIV/0!</v>
      </c>
      <c r="U812" s="85"/>
      <c r="V812" s="85"/>
      <c r="W812" s="85"/>
      <c r="X812" s="85"/>
      <c r="Y812" s="85"/>
      <c r="Z812" s="85"/>
      <c r="AA812" s="85"/>
      <c r="AC812" s="85"/>
      <c r="AD812" s="85"/>
      <c r="AE812" s="85"/>
      <c r="AF812" s="85"/>
      <c r="AK812" s="85"/>
      <c r="AL812" s="85"/>
      <c r="AM812" s="85"/>
      <c r="AN812" s="85"/>
      <c r="AO812" s="85"/>
      <c r="AP812" s="85"/>
      <c r="AQ812" s="85"/>
      <c r="AR812" s="85"/>
      <c r="AS812" s="85"/>
      <c r="AT812" s="85"/>
      <c r="AU812" s="85"/>
      <c r="AV812" s="85"/>
    </row>
    <row r="813" spans="1:48" x14ac:dyDescent="0.15">
      <c r="A813">
        <v>19.25</v>
      </c>
      <c r="B813" s="85"/>
      <c r="C813" s="85"/>
      <c r="D813" s="85"/>
      <c r="E813" s="85"/>
      <c r="F813" s="85"/>
      <c r="G813" s="85"/>
      <c r="H813" s="85"/>
      <c r="I813" s="85"/>
      <c r="J813" s="85"/>
      <c r="K813" s="85"/>
      <c r="L813" s="85"/>
      <c r="M813" s="85"/>
      <c r="N813" s="87" t="e">
        <f t="shared" si="81"/>
        <v>#DIV/0!</v>
      </c>
      <c r="O813" s="87" t="e">
        <f t="shared" si="80"/>
        <v>#DIV/0!</v>
      </c>
      <c r="U813" s="85"/>
      <c r="V813" s="85"/>
      <c r="W813" s="85"/>
      <c r="X813" s="85"/>
      <c r="Y813" s="85"/>
      <c r="Z813" s="85"/>
      <c r="AA813" s="85"/>
      <c r="AC813" s="85"/>
      <c r="AD813" s="85"/>
      <c r="AE813" s="85"/>
      <c r="AF813" s="85"/>
      <c r="AK813" s="85"/>
      <c r="AL813" s="85"/>
      <c r="AM813" s="85"/>
      <c r="AN813" s="85"/>
      <c r="AO813" s="85"/>
      <c r="AP813" s="85"/>
      <c r="AQ813" s="85"/>
      <c r="AR813" s="85"/>
      <c r="AS813" s="85"/>
      <c r="AT813" s="85"/>
      <c r="AU813" s="85"/>
      <c r="AV813" s="85"/>
    </row>
    <row r="814" spans="1:48" x14ac:dyDescent="0.15">
      <c r="A814">
        <v>19.274999999999999</v>
      </c>
      <c r="B814" s="85"/>
      <c r="C814" s="85"/>
      <c r="D814" s="85"/>
      <c r="E814" s="85"/>
      <c r="F814" s="85"/>
      <c r="G814" s="85"/>
      <c r="H814" s="85"/>
      <c r="I814" s="85"/>
      <c r="J814" s="85"/>
      <c r="K814" s="85"/>
      <c r="L814" s="85"/>
      <c r="M814" s="85"/>
      <c r="N814" s="87" t="e">
        <f t="shared" si="81"/>
        <v>#DIV/0!</v>
      </c>
      <c r="O814" s="87" t="e">
        <f t="shared" si="80"/>
        <v>#DIV/0!</v>
      </c>
      <c r="U814" s="85"/>
      <c r="V814" s="85"/>
      <c r="W814" s="85"/>
      <c r="X814" s="85"/>
      <c r="Y814" s="85"/>
      <c r="Z814" s="85"/>
      <c r="AA814" s="85"/>
      <c r="AC814" s="85"/>
      <c r="AD814" s="85"/>
      <c r="AE814" s="85"/>
      <c r="AF814" s="85"/>
      <c r="AK814" s="85"/>
      <c r="AL814" s="85"/>
      <c r="AM814" s="85"/>
      <c r="AN814" s="85"/>
      <c r="AO814" s="85"/>
      <c r="AP814" s="85"/>
      <c r="AQ814" s="85"/>
      <c r="AR814" s="85"/>
      <c r="AS814" s="85"/>
      <c r="AT814" s="85"/>
      <c r="AU814" s="85"/>
      <c r="AV814" s="85"/>
    </row>
    <row r="815" spans="1:48" x14ac:dyDescent="0.15">
      <c r="A815">
        <v>19.3</v>
      </c>
      <c r="B815" s="85"/>
      <c r="C815" s="85"/>
      <c r="D815" s="85"/>
      <c r="E815" s="85"/>
      <c r="F815" s="85"/>
      <c r="G815" s="85"/>
      <c r="H815" s="85"/>
      <c r="I815" s="85"/>
      <c r="J815" s="85"/>
      <c r="K815" s="85"/>
      <c r="L815" s="85"/>
      <c r="M815" s="85"/>
      <c r="N815" s="87" t="e">
        <f t="shared" si="81"/>
        <v>#DIV/0!</v>
      </c>
      <c r="O815" s="87" t="e">
        <f t="shared" si="80"/>
        <v>#DIV/0!</v>
      </c>
      <c r="U815" s="85"/>
      <c r="V815" s="85"/>
      <c r="W815" s="85"/>
      <c r="X815" s="85"/>
      <c r="Y815" s="85"/>
      <c r="Z815" s="85"/>
      <c r="AA815" s="85"/>
      <c r="AC815" s="85"/>
      <c r="AD815" s="85"/>
      <c r="AE815" s="85"/>
      <c r="AF815" s="85"/>
      <c r="AK815" s="85"/>
      <c r="AL815" s="85"/>
      <c r="AM815" s="85"/>
      <c r="AN815" s="85"/>
      <c r="AO815" s="85"/>
      <c r="AP815" s="85"/>
      <c r="AQ815" s="85"/>
      <c r="AR815" s="85"/>
      <c r="AS815" s="85"/>
      <c r="AT815" s="85"/>
      <c r="AU815" s="85"/>
      <c r="AV815" s="85"/>
    </row>
    <row r="816" spans="1:48" x14ac:dyDescent="0.15">
      <c r="A816">
        <v>19.324999999999999</v>
      </c>
      <c r="B816" s="85"/>
      <c r="C816" s="85"/>
      <c r="D816" s="85"/>
      <c r="E816" s="85"/>
      <c r="F816" s="85"/>
      <c r="G816" s="85"/>
      <c r="H816" s="85"/>
      <c r="I816" s="85"/>
      <c r="J816" s="85"/>
      <c r="K816" s="85"/>
      <c r="L816" s="85"/>
      <c r="M816" s="85"/>
      <c r="N816" s="87" t="e">
        <f t="shared" si="81"/>
        <v>#DIV/0!</v>
      </c>
      <c r="O816" s="87" t="e">
        <f t="shared" si="80"/>
        <v>#DIV/0!</v>
      </c>
      <c r="U816" s="85"/>
      <c r="V816" s="85"/>
      <c r="W816" s="85"/>
      <c r="X816" s="85"/>
      <c r="Y816" s="85"/>
      <c r="Z816" s="85"/>
      <c r="AA816" s="85"/>
      <c r="AC816" s="85"/>
      <c r="AD816" s="85"/>
      <c r="AE816" s="85"/>
      <c r="AF816" s="85"/>
      <c r="AK816" s="85"/>
      <c r="AL816" s="85"/>
      <c r="AM816" s="85"/>
      <c r="AN816" s="85"/>
      <c r="AO816" s="85"/>
      <c r="AP816" s="85"/>
      <c r="AQ816" s="85"/>
      <c r="AR816" s="85"/>
      <c r="AS816" s="85"/>
      <c r="AT816" s="85"/>
      <c r="AU816" s="85"/>
      <c r="AV816" s="85"/>
    </row>
    <row r="817" spans="1:48" x14ac:dyDescent="0.15">
      <c r="A817">
        <v>19.350000000000001</v>
      </c>
      <c r="B817" s="85"/>
      <c r="C817" s="85"/>
      <c r="D817" s="85"/>
      <c r="E817" s="85"/>
      <c r="F817" s="85"/>
      <c r="G817" s="85"/>
      <c r="H817" s="85"/>
      <c r="I817" s="85"/>
      <c r="J817" s="85"/>
      <c r="K817" s="85"/>
      <c r="L817" s="85"/>
      <c r="M817" s="85"/>
      <c r="N817" s="87" t="e">
        <f t="shared" si="81"/>
        <v>#DIV/0!</v>
      </c>
      <c r="O817" s="87" t="e">
        <f t="shared" si="80"/>
        <v>#DIV/0!</v>
      </c>
      <c r="U817" s="85"/>
      <c r="V817" s="85"/>
      <c r="W817" s="85"/>
      <c r="X817" s="85"/>
      <c r="Y817" s="85"/>
      <c r="Z817" s="85"/>
      <c r="AA817" s="85"/>
      <c r="AC817" s="85"/>
      <c r="AD817" s="85"/>
      <c r="AE817" s="85"/>
      <c r="AF817" s="85"/>
      <c r="AK817" s="85"/>
      <c r="AL817" s="85"/>
      <c r="AM817" s="85"/>
      <c r="AN817" s="85"/>
      <c r="AO817" s="85"/>
      <c r="AP817" s="85"/>
      <c r="AQ817" s="85"/>
      <c r="AR817" s="85"/>
      <c r="AS817" s="85"/>
      <c r="AT817" s="85"/>
      <c r="AU817" s="85"/>
      <c r="AV817" s="85"/>
    </row>
    <row r="818" spans="1:48" x14ac:dyDescent="0.15">
      <c r="A818">
        <v>19.375</v>
      </c>
      <c r="B818" s="85"/>
      <c r="C818" s="85"/>
      <c r="D818" s="85"/>
      <c r="E818" s="85"/>
      <c r="F818" s="85"/>
      <c r="G818" s="85"/>
      <c r="H818" s="85"/>
      <c r="I818" s="85"/>
      <c r="J818" s="85"/>
      <c r="K818" s="85"/>
      <c r="L818" s="85"/>
      <c r="M818" s="85"/>
      <c r="N818" s="87" t="e">
        <f t="shared" si="81"/>
        <v>#DIV/0!</v>
      </c>
      <c r="O818" s="87" t="e">
        <f t="shared" si="80"/>
        <v>#DIV/0!</v>
      </c>
      <c r="U818" s="85"/>
      <c r="V818" s="85"/>
      <c r="W818" s="85"/>
      <c r="X818" s="85"/>
      <c r="Y818" s="85"/>
      <c r="Z818" s="85"/>
      <c r="AA818" s="85"/>
      <c r="AC818" s="85"/>
      <c r="AD818" s="85"/>
      <c r="AE818" s="85"/>
      <c r="AF818" s="85"/>
      <c r="AK818" s="85"/>
      <c r="AL818" s="85"/>
      <c r="AM818" s="85"/>
      <c r="AN818" s="85"/>
      <c r="AO818" s="85"/>
      <c r="AP818" s="85"/>
      <c r="AQ818" s="85"/>
      <c r="AR818" s="85"/>
      <c r="AS818" s="85"/>
      <c r="AT818" s="85"/>
      <c r="AU818" s="85"/>
      <c r="AV818" s="85"/>
    </row>
    <row r="819" spans="1:48" x14ac:dyDescent="0.15">
      <c r="A819">
        <v>19.399999999999999</v>
      </c>
      <c r="B819" s="85"/>
      <c r="C819" s="85"/>
      <c r="D819" s="85"/>
      <c r="E819" s="85"/>
      <c r="F819" s="85"/>
      <c r="G819" s="85"/>
      <c r="H819" s="85"/>
      <c r="I819" s="85"/>
      <c r="J819" s="85"/>
      <c r="K819" s="85"/>
      <c r="L819" s="85"/>
      <c r="M819" s="85"/>
      <c r="N819" s="87" t="e">
        <f t="shared" si="81"/>
        <v>#DIV/0!</v>
      </c>
      <c r="O819" s="87" t="e">
        <f t="shared" si="80"/>
        <v>#DIV/0!</v>
      </c>
      <c r="U819" s="85"/>
      <c r="V819" s="85"/>
      <c r="W819" s="85"/>
      <c r="X819" s="85"/>
      <c r="Y819" s="85"/>
      <c r="Z819" s="85"/>
      <c r="AA819" s="85"/>
      <c r="AC819" s="85"/>
      <c r="AD819" s="85"/>
      <c r="AE819" s="85"/>
      <c r="AF819" s="85"/>
      <c r="AK819" s="85"/>
      <c r="AL819" s="85"/>
      <c r="AM819" s="85"/>
      <c r="AN819" s="85"/>
      <c r="AO819" s="85"/>
      <c r="AP819" s="85"/>
      <c r="AQ819" s="85"/>
      <c r="AR819" s="85"/>
      <c r="AS819" s="85"/>
      <c r="AT819" s="85"/>
      <c r="AU819" s="85"/>
      <c r="AV819" s="85"/>
    </row>
    <row r="820" spans="1:48" x14ac:dyDescent="0.15">
      <c r="A820">
        <v>19.425000000000001</v>
      </c>
      <c r="B820" s="85"/>
      <c r="C820" s="85"/>
      <c r="D820" s="85"/>
      <c r="E820" s="85"/>
      <c r="F820" s="85"/>
      <c r="G820" s="85"/>
      <c r="H820" s="85"/>
      <c r="I820" s="85"/>
      <c r="J820" s="85"/>
      <c r="K820" s="85"/>
      <c r="L820" s="85"/>
      <c r="M820" s="85"/>
      <c r="N820" s="87" t="e">
        <f t="shared" si="81"/>
        <v>#DIV/0!</v>
      </c>
      <c r="O820" s="87" t="e">
        <f t="shared" si="80"/>
        <v>#DIV/0!</v>
      </c>
      <c r="U820" s="85"/>
      <c r="V820" s="85"/>
      <c r="W820" s="85"/>
      <c r="X820" s="85"/>
      <c r="Y820" s="85"/>
      <c r="Z820" s="85"/>
      <c r="AA820" s="85"/>
      <c r="AC820" s="85"/>
      <c r="AD820" s="85"/>
      <c r="AE820" s="85"/>
      <c r="AF820" s="85"/>
      <c r="AK820" s="85"/>
      <c r="AL820" s="85"/>
      <c r="AM820" s="85"/>
      <c r="AN820" s="85"/>
      <c r="AO820" s="85"/>
      <c r="AP820" s="85"/>
      <c r="AQ820" s="85"/>
      <c r="AR820" s="85"/>
      <c r="AS820" s="85"/>
      <c r="AT820" s="85"/>
      <c r="AU820" s="85"/>
      <c r="AV820" s="85"/>
    </row>
    <row r="821" spans="1:48" x14ac:dyDescent="0.15">
      <c r="A821">
        <v>19.45</v>
      </c>
      <c r="B821" s="85"/>
      <c r="C821" s="85"/>
      <c r="D821" s="85"/>
      <c r="E821" s="85"/>
      <c r="F821" s="85"/>
      <c r="G821" s="85"/>
      <c r="H821" s="85"/>
      <c r="I821" s="85"/>
      <c r="J821" s="85"/>
      <c r="K821" s="85"/>
      <c r="L821" s="85"/>
      <c r="M821" s="85"/>
      <c r="N821" s="87" t="e">
        <f t="shared" si="81"/>
        <v>#DIV/0!</v>
      </c>
      <c r="O821" s="87" t="e">
        <f t="shared" si="80"/>
        <v>#DIV/0!</v>
      </c>
      <c r="U821" s="85"/>
      <c r="V821" s="85"/>
      <c r="W821" s="85"/>
      <c r="X821" s="85"/>
      <c r="Y821" s="85"/>
      <c r="Z821" s="85"/>
      <c r="AA821" s="85"/>
      <c r="AC821" s="85"/>
      <c r="AD821" s="85"/>
      <c r="AE821" s="85"/>
      <c r="AF821" s="85"/>
      <c r="AK821" s="85"/>
      <c r="AL821" s="85"/>
      <c r="AM821" s="85"/>
      <c r="AN821" s="85"/>
      <c r="AO821" s="85"/>
      <c r="AP821" s="85"/>
      <c r="AQ821" s="85"/>
      <c r="AR821" s="85"/>
      <c r="AS821" s="85"/>
      <c r="AT821" s="85"/>
      <c r="AU821" s="85"/>
      <c r="AV821" s="85"/>
    </row>
    <row r="822" spans="1:48" x14ac:dyDescent="0.15">
      <c r="A822">
        <v>19.475000000000001</v>
      </c>
      <c r="B822" s="85"/>
      <c r="C822" s="85"/>
      <c r="D822" s="85"/>
      <c r="E822" s="85"/>
      <c r="F822" s="85"/>
      <c r="G822" s="85"/>
      <c r="H822" s="85"/>
      <c r="I822" s="85"/>
      <c r="J822" s="85"/>
      <c r="K822" s="85"/>
      <c r="L822" s="85"/>
      <c r="M822" s="85"/>
      <c r="N822" s="87" t="e">
        <f t="shared" si="81"/>
        <v>#DIV/0!</v>
      </c>
      <c r="O822" s="87" t="e">
        <f t="shared" si="80"/>
        <v>#DIV/0!</v>
      </c>
      <c r="U822" s="85"/>
      <c r="V822" s="85"/>
      <c r="W822" s="85"/>
      <c r="X822" s="85"/>
      <c r="Y822" s="85"/>
      <c r="Z822" s="85"/>
      <c r="AA822" s="85"/>
      <c r="AC822" s="85"/>
      <c r="AD822" s="85"/>
      <c r="AE822" s="85"/>
      <c r="AF822" s="85"/>
      <c r="AK822" s="85"/>
      <c r="AL822" s="85"/>
      <c r="AM822" s="85"/>
      <c r="AN822" s="85"/>
      <c r="AO822" s="85"/>
      <c r="AP822" s="85"/>
      <c r="AQ822" s="85"/>
      <c r="AR822" s="85"/>
      <c r="AS822" s="85"/>
      <c r="AT822" s="85"/>
      <c r="AU822" s="85"/>
      <c r="AV822" s="85"/>
    </row>
    <row r="823" spans="1:48" x14ac:dyDescent="0.15">
      <c r="A823">
        <v>19.5</v>
      </c>
      <c r="B823" s="85"/>
      <c r="C823" s="85"/>
      <c r="D823" s="85"/>
      <c r="E823" s="85"/>
      <c r="F823" s="85"/>
      <c r="G823" s="85"/>
      <c r="H823" s="85"/>
      <c r="I823" s="85"/>
      <c r="J823" s="85"/>
      <c r="K823" s="85"/>
      <c r="L823" s="85"/>
      <c r="M823" s="85"/>
      <c r="N823" s="87" t="e">
        <f t="shared" si="81"/>
        <v>#DIV/0!</v>
      </c>
      <c r="O823" s="87" t="e">
        <f t="shared" si="80"/>
        <v>#DIV/0!</v>
      </c>
      <c r="U823" s="85"/>
      <c r="V823" s="85"/>
      <c r="W823" s="85"/>
      <c r="X823" s="85"/>
      <c r="Y823" s="85"/>
      <c r="Z823" s="85"/>
      <c r="AA823" s="85"/>
      <c r="AC823" s="85"/>
      <c r="AD823" s="85"/>
      <c r="AE823" s="85"/>
      <c r="AF823" s="85"/>
      <c r="AK823" s="85"/>
      <c r="AL823" s="85"/>
      <c r="AM823" s="85"/>
      <c r="AN823" s="85"/>
      <c r="AO823" s="85"/>
      <c r="AP823" s="85"/>
      <c r="AQ823" s="85"/>
      <c r="AR823" s="85"/>
      <c r="AS823" s="85"/>
      <c r="AT823" s="85"/>
      <c r="AU823" s="85"/>
      <c r="AV823" s="85"/>
    </row>
    <row r="824" spans="1:48" x14ac:dyDescent="0.15">
      <c r="A824">
        <v>19.524999999999999</v>
      </c>
      <c r="B824" s="85"/>
      <c r="C824" s="85"/>
      <c r="D824" s="85"/>
      <c r="E824" s="85"/>
      <c r="F824" s="85"/>
      <c r="G824" s="85"/>
      <c r="H824" s="85"/>
      <c r="I824" s="85"/>
      <c r="J824" s="85"/>
      <c r="K824" s="85"/>
      <c r="L824" s="85"/>
      <c r="M824" s="85"/>
      <c r="N824" s="87" t="e">
        <f t="shared" si="81"/>
        <v>#DIV/0!</v>
      </c>
      <c r="O824" s="87" t="e">
        <f t="shared" si="80"/>
        <v>#DIV/0!</v>
      </c>
      <c r="U824" s="85"/>
      <c r="V824" s="85"/>
      <c r="W824" s="85"/>
      <c r="X824" s="85"/>
      <c r="Y824" s="85"/>
      <c r="Z824" s="85"/>
      <c r="AA824" s="85"/>
      <c r="AC824" s="85"/>
      <c r="AD824" s="85"/>
      <c r="AE824" s="85"/>
      <c r="AF824" s="85"/>
      <c r="AK824" s="85"/>
      <c r="AL824" s="85"/>
      <c r="AM824" s="85"/>
      <c r="AN824" s="85"/>
      <c r="AO824" s="85"/>
      <c r="AP824" s="85"/>
      <c r="AQ824" s="85"/>
      <c r="AR824" s="85"/>
      <c r="AS824" s="85"/>
      <c r="AT824" s="85"/>
      <c r="AU824" s="85"/>
      <c r="AV824" s="85"/>
    </row>
    <row r="825" spans="1:48" x14ac:dyDescent="0.15">
      <c r="A825">
        <v>19.55</v>
      </c>
      <c r="B825" s="85"/>
      <c r="C825" s="85"/>
      <c r="D825" s="85"/>
      <c r="E825" s="85"/>
      <c r="F825" s="85"/>
      <c r="G825" s="85"/>
      <c r="H825" s="85"/>
      <c r="I825" s="85"/>
      <c r="J825" s="85"/>
      <c r="K825" s="85"/>
      <c r="L825" s="85"/>
      <c r="M825" s="85"/>
      <c r="N825" s="87" t="e">
        <f t="shared" si="81"/>
        <v>#DIV/0!</v>
      </c>
      <c r="O825" s="87" t="e">
        <f t="shared" si="80"/>
        <v>#DIV/0!</v>
      </c>
      <c r="U825" s="85"/>
      <c r="V825" s="85"/>
      <c r="W825" s="85"/>
      <c r="X825" s="85"/>
      <c r="Y825" s="85"/>
      <c r="Z825" s="85"/>
      <c r="AA825" s="85"/>
      <c r="AC825" s="85"/>
      <c r="AD825" s="85"/>
      <c r="AE825" s="85"/>
      <c r="AF825" s="85"/>
      <c r="AK825" s="85"/>
      <c r="AL825" s="85"/>
      <c r="AM825" s="85"/>
      <c r="AN825" s="85"/>
      <c r="AO825" s="85"/>
      <c r="AP825" s="85"/>
      <c r="AQ825" s="85"/>
      <c r="AR825" s="85"/>
      <c r="AS825" s="85"/>
      <c r="AT825" s="85"/>
      <c r="AU825" s="85"/>
      <c r="AV825" s="85"/>
    </row>
    <row r="826" spans="1:48" x14ac:dyDescent="0.15">
      <c r="A826">
        <v>19.574999999999999</v>
      </c>
      <c r="B826" s="85"/>
      <c r="C826" s="85"/>
      <c r="D826" s="85"/>
      <c r="E826" s="85"/>
      <c r="F826" s="85"/>
      <c r="G826" s="85"/>
      <c r="H826" s="85"/>
      <c r="I826" s="85"/>
      <c r="J826" s="85"/>
      <c r="K826" s="85"/>
      <c r="L826" s="85"/>
      <c r="M826" s="85"/>
      <c r="N826" s="87" t="e">
        <f t="shared" si="81"/>
        <v>#DIV/0!</v>
      </c>
      <c r="O826" s="87" t="e">
        <f t="shared" si="80"/>
        <v>#DIV/0!</v>
      </c>
      <c r="U826" s="85"/>
      <c r="V826" s="85"/>
      <c r="W826" s="85"/>
      <c r="X826" s="85"/>
      <c r="Y826" s="85"/>
      <c r="Z826" s="85"/>
      <c r="AA826" s="85"/>
      <c r="AC826" s="85"/>
      <c r="AD826" s="85"/>
      <c r="AE826" s="85"/>
      <c r="AF826" s="85"/>
      <c r="AK826" s="85"/>
      <c r="AL826" s="85"/>
      <c r="AM826" s="85"/>
      <c r="AN826" s="85"/>
      <c r="AO826" s="85"/>
      <c r="AP826" s="85"/>
      <c r="AQ826" s="85"/>
      <c r="AR826" s="85"/>
      <c r="AS826" s="85"/>
      <c r="AT826" s="85"/>
      <c r="AU826" s="85"/>
      <c r="AV826" s="85"/>
    </row>
    <row r="827" spans="1:48" x14ac:dyDescent="0.15">
      <c r="A827">
        <v>19.600000000000001</v>
      </c>
      <c r="B827" s="85"/>
      <c r="C827" s="85"/>
      <c r="D827" s="85"/>
      <c r="E827" s="85"/>
      <c r="F827" s="85"/>
      <c r="G827" s="85"/>
      <c r="H827" s="85"/>
      <c r="I827" s="85"/>
      <c r="J827" s="85"/>
      <c r="K827" s="85"/>
      <c r="L827" s="85"/>
      <c r="M827" s="85"/>
      <c r="N827" s="87" t="e">
        <f t="shared" si="81"/>
        <v>#DIV/0!</v>
      </c>
      <c r="O827" s="87" t="e">
        <f t="shared" si="80"/>
        <v>#DIV/0!</v>
      </c>
      <c r="U827" s="85"/>
      <c r="V827" s="85"/>
      <c r="W827" s="85"/>
      <c r="X827" s="85"/>
      <c r="Y827" s="85"/>
      <c r="Z827" s="85"/>
      <c r="AA827" s="85"/>
      <c r="AC827" s="85"/>
      <c r="AD827" s="85"/>
      <c r="AE827" s="85"/>
      <c r="AF827" s="85"/>
      <c r="AK827" s="85"/>
      <c r="AL827" s="85"/>
      <c r="AM827" s="85"/>
      <c r="AN827" s="85"/>
      <c r="AO827" s="85"/>
      <c r="AP827" s="85"/>
      <c r="AQ827" s="85"/>
      <c r="AR827" s="85"/>
      <c r="AS827" s="85"/>
      <c r="AT827" s="85"/>
      <c r="AU827" s="85"/>
      <c r="AV827" s="85"/>
    </row>
    <row r="828" spans="1:48" x14ac:dyDescent="0.15">
      <c r="A828">
        <v>19.625</v>
      </c>
      <c r="B828" s="85"/>
      <c r="C828" s="85"/>
      <c r="D828" s="85"/>
      <c r="E828" s="85"/>
      <c r="F828" s="85"/>
      <c r="G828" s="85"/>
      <c r="H828" s="85"/>
      <c r="I828" s="85"/>
      <c r="J828" s="85"/>
      <c r="K828" s="85"/>
      <c r="L828" s="85"/>
      <c r="M828" s="85"/>
      <c r="N828" s="87" t="e">
        <f t="shared" si="81"/>
        <v>#DIV/0!</v>
      </c>
      <c r="O828" s="87" t="e">
        <f t="shared" si="80"/>
        <v>#DIV/0!</v>
      </c>
      <c r="U828" s="85"/>
      <c r="V828" s="85"/>
      <c r="W828" s="85"/>
      <c r="X828" s="85"/>
      <c r="Y828" s="85"/>
      <c r="Z828" s="85"/>
      <c r="AA828" s="85"/>
      <c r="AC828" s="85"/>
      <c r="AD828" s="85"/>
      <c r="AE828" s="85"/>
      <c r="AF828" s="85"/>
      <c r="AK828" s="85"/>
      <c r="AL828" s="85"/>
      <c r="AM828" s="85"/>
      <c r="AN828" s="85"/>
      <c r="AO828" s="85"/>
      <c r="AP828" s="85"/>
      <c r="AQ828" s="85"/>
      <c r="AR828" s="85"/>
      <c r="AS828" s="85"/>
      <c r="AT828" s="85"/>
      <c r="AU828" s="85"/>
      <c r="AV828" s="85"/>
    </row>
    <row r="829" spans="1:48" x14ac:dyDescent="0.15">
      <c r="A829">
        <v>19.649999999999999</v>
      </c>
      <c r="B829" s="85"/>
      <c r="C829" s="85"/>
      <c r="D829" s="85"/>
      <c r="E829" s="85"/>
      <c r="F829" s="85"/>
      <c r="G829" s="85"/>
      <c r="H829" s="85"/>
      <c r="I829" s="85"/>
      <c r="J829" s="85"/>
      <c r="K829" s="85"/>
      <c r="L829" s="85"/>
      <c r="M829" s="85"/>
      <c r="N829" s="87" t="e">
        <f t="shared" si="81"/>
        <v>#DIV/0!</v>
      </c>
      <c r="O829" s="87" t="e">
        <f t="shared" si="80"/>
        <v>#DIV/0!</v>
      </c>
      <c r="U829" s="85"/>
      <c r="V829" s="85"/>
      <c r="W829" s="85"/>
      <c r="X829" s="85"/>
      <c r="Y829" s="85"/>
      <c r="Z829" s="85"/>
      <c r="AA829" s="85"/>
      <c r="AC829" s="85"/>
      <c r="AD829" s="85"/>
      <c r="AE829" s="85"/>
      <c r="AF829" s="85"/>
      <c r="AK829" s="85"/>
      <c r="AL829" s="85"/>
      <c r="AM829" s="85"/>
      <c r="AN829" s="85"/>
      <c r="AO829" s="85"/>
      <c r="AP829" s="85"/>
      <c r="AQ829" s="85"/>
      <c r="AR829" s="85"/>
      <c r="AS829" s="85"/>
      <c r="AT829" s="85"/>
      <c r="AU829" s="85"/>
      <c r="AV829" s="85"/>
    </row>
    <row r="830" spans="1:48" x14ac:dyDescent="0.15">
      <c r="A830">
        <v>19.675000000000001</v>
      </c>
      <c r="B830" s="85"/>
      <c r="C830" s="85"/>
      <c r="D830" s="85"/>
      <c r="E830" s="85"/>
      <c r="F830" s="85"/>
      <c r="G830" s="85"/>
      <c r="H830" s="85"/>
      <c r="I830" s="85"/>
      <c r="J830" s="85"/>
      <c r="K830" s="85"/>
      <c r="L830" s="85"/>
      <c r="M830" s="85"/>
      <c r="N830" s="87" t="e">
        <f t="shared" si="81"/>
        <v>#DIV/0!</v>
      </c>
      <c r="O830" s="87" t="e">
        <f t="shared" si="80"/>
        <v>#DIV/0!</v>
      </c>
      <c r="U830" s="85"/>
      <c r="V830" s="85"/>
      <c r="W830" s="85"/>
      <c r="X830" s="85"/>
      <c r="Y830" s="85"/>
      <c r="Z830" s="85"/>
      <c r="AA830" s="85"/>
      <c r="AC830" s="85"/>
      <c r="AD830" s="85"/>
      <c r="AE830" s="85"/>
      <c r="AF830" s="85"/>
      <c r="AK830" s="85"/>
      <c r="AL830" s="85"/>
      <c r="AM830" s="85"/>
      <c r="AN830" s="85"/>
      <c r="AO830" s="85"/>
      <c r="AP830" s="85"/>
      <c r="AQ830" s="85"/>
      <c r="AR830" s="85"/>
      <c r="AS830" s="85"/>
      <c r="AT830" s="85"/>
      <c r="AU830" s="85"/>
      <c r="AV830" s="85"/>
    </row>
    <row r="831" spans="1:48" x14ac:dyDescent="0.15">
      <c r="A831">
        <v>19.7</v>
      </c>
      <c r="B831" s="85"/>
      <c r="C831" s="85"/>
      <c r="D831" s="85"/>
      <c r="E831" s="85"/>
      <c r="F831" s="85"/>
      <c r="G831" s="85"/>
      <c r="H831" s="85"/>
      <c r="I831" s="85"/>
      <c r="J831" s="85"/>
      <c r="K831" s="85"/>
      <c r="L831" s="85"/>
      <c r="M831" s="85"/>
      <c r="N831" s="87" t="e">
        <f t="shared" si="81"/>
        <v>#DIV/0!</v>
      </c>
      <c r="O831" s="87" t="e">
        <f t="shared" si="80"/>
        <v>#DIV/0!</v>
      </c>
      <c r="U831" s="85"/>
      <c r="V831" s="85"/>
      <c r="W831" s="85"/>
      <c r="X831" s="85"/>
      <c r="Y831" s="85"/>
      <c r="Z831" s="85"/>
      <c r="AA831" s="85"/>
      <c r="AC831" s="85"/>
      <c r="AD831" s="85"/>
      <c r="AE831" s="85"/>
      <c r="AF831" s="85"/>
      <c r="AK831" s="85"/>
      <c r="AL831" s="85"/>
      <c r="AM831" s="85"/>
      <c r="AN831" s="85"/>
      <c r="AO831" s="85"/>
      <c r="AP831" s="85"/>
      <c r="AQ831" s="85"/>
      <c r="AR831" s="85"/>
      <c r="AS831" s="85"/>
      <c r="AT831" s="85"/>
      <c r="AU831" s="85"/>
      <c r="AV831" s="85"/>
    </row>
    <row r="832" spans="1:48" x14ac:dyDescent="0.15">
      <c r="A832">
        <v>19.725000000000001</v>
      </c>
      <c r="B832" s="85"/>
      <c r="C832" s="85"/>
      <c r="D832" s="85"/>
      <c r="E832" s="85"/>
      <c r="F832" s="85"/>
      <c r="G832" s="85"/>
      <c r="H832" s="85"/>
      <c r="I832" s="85"/>
      <c r="J832" s="85"/>
      <c r="K832" s="85"/>
      <c r="L832" s="85"/>
      <c r="M832" s="85"/>
      <c r="N832" s="87" t="e">
        <f t="shared" si="81"/>
        <v>#DIV/0!</v>
      </c>
      <c r="O832" s="87" t="e">
        <f t="shared" si="80"/>
        <v>#DIV/0!</v>
      </c>
      <c r="U832" s="85"/>
      <c r="V832" s="85"/>
      <c r="W832" s="85"/>
      <c r="X832" s="85"/>
      <c r="Y832" s="85"/>
      <c r="Z832" s="85"/>
      <c r="AA832" s="85"/>
      <c r="AC832" s="85"/>
      <c r="AD832" s="85"/>
      <c r="AE832" s="85"/>
      <c r="AF832" s="85"/>
      <c r="AK832" s="85"/>
      <c r="AL832" s="85"/>
      <c r="AM832" s="85"/>
      <c r="AN832" s="85"/>
      <c r="AO832" s="85"/>
      <c r="AP832" s="85"/>
      <c r="AQ832" s="85"/>
      <c r="AR832" s="85"/>
      <c r="AS832" s="85"/>
      <c r="AT832" s="85"/>
      <c r="AU832" s="85"/>
      <c r="AV832" s="85"/>
    </row>
    <row r="833" spans="1:48" x14ac:dyDescent="0.15">
      <c r="A833">
        <v>19.75</v>
      </c>
      <c r="B833" s="85"/>
      <c r="C833" s="85"/>
      <c r="D833" s="85"/>
      <c r="E833" s="85"/>
      <c r="F833" s="85"/>
      <c r="G833" s="85"/>
      <c r="H833" s="85"/>
      <c r="I833" s="85"/>
      <c r="J833" s="85"/>
      <c r="K833" s="85"/>
      <c r="L833" s="85"/>
      <c r="M833" s="85"/>
      <c r="N833" s="87" t="e">
        <f t="shared" si="81"/>
        <v>#DIV/0!</v>
      </c>
      <c r="O833" s="87" t="e">
        <f t="shared" si="80"/>
        <v>#DIV/0!</v>
      </c>
      <c r="U833" s="85"/>
      <c r="V833" s="85"/>
      <c r="W833" s="85"/>
      <c r="X833" s="85"/>
      <c r="Y833" s="85"/>
      <c r="Z833" s="85"/>
      <c r="AA833" s="85"/>
      <c r="AC833" s="85"/>
      <c r="AD833" s="85"/>
      <c r="AE833" s="85"/>
      <c r="AF833" s="85"/>
      <c r="AK833" s="85"/>
      <c r="AL833" s="85"/>
      <c r="AM833" s="85"/>
      <c r="AN833" s="85"/>
      <c r="AO833" s="85"/>
      <c r="AP833" s="85"/>
      <c r="AQ833" s="85"/>
      <c r="AR833" s="85"/>
      <c r="AS833" s="85"/>
      <c r="AT833" s="85"/>
      <c r="AU833" s="85"/>
      <c r="AV833" s="85"/>
    </row>
    <row r="834" spans="1:48" x14ac:dyDescent="0.15">
      <c r="A834">
        <v>19.774999999999999</v>
      </c>
      <c r="B834" s="85"/>
      <c r="C834" s="85"/>
      <c r="D834" s="85"/>
      <c r="E834" s="85"/>
      <c r="F834" s="85"/>
      <c r="G834" s="85"/>
      <c r="H834" s="85"/>
      <c r="I834" s="85"/>
      <c r="J834" s="85"/>
      <c r="K834" s="85"/>
      <c r="L834" s="85"/>
      <c r="M834" s="85"/>
      <c r="N834" s="87" t="e">
        <f t="shared" si="81"/>
        <v>#DIV/0!</v>
      </c>
      <c r="O834" s="87" t="e">
        <f t="shared" si="80"/>
        <v>#DIV/0!</v>
      </c>
      <c r="U834" s="85"/>
      <c r="V834" s="85"/>
      <c r="W834" s="85"/>
      <c r="X834" s="85"/>
      <c r="Y834" s="85"/>
      <c r="Z834" s="85"/>
      <c r="AA834" s="85"/>
      <c r="AC834" s="85"/>
      <c r="AD834" s="85"/>
      <c r="AE834" s="85"/>
      <c r="AF834" s="85"/>
      <c r="AK834" s="85"/>
      <c r="AL834" s="85"/>
      <c r="AM834" s="85"/>
      <c r="AN834" s="85"/>
      <c r="AO834" s="85"/>
      <c r="AP834" s="85"/>
      <c r="AQ834" s="85"/>
      <c r="AR834" s="85"/>
      <c r="AS834" s="85"/>
      <c r="AT834" s="85"/>
      <c r="AU834" s="85"/>
      <c r="AV834" s="85"/>
    </row>
    <row r="835" spans="1:48" x14ac:dyDescent="0.15">
      <c r="A835">
        <v>19.8</v>
      </c>
      <c r="B835" s="85"/>
      <c r="C835" s="85"/>
      <c r="D835" s="85"/>
      <c r="E835" s="85"/>
      <c r="F835" s="85"/>
      <c r="G835" s="85"/>
      <c r="H835" s="85"/>
      <c r="I835" s="85"/>
      <c r="J835" s="85"/>
      <c r="K835" s="85"/>
      <c r="L835" s="85"/>
      <c r="M835" s="85"/>
      <c r="N835" s="87" t="e">
        <f t="shared" si="81"/>
        <v>#DIV/0!</v>
      </c>
      <c r="O835" s="87" t="e">
        <f t="shared" si="80"/>
        <v>#DIV/0!</v>
      </c>
      <c r="U835" s="85"/>
      <c r="V835" s="85"/>
      <c r="W835" s="85"/>
      <c r="X835" s="85"/>
      <c r="Y835" s="85"/>
      <c r="Z835" s="85"/>
      <c r="AA835" s="85"/>
      <c r="AC835" s="85"/>
      <c r="AD835" s="85"/>
      <c r="AE835" s="85"/>
      <c r="AF835" s="85"/>
      <c r="AK835" s="85"/>
      <c r="AL835" s="85"/>
      <c r="AM835" s="85"/>
      <c r="AN835" s="85"/>
      <c r="AO835" s="85"/>
      <c r="AP835" s="85"/>
      <c r="AQ835" s="85"/>
      <c r="AR835" s="85"/>
      <c r="AS835" s="85"/>
      <c r="AT835" s="85"/>
      <c r="AU835" s="85"/>
      <c r="AV835" s="85"/>
    </row>
    <row r="836" spans="1:48" x14ac:dyDescent="0.15">
      <c r="A836">
        <v>19.824999999999999</v>
      </c>
      <c r="B836" s="85"/>
      <c r="C836" s="85"/>
      <c r="D836" s="85"/>
      <c r="E836" s="85"/>
      <c r="F836" s="85"/>
      <c r="G836" s="85"/>
      <c r="H836" s="85"/>
      <c r="I836" s="85"/>
      <c r="J836" s="85"/>
      <c r="K836" s="85"/>
      <c r="L836" s="85"/>
      <c r="M836" s="85"/>
      <c r="N836" s="87" t="e">
        <f t="shared" si="81"/>
        <v>#DIV/0!</v>
      </c>
      <c r="O836" s="87" t="e">
        <f t="shared" si="80"/>
        <v>#DIV/0!</v>
      </c>
      <c r="U836" s="85"/>
      <c r="V836" s="85"/>
      <c r="W836" s="85"/>
      <c r="X836" s="85"/>
      <c r="Y836" s="85"/>
      <c r="Z836" s="85"/>
      <c r="AA836" s="85"/>
      <c r="AC836" s="85"/>
      <c r="AD836" s="85"/>
      <c r="AE836" s="85"/>
      <c r="AF836" s="85"/>
      <c r="AK836" s="85"/>
      <c r="AL836" s="85"/>
      <c r="AM836" s="85"/>
      <c r="AN836" s="85"/>
      <c r="AO836" s="85"/>
      <c r="AP836" s="85"/>
      <c r="AQ836" s="85"/>
      <c r="AR836" s="85"/>
      <c r="AS836" s="85"/>
      <c r="AT836" s="85"/>
      <c r="AU836" s="85"/>
      <c r="AV836" s="85"/>
    </row>
    <row r="837" spans="1:48" x14ac:dyDescent="0.15">
      <c r="A837">
        <v>19.850000000000001</v>
      </c>
      <c r="B837" s="85"/>
      <c r="C837" s="85"/>
      <c r="D837" s="85"/>
      <c r="E837" s="85"/>
      <c r="F837" s="85"/>
      <c r="G837" s="85"/>
      <c r="H837" s="85"/>
      <c r="I837" s="85"/>
      <c r="J837" s="85"/>
      <c r="K837" s="85"/>
      <c r="L837" s="85"/>
      <c r="M837" s="85"/>
      <c r="N837" s="87" t="e">
        <f t="shared" si="81"/>
        <v>#DIV/0!</v>
      </c>
      <c r="O837" s="87" t="e">
        <f t="shared" si="80"/>
        <v>#DIV/0!</v>
      </c>
      <c r="U837" s="85"/>
      <c r="V837" s="85"/>
      <c r="W837" s="85"/>
      <c r="X837" s="85"/>
      <c r="Y837" s="85"/>
      <c r="Z837" s="85"/>
      <c r="AA837" s="85"/>
      <c r="AC837" s="85"/>
      <c r="AD837" s="85"/>
      <c r="AE837" s="85"/>
      <c r="AF837" s="85"/>
      <c r="AK837" s="85"/>
      <c r="AL837" s="85"/>
      <c r="AM837" s="85"/>
      <c r="AN837" s="85"/>
      <c r="AO837" s="85"/>
      <c r="AP837" s="85"/>
      <c r="AQ837" s="85"/>
      <c r="AR837" s="85"/>
      <c r="AS837" s="85"/>
      <c r="AT837" s="85"/>
      <c r="AU837" s="85"/>
      <c r="AV837" s="85"/>
    </row>
    <row r="838" spans="1:48" x14ac:dyDescent="0.15">
      <c r="A838">
        <v>19.875</v>
      </c>
      <c r="B838" s="85"/>
      <c r="C838" s="85"/>
      <c r="D838" s="85"/>
      <c r="E838" s="85"/>
      <c r="F838" s="85"/>
      <c r="G838" s="85"/>
      <c r="H838" s="85"/>
      <c r="I838" s="85"/>
      <c r="J838" s="85"/>
      <c r="K838" s="85"/>
      <c r="L838" s="85"/>
      <c r="M838" s="85"/>
      <c r="N838" s="87" t="e">
        <f t="shared" si="81"/>
        <v>#DIV/0!</v>
      </c>
      <c r="O838" s="87" t="e">
        <f t="shared" si="80"/>
        <v>#DIV/0!</v>
      </c>
      <c r="U838" s="85"/>
      <c r="V838" s="85"/>
      <c r="W838" s="85"/>
      <c r="X838" s="85"/>
      <c r="Y838" s="85"/>
      <c r="Z838" s="85"/>
      <c r="AA838" s="85"/>
      <c r="AC838" s="85"/>
      <c r="AD838" s="85"/>
      <c r="AE838" s="85"/>
      <c r="AF838" s="85"/>
      <c r="AK838" s="85"/>
      <c r="AL838" s="85"/>
      <c r="AM838" s="85"/>
      <c r="AN838" s="85"/>
      <c r="AO838" s="85"/>
      <c r="AP838" s="85"/>
      <c r="AQ838" s="85"/>
      <c r="AR838" s="85"/>
      <c r="AS838" s="85"/>
      <c r="AT838" s="85"/>
      <c r="AU838" s="85"/>
      <c r="AV838" s="85"/>
    </row>
    <row r="839" spans="1:48" x14ac:dyDescent="0.15">
      <c r="A839">
        <v>19.899999999999999</v>
      </c>
      <c r="B839" s="85"/>
      <c r="C839" s="85"/>
      <c r="D839" s="85"/>
      <c r="E839" s="85"/>
      <c r="F839" s="85"/>
      <c r="G839" s="85"/>
      <c r="H839" s="85"/>
      <c r="I839" s="85"/>
      <c r="J839" s="85"/>
      <c r="K839" s="85"/>
      <c r="L839" s="85"/>
      <c r="M839" s="85"/>
      <c r="N839" s="87" t="e">
        <f t="shared" si="81"/>
        <v>#DIV/0!</v>
      </c>
      <c r="O839" s="87" t="e">
        <f t="shared" si="80"/>
        <v>#DIV/0!</v>
      </c>
      <c r="U839" s="85"/>
      <c r="V839" s="85"/>
      <c r="W839" s="85"/>
      <c r="X839" s="85"/>
      <c r="Y839" s="85"/>
      <c r="Z839" s="85"/>
      <c r="AA839" s="85"/>
      <c r="AC839" s="85"/>
      <c r="AD839" s="85"/>
      <c r="AE839" s="85"/>
      <c r="AF839" s="85"/>
      <c r="AK839" s="85"/>
      <c r="AL839" s="85"/>
      <c r="AM839" s="85"/>
      <c r="AN839" s="85"/>
      <c r="AO839" s="85"/>
      <c r="AP839" s="85"/>
      <c r="AQ839" s="85"/>
      <c r="AR839" s="85"/>
      <c r="AS839" s="85"/>
      <c r="AT839" s="85"/>
      <c r="AU839" s="85"/>
      <c r="AV839" s="85"/>
    </row>
    <row r="840" spans="1:48" x14ac:dyDescent="0.15">
      <c r="A840">
        <v>19.925000000000001</v>
      </c>
      <c r="B840" s="85"/>
      <c r="C840" s="85"/>
      <c r="D840" s="85"/>
      <c r="E840" s="85"/>
      <c r="F840" s="85"/>
      <c r="G840" s="85"/>
      <c r="H840" s="85"/>
      <c r="I840" s="85"/>
      <c r="J840" s="85"/>
      <c r="K840" s="85"/>
      <c r="L840" s="85"/>
      <c r="M840" s="85"/>
      <c r="N840" s="87" t="e">
        <f t="shared" si="81"/>
        <v>#DIV/0!</v>
      </c>
      <c r="O840" s="87" t="e">
        <f t="shared" si="80"/>
        <v>#DIV/0!</v>
      </c>
      <c r="U840" s="85"/>
      <c r="V840" s="85"/>
      <c r="W840" s="85"/>
      <c r="X840" s="85"/>
      <c r="Y840" s="85"/>
      <c r="Z840" s="85"/>
      <c r="AA840" s="85"/>
      <c r="AC840" s="85"/>
      <c r="AD840" s="85"/>
      <c r="AE840" s="85"/>
      <c r="AF840" s="85"/>
      <c r="AK840" s="85"/>
      <c r="AL840" s="85"/>
      <c r="AM840" s="85"/>
      <c r="AN840" s="85"/>
      <c r="AO840" s="85"/>
      <c r="AP840" s="85"/>
      <c r="AQ840" s="85"/>
      <c r="AR840" s="85"/>
      <c r="AS840" s="85"/>
      <c r="AT840" s="85"/>
      <c r="AU840" s="85"/>
      <c r="AV840" s="85"/>
    </row>
    <row r="841" spans="1:48" x14ac:dyDescent="0.15">
      <c r="A841">
        <v>19.95</v>
      </c>
      <c r="B841" s="85"/>
      <c r="C841" s="85"/>
      <c r="D841" s="85"/>
      <c r="E841" s="85"/>
      <c r="F841" s="85"/>
      <c r="G841" s="85"/>
      <c r="H841" s="85"/>
      <c r="I841" s="85"/>
      <c r="J841" s="85"/>
      <c r="K841" s="85"/>
      <c r="L841" s="85"/>
      <c r="M841" s="85"/>
      <c r="N841" s="87" t="e">
        <f t="shared" si="81"/>
        <v>#DIV/0!</v>
      </c>
      <c r="O841" s="87" t="e">
        <f t="shared" si="80"/>
        <v>#DIV/0!</v>
      </c>
      <c r="U841" s="85"/>
      <c r="V841" s="85"/>
      <c r="W841" s="85"/>
      <c r="X841" s="85"/>
      <c r="Y841" s="85"/>
      <c r="Z841" s="85"/>
      <c r="AA841" s="85"/>
      <c r="AC841" s="85"/>
      <c r="AD841" s="85"/>
      <c r="AE841" s="85"/>
      <c r="AF841" s="85"/>
      <c r="AK841" s="85"/>
      <c r="AL841" s="85"/>
      <c r="AM841" s="85"/>
      <c r="AN841" s="85"/>
      <c r="AO841" s="85"/>
      <c r="AP841" s="85"/>
      <c r="AQ841" s="85"/>
      <c r="AR841" s="85"/>
      <c r="AS841" s="85"/>
      <c r="AT841" s="85"/>
      <c r="AU841" s="85"/>
      <c r="AV841" s="85"/>
    </row>
    <row r="842" spans="1:48" x14ac:dyDescent="0.15">
      <c r="A842">
        <v>19.975000000000001</v>
      </c>
      <c r="B842" s="85"/>
      <c r="C842" s="85"/>
      <c r="D842" s="85"/>
      <c r="E842" s="85"/>
      <c r="F842" s="85"/>
      <c r="G842" s="85"/>
      <c r="H842" s="85"/>
      <c r="I842" s="85"/>
      <c r="J842" s="85"/>
      <c r="K842" s="85"/>
      <c r="L842" s="85"/>
      <c r="M842" s="85"/>
      <c r="N842" s="87" t="e">
        <f t="shared" si="81"/>
        <v>#DIV/0!</v>
      </c>
      <c r="O842" s="87" t="e">
        <f t="shared" si="80"/>
        <v>#DIV/0!</v>
      </c>
      <c r="U842" s="85"/>
      <c r="V842" s="85"/>
      <c r="W842" s="85"/>
      <c r="X842" s="85"/>
      <c r="Y842" s="85"/>
      <c r="Z842" s="85"/>
      <c r="AA842" s="85"/>
      <c r="AC842" s="85"/>
      <c r="AD842" s="85"/>
      <c r="AE842" s="85"/>
      <c r="AF842" s="85"/>
      <c r="AK842" s="85"/>
      <c r="AL842" s="85"/>
      <c r="AM842" s="85"/>
      <c r="AN842" s="85"/>
      <c r="AO842" s="85"/>
      <c r="AP842" s="85"/>
      <c r="AQ842" s="85"/>
      <c r="AR842" s="85"/>
      <c r="AS842" s="85"/>
      <c r="AT842" s="85"/>
      <c r="AU842" s="85"/>
      <c r="AV842" s="85"/>
    </row>
    <row r="843" spans="1:48" x14ac:dyDescent="0.15">
      <c r="A843">
        <v>20</v>
      </c>
      <c r="B843" s="85"/>
      <c r="C843" s="85"/>
      <c r="D843" s="85"/>
      <c r="E843" s="85"/>
      <c r="F843" s="85"/>
      <c r="G843" s="85"/>
      <c r="H843" s="85"/>
      <c r="I843" s="85"/>
      <c r="J843" s="85"/>
      <c r="K843" s="85"/>
      <c r="L843" s="85"/>
      <c r="M843" s="85"/>
      <c r="N843" s="87" t="e">
        <f t="shared" si="81"/>
        <v>#DIV/0!</v>
      </c>
      <c r="O843" s="87" t="e">
        <f t="shared" si="80"/>
        <v>#DIV/0!</v>
      </c>
      <c r="U843" s="85"/>
      <c r="V843" s="85"/>
      <c r="W843" s="85"/>
      <c r="X843" s="85"/>
      <c r="Y843" s="85"/>
      <c r="Z843" s="85"/>
      <c r="AA843" s="85"/>
      <c r="AC843" s="85"/>
      <c r="AD843" s="85"/>
      <c r="AE843" s="85"/>
      <c r="AF843" s="85"/>
      <c r="AK843" s="85"/>
      <c r="AL843" s="85"/>
      <c r="AM843" s="85"/>
      <c r="AN843" s="85"/>
      <c r="AO843" s="85"/>
      <c r="AP843" s="85"/>
      <c r="AQ843" s="85"/>
      <c r="AR843" s="85"/>
      <c r="AS843" s="85"/>
      <c r="AT843" s="85"/>
      <c r="AU843" s="85"/>
      <c r="AV843" s="85"/>
    </row>
    <row r="844" spans="1:48" x14ac:dyDescent="0.15">
      <c r="B844" s="85"/>
      <c r="C844" s="85"/>
      <c r="D844" s="85"/>
      <c r="E844" s="85"/>
      <c r="F844" s="85"/>
      <c r="G844" s="85"/>
      <c r="H844" s="85"/>
      <c r="I844" s="85"/>
      <c r="J844" s="85"/>
      <c r="K844" s="85"/>
      <c r="L844" s="85"/>
      <c r="M844" s="85"/>
      <c r="N844" s="87"/>
      <c r="O844" s="87"/>
      <c r="U844" s="85"/>
      <c r="V844" s="85"/>
      <c r="W844" s="85"/>
      <c r="X844" s="85"/>
      <c r="Y844" s="85"/>
      <c r="Z844" s="85"/>
      <c r="AA844" s="85"/>
      <c r="AC844" s="85"/>
      <c r="AD844" s="85"/>
      <c r="AE844" s="85"/>
      <c r="AF844" s="85"/>
      <c r="AK844" s="85"/>
      <c r="AL844" s="85"/>
      <c r="AM844" s="85"/>
      <c r="AN844" s="85"/>
      <c r="AO844" s="85"/>
      <c r="AP844" s="85"/>
      <c r="AQ844" s="85"/>
      <c r="AR844" s="85"/>
      <c r="AS844" s="85"/>
      <c r="AT844" s="85"/>
      <c r="AU844" s="85"/>
      <c r="AV844" s="85"/>
    </row>
    <row r="845" spans="1:48" x14ac:dyDescent="0.15">
      <c r="B845" s="85"/>
      <c r="C845" s="85"/>
      <c r="D845" s="85"/>
      <c r="E845" s="85"/>
      <c r="F845" s="85"/>
      <c r="G845" s="85"/>
      <c r="H845" s="85"/>
      <c r="I845" s="85"/>
      <c r="J845" s="85"/>
      <c r="K845" s="85"/>
      <c r="L845" s="85"/>
      <c r="M845" s="85"/>
      <c r="N845" s="87"/>
      <c r="O845" s="87"/>
      <c r="U845" s="85"/>
      <c r="V845" s="85"/>
      <c r="W845" s="85"/>
      <c r="X845" s="85"/>
      <c r="Y845" s="85"/>
      <c r="Z845" s="85"/>
      <c r="AA845" s="85"/>
      <c r="AC845" s="85"/>
      <c r="AD845" s="85"/>
      <c r="AE845" s="85"/>
      <c r="AF845" s="85"/>
      <c r="AK845" s="85"/>
      <c r="AL845" s="85"/>
      <c r="AM845" s="85"/>
      <c r="AN845" s="85"/>
      <c r="AO845" s="85"/>
      <c r="AP845" s="85"/>
      <c r="AQ845" s="85"/>
      <c r="AR845" s="85"/>
      <c r="AS845" s="85"/>
      <c r="AT845" s="85"/>
      <c r="AU845" s="85"/>
      <c r="AV845" s="85"/>
    </row>
    <row r="846" spans="1:48" x14ac:dyDescent="0.15">
      <c r="B846" s="85"/>
      <c r="C846" s="85"/>
      <c r="D846" s="85"/>
      <c r="E846" s="85"/>
      <c r="F846" s="85"/>
      <c r="G846" s="85"/>
      <c r="H846" s="85"/>
      <c r="I846" s="85"/>
      <c r="J846" s="85"/>
      <c r="K846" s="85"/>
      <c r="L846" s="85"/>
      <c r="M846" s="85"/>
      <c r="N846" s="87"/>
      <c r="O846" s="87"/>
      <c r="U846" s="85"/>
      <c r="V846" s="85"/>
      <c r="W846" s="85"/>
      <c r="X846" s="85"/>
      <c r="Y846" s="85"/>
      <c r="Z846" s="85"/>
      <c r="AA846" s="85"/>
      <c r="AC846" s="85"/>
      <c r="AD846" s="85"/>
      <c r="AE846" s="85"/>
      <c r="AF846" s="85"/>
      <c r="AK846" s="85"/>
      <c r="AL846" s="85"/>
      <c r="AM846" s="85"/>
      <c r="AN846" s="85"/>
      <c r="AO846" s="85"/>
      <c r="AP846" s="85"/>
      <c r="AQ846" s="85"/>
      <c r="AR846" s="85"/>
      <c r="AS846" s="85"/>
      <c r="AT846" s="85"/>
      <c r="AU846" s="85"/>
      <c r="AV846" s="85"/>
    </row>
    <row r="847" spans="1:48" x14ac:dyDescent="0.15">
      <c r="B847" s="85"/>
      <c r="C847" s="85"/>
      <c r="D847" s="85"/>
      <c r="E847" s="85"/>
      <c r="F847" s="85"/>
      <c r="G847" s="85"/>
      <c r="H847" s="85"/>
      <c r="I847" s="85"/>
      <c r="J847" s="85"/>
      <c r="K847" s="85"/>
      <c r="L847" s="85"/>
      <c r="M847" s="85"/>
      <c r="N847" s="87"/>
      <c r="O847" s="87"/>
      <c r="U847" s="85"/>
      <c r="V847" s="85"/>
      <c r="W847" s="85"/>
      <c r="X847" s="85"/>
      <c r="Y847" s="85"/>
      <c r="Z847" s="85"/>
      <c r="AA847" s="85"/>
      <c r="AC847" s="85"/>
      <c r="AD847" s="85"/>
      <c r="AE847" s="85"/>
      <c r="AF847" s="85"/>
      <c r="AK847" s="85"/>
      <c r="AL847" s="85"/>
      <c r="AM847" s="85"/>
      <c r="AN847" s="85"/>
      <c r="AO847" s="85"/>
      <c r="AP847" s="85"/>
      <c r="AQ847" s="85"/>
      <c r="AR847" s="85"/>
      <c r="AS847" s="85"/>
      <c r="AT847" s="85"/>
      <c r="AU847" s="85"/>
      <c r="AV847" s="85"/>
    </row>
    <row r="848" spans="1:48" x14ac:dyDescent="0.15">
      <c r="B848" s="85"/>
      <c r="C848" s="85"/>
      <c r="D848" s="85"/>
      <c r="E848" s="85"/>
      <c r="F848" s="85"/>
      <c r="G848" s="85"/>
      <c r="H848" s="85"/>
      <c r="I848" s="85"/>
      <c r="J848" s="85"/>
      <c r="K848" s="85"/>
      <c r="L848" s="85"/>
      <c r="M848" s="85"/>
      <c r="N848" s="87"/>
      <c r="O848" s="87"/>
      <c r="U848" s="85"/>
      <c r="V848" s="85"/>
      <c r="W848" s="85"/>
      <c r="X848" s="85"/>
      <c r="Y848" s="85"/>
      <c r="Z848" s="85"/>
      <c r="AA848" s="85"/>
      <c r="AC848" s="85"/>
      <c r="AD848" s="85"/>
      <c r="AE848" s="85"/>
      <c r="AF848" s="85"/>
      <c r="AK848" s="85"/>
      <c r="AL848" s="85"/>
      <c r="AM848" s="85"/>
      <c r="AN848" s="85"/>
      <c r="AO848" s="85"/>
      <c r="AP848" s="85"/>
      <c r="AQ848" s="85"/>
      <c r="AR848" s="85"/>
      <c r="AS848" s="85"/>
      <c r="AT848" s="85"/>
      <c r="AU848" s="85"/>
      <c r="AV848" s="85"/>
    </row>
    <row r="849" spans="2:48" x14ac:dyDescent="0.15">
      <c r="B849" s="85"/>
      <c r="C849" s="85"/>
      <c r="D849" s="85"/>
      <c r="E849" s="85"/>
      <c r="F849" s="85"/>
      <c r="G849" s="85"/>
      <c r="H849" s="85"/>
      <c r="I849" s="85"/>
      <c r="J849" s="85"/>
      <c r="K849" s="85"/>
      <c r="L849" s="85"/>
      <c r="M849" s="85"/>
      <c r="N849" s="87"/>
      <c r="O849" s="87"/>
      <c r="U849" s="85"/>
      <c r="V849" s="85"/>
      <c r="W849" s="85"/>
      <c r="X849" s="85"/>
      <c r="Y849" s="85"/>
      <c r="Z849" s="85"/>
      <c r="AA849" s="85"/>
      <c r="AC849" s="85"/>
      <c r="AD849" s="85"/>
      <c r="AE849" s="85"/>
      <c r="AF849" s="85"/>
      <c r="AK849" s="85"/>
      <c r="AL849" s="85"/>
      <c r="AM849" s="85"/>
      <c r="AN849" s="85"/>
      <c r="AO849" s="85"/>
      <c r="AP849" s="85"/>
      <c r="AQ849" s="85"/>
      <c r="AR849" s="85"/>
      <c r="AS849" s="85"/>
      <c r="AT849" s="85"/>
      <c r="AU849" s="85"/>
      <c r="AV849" s="85"/>
    </row>
    <row r="850" spans="2:48" x14ac:dyDescent="0.15">
      <c r="B850" s="85"/>
      <c r="C850" s="85"/>
      <c r="D850" s="85"/>
      <c r="E850" s="85"/>
      <c r="F850" s="85"/>
      <c r="G850" s="85"/>
      <c r="H850" s="85"/>
      <c r="I850" s="85"/>
      <c r="J850" s="85"/>
      <c r="K850" s="85"/>
      <c r="L850" s="85"/>
      <c r="M850" s="85"/>
      <c r="N850" s="87"/>
      <c r="O850" s="87"/>
      <c r="U850" s="85"/>
      <c r="V850" s="85"/>
      <c r="W850" s="85"/>
      <c r="X850" s="85"/>
      <c r="Y850" s="85"/>
      <c r="Z850" s="85"/>
      <c r="AA850" s="85"/>
      <c r="AC850" s="85"/>
      <c r="AD850" s="85"/>
      <c r="AE850" s="85"/>
      <c r="AF850" s="85"/>
      <c r="AK850" s="85"/>
      <c r="AL850" s="85"/>
      <c r="AM850" s="85"/>
      <c r="AN850" s="85"/>
      <c r="AO850" s="85"/>
      <c r="AP850" s="85"/>
      <c r="AQ850" s="85"/>
      <c r="AR850" s="85"/>
      <c r="AS850" s="85"/>
      <c r="AT850" s="85"/>
      <c r="AU850" s="85"/>
      <c r="AV850" s="85"/>
    </row>
    <row r="851" spans="2:48" x14ac:dyDescent="0.15">
      <c r="B851" s="85"/>
      <c r="C851" s="85"/>
      <c r="D851" s="85"/>
      <c r="E851" s="85"/>
      <c r="F851" s="85"/>
      <c r="G851" s="85"/>
      <c r="H851" s="85"/>
      <c r="I851" s="85"/>
      <c r="J851" s="85"/>
      <c r="K851" s="85"/>
      <c r="L851" s="85"/>
      <c r="M851" s="85"/>
      <c r="N851" s="87"/>
      <c r="O851" s="87"/>
      <c r="U851" s="85"/>
      <c r="V851" s="85"/>
      <c r="W851" s="85"/>
      <c r="X851" s="85"/>
      <c r="Y851" s="85"/>
      <c r="Z851" s="85"/>
      <c r="AA851" s="85"/>
      <c r="AC851" s="85"/>
      <c r="AD851" s="85"/>
      <c r="AE851" s="85"/>
      <c r="AF851" s="85"/>
      <c r="AK851" s="85"/>
      <c r="AL851" s="85"/>
      <c r="AM851" s="85"/>
      <c r="AN851" s="85"/>
      <c r="AO851" s="85"/>
      <c r="AP851" s="85"/>
      <c r="AQ851" s="85"/>
      <c r="AR851" s="85"/>
      <c r="AS851" s="85"/>
      <c r="AT851" s="85"/>
      <c r="AU851" s="85"/>
      <c r="AV851" s="85"/>
    </row>
    <row r="852" spans="2:48" x14ac:dyDescent="0.15">
      <c r="B852" s="85"/>
      <c r="C852" s="85"/>
      <c r="D852" s="85"/>
      <c r="E852" s="85"/>
      <c r="F852" s="85"/>
      <c r="G852" s="85"/>
      <c r="H852" s="85"/>
      <c r="I852" s="85"/>
      <c r="J852" s="85"/>
      <c r="K852" s="85"/>
      <c r="L852" s="85"/>
      <c r="M852" s="85"/>
      <c r="N852" s="87"/>
      <c r="O852" s="87"/>
      <c r="U852" s="85"/>
      <c r="V852" s="85"/>
      <c r="W852" s="85"/>
      <c r="X852" s="85"/>
      <c r="Y852" s="85"/>
      <c r="Z852" s="85"/>
      <c r="AA852" s="85"/>
      <c r="AC852" s="85"/>
      <c r="AD852" s="85"/>
      <c r="AE852" s="85"/>
      <c r="AF852" s="85"/>
      <c r="AK852" s="85"/>
      <c r="AL852" s="85"/>
      <c r="AM852" s="85"/>
      <c r="AN852" s="85"/>
      <c r="AO852" s="85"/>
      <c r="AP852" s="85"/>
      <c r="AQ852" s="85"/>
      <c r="AR852" s="85"/>
      <c r="AS852" s="85"/>
      <c r="AT852" s="85"/>
      <c r="AU852" s="85"/>
      <c r="AV852" s="85"/>
    </row>
    <row r="853" spans="2:48" x14ac:dyDescent="0.15">
      <c r="B853" s="85"/>
      <c r="C853" s="85"/>
      <c r="D853" s="85"/>
      <c r="E853" s="85"/>
      <c r="F853" s="85"/>
      <c r="G853" s="85"/>
      <c r="H853" s="85"/>
      <c r="I853" s="85"/>
      <c r="J853" s="85"/>
      <c r="K853" s="85"/>
      <c r="L853" s="85"/>
      <c r="M853" s="85"/>
      <c r="N853" s="87"/>
      <c r="O853" s="87"/>
      <c r="U853" s="85"/>
      <c r="V853" s="85"/>
      <c r="W853" s="85"/>
      <c r="X853" s="85"/>
      <c r="Y853" s="85"/>
      <c r="Z853" s="85"/>
      <c r="AA853" s="85"/>
      <c r="AC853" s="85"/>
      <c r="AD853" s="85"/>
      <c r="AE853" s="85"/>
      <c r="AF853" s="85"/>
      <c r="AK853" s="85"/>
      <c r="AL853" s="85"/>
      <c r="AM853" s="85"/>
      <c r="AN853" s="85"/>
      <c r="AO853" s="85"/>
      <c r="AP853" s="85"/>
      <c r="AQ853" s="85"/>
      <c r="AR853" s="85"/>
      <c r="AS853" s="85"/>
      <c r="AT853" s="85"/>
      <c r="AU853" s="85"/>
      <c r="AV853" s="85"/>
    </row>
    <row r="854" spans="2:48" x14ac:dyDescent="0.15">
      <c r="B854" s="85"/>
      <c r="C854" s="85"/>
      <c r="D854" s="85"/>
      <c r="E854" s="85"/>
      <c r="F854" s="85"/>
      <c r="G854" s="85"/>
      <c r="H854" s="85"/>
      <c r="I854" s="85"/>
      <c r="J854" s="85"/>
      <c r="K854" s="85"/>
      <c r="L854" s="85"/>
      <c r="M854" s="85"/>
      <c r="N854" s="87"/>
      <c r="O854" s="87"/>
      <c r="U854" s="85"/>
      <c r="V854" s="85"/>
      <c r="W854" s="85"/>
      <c r="X854" s="85"/>
      <c r="Y854" s="85"/>
      <c r="Z854" s="85"/>
      <c r="AA854" s="85"/>
      <c r="AC854" s="85"/>
      <c r="AD854" s="85"/>
      <c r="AE854" s="85"/>
      <c r="AF854" s="85"/>
      <c r="AK854" s="85"/>
      <c r="AL854" s="85"/>
      <c r="AM854" s="85"/>
      <c r="AN854" s="85"/>
      <c r="AO854" s="85"/>
      <c r="AP854" s="85"/>
      <c r="AQ854" s="85"/>
      <c r="AR854" s="85"/>
      <c r="AS854" s="85"/>
      <c r="AT854" s="85"/>
      <c r="AU854" s="85"/>
      <c r="AV854" s="85"/>
    </row>
    <row r="855" spans="2:48" x14ac:dyDescent="0.15">
      <c r="B855" s="85"/>
      <c r="C855" s="85"/>
      <c r="D855" s="85"/>
      <c r="E855" s="85"/>
      <c r="F855" s="85"/>
      <c r="G855" s="85"/>
      <c r="H855" s="85"/>
      <c r="I855" s="85"/>
      <c r="J855" s="85"/>
      <c r="K855" s="85"/>
      <c r="L855" s="85"/>
      <c r="M855" s="85"/>
      <c r="N855" s="87"/>
      <c r="O855" s="87"/>
      <c r="U855" s="85"/>
      <c r="V855" s="85"/>
      <c r="W855" s="85"/>
      <c r="X855" s="85"/>
      <c r="Y855" s="85"/>
      <c r="Z855" s="85"/>
      <c r="AA855" s="85"/>
      <c r="AC855" s="85"/>
      <c r="AD855" s="85"/>
      <c r="AE855" s="85"/>
      <c r="AF855" s="85"/>
      <c r="AK855" s="85"/>
      <c r="AL855" s="85"/>
      <c r="AM855" s="85"/>
      <c r="AN855" s="85"/>
      <c r="AO855" s="85"/>
      <c r="AP855" s="85"/>
      <c r="AQ855" s="85"/>
      <c r="AR855" s="85"/>
      <c r="AS855" s="85"/>
      <c r="AT855" s="85"/>
      <c r="AU855" s="85"/>
      <c r="AV855" s="85"/>
    </row>
    <row r="856" spans="2:48" x14ac:dyDescent="0.15">
      <c r="B856" s="85"/>
      <c r="C856" s="85"/>
      <c r="D856" s="85"/>
      <c r="E856" s="85"/>
      <c r="F856" s="85"/>
      <c r="G856" s="85"/>
      <c r="H856" s="85"/>
      <c r="I856" s="85"/>
      <c r="J856" s="85"/>
      <c r="K856" s="85"/>
      <c r="L856" s="85"/>
      <c r="M856" s="85"/>
      <c r="N856" s="87"/>
      <c r="O856" s="87"/>
      <c r="U856" s="85"/>
      <c r="V856" s="85"/>
      <c r="W856" s="85"/>
      <c r="X856" s="85"/>
      <c r="Y856" s="85"/>
      <c r="Z856" s="85"/>
      <c r="AA856" s="85"/>
      <c r="AC856" s="85"/>
      <c r="AD856" s="85"/>
      <c r="AE856" s="85"/>
      <c r="AF856" s="85"/>
      <c r="AK856" s="85"/>
      <c r="AL856" s="85"/>
      <c r="AM856" s="85"/>
      <c r="AN856" s="85"/>
      <c r="AO856" s="85"/>
      <c r="AP856" s="85"/>
      <c r="AQ856" s="85"/>
      <c r="AR856" s="85"/>
      <c r="AS856" s="85"/>
      <c r="AT856" s="85"/>
      <c r="AU856" s="85"/>
      <c r="AV856" s="85"/>
    </row>
    <row r="857" spans="2:48" x14ac:dyDescent="0.15">
      <c r="B857" s="85"/>
      <c r="C857" s="85"/>
      <c r="D857" s="85"/>
      <c r="E857" s="85"/>
      <c r="F857" s="85"/>
      <c r="G857" s="85"/>
      <c r="H857" s="85"/>
      <c r="I857" s="85"/>
      <c r="J857" s="85"/>
      <c r="K857" s="85"/>
      <c r="L857" s="85"/>
      <c r="M857" s="85"/>
      <c r="N857" s="87"/>
      <c r="O857" s="87"/>
      <c r="U857" s="85"/>
      <c r="V857" s="85"/>
      <c r="W857" s="85"/>
      <c r="X857" s="85"/>
      <c r="Y857" s="85"/>
      <c r="Z857" s="85"/>
      <c r="AA857" s="85"/>
      <c r="AC857" s="85"/>
      <c r="AD857" s="85"/>
      <c r="AE857" s="85"/>
      <c r="AF857" s="85"/>
      <c r="AK857" s="85"/>
      <c r="AL857" s="85"/>
      <c r="AM857" s="85"/>
      <c r="AN857" s="85"/>
      <c r="AO857" s="85"/>
      <c r="AP857" s="85"/>
      <c r="AQ857" s="85"/>
      <c r="AR857" s="85"/>
      <c r="AS857" s="85"/>
      <c r="AT857" s="85"/>
      <c r="AU857" s="85"/>
      <c r="AV857" s="85"/>
    </row>
    <row r="858" spans="2:48" x14ac:dyDescent="0.15">
      <c r="B858" s="85"/>
      <c r="C858" s="85"/>
      <c r="D858" s="85"/>
      <c r="E858" s="85"/>
      <c r="F858" s="85"/>
      <c r="G858" s="85"/>
      <c r="H858" s="85"/>
      <c r="I858" s="85"/>
      <c r="J858" s="85"/>
      <c r="K858" s="85"/>
      <c r="L858" s="85"/>
      <c r="M858" s="85"/>
      <c r="N858" s="87"/>
      <c r="O858" s="87"/>
      <c r="U858" s="85"/>
      <c r="V858" s="85"/>
      <c r="W858" s="85"/>
      <c r="X858" s="85"/>
      <c r="Y858" s="85"/>
      <c r="Z858" s="85"/>
      <c r="AA858" s="85"/>
      <c r="AC858" s="85"/>
      <c r="AD858" s="85"/>
      <c r="AE858" s="85"/>
      <c r="AF858" s="85"/>
      <c r="AK858" s="85"/>
      <c r="AL858" s="85"/>
      <c r="AM858" s="85"/>
      <c r="AN858" s="85"/>
      <c r="AO858" s="85"/>
      <c r="AP858" s="85"/>
      <c r="AQ858" s="85"/>
      <c r="AR858" s="85"/>
      <c r="AS858" s="85"/>
      <c r="AT858" s="85"/>
      <c r="AU858" s="85"/>
      <c r="AV858" s="85"/>
    </row>
    <row r="859" spans="2:48" x14ac:dyDescent="0.15">
      <c r="B859" s="85"/>
      <c r="C859" s="85"/>
      <c r="D859" s="85"/>
      <c r="E859" s="85"/>
      <c r="F859" s="85"/>
      <c r="G859" s="85"/>
      <c r="H859" s="85"/>
      <c r="I859" s="85"/>
      <c r="J859" s="85"/>
      <c r="K859" s="85"/>
      <c r="L859" s="85"/>
      <c r="M859" s="85"/>
      <c r="N859" s="87"/>
      <c r="O859" s="87"/>
      <c r="U859" s="85"/>
      <c r="V859" s="85"/>
      <c r="W859" s="85"/>
      <c r="X859" s="85"/>
      <c r="Y859" s="85"/>
      <c r="Z859" s="85"/>
      <c r="AA859" s="85"/>
      <c r="AC859" s="85"/>
      <c r="AD859" s="85"/>
      <c r="AE859" s="85"/>
      <c r="AF859" s="85"/>
      <c r="AK859" s="85"/>
      <c r="AL859" s="85"/>
      <c r="AM859" s="85"/>
      <c r="AN859" s="85"/>
      <c r="AO859" s="85"/>
      <c r="AP859" s="85"/>
      <c r="AQ859" s="85"/>
      <c r="AR859" s="85"/>
      <c r="AS859" s="85"/>
      <c r="AT859" s="85"/>
      <c r="AU859" s="85"/>
      <c r="AV859" s="85"/>
    </row>
    <row r="860" spans="2:48" x14ac:dyDescent="0.15">
      <c r="B860" s="85"/>
      <c r="C860" s="85"/>
      <c r="D860" s="85"/>
      <c r="E860" s="85"/>
      <c r="F860" s="85"/>
      <c r="G860" s="85"/>
      <c r="H860" s="85"/>
      <c r="I860" s="85"/>
      <c r="J860" s="85"/>
      <c r="K860" s="85"/>
      <c r="L860" s="85"/>
      <c r="M860" s="85"/>
      <c r="N860" s="87"/>
      <c r="O860" s="87"/>
      <c r="U860" s="85"/>
      <c r="V860" s="85"/>
      <c r="W860" s="85"/>
      <c r="X860" s="85"/>
      <c r="Y860" s="85"/>
      <c r="Z860" s="85"/>
      <c r="AA860" s="85"/>
      <c r="AC860" s="85"/>
      <c r="AD860" s="85"/>
      <c r="AE860" s="85"/>
      <c r="AF860" s="85"/>
      <c r="AK860" s="85"/>
      <c r="AL860" s="85"/>
      <c r="AM860" s="85"/>
      <c r="AN860" s="85"/>
      <c r="AO860" s="85"/>
      <c r="AP860" s="85"/>
      <c r="AQ860" s="85"/>
      <c r="AR860" s="85"/>
      <c r="AS860" s="85"/>
      <c r="AT860" s="85"/>
      <c r="AU860" s="85"/>
      <c r="AV860" s="85"/>
    </row>
    <row r="861" spans="2:48" x14ac:dyDescent="0.15">
      <c r="B861" s="85"/>
      <c r="C861" s="85"/>
      <c r="D861" s="85"/>
      <c r="E861" s="85"/>
      <c r="F861" s="85"/>
      <c r="G861" s="85"/>
      <c r="H861" s="85"/>
      <c r="I861" s="85"/>
      <c r="J861" s="85"/>
      <c r="K861" s="85"/>
      <c r="L861" s="85"/>
      <c r="M861" s="85"/>
      <c r="N861" s="87"/>
      <c r="O861" s="87"/>
      <c r="U861" s="85"/>
      <c r="V861" s="85"/>
      <c r="W861" s="85"/>
      <c r="X861" s="85"/>
      <c r="Y861" s="85"/>
      <c r="Z861" s="85"/>
      <c r="AA861" s="85"/>
      <c r="AC861" s="85"/>
      <c r="AD861" s="85"/>
      <c r="AE861" s="85"/>
      <c r="AF861" s="85"/>
      <c r="AK861" s="85"/>
      <c r="AL861" s="85"/>
      <c r="AM861" s="85"/>
      <c r="AN861" s="85"/>
      <c r="AO861" s="85"/>
      <c r="AP861" s="85"/>
      <c r="AQ861" s="85"/>
      <c r="AR861" s="85"/>
      <c r="AS861" s="85"/>
      <c r="AT861" s="85"/>
      <c r="AU861" s="85"/>
      <c r="AV861" s="85"/>
    </row>
    <row r="862" spans="2:48" x14ac:dyDescent="0.15">
      <c r="B862" s="85"/>
      <c r="C862" s="85"/>
      <c r="D862" s="85"/>
      <c r="E862" s="85"/>
      <c r="F862" s="85"/>
      <c r="G862" s="85"/>
      <c r="H862" s="85"/>
      <c r="I862" s="85"/>
      <c r="J862" s="85"/>
      <c r="K862" s="85"/>
      <c r="L862" s="85"/>
      <c r="M862" s="85"/>
      <c r="N862" s="87"/>
      <c r="O862" s="87"/>
      <c r="U862" s="85"/>
      <c r="V862" s="85"/>
      <c r="W862" s="85"/>
      <c r="X862" s="85"/>
      <c r="Y862" s="85"/>
      <c r="Z862" s="85"/>
      <c r="AA862" s="85"/>
      <c r="AC862" s="85"/>
      <c r="AD862" s="85"/>
      <c r="AE862" s="85"/>
      <c r="AF862" s="85"/>
      <c r="AK862" s="85"/>
      <c r="AL862" s="85"/>
      <c r="AM862" s="85"/>
      <c r="AN862" s="85"/>
      <c r="AO862" s="85"/>
      <c r="AP862" s="85"/>
      <c r="AQ862" s="85"/>
      <c r="AR862" s="85"/>
      <c r="AS862" s="85"/>
      <c r="AT862" s="85"/>
      <c r="AU862" s="85"/>
      <c r="AV862" s="85"/>
    </row>
    <row r="863" spans="2:48" x14ac:dyDescent="0.15">
      <c r="B863" s="85"/>
      <c r="C863" s="85"/>
      <c r="D863" s="85"/>
      <c r="E863" s="85"/>
      <c r="F863" s="85"/>
      <c r="G863" s="85"/>
      <c r="H863" s="85"/>
      <c r="I863" s="85"/>
      <c r="J863" s="85"/>
      <c r="K863" s="85"/>
      <c r="L863" s="85"/>
      <c r="M863" s="85"/>
      <c r="N863" s="87"/>
      <c r="O863" s="87"/>
      <c r="U863" s="85"/>
      <c r="V863" s="85"/>
      <c r="W863" s="85"/>
      <c r="X863" s="85"/>
      <c r="Y863" s="85"/>
      <c r="Z863" s="85"/>
      <c r="AA863" s="85"/>
      <c r="AC863" s="85"/>
      <c r="AD863" s="85"/>
      <c r="AE863" s="85"/>
      <c r="AF863" s="85"/>
      <c r="AK863" s="85"/>
      <c r="AL863" s="85"/>
      <c r="AM863" s="85"/>
      <c r="AN863" s="85"/>
      <c r="AO863" s="85"/>
      <c r="AP863" s="85"/>
      <c r="AQ863" s="85"/>
      <c r="AR863" s="85"/>
      <c r="AS863" s="85"/>
      <c r="AT863" s="85"/>
      <c r="AU863" s="85"/>
      <c r="AV863" s="85"/>
    </row>
    <row r="864" spans="2:48" x14ac:dyDescent="0.15">
      <c r="B864" s="85"/>
      <c r="C864" s="85"/>
      <c r="D864" s="85"/>
      <c r="E864" s="85"/>
      <c r="F864" s="85"/>
      <c r="G864" s="85"/>
      <c r="H864" s="85"/>
      <c r="I864" s="85"/>
      <c r="J864" s="85"/>
      <c r="K864" s="85"/>
      <c r="L864" s="85"/>
      <c r="M864" s="85"/>
      <c r="N864" s="87"/>
      <c r="O864" s="87"/>
      <c r="U864" s="85"/>
      <c r="V864" s="85"/>
      <c r="W864" s="85"/>
      <c r="X864" s="85"/>
      <c r="Y864" s="85"/>
      <c r="Z864" s="85"/>
      <c r="AA864" s="85"/>
      <c r="AC864" s="85"/>
      <c r="AD864" s="85"/>
      <c r="AE864" s="85"/>
      <c r="AF864" s="85"/>
      <c r="AK864" s="85"/>
      <c r="AL864" s="85"/>
      <c r="AM864" s="85"/>
      <c r="AN864" s="85"/>
      <c r="AO864" s="85"/>
      <c r="AP864" s="85"/>
      <c r="AQ864" s="85"/>
      <c r="AR864" s="85"/>
      <c r="AS864" s="85"/>
      <c r="AT864" s="85"/>
      <c r="AU864" s="85"/>
      <c r="AV864" s="85"/>
    </row>
    <row r="865" spans="2:48" x14ac:dyDescent="0.15">
      <c r="B865" s="85"/>
      <c r="C865" s="85"/>
      <c r="D865" s="85"/>
      <c r="E865" s="85"/>
      <c r="F865" s="85"/>
      <c r="G865" s="85"/>
      <c r="H865" s="85"/>
      <c r="I865" s="85"/>
      <c r="J865" s="85"/>
      <c r="K865" s="85"/>
      <c r="L865" s="85"/>
      <c r="M865" s="85"/>
      <c r="N865" s="87"/>
      <c r="O865" s="87"/>
      <c r="U865" s="85"/>
      <c r="V865" s="85"/>
      <c r="W865" s="85"/>
      <c r="X865" s="85"/>
      <c r="Y865" s="85"/>
      <c r="Z865" s="85"/>
      <c r="AA865" s="85"/>
      <c r="AC865" s="85"/>
      <c r="AD865" s="85"/>
      <c r="AE865" s="85"/>
      <c r="AF865" s="85"/>
      <c r="AK865" s="85"/>
      <c r="AL865" s="85"/>
      <c r="AM865" s="85"/>
      <c r="AN865" s="85"/>
      <c r="AO865" s="85"/>
      <c r="AP865" s="85"/>
      <c r="AQ865" s="85"/>
      <c r="AR865" s="85"/>
      <c r="AS865" s="85"/>
      <c r="AT865" s="85"/>
      <c r="AU865" s="85"/>
      <c r="AV865" s="85"/>
    </row>
    <row r="866" spans="2:48" x14ac:dyDescent="0.15">
      <c r="B866" s="85"/>
      <c r="C866" s="85"/>
      <c r="D866" s="85"/>
      <c r="E866" s="85"/>
      <c r="F866" s="85"/>
      <c r="G866" s="85"/>
      <c r="H866" s="85"/>
      <c r="I866" s="85"/>
      <c r="J866" s="85"/>
      <c r="K866" s="85"/>
      <c r="L866" s="85"/>
      <c r="M866" s="85"/>
      <c r="N866" s="87"/>
      <c r="O866" s="87"/>
      <c r="U866" s="85"/>
      <c r="V866" s="85"/>
      <c r="W866" s="85"/>
      <c r="X866" s="85"/>
      <c r="Y866" s="85"/>
      <c r="Z866" s="85"/>
      <c r="AA866" s="85"/>
      <c r="AC866" s="85"/>
      <c r="AD866" s="85"/>
      <c r="AE866" s="85"/>
      <c r="AF866" s="85"/>
      <c r="AK866" s="85"/>
      <c r="AL866" s="85"/>
      <c r="AM866" s="85"/>
      <c r="AN866" s="85"/>
      <c r="AO866" s="85"/>
      <c r="AP866" s="85"/>
      <c r="AQ866" s="85"/>
      <c r="AR866" s="85"/>
      <c r="AS866" s="85"/>
      <c r="AT866" s="85"/>
      <c r="AU866" s="85"/>
      <c r="AV866" s="85"/>
    </row>
    <row r="867" spans="2:48" x14ac:dyDescent="0.15">
      <c r="B867" s="85"/>
      <c r="C867" s="85"/>
      <c r="D867" s="85"/>
      <c r="E867" s="85"/>
      <c r="F867" s="85"/>
      <c r="G867" s="85"/>
      <c r="H867" s="85"/>
      <c r="I867" s="85"/>
      <c r="J867" s="85"/>
      <c r="K867" s="85"/>
      <c r="L867" s="85"/>
      <c r="M867" s="85"/>
      <c r="N867" s="87"/>
      <c r="O867" s="87"/>
      <c r="U867" s="85"/>
      <c r="V867" s="85"/>
      <c r="W867" s="85"/>
      <c r="X867" s="85"/>
      <c r="Y867" s="85"/>
      <c r="Z867" s="85"/>
      <c r="AA867" s="85"/>
      <c r="AC867" s="85"/>
      <c r="AD867" s="85"/>
      <c r="AE867" s="85"/>
      <c r="AF867" s="85"/>
      <c r="AK867" s="85"/>
      <c r="AL867" s="85"/>
      <c r="AM867" s="85"/>
      <c r="AN867" s="85"/>
      <c r="AO867" s="85"/>
      <c r="AP867" s="85"/>
      <c r="AQ867" s="85"/>
      <c r="AR867" s="85"/>
      <c r="AS867" s="85"/>
      <c r="AT867" s="85"/>
      <c r="AU867" s="85"/>
      <c r="AV867" s="85"/>
    </row>
    <row r="868" spans="2:48" x14ac:dyDescent="0.15">
      <c r="B868" s="85"/>
      <c r="C868" s="85"/>
      <c r="D868" s="85"/>
      <c r="E868" s="85"/>
      <c r="F868" s="85"/>
      <c r="G868" s="85"/>
      <c r="H868" s="85"/>
      <c r="I868" s="85"/>
      <c r="J868" s="85"/>
      <c r="K868" s="85"/>
      <c r="L868" s="85"/>
      <c r="M868" s="85"/>
      <c r="N868" s="87"/>
      <c r="O868" s="87"/>
      <c r="U868" s="85"/>
      <c r="V868" s="85"/>
      <c r="W868" s="85"/>
      <c r="X868" s="85"/>
      <c r="Y868" s="85"/>
      <c r="Z868" s="85"/>
      <c r="AA868" s="85"/>
      <c r="AC868" s="85"/>
      <c r="AD868" s="85"/>
      <c r="AE868" s="85"/>
      <c r="AF868" s="85"/>
      <c r="AK868" s="85"/>
      <c r="AL868" s="85"/>
      <c r="AM868" s="85"/>
      <c r="AN868" s="85"/>
      <c r="AO868" s="85"/>
      <c r="AP868" s="85"/>
      <c r="AQ868" s="85"/>
      <c r="AR868" s="85"/>
      <c r="AS868" s="85"/>
      <c r="AT868" s="85"/>
      <c r="AU868" s="85"/>
      <c r="AV868" s="85"/>
    </row>
    <row r="869" spans="2:48" x14ac:dyDescent="0.15">
      <c r="B869" s="85"/>
      <c r="C869" s="85"/>
      <c r="D869" s="85"/>
      <c r="E869" s="85"/>
      <c r="F869" s="85"/>
      <c r="G869" s="85"/>
      <c r="H869" s="85"/>
      <c r="I869" s="85"/>
      <c r="J869" s="85"/>
      <c r="K869" s="85"/>
      <c r="L869" s="85"/>
      <c r="M869" s="85"/>
      <c r="N869" s="87"/>
      <c r="O869" s="87"/>
      <c r="U869" s="85"/>
      <c r="V869" s="85"/>
      <c r="W869" s="85"/>
      <c r="X869" s="85"/>
      <c r="Y869" s="85"/>
      <c r="Z869" s="85"/>
      <c r="AA869" s="85"/>
      <c r="AC869" s="85"/>
      <c r="AD869" s="85"/>
      <c r="AE869" s="85"/>
      <c r="AF869" s="85"/>
      <c r="AK869" s="85"/>
      <c r="AL869" s="85"/>
      <c r="AM869" s="85"/>
      <c r="AN869" s="85"/>
      <c r="AO869" s="85"/>
      <c r="AP869" s="85"/>
      <c r="AQ869" s="85"/>
      <c r="AR869" s="85"/>
      <c r="AS869" s="85"/>
      <c r="AT869" s="85"/>
      <c r="AU869" s="85"/>
      <c r="AV869" s="85"/>
    </row>
    <row r="870" spans="2:48" x14ac:dyDescent="0.15">
      <c r="B870" s="85"/>
      <c r="C870" s="85"/>
      <c r="D870" s="85"/>
      <c r="E870" s="85"/>
      <c r="F870" s="85"/>
      <c r="G870" s="85"/>
      <c r="H870" s="85"/>
      <c r="I870" s="85"/>
      <c r="J870" s="85"/>
      <c r="K870" s="85"/>
      <c r="L870" s="85"/>
      <c r="M870" s="85"/>
      <c r="N870" s="87"/>
      <c r="O870" s="87"/>
      <c r="U870" s="85"/>
      <c r="V870" s="85"/>
      <c r="W870" s="85"/>
      <c r="X870" s="85"/>
      <c r="Y870" s="85"/>
      <c r="Z870" s="85"/>
      <c r="AA870" s="85"/>
      <c r="AC870" s="85"/>
      <c r="AD870" s="85"/>
      <c r="AE870" s="85"/>
      <c r="AF870" s="85"/>
      <c r="AK870" s="85"/>
      <c r="AL870" s="85"/>
      <c r="AM870" s="85"/>
      <c r="AN870" s="85"/>
      <c r="AO870" s="85"/>
      <c r="AP870" s="85"/>
      <c r="AQ870" s="85"/>
      <c r="AR870" s="85"/>
      <c r="AS870" s="85"/>
      <c r="AT870" s="85"/>
      <c r="AU870" s="85"/>
      <c r="AV870" s="85"/>
    </row>
    <row r="871" spans="2:48" x14ac:dyDescent="0.15">
      <c r="B871" s="85"/>
      <c r="C871" s="85"/>
      <c r="D871" s="85"/>
      <c r="E871" s="85"/>
      <c r="F871" s="85"/>
      <c r="G871" s="85"/>
      <c r="H871" s="85"/>
      <c r="I871" s="85"/>
      <c r="J871" s="85"/>
      <c r="K871" s="85"/>
      <c r="L871" s="85"/>
      <c r="M871" s="85"/>
      <c r="N871" s="87"/>
      <c r="O871" s="87"/>
      <c r="U871" s="85"/>
      <c r="V871" s="85"/>
      <c r="W871" s="85"/>
      <c r="X871" s="85"/>
      <c r="Y871" s="85"/>
      <c r="Z871" s="85"/>
      <c r="AA871" s="85"/>
      <c r="AC871" s="85"/>
      <c r="AD871" s="85"/>
      <c r="AE871" s="85"/>
      <c r="AF871" s="85"/>
      <c r="AK871" s="85"/>
      <c r="AL871" s="85"/>
      <c r="AM871" s="85"/>
      <c r="AN871" s="85"/>
      <c r="AO871" s="85"/>
      <c r="AP871" s="85"/>
      <c r="AQ871" s="85"/>
      <c r="AR871" s="85"/>
      <c r="AS871" s="85"/>
      <c r="AT871" s="85"/>
      <c r="AU871" s="85"/>
      <c r="AV871" s="85"/>
    </row>
    <row r="872" spans="2:48" x14ac:dyDescent="0.15">
      <c r="B872" s="85"/>
      <c r="C872" s="85"/>
      <c r="D872" s="85"/>
      <c r="E872" s="85"/>
      <c r="F872" s="85"/>
      <c r="G872" s="85"/>
      <c r="H872" s="85"/>
      <c r="I872" s="85"/>
      <c r="J872" s="85"/>
      <c r="K872" s="85"/>
      <c r="L872" s="85"/>
      <c r="M872" s="85"/>
      <c r="N872" s="87"/>
      <c r="O872" s="87"/>
      <c r="U872" s="85"/>
      <c r="V872" s="85"/>
      <c r="W872" s="85"/>
      <c r="X872" s="85"/>
      <c r="Y872" s="85"/>
      <c r="Z872" s="85"/>
      <c r="AA872" s="85"/>
      <c r="AC872" s="85"/>
      <c r="AD872" s="85"/>
      <c r="AE872" s="85"/>
      <c r="AF872" s="85"/>
      <c r="AK872" s="85"/>
      <c r="AL872" s="85"/>
      <c r="AM872" s="85"/>
      <c r="AN872" s="85"/>
      <c r="AO872" s="85"/>
      <c r="AP872" s="85"/>
      <c r="AQ872" s="85"/>
      <c r="AR872" s="85"/>
      <c r="AS872" s="85"/>
      <c r="AT872" s="85"/>
      <c r="AU872" s="85"/>
      <c r="AV872" s="85"/>
    </row>
    <row r="873" spans="2:48" x14ac:dyDescent="0.15">
      <c r="B873" s="85"/>
      <c r="C873" s="85"/>
      <c r="D873" s="85"/>
      <c r="E873" s="85"/>
      <c r="F873" s="85"/>
      <c r="G873" s="85"/>
      <c r="H873" s="85"/>
      <c r="I873" s="85"/>
      <c r="J873" s="85"/>
      <c r="K873" s="85"/>
      <c r="L873" s="85"/>
      <c r="M873" s="85"/>
      <c r="N873" s="87"/>
      <c r="O873" s="87"/>
      <c r="U873" s="85"/>
      <c r="V873" s="85"/>
      <c r="W873" s="85"/>
      <c r="X873" s="85"/>
      <c r="Y873" s="85"/>
      <c r="Z873" s="85"/>
      <c r="AA873" s="85"/>
      <c r="AC873" s="85"/>
      <c r="AD873" s="85"/>
      <c r="AE873" s="85"/>
      <c r="AF873" s="85"/>
      <c r="AK873" s="85"/>
      <c r="AL873" s="85"/>
      <c r="AM873" s="85"/>
      <c r="AN873" s="85"/>
      <c r="AO873" s="85"/>
      <c r="AP873" s="85"/>
      <c r="AQ873" s="85"/>
      <c r="AR873" s="85"/>
      <c r="AS873" s="85"/>
      <c r="AT873" s="85"/>
      <c r="AU873" s="85"/>
      <c r="AV873" s="85"/>
    </row>
    <row r="874" spans="2:48" x14ac:dyDescent="0.15">
      <c r="B874" s="85"/>
      <c r="C874" s="85"/>
      <c r="D874" s="85"/>
      <c r="E874" s="85"/>
      <c r="F874" s="85"/>
      <c r="G874" s="85"/>
      <c r="H874" s="85"/>
      <c r="I874" s="85"/>
      <c r="J874" s="85"/>
      <c r="K874" s="85"/>
      <c r="L874" s="85"/>
      <c r="M874" s="85"/>
      <c r="N874" s="87"/>
      <c r="O874" s="87"/>
      <c r="U874" s="85"/>
      <c r="V874" s="85"/>
      <c r="W874" s="85"/>
      <c r="X874" s="85"/>
      <c r="Y874" s="85"/>
      <c r="Z874" s="85"/>
      <c r="AA874" s="85"/>
      <c r="AC874" s="85"/>
      <c r="AD874" s="85"/>
      <c r="AE874" s="85"/>
      <c r="AF874" s="85"/>
      <c r="AK874" s="85"/>
      <c r="AL874" s="85"/>
      <c r="AM874" s="85"/>
      <c r="AN874" s="85"/>
      <c r="AO874" s="85"/>
      <c r="AP874" s="85"/>
      <c r="AQ874" s="85"/>
      <c r="AR874" s="85"/>
      <c r="AS874" s="85"/>
      <c r="AT874" s="85"/>
      <c r="AU874" s="85"/>
      <c r="AV874" s="85"/>
    </row>
    <row r="875" spans="2:48" x14ac:dyDescent="0.15">
      <c r="B875" s="85"/>
      <c r="C875" s="85"/>
      <c r="D875" s="85"/>
      <c r="E875" s="85"/>
      <c r="F875" s="85"/>
      <c r="G875" s="85"/>
      <c r="H875" s="85"/>
      <c r="I875" s="85"/>
      <c r="J875" s="85"/>
      <c r="K875" s="85"/>
      <c r="L875" s="85"/>
      <c r="M875" s="85"/>
      <c r="N875" s="87"/>
      <c r="O875" s="87"/>
      <c r="U875" s="85"/>
      <c r="V875" s="85"/>
      <c r="W875" s="85"/>
      <c r="X875" s="85"/>
      <c r="Y875" s="85"/>
      <c r="Z875" s="85"/>
      <c r="AA875" s="85"/>
      <c r="AC875" s="85"/>
      <c r="AD875" s="85"/>
      <c r="AE875" s="85"/>
      <c r="AF875" s="85"/>
      <c r="AK875" s="85"/>
      <c r="AL875" s="85"/>
      <c r="AM875" s="85"/>
      <c r="AN875" s="85"/>
      <c r="AO875" s="85"/>
      <c r="AP875" s="85"/>
      <c r="AQ875" s="85"/>
      <c r="AR875" s="85"/>
      <c r="AS875" s="85"/>
      <c r="AT875" s="85"/>
      <c r="AU875" s="85"/>
      <c r="AV875" s="85"/>
    </row>
    <row r="876" spans="2:48" x14ac:dyDescent="0.15">
      <c r="B876" s="85"/>
      <c r="C876" s="85"/>
      <c r="D876" s="85"/>
      <c r="E876" s="85"/>
      <c r="F876" s="85"/>
      <c r="G876" s="85"/>
      <c r="H876" s="85"/>
      <c r="I876" s="85"/>
      <c r="J876" s="85"/>
      <c r="K876" s="85"/>
      <c r="L876" s="85"/>
      <c r="M876" s="85"/>
      <c r="N876" s="87"/>
      <c r="O876" s="87"/>
      <c r="U876" s="85"/>
      <c r="V876" s="85"/>
      <c r="W876" s="85"/>
      <c r="X876" s="85"/>
      <c r="Y876" s="85"/>
      <c r="Z876" s="85"/>
      <c r="AA876" s="85"/>
      <c r="AC876" s="85"/>
      <c r="AD876" s="85"/>
      <c r="AE876" s="85"/>
      <c r="AF876" s="85"/>
      <c r="AK876" s="85"/>
      <c r="AL876" s="85"/>
      <c r="AM876" s="85"/>
      <c r="AN876" s="85"/>
      <c r="AO876" s="85"/>
      <c r="AP876" s="85"/>
      <c r="AQ876" s="85"/>
      <c r="AR876" s="85"/>
      <c r="AS876" s="85"/>
      <c r="AT876" s="85"/>
      <c r="AU876" s="85"/>
      <c r="AV876" s="85"/>
    </row>
    <row r="877" spans="2:48" x14ac:dyDescent="0.15">
      <c r="B877" s="85"/>
      <c r="C877" s="85"/>
      <c r="D877" s="85"/>
      <c r="E877" s="85"/>
      <c r="F877" s="85"/>
      <c r="G877" s="85"/>
      <c r="H877" s="85"/>
      <c r="I877" s="85"/>
      <c r="J877" s="85"/>
      <c r="K877" s="85"/>
      <c r="L877" s="85"/>
      <c r="M877" s="85"/>
      <c r="N877" s="87"/>
      <c r="O877" s="87"/>
      <c r="U877" s="85"/>
      <c r="V877" s="85"/>
      <c r="W877" s="85"/>
      <c r="X877" s="85"/>
      <c r="Y877" s="85"/>
      <c r="Z877" s="85"/>
      <c r="AA877" s="85"/>
      <c r="AC877" s="85"/>
      <c r="AD877" s="85"/>
      <c r="AE877" s="85"/>
      <c r="AF877" s="85"/>
      <c r="AK877" s="85"/>
      <c r="AL877" s="85"/>
      <c r="AM877" s="85"/>
      <c r="AN877" s="85"/>
      <c r="AO877" s="85"/>
      <c r="AP877" s="85"/>
      <c r="AQ877" s="85"/>
      <c r="AR877" s="85"/>
      <c r="AS877" s="85"/>
      <c r="AT877" s="85"/>
      <c r="AU877" s="85"/>
      <c r="AV877" s="85"/>
    </row>
    <row r="878" spans="2:48" x14ac:dyDescent="0.15">
      <c r="B878" s="85"/>
      <c r="C878" s="85"/>
      <c r="D878" s="85"/>
      <c r="E878" s="85"/>
      <c r="F878" s="85"/>
      <c r="G878" s="85"/>
      <c r="H878" s="85"/>
      <c r="I878" s="85"/>
      <c r="J878" s="85"/>
      <c r="K878" s="85"/>
      <c r="L878" s="85"/>
      <c r="M878" s="85"/>
      <c r="N878" s="87"/>
      <c r="O878" s="87"/>
      <c r="U878" s="85"/>
      <c r="V878" s="85"/>
      <c r="W878" s="85"/>
      <c r="X878" s="85"/>
      <c r="Y878" s="85"/>
      <c r="Z878" s="85"/>
      <c r="AA878" s="85"/>
      <c r="AC878" s="85"/>
      <c r="AD878" s="85"/>
      <c r="AE878" s="85"/>
      <c r="AF878" s="85"/>
      <c r="AK878" s="85"/>
      <c r="AL878" s="85"/>
      <c r="AM878" s="85"/>
      <c r="AN878" s="85"/>
      <c r="AO878" s="85"/>
      <c r="AP878" s="85"/>
      <c r="AQ878" s="85"/>
      <c r="AR878" s="85"/>
      <c r="AS878" s="85"/>
      <c r="AT878" s="85"/>
      <c r="AU878" s="85"/>
      <c r="AV878" s="85"/>
    </row>
    <row r="879" spans="2:48" x14ac:dyDescent="0.15">
      <c r="B879" s="85"/>
      <c r="C879" s="85"/>
      <c r="D879" s="85"/>
      <c r="E879" s="85"/>
      <c r="F879" s="85"/>
      <c r="G879" s="85"/>
      <c r="H879" s="85"/>
      <c r="I879" s="85"/>
      <c r="J879" s="85"/>
      <c r="K879" s="85"/>
      <c r="L879" s="85"/>
      <c r="M879" s="85"/>
      <c r="N879" s="87"/>
      <c r="O879" s="87"/>
      <c r="U879" s="85"/>
      <c r="V879" s="85"/>
      <c r="W879" s="85"/>
      <c r="X879" s="85"/>
      <c r="Y879" s="85"/>
      <c r="Z879" s="85"/>
      <c r="AA879" s="85"/>
      <c r="AC879" s="85"/>
      <c r="AD879" s="85"/>
      <c r="AE879" s="85"/>
      <c r="AF879" s="85"/>
      <c r="AK879" s="85"/>
      <c r="AL879" s="85"/>
      <c r="AM879" s="85"/>
      <c r="AN879" s="85"/>
      <c r="AO879" s="85"/>
      <c r="AP879" s="85"/>
      <c r="AQ879" s="85"/>
      <c r="AR879" s="85"/>
      <c r="AS879" s="85"/>
      <c r="AT879" s="85"/>
      <c r="AU879" s="85"/>
      <c r="AV879" s="85"/>
    </row>
    <row r="880" spans="2:48" x14ac:dyDescent="0.15">
      <c r="B880" s="85"/>
      <c r="C880" s="85"/>
      <c r="D880" s="85"/>
      <c r="E880" s="85"/>
      <c r="F880" s="85"/>
      <c r="G880" s="85"/>
      <c r="H880" s="85"/>
      <c r="I880" s="85"/>
      <c r="J880" s="85"/>
      <c r="K880" s="85"/>
      <c r="L880" s="85"/>
      <c r="M880" s="85"/>
      <c r="N880" s="87"/>
      <c r="O880" s="87"/>
      <c r="U880" s="85"/>
      <c r="V880" s="85"/>
      <c r="W880" s="85"/>
      <c r="X880" s="85"/>
      <c r="Y880" s="85"/>
      <c r="Z880" s="85"/>
      <c r="AA880" s="85"/>
      <c r="AC880" s="85"/>
      <c r="AD880" s="85"/>
      <c r="AE880" s="85"/>
      <c r="AF880" s="85"/>
      <c r="AK880" s="85"/>
      <c r="AL880" s="85"/>
      <c r="AM880" s="85"/>
      <c r="AN880" s="85"/>
      <c r="AO880" s="85"/>
      <c r="AP880" s="85"/>
      <c r="AQ880" s="85"/>
      <c r="AR880" s="85"/>
      <c r="AS880" s="85"/>
      <c r="AT880" s="85"/>
      <c r="AU880" s="85"/>
      <c r="AV880" s="85"/>
    </row>
    <row r="881" spans="2:48" x14ac:dyDescent="0.15">
      <c r="B881" s="85"/>
      <c r="C881" s="85"/>
      <c r="D881" s="85"/>
      <c r="E881" s="85"/>
      <c r="F881" s="85"/>
      <c r="G881" s="85"/>
      <c r="H881" s="85"/>
      <c r="I881" s="85"/>
      <c r="J881" s="85"/>
      <c r="K881" s="85"/>
      <c r="L881" s="85"/>
      <c r="M881" s="85"/>
      <c r="N881" s="87"/>
      <c r="O881" s="87"/>
      <c r="U881" s="85"/>
      <c r="V881" s="85"/>
      <c r="W881" s="85"/>
      <c r="X881" s="85"/>
      <c r="Y881" s="85"/>
      <c r="Z881" s="85"/>
      <c r="AA881" s="85"/>
      <c r="AC881" s="85"/>
      <c r="AD881" s="85"/>
      <c r="AE881" s="85"/>
      <c r="AF881" s="85"/>
      <c r="AK881" s="85"/>
      <c r="AL881" s="85"/>
      <c r="AM881" s="85"/>
      <c r="AN881" s="85"/>
      <c r="AO881" s="85"/>
      <c r="AP881" s="85"/>
      <c r="AQ881" s="85"/>
      <c r="AR881" s="85"/>
      <c r="AS881" s="85"/>
      <c r="AT881" s="85"/>
      <c r="AU881" s="85"/>
      <c r="AV881" s="85"/>
    </row>
    <row r="882" spans="2:48" x14ac:dyDescent="0.15">
      <c r="B882" s="85"/>
      <c r="C882" s="85"/>
      <c r="D882" s="85"/>
      <c r="E882" s="85"/>
      <c r="F882" s="85"/>
      <c r="G882" s="85"/>
      <c r="H882" s="85"/>
      <c r="I882" s="85"/>
      <c r="J882" s="85"/>
      <c r="K882" s="85"/>
      <c r="L882" s="85"/>
      <c r="M882" s="85"/>
      <c r="N882" s="87"/>
      <c r="O882" s="87"/>
      <c r="U882" s="85"/>
      <c r="V882" s="85"/>
      <c r="W882" s="85"/>
      <c r="X882" s="85"/>
      <c r="Y882" s="85"/>
      <c r="Z882" s="85"/>
      <c r="AA882" s="85"/>
      <c r="AC882" s="85"/>
      <c r="AD882" s="85"/>
      <c r="AE882" s="85"/>
      <c r="AF882" s="85"/>
      <c r="AK882" s="85"/>
      <c r="AL882" s="85"/>
      <c r="AM882" s="85"/>
      <c r="AN882" s="85"/>
      <c r="AO882" s="85"/>
      <c r="AP882" s="85"/>
      <c r="AQ882" s="85"/>
      <c r="AR882" s="85"/>
      <c r="AS882" s="85"/>
      <c r="AT882" s="85"/>
      <c r="AU882" s="85"/>
      <c r="AV882" s="85"/>
    </row>
    <row r="883" spans="2:48" x14ac:dyDescent="0.15">
      <c r="B883" s="85"/>
      <c r="C883" s="85"/>
      <c r="D883" s="85"/>
      <c r="E883" s="85"/>
      <c r="F883" s="85"/>
      <c r="G883" s="85"/>
      <c r="H883" s="85"/>
      <c r="I883" s="85"/>
      <c r="J883" s="85"/>
      <c r="K883" s="85"/>
      <c r="L883" s="85"/>
      <c r="M883" s="85"/>
      <c r="N883" s="87"/>
      <c r="O883" s="87"/>
      <c r="U883" s="85"/>
      <c r="V883" s="85"/>
      <c r="W883" s="85"/>
      <c r="X883" s="85"/>
      <c r="Y883" s="85"/>
      <c r="Z883" s="85"/>
      <c r="AA883" s="85"/>
      <c r="AC883" s="85"/>
      <c r="AD883" s="85"/>
      <c r="AE883" s="85"/>
      <c r="AF883" s="85"/>
      <c r="AK883" s="85"/>
      <c r="AL883" s="85"/>
      <c r="AM883" s="85"/>
      <c r="AN883" s="85"/>
      <c r="AO883" s="85"/>
      <c r="AP883" s="85"/>
      <c r="AQ883" s="85"/>
      <c r="AR883" s="85"/>
      <c r="AS883" s="85"/>
      <c r="AT883" s="85"/>
      <c r="AU883" s="85"/>
      <c r="AV883" s="85"/>
    </row>
    <row r="884" spans="2:48" x14ac:dyDescent="0.15">
      <c r="B884" s="85"/>
      <c r="C884" s="85"/>
      <c r="D884" s="85"/>
      <c r="E884" s="85"/>
      <c r="F884" s="85"/>
      <c r="G884" s="85"/>
      <c r="H884" s="85"/>
      <c r="I884" s="85"/>
      <c r="J884" s="85"/>
      <c r="K884" s="85"/>
      <c r="L884" s="85"/>
      <c r="M884" s="85"/>
      <c r="N884" s="87"/>
      <c r="O884" s="87"/>
      <c r="U884" s="85"/>
      <c r="V884" s="85"/>
      <c r="W884" s="85"/>
      <c r="X884" s="85"/>
      <c r="Y884" s="85"/>
      <c r="Z884" s="85"/>
      <c r="AA884" s="85"/>
      <c r="AC884" s="85"/>
      <c r="AD884" s="85"/>
      <c r="AE884" s="85"/>
      <c r="AF884" s="85"/>
      <c r="AK884" s="85"/>
      <c r="AL884" s="85"/>
      <c r="AM884" s="85"/>
      <c r="AN884" s="85"/>
      <c r="AO884" s="85"/>
      <c r="AP884" s="85"/>
      <c r="AQ884" s="85"/>
      <c r="AR884" s="85"/>
      <c r="AS884" s="85"/>
      <c r="AT884" s="85"/>
      <c r="AU884" s="85"/>
      <c r="AV884" s="85"/>
    </row>
    <row r="885" spans="2:48" x14ac:dyDescent="0.15">
      <c r="B885" s="85"/>
      <c r="C885" s="85"/>
      <c r="D885" s="85"/>
      <c r="E885" s="85"/>
      <c r="F885" s="85"/>
      <c r="G885" s="85"/>
      <c r="H885" s="85"/>
      <c r="I885" s="85"/>
      <c r="J885" s="85"/>
      <c r="K885" s="85"/>
      <c r="L885" s="85"/>
      <c r="M885" s="85"/>
      <c r="N885" s="87"/>
      <c r="O885" s="87"/>
      <c r="U885" s="85"/>
      <c r="V885" s="85"/>
      <c r="W885" s="85"/>
      <c r="X885" s="85"/>
      <c r="Y885" s="85"/>
      <c r="Z885" s="85"/>
      <c r="AA885" s="85"/>
      <c r="AC885" s="85"/>
      <c r="AD885" s="85"/>
      <c r="AE885" s="85"/>
      <c r="AF885" s="85"/>
      <c r="AK885" s="85"/>
      <c r="AL885" s="85"/>
      <c r="AM885" s="85"/>
      <c r="AN885" s="85"/>
      <c r="AO885" s="85"/>
      <c r="AP885" s="85"/>
      <c r="AQ885" s="85"/>
      <c r="AR885" s="85"/>
      <c r="AS885" s="85"/>
      <c r="AT885" s="85"/>
      <c r="AU885" s="85"/>
      <c r="AV885" s="85"/>
    </row>
    <row r="886" spans="2:48" x14ac:dyDescent="0.15">
      <c r="B886" s="85"/>
      <c r="C886" s="85"/>
      <c r="D886" s="85"/>
      <c r="E886" s="85"/>
      <c r="F886" s="85"/>
      <c r="G886" s="85"/>
      <c r="H886" s="85"/>
      <c r="I886" s="85"/>
      <c r="J886" s="85"/>
      <c r="K886" s="85"/>
      <c r="L886" s="85"/>
      <c r="M886" s="85"/>
      <c r="N886" s="87"/>
      <c r="O886" s="87"/>
      <c r="U886" s="85"/>
      <c r="V886" s="85"/>
      <c r="W886" s="85"/>
      <c r="X886" s="85"/>
      <c r="Y886" s="85"/>
      <c r="Z886" s="85"/>
      <c r="AA886" s="85"/>
      <c r="AC886" s="85"/>
      <c r="AD886" s="85"/>
      <c r="AE886" s="85"/>
      <c r="AF886" s="85"/>
      <c r="AK886" s="85"/>
      <c r="AL886" s="85"/>
      <c r="AM886" s="85"/>
      <c r="AN886" s="85"/>
      <c r="AO886" s="85"/>
      <c r="AP886" s="85"/>
      <c r="AQ886" s="85"/>
      <c r="AR886" s="85"/>
      <c r="AS886" s="85"/>
      <c r="AT886" s="85"/>
      <c r="AU886" s="85"/>
      <c r="AV886" s="85"/>
    </row>
    <row r="887" spans="2:48" x14ac:dyDescent="0.15">
      <c r="B887" s="85"/>
      <c r="C887" s="85"/>
      <c r="D887" s="85"/>
      <c r="E887" s="85"/>
      <c r="F887" s="85"/>
      <c r="G887" s="85"/>
      <c r="H887" s="85"/>
      <c r="I887" s="85"/>
      <c r="J887" s="85"/>
      <c r="K887" s="85"/>
      <c r="L887" s="85"/>
      <c r="M887" s="85"/>
      <c r="N887" s="87"/>
      <c r="O887" s="87"/>
      <c r="U887" s="85"/>
      <c r="V887" s="85"/>
      <c r="W887" s="85"/>
      <c r="X887" s="85"/>
      <c r="Y887" s="85"/>
      <c r="Z887" s="85"/>
      <c r="AA887" s="85"/>
      <c r="AC887" s="85"/>
      <c r="AD887" s="85"/>
      <c r="AE887" s="85"/>
      <c r="AF887" s="85"/>
      <c r="AK887" s="85"/>
      <c r="AL887" s="85"/>
      <c r="AM887" s="85"/>
      <c r="AN887" s="85"/>
      <c r="AO887" s="85"/>
      <c r="AP887" s="85"/>
      <c r="AQ887" s="85"/>
      <c r="AR887" s="85"/>
      <c r="AS887" s="85"/>
      <c r="AT887" s="85"/>
      <c r="AU887" s="85"/>
      <c r="AV887" s="85"/>
    </row>
    <row r="888" spans="2:48" x14ac:dyDescent="0.15">
      <c r="B888" s="85"/>
      <c r="C888" s="85"/>
      <c r="D888" s="85"/>
      <c r="E888" s="85"/>
      <c r="F888" s="85"/>
      <c r="G888" s="85"/>
      <c r="H888" s="85"/>
      <c r="I888" s="85"/>
      <c r="J888" s="85"/>
      <c r="K888" s="85"/>
      <c r="L888" s="85"/>
      <c r="M888" s="85"/>
      <c r="N888" s="87"/>
      <c r="O888" s="87"/>
      <c r="U888" s="85"/>
      <c r="V888" s="85"/>
      <c r="W888" s="85"/>
      <c r="X888" s="85"/>
      <c r="Y888" s="85"/>
      <c r="Z888" s="85"/>
      <c r="AA888" s="85"/>
      <c r="AC888" s="85"/>
      <c r="AD888" s="85"/>
      <c r="AE888" s="85"/>
      <c r="AF888" s="85"/>
      <c r="AK888" s="85"/>
      <c r="AL888" s="85"/>
      <c r="AM888" s="85"/>
      <c r="AN888" s="85"/>
      <c r="AO888" s="85"/>
      <c r="AP888" s="85"/>
      <c r="AQ888" s="85"/>
      <c r="AR888" s="85"/>
      <c r="AS888" s="85"/>
      <c r="AT888" s="85"/>
      <c r="AU888" s="85"/>
      <c r="AV888" s="85"/>
    </row>
    <row r="889" spans="2:48" x14ac:dyDescent="0.15">
      <c r="B889" s="85"/>
      <c r="C889" s="85"/>
      <c r="D889" s="85"/>
      <c r="E889" s="85"/>
      <c r="F889" s="85"/>
      <c r="G889" s="85"/>
      <c r="H889" s="85"/>
      <c r="I889" s="85"/>
      <c r="J889" s="85"/>
      <c r="K889" s="85"/>
      <c r="L889" s="85"/>
      <c r="M889" s="85"/>
      <c r="N889" s="87"/>
      <c r="O889" s="87"/>
      <c r="U889" s="85"/>
      <c r="V889" s="85"/>
      <c r="W889" s="85"/>
      <c r="X889" s="85"/>
      <c r="Y889" s="85"/>
      <c r="Z889" s="85"/>
      <c r="AA889" s="85"/>
      <c r="AC889" s="85"/>
      <c r="AD889" s="85"/>
      <c r="AE889" s="85"/>
      <c r="AF889" s="85"/>
      <c r="AK889" s="85"/>
      <c r="AL889" s="85"/>
      <c r="AM889" s="85"/>
      <c r="AN889" s="85"/>
      <c r="AO889" s="85"/>
      <c r="AP889" s="85"/>
      <c r="AQ889" s="85"/>
      <c r="AR889" s="85"/>
      <c r="AS889" s="85"/>
      <c r="AT889" s="85"/>
      <c r="AU889" s="85"/>
      <c r="AV889" s="85"/>
    </row>
    <row r="890" spans="2:48" x14ac:dyDescent="0.15">
      <c r="B890" s="85"/>
      <c r="C890" s="85"/>
      <c r="D890" s="85"/>
      <c r="E890" s="85"/>
      <c r="F890" s="85"/>
      <c r="G890" s="85"/>
      <c r="H890" s="85"/>
      <c r="I890" s="85"/>
      <c r="J890" s="85"/>
      <c r="K890" s="85"/>
      <c r="L890" s="85"/>
      <c r="M890" s="85"/>
      <c r="N890" s="87"/>
      <c r="O890" s="87"/>
      <c r="U890" s="85"/>
      <c r="V890" s="85"/>
      <c r="W890" s="85"/>
      <c r="X890" s="85"/>
      <c r="Y890" s="85"/>
      <c r="Z890" s="85"/>
      <c r="AA890" s="85"/>
      <c r="AC890" s="85"/>
      <c r="AD890" s="85"/>
      <c r="AE890" s="85"/>
      <c r="AF890" s="85"/>
      <c r="AK890" s="85"/>
      <c r="AL890" s="85"/>
      <c r="AM890" s="85"/>
      <c r="AN890" s="85"/>
      <c r="AO890" s="85"/>
      <c r="AP890" s="85"/>
      <c r="AQ890" s="85"/>
      <c r="AR890" s="85"/>
      <c r="AS890" s="85"/>
      <c r="AT890" s="85"/>
      <c r="AU890" s="85"/>
      <c r="AV890" s="85"/>
    </row>
    <row r="891" spans="2:48" x14ac:dyDescent="0.15">
      <c r="B891" s="85"/>
      <c r="C891" s="85"/>
      <c r="D891" s="85"/>
      <c r="E891" s="85"/>
      <c r="F891" s="85"/>
      <c r="G891" s="85"/>
      <c r="H891" s="85"/>
      <c r="I891" s="85"/>
      <c r="J891" s="85"/>
      <c r="K891" s="85"/>
      <c r="L891" s="85"/>
      <c r="M891" s="85"/>
      <c r="N891" s="87"/>
      <c r="O891" s="87"/>
      <c r="U891" s="85"/>
      <c r="V891" s="85"/>
      <c r="W891" s="85"/>
      <c r="X891" s="85"/>
      <c r="Y891" s="85"/>
      <c r="Z891" s="85"/>
      <c r="AA891" s="85"/>
      <c r="AC891" s="85"/>
      <c r="AD891" s="85"/>
      <c r="AE891" s="85"/>
      <c r="AF891" s="85"/>
      <c r="AK891" s="85"/>
      <c r="AL891" s="85"/>
      <c r="AM891" s="85"/>
      <c r="AN891" s="85"/>
      <c r="AO891" s="85"/>
      <c r="AP891" s="85"/>
      <c r="AQ891" s="85"/>
      <c r="AR891" s="85"/>
      <c r="AS891" s="85"/>
      <c r="AT891" s="85"/>
      <c r="AU891" s="85"/>
      <c r="AV891" s="85"/>
    </row>
    <row r="892" spans="2:48" x14ac:dyDescent="0.15">
      <c r="B892" s="85"/>
      <c r="C892" s="85"/>
      <c r="D892" s="85"/>
      <c r="E892" s="85"/>
      <c r="F892" s="85"/>
      <c r="G892" s="85"/>
      <c r="H892" s="85"/>
      <c r="I892" s="85"/>
      <c r="J892" s="85"/>
      <c r="K892" s="85"/>
      <c r="L892" s="85"/>
      <c r="M892" s="85"/>
      <c r="N892" s="87"/>
      <c r="O892" s="87"/>
      <c r="U892" s="85"/>
      <c r="V892" s="85"/>
      <c r="W892" s="85"/>
      <c r="X892" s="85"/>
      <c r="Y892" s="85"/>
      <c r="Z892" s="85"/>
      <c r="AA892" s="85"/>
      <c r="AC892" s="85"/>
      <c r="AD892" s="85"/>
      <c r="AE892" s="85"/>
      <c r="AF892" s="85"/>
      <c r="AK892" s="85"/>
      <c r="AL892" s="85"/>
      <c r="AM892" s="85"/>
      <c r="AN892" s="85"/>
      <c r="AO892" s="85"/>
      <c r="AP892" s="85"/>
      <c r="AQ892" s="85"/>
      <c r="AR892" s="85"/>
      <c r="AS892" s="85"/>
      <c r="AT892" s="85"/>
      <c r="AU892" s="85"/>
      <c r="AV892" s="85"/>
    </row>
    <row r="893" spans="2:48" x14ac:dyDescent="0.15">
      <c r="B893" s="85"/>
      <c r="C893" s="85"/>
      <c r="D893" s="85"/>
      <c r="E893" s="85"/>
      <c r="F893" s="85"/>
      <c r="G893" s="85"/>
      <c r="H893" s="85"/>
      <c r="I893" s="85"/>
      <c r="J893" s="85"/>
      <c r="K893" s="85"/>
      <c r="L893" s="85"/>
      <c r="M893" s="85"/>
      <c r="N893" s="87"/>
      <c r="O893" s="87"/>
      <c r="U893" s="85"/>
      <c r="V893" s="85"/>
      <c r="W893" s="85"/>
      <c r="X893" s="85"/>
      <c r="Y893" s="85"/>
      <c r="Z893" s="85"/>
      <c r="AA893" s="85"/>
      <c r="AC893" s="85"/>
      <c r="AD893" s="85"/>
      <c r="AE893" s="85"/>
      <c r="AF893" s="85"/>
      <c r="AK893" s="85"/>
      <c r="AL893" s="85"/>
      <c r="AM893" s="85"/>
      <c r="AN893" s="85"/>
      <c r="AO893" s="85"/>
      <c r="AP893" s="85"/>
      <c r="AQ893" s="85"/>
      <c r="AR893" s="85"/>
      <c r="AS893" s="85"/>
      <c r="AT893" s="85"/>
      <c r="AU893" s="85"/>
      <c r="AV893" s="85"/>
    </row>
    <row r="894" spans="2:48" x14ac:dyDescent="0.15">
      <c r="B894" s="85"/>
      <c r="C894" s="85"/>
      <c r="D894" s="85"/>
      <c r="E894" s="85"/>
      <c r="F894" s="85"/>
      <c r="G894" s="85"/>
      <c r="H894" s="85"/>
      <c r="I894" s="85"/>
      <c r="J894" s="85"/>
      <c r="K894" s="85"/>
      <c r="L894" s="85"/>
      <c r="M894" s="85"/>
      <c r="N894" s="87"/>
      <c r="O894" s="87"/>
      <c r="U894" s="85"/>
      <c r="V894" s="85"/>
      <c r="W894" s="85"/>
      <c r="X894" s="85"/>
      <c r="Y894" s="85"/>
      <c r="Z894" s="85"/>
      <c r="AA894" s="85"/>
      <c r="AC894" s="85"/>
      <c r="AD894" s="85"/>
      <c r="AE894" s="85"/>
      <c r="AF894" s="85"/>
      <c r="AK894" s="85"/>
      <c r="AL894" s="85"/>
      <c r="AM894" s="85"/>
      <c r="AN894" s="85"/>
      <c r="AO894" s="85"/>
      <c r="AP894" s="85"/>
      <c r="AQ894" s="85"/>
      <c r="AR894" s="85"/>
      <c r="AS894" s="85"/>
      <c r="AT894" s="85"/>
      <c r="AU894" s="85"/>
      <c r="AV894" s="85"/>
    </row>
    <row r="895" spans="2:48" x14ac:dyDescent="0.15">
      <c r="B895" s="85"/>
      <c r="C895" s="85"/>
      <c r="D895" s="85"/>
      <c r="E895" s="85"/>
      <c r="F895" s="85"/>
      <c r="G895" s="85"/>
      <c r="H895" s="85"/>
      <c r="I895" s="85"/>
      <c r="J895" s="85"/>
      <c r="K895" s="85"/>
      <c r="L895" s="85"/>
      <c r="M895" s="85"/>
      <c r="N895" s="87"/>
      <c r="O895" s="87"/>
      <c r="U895" s="85"/>
      <c r="V895" s="85"/>
      <c r="W895" s="85"/>
      <c r="X895" s="85"/>
      <c r="Y895" s="85"/>
      <c r="Z895" s="85"/>
      <c r="AA895" s="85"/>
      <c r="AC895" s="85"/>
      <c r="AD895" s="85"/>
      <c r="AE895" s="85"/>
      <c r="AF895" s="85"/>
      <c r="AK895" s="85"/>
      <c r="AL895" s="85"/>
      <c r="AM895" s="85"/>
      <c r="AN895" s="85"/>
      <c r="AO895" s="85"/>
      <c r="AP895" s="85"/>
      <c r="AQ895" s="85"/>
      <c r="AR895" s="85"/>
      <c r="AS895" s="85"/>
      <c r="AT895" s="85"/>
      <c r="AU895" s="85"/>
      <c r="AV895" s="85"/>
    </row>
    <row r="896" spans="2:48" x14ac:dyDescent="0.15">
      <c r="B896" s="85"/>
      <c r="C896" s="85"/>
      <c r="D896" s="85"/>
      <c r="E896" s="85"/>
      <c r="F896" s="85"/>
      <c r="G896" s="85"/>
      <c r="H896" s="85"/>
      <c r="I896" s="85"/>
      <c r="J896" s="85"/>
      <c r="K896" s="85"/>
      <c r="L896" s="85"/>
      <c r="M896" s="85"/>
      <c r="N896" s="87"/>
      <c r="O896" s="87"/>
      <c r="U896" s="85"/>
      <c r="V896" s="85"/>
      <c r="W896" s="85"/>
      <c r="X896" s="85"/>
      <c r="Y896" s="85"/>
      <c r="Z896" s="85"/>
      <c r="AA896" s="85"/>
      <c r="AC896" s="85"/>
      <c r="AD896" s="85"/>
      <c r="AE896" s="85"/>
      <c r="AF896" s="85"/>
      <c r="AK896" s="85"/>
      <c r="AL896" s="85"/>
      <c r="AM896" s="85"/>
      <c r="AN896" s="85"/>
      <c r="AO896" s="85"/>
      <c r="AP896" s="85"/>
      <c r="AQ896" s="85"/>
      <c r="AR896" s="85"/>
      <c r="AS896" s="85"/>
      <c r="AT896" s="85"/>
      <c r="AU896" s="85"/>
      <c r="AV896" s="85"/>
    </row>
    <row r="897" spans="2:48" x14ac:dyDescent="0.15">
      <c r="B897" s="85"/>
      <c r="C897" s="85"/>
      <c r="D897" s="85"/>
      <c r="E897" s="85"/>
      <c r="F897" s="85"/>
      <c r="G897" s="85"/>
      <c r="H897" s="85"/>
      <c r="I897" s="85"/>
      <c r="J897" s="85"/>
      <c r="K897" s="85"/>
      <c r="L897" s="85"/>
      <c r="M897" s="85"/>
      <c r="N897" s="87"/>
      <c r="O897" s="87"/>
      <c r="U897" s="85"/>
      <c r="V897" s="85"/>
      <c r="W897" s="85"/>
      <c r="X897" s="85"/>
      <c r="Y897" s="85"/>
      <c r="Z897" s="85"/>
      <c r="AA897" s="85"/>
      <c r="AC897" s="85"/>
      <c r="AD897" s="85"/>
      <c r="AE897" s="85"/>
      <c r="AF897" s="85"/>
      <c r="AK897" s="85"/>
      <c r="AL897" s="85"/>
      <c r="AM897" s="85"/>
      <c r="AN897" s="85"/>
      <c r="AO897" s="85"/>
      <c r="AP897" s="85"/>
      <c r="AQ897" s="85"/>
      <c r="AR897" s="85"/>
      <c r="AS897" s="85"/>
      <c r="AT897" s="85"/>
      <c r="AU897" s="85"/>
      <c r="AV897" s="85"/>
    </row>
    <row r="898" spans="2:48" x14ac:dyDescent="0.15">
      <c r="B898" s="85"/>
      <c r="C898" s="85"/>
      <c r="D898" s="85"/>
      <c r="E898" s="85"/>
      <c r="F898" s="85"/>
      <c r="G898" s="85"/>
      <c r="H898" s="85"/>
      <c r="I898" s="85"/>
      <c r="J898" s="85"/>
      <c r="K898" s="85"/>
      <c r="L898" s="85"/>
      <c r="M898" s="85"/>
      <c r="N898" s="87"/>
      <c r="O898" s="87"/>
      <c r="U898" s="85"/>
      <c r="V898" s="85"/>
      <c r="W898" s="85"/>
      <c r="X898" s="85"/>
      <c r="Y898" s="85"/>
      <c r="Z898" s="85"/>
      <c r="AA898" s="85"/>
      <c r="AC898" s="85"/>
      <c r="AD898" s="85"/>
      <c r="AE898" s="85"/>
      <c r="AF898" s="85"/>
      <c r="AK898" s="85"/>
      <c r="AL898" s="85"/>
      <c r="AM898" s="85"/>
      <c r="AN898" s="85"/>
      <c r="AO898" s="85"/>
      <c r="AP898" s="85"/>
      <c r="AQ898" s="85"/>
      <c r="AR898" s="85"/>
      <c r="AS898" s="85"/>
      <c r="AT898" s="85"/>
      <c r="AU898" s="85"/>
      <c r="AV898" s="85"/>
    </row>
    <row r="899" spans="2:48" x14ac:dyDescent="0.15">
      <c r="B899" s="85"/>
      <c r="C899" s="85"/>
      <c r="D899" s="85"/>
      <c r="E899" s="85"/>
      <c r="F899" s="85"/>
      <c r="G899" s="85"/>
      <c r="H899" s="85"/>
      <c r="I899" s="85"/>
      <c r="J899" s="85"/>
      <c r="K899" s="85"/>
      <c r="L899" s="85"/>
      <c r="M899" s="85"/>
      <c r="N899" s="87"/>
      <c r="O899" s="87"/>
      <c r="U899" s="85"/>
      <c r="V899" s="85"/>
      <c r="W899" s="85"/>
      <c r="X899" s="85"/>
      <c r="Y899" s="85"/>
      <c r="Z899" s="85"/>
      <c r="AA899" s="85"/>
      <c r="AC899" s="85"/>
      <c r="AD899" s="85"/>
      <c r="AE899" s="85"/>
      <c r="AF899" s="85"/>
      <c r="AK899" s="85"/>
      <c r="AL899" s="85"/>
      <c r="AM899" s="85"/>
      <c r="AN899" s="85"/>
      <c r="AO899" s="85"/>
      <c r="AP899" s="85"/>
      <c r="AQ899" s="85"/>
      <c r="AR899" s="85"/>
      <c r="AS899" s="85"/>
      <c r="AT899" s="85"/>
      <c r="AU899" s="85"/>
      <c r="AV899" s="85"/>
    </row>
    <row r="900" spans="2:48" x14ac:dyDescent="0.15">
      <c r="B900" s="85"/>
      <c r="C900" s="85"/>
      <c r="D900" s="85"/>
      <c r="E900" s="85"/>
      <c r="F900" s="85"/>
      <c r="G900" s="85"/>
      <c r="H900" s="85"/>
      <c r="I900" s="85"/>
      <c r="J900" s="85"/>
      <c r="K900" s="85"/>
      <c r="L900" s="85"/>
      <c r="M900" s="85"/>
      <c r="N900" s="87"/>
      <c r="O900" s="87"/>
      <c r="U900" s="85"/>
      <c r="V900" s="85"/>
      <c r="W900" s="85"/>
      <c r="X900" s="85"/>
      <c r="Y900" s="85"/>
      <c r="Z900" s="85"/>
      <c r="AA900" s="85"/>
      <c r="AC900" s="85"/>
      <c r="AD900" s="85"/>
      <c r="AE900" s="85"/>
      <c r="AF900" s="85"/>
      <c r="AK900" s="85"/>
      <c r="AL900" s="85"/>
      <c r="AM900" s="85"/>
      <c r="AN900" s="85"/>
      <c r="AO900" s="85"/>
      <c r="AP900" s="85"/>
      <c r="AQ900" s="85"/>
      <c r="AR900" s="85"/>
      <c r="AS900" s="85"/>
      <c r="AT900" s="85"/>
      <c r="AU900" s="85"/>
      <c r="AV900" s="85"/>
    </row>
    <row r="901" spans="2:48" x14ac:dyDescent="0.15">
      <c r="B901" s="85"/>
      <c r="C901" s="85"/>
      <c r="D901" s="85"/>
      <c r="E901" s="85"/>
      <c r="F901" s="85"/>
      <c r="G901" s="85"/>
      <c r="H901" s="85"/>
      <c r="I901" s="85"/>
      <c r="J901" s="85"/>
      <c r="K901" s="85"/>
      <c r="L901" s="85"/>
      <c r="M901" s="85"/>
      <c r="N901" s="87"/>
      <c r="O901" s="87"/>
      <c r="U901" s="85"/>
      <c r="V901" s="85"/>
      <c r="W901" s="85"/>
      <c r="X901" s="85"/>
      <c r="Y901" s="85"/>
      <c r="Z901" s="85"/>
      <c r="AA901" s="85"/>
      <c r="AC901" s="85"/>
      <c r="AD901" s="85"/>
      <c r="AE901" s="85"/>
      <c r="AF901" s="85"/>
      <c r="AK901" s="85"/>
      <c r="AL901" s="85"/>
      <c r="AM901" s="85"/>
      <c r="AN901" s="85"/>
      <c r="AO901" s="85"/>
      <c r="AP901" s="85"/>
      <c r="AQ901" s="85"/>
      <c r="AR901" s="85"/>
      <c r="AS901" s="85"/>
      <c r="AT901" s="85"/>
      <c r="AU901" s="85"/>
      <c r="AV901" s="85"/>
    </row>
    <row r="902" spans="2:48" x14ac:dyDescent="0.15">
      <c r="B902" s="85"/>
      <c r="C902" s="85"/>
      <c r="D902" s="85"/>
      <c r="E902" s="85"/>
      <c r="F902" s="85"/>
      <c r="G902" s="85"/>
      <c r="H902" s="85"/>
      <c r="I902" s="85"/>
      <c r="J902" s="85"/>
      <c r="K902" s="85"/>
      <c r="L902" s="85"/>
      <c r="M902" s="85"/>
      <c r="N902" s="87"/>
      <c r="O902" s="87"/>
      <c r="U902" s="85"/>
      <c r="V902" s="85"/>
      <c r="W902" s="85"/>
      <c r="X902" s="85"/>
      <c r="Y902" s="85"/>
      <c r="Z902" s="85"/>
      <c r="AA902" s="85"/>
      <c r="AC902" s="85"/>
      <c r="AD902" s="85"/>
      <c r="AE902" s="85"/>
      <c r="AF902" s="85"/>
      <c r="AK902" s="85"/>
      <c r="AL902" s="85"/>
      <c r="AM902" s="85"/>
      <c r="AN902" s="85"/>
      <c r="AO902" s="85"/>
      <c r="AP902" s="85"/>
      <c r="AQ902" s="85"/>
      <c r="AR902" s="85"/>
      <c r="AS902" s="85"/>
      <c r="AT902" s="85"/>
      <c r="AU902" s="85"/>
      <c r="AV902" s="85"/>
    </row>
    <row r="903" spans="2:48" x14ac:dyDescent="0.15">
      <c r="B903" s="85"/>
      <c r="C903" s="85"/>
      <c r="D903" s="85"/>
      <c r="E903" s="85"/>
      <c r="F903" s="85"/>
      <c r="G903" s="85"/>
      <c r="H903" s="85"/>
      <c r="I903" s="85"/>
      <c r="J903" s="85"/>
      <c r="K903" s="85"/>
      <c r="L903" s="85"/>
      <c r="M903" s="85"/>
      <c r="N903" s="87"/>
      <c r="O903" s="87"/>
      <c r="U903" s="85"/>
      <c r="V903" s="85"/>
      <c r="W903" s="85"/>
      <c r="X903" s="85"/>
      <c r="Y903" s="85"/>
      <c r="Z903" s="85"/>
      <c r="AA903" s="85"/>
      <c r="AC903" s="85"/>
      <c r="AD903" s="85"/>
      <c r="AE903" s="85"/>
      <c r="AF903" s="85"/>
      <c r="AK903" s="85"/>
      <c r="AL903" s="85"/>
      <c r="AM903" s="85"/>
      <c r="AN903" s="85"/>
      <c r="AO903" s="85"/>
      <c r="AP903" s="85"/>
      <c r="AQ903" s="85"/>
      <c r="AR903" s="85"/>
      <c r="AS903" s="85"/>
      <c r="AT903" s="85"/>
      <c r="AU903" s="85"/>
      <c r="AV903" s="85"/>
    </row>
    <row r="904" spans="2:48" x14ac:dyDescent="0.15">
      <c r="B904" s="85"/>
      <c r="C904" s="85"/>
      <c r="D904" s="85"/>
      <c r="E904" s="85"/>
      <c r="F904" s="85"/>
      <c r="G904" s="85"/>
      <c r="H904" s="85"/>
      <c r="I904" s="85"/>
      <c r="J904" s="85"/>
      <c r="K904" s="85"/>
      <c r="L904" s="85"/>
      <c r="M904" s="85"/>
      <c r="N904" s="87"/>
      <c r="O904" s="87"/>
      <c r="U904" s="85"/>
      <c r="V904" s="85"/>
      <c r="W904" s="85"/>
      <c r="X904" s="85"/>
      <c r="Y904" s="85"/>
      <c r="Z904" s="85"/>
      <c r="AA904" s="85"/>
      <c r="AC904" s="85"/>
      <c r="AD904" s="85"/>
      <c r="AE904" s="85"/>
      <c r="AF904" s="85"/>
      <c r="AK904" s="85"/>
      <c r="AL904" s="85"/>
      <c r="AM904" s="85"/>
      <c r="AN904" s="85"/>
      <c r="AO904" s="85"/>
      <c r="AP904" s="85"/>
      <c r="AQ904" s="85"/>
      <c r="AR904" s="85"/>
      <c r="AS904" s="85"/>
      <c r="AT904" s="85"/>
      <c r="AU904" s="85"/>
      <c r="AV904" s="85"/>
    </row>
    <row r="905" spans="2:48" x14ac:dyDescent="0.15">
      <c r="B905" s="85"/>
      <c r="C905" s="85"/>
      <c r="D905" s="85"/>
      <c r="E905" s="85"/>
      <c r="F905" s="85"/>
      <c r="G905" s="85"/>
      <c r="H905" s="85"/>
      <c r="I905" s="85"/>
      <c r="J905" s="85"/>
      <c r="K905" s="85"/>
      <c r="L905" s="85"/>
      <c r="M905" s="85"/>
      <c r="N905" s="87"/>
      <c r="O905" s="87"/>
      <c r="U905" s="85"/>
      <c r="V905" s="85"/>
      <c r="W905" s="85"/>
      <c r="X905" s="85"/>
      <c r="Y905" s="85"/>
      <c r="Z905" s="85"/>
      <c r="AA905" s="85"/>
      <c r="AC905" s="85"/>
      <c r="AD905" s="85"/>
      <c r="AE905" s="85"/>
      <c r="AF905" s="85"/>
      <c r="AK905" s="85"/>
      <c r="AL905" s="85"/>
      <c r="AM905" s="85"/>
      <c r="AN905" s="85"/>
      <c r="AO905" s="85"/>
      <c r="AP905" s="85"/>
      <c r="AQ905" s="85"/>
      <c r="AR905" s="85"/>
      <c r="AS905" s="85"/>
      <c r="AT905" s="85"/>
      <c r="AU905" s="85"/>
      <c r="AV905" s="85"/>
    </row>
    <row r="906" spans="2:48" x14ac:dyDescent="0.15">
      <c r="B906" s="85"/>
      <c r="C906" s="85"/>
      <c r="D906" s="85"/>
      <c r="E906" s="85"/>
      <c r="F906" s="85"/>
      <c r="G906" s="85"/>
      <c r="H906" s="85"/>
      <c r="I906" s="85"/>
      <c r="J906" s="85"/>
      <c r="K906" s="85"/>
      <c r="L906" s="85"/>
      <c r="M906" s="85"/>
      <c r="N906" s="87"/>
      <c r="O906" s="87"/>
      <c r="U906" s="85"/>
      <c r="V906" s="85"/>
      <c r="W906" s="85"/>
      <c r="X906" s="85"/>
      <c r="Y906" s="85"/>
      <c r="Z906" s="85"/>
      <c r="AA906" s="85"/>
      <c r="AC906" s="85"/>
      <c r="AD906" s="85"/>
      <c r="AE906" s="85"/>
      <c r="AF906" s="85"/>
      <c r="AK906" s="85"/>
      <c r="AL906" s="85"/>
      <c r="AM906" s="85"/>
      <c r="AN906" s="85"/>
      <c r="AO906" s="85"/>
      <c r="AP906" s="85"/>
      <c r="AQ906" s="85"/>
      <c r="AR906" s="85"/>
      <c r="AS906" s="85"/>
      <c r="AT906" s="85"/>
      <c r="AU906" s="85"/>
      <c r="AV906" s="85"/>
    </row>
    <row r="907" spans="2:48" x14ac:dyDescent="0.15">
      <c r="B907" s="85"/>
      <c r="C907" s="85"/>
      <c r="D907" s="85"/>
      <c r="E907" s="85"/>
      <c r="F907" s="85"/>
      <c r="G907" s="85"/>
      <c r="H907" s="85"/>
      <c r="I907" s="85"/>
      <c r="J907" s="85"/>
      <c r="K907" s="85"/>
      <c r="L907" s="85"/>
      <c r="M907" s="85"/>
      <c r="N907" s="87"/>
      <c r="O907" s="87"/>
      <c r="U907" s="85"/>
      <c r="V907" s="85"/>
      <c r="W907" s="85"/>
      <c r="X907" s="85"/>
      <c r="Y907" s="85"/>
      <c r="Z907" s="85"/>
      <c r="AA907" s="85"/>
      <c r="AC907" s="85"/>
      <c r="AD907" s="85"/>
      <c r="AE907" s="85"/>
      <c r="AF907" s="85"/>
      <c r="AK907" s="85"/>
      <c r="AL907" s="85"/>
      <c r="AM907" s="85"/>
      <c r="AN907" s="85"/>
      <c r="AO907" s="85"/>
      <c r="AP907" s="85"/>
      <c r="AQ907" s="85"/>
      <c r="AR907" s="85"/>
      <c r="AS907" s="85"/>
      <c r="AT907" s="85"/>
      <c r="AU907" s="85"/>
      <c r="AV907" s="85"/>
    </row>
    <row r="908" spans="2:48" x14ac:dyDescent="0.15">
      <c r="B908" s="85"/>
      <c r="C908" s="85"/>
      <c r="D908" s="85"/>
      <c r="E908" s="85"/>
      <c r="F908" s="85"/>
      <c r="G908" s="85"/>
      <c r="H908" s="85"/>
      <c r="I908" s="85"/>
      <c r="J908" s="85"/>
      <c r="K908" s="85"/>
      <c r="L908" s="85"/>
      <c r="M908" s="85"/>
      <c r="N908" s="87"/>
      <c r="O908" s="87"/>
      <c r="U908" s="85"/>
      <c r="V908" s="85"/>
      <c r="W908" s="85"/>
      <c r="X908" s="85"/>
      <c r="Y908" s="85"/>
      <c r="Z908" s="85"/>
      <c r="AA908" s="85"/>
      <c r="AC908" s="85"/>
      <c r="AD908" s="85"/>
      <c r="AE908" s="85"/>
      <c r="AF908" s="85"/>
      <c r="AK908" s="85"/>
      <c r="AL908" s="85"/>
      <c r="AM908" s="85"/>
      <c r="AN908" s="85"/>
      <c r="AO908" s="85"/>
      <c r="AP908" s="85"/>
      <c r="AQ908" s="85"/>
      <c r="AR908" s="85"/>
      <c r="AS908" s="85"/>
      <c r="AT908" s="85"/>
      <c r="AU908" s="85"/>
      <c r="AV908" s="85"/>
    </row>
    <row r="909" spans="2:48" x14ac:dyDescent="0.15">
      <c r="B909" s="85"/>
      <c r="C909" s="85"/>
      <c r="D909" s="85"/>
      <c r="E909" s="85"/>
      <c r="F909" s="85"/>
      <c r="G909" s="85"/>
      <c r="H909" s="85"/>
      <c r="I909" s="85"/>
      <c r="J909" s="85"/>
      <c r="K909" s="85"/>
      <c r="L909" s="85"/>
      <c r="M909" s="85"/>
      <c r="N909" s="87"/>
      <c r="O909" s="87"/>
      <c r="U909" s="85"/>
      <c r="V909" s="85"/>
      <c r="W909" s="85"/>
      <c r="X909" s="85"/>
      <c r="Y909" s="85"/>
      <c r="Z909" s="85"/>
      <c r="AA909" s="85"/>
      <c r="AC909" s="85"/>
      <c r="AD909" s="85"/>
      <c r="AE909" s="85"/>
      <c r="AF909" s="85"/>
      <c r="AK909" s="85"/>
      <c r="AL909" s="85"/>
      <c r="AM909" s="85"/>
      <c r="AN909" s="85"/>
      <c r="AO909" s="85"/>
      <c r="AP909" s="85"/>
      <c r="AQ909" s="85"/>
      <c r="AR909" s="85"/>
      <c r="AS909" s="85"/>
      <c r="AT909" s="85"/>
      <c r="AU909" s="85"/>
      <c r="AV909" s="85"/>
    </row>
    <row r="910" spans="2:48" x14ac:dyDescent="0.15">
      <c r="B910" s="85"/>
      <c r="C910" s="85"/>
      <c r="D910" s="85"/>
      <c r="E910" s="85"/>
      <c r="F910" s="85"/>
      <c r="G910" s="85"/>
      <c r="H910" s="85"/>
      <c r="I910" s="85"/>
      <c r="J910" s="85"/>
      <c r="K910" s="85"/>
      <c r="L910" s="85"/>
      <c r="M910" s="85"/>
      <c r="N910" s="87"/>
      <c r="O910" s="87"/>
      <c r="U910" s="85"/>
      <c r="V910" s="85"/>
      <c r="W910" s="85"/>
      <c r="X910" s="85"/>
      <c r="Y910" s="85"/>
      <c r="Z910" s="85"/>
      <c r="AA910" s="85"/>
      <c r="AC910" s="85"/>
      <c r="AD910" s="85"/>
      <c r="AE910" s="85"/>
      <c r="AF910" s="85"/>
      <c r="AK910" s="85"/>
      <c r="AL910" s="85"/>
      <c r="AM910" s="85"/>
      <c r="AN910" s="85"/>
      <c r="AO910" s="85"/>
      <c r="AP910" s="85"/>
      <c r="AQ910" s="85"/>
      <c r="AR910" s="85"/>
      <c r="AS910" s="85"/>
      <c r="AT910" s="85"/>
      <c r="AU910" s="85"/>
      <c r="AV910" s="85"/>
    </row>
    <row r="911" spans="2:48" x14ac:dyDescent="0.15">
      <c r="B911" s="85"/>
      <c r="C911" s="85"/>
      <c r="D911" s="85"/>
      <c r="E911" s="85"/>
      <c r="F911" s="85"/>
      <c r="G911" s="85"/>
      <c r="H911" s="85"/>
      <c r="I911" s="85"/>
      <c r="J911" s="85"/>
      <c r="K911" s="85"/>
      <c r="L911" s="85"/>
      <c r="M911" s="85"/>
      <c r="N911" s="87"/>
      <c r="O911" s="87"/>
      <c r="U911" s="85"/>
      <c r="V911" s="85"/>
      <c r="W911" s="85"/>
      <c r="X911" s="85"/>
      <c r="Y911" s="85"/>
      <c r="Z911" s="85"/>
      <c r="AA911" s="85"/>
      <c r="AC911" s="85"/>
      <c r="AD911" s="85"/>
      <c r="AE911" s="85"/>
      <c r="AF911" s="85"/>
      <c r="AK911" s="85"/>
      <c r="AL911" s="85"/>
      <c r="AM911" s="85"/>
      <c r="AN911" s="85"/>
      <c r="AO911" s="85"/>
      <c r="AP911" s="85"/>
      <c r="AQ911" s="85"/>
      <c r="AR911" s="85"/>
      <c r="AS911" s="85"/>
      <c r="AT911" s="85"/>
      <c r="AU911" s="85"/>
      <c r="AV911" s="85"/>
    </row>
    <row r="912" spans="2:48" x14ac:dyDescent="0.15">
      <c r="B912" s="85"/>
      <c r="C912" s="85"/>
      <c r="D912" s="85"/>
      <c r="E912" s="85"/>
      <c r="F912" s="85"/>
      <c r="G912" s="85"/>
      <c r="H912" s="85"/>
      <c r="I912" s="85"/>
      <c r="J912" s="85"/>
      <c r="K912" s="85"/>
      <c r="L912" s="85"/>
      <c r="M912" s="85"/>
      <c r="N912" s="87"/>
      <c r="O912" s="87"/>
      <c r="U912" s="85"/>
      <c r="V912" s="85"/>
      <c r="W912" s="85"/>
      <c r="X912" s="85"/>
      <c r="Y912" s="85"/>
      <c r="Z912" s="85"/>
      <c r="AA912" s="85"/>
      <c r="AC912" s="85"/>
      <c r="AD912" s="85"/>
      <c r="AE912" s="85"/>
      <c r="AF912" s="85"/>
      <c r="AK912" s="85"/>
      <c r="AL912" s="85"/>
      <c r="AM912" s="85"/>
      <c r="AN912" s="85"/>
      <c r="AO912" s="85"/>
      <c r="AP912" s="85"/>
      <c r="AQ912" s="85"/>
      <c r="AR912" s="85"/>
      <c r="AS912" s="85"/>
      <c r="AT912" s="85"/>
      <c r="AU912" s="85"/>
      <c r="AV912" s="85"/>
    </row>
    <row r="913" spans="2:48" x14ac:dyDescent="0.15">
      <c r="B913" s="85"/>
      <c r="C913" s="85"/>
      <c r="D913" s="85"/>
      <c r="E913" s="85"/>
      <c r="F913" s="85"/>
      <c r="G913" s="85"/>
      <c r="H913" s="85"/>
      <c r="I913" s="85"/>
      <c r="J913" s="85"/>
      <c r="K913" s="85"/>
      <c r="L913" s="85"/>
      <c r="M913" s="85"/>
      <c r="N913" s="87"/>
      <c r="O913" s="87"/>
      <c r="U913" s="85"/>
      <c r="V913" s="85"/>
      <c r="W913" s="85"/>
      <c r="X913" s="85"/>
      <c r="Y913" s="85"/>
      <c r="Z913" s="85"/>
      <c r="AA913" s="85"/>
      <c r="AC913" s="85"/>
      <c r="AD913" s="85"/>
      <c r="AE913" s="85"/>
      <c r="AF913" s="85"/>
      <c r="AK913" s="85"/>
      <c r="AL913" s="85"/>
      <c r="AM913" s="85"/>
      <c r="AN913" s="85"/>
      <c r="AO913" s="85"/>
      <c r="AP913" s="85"/>
      <c r="AQ913" s="85"/>
      <c r="AR913" s="85"/>
      <c r="AS913" s="85"/>
      <c r="AT913" s="85"/>
      <c r="AU913" s="85"/>
      <c r="AV913" s="85"/>
    </row>
    <row r="914" spans="2:48" x14ac:dyDescent="0.15">
      <c r="B914" s="85"/>
      <c r="C914" s="85"/>
      <c r="D914" s="85"/>
      <c r="E914" s="85"/>
      <c r="F914" s="85"/>
      <c r="G914" s="85"/>
      <c r="H914" s="85"/>
      <c r="I914" s="85"/>
      <c r="J914" s="85"/>
      <c r="K914" s="85"/>
      <c r="L914" s="85"/>
      <c r="M914" s="85"/>
      <c r="N914" s="87"/>
      <c r="O914" s="87"/>
      <c r="U914" s="85"/>
      <c r="V914" s="85"/>
      <c r="W914" s="85"/>
      <c r="X914" s="85"/>
      <c r="Y914" s="85"/>
      <c r="Z914" s="85"/>
      <c r="AA914" s="85"/>
      <c r="AC914" s="85"/>
      <c r="AD914" s="85"/>
      <c r="AE914" s="85"/>
      <c r="AF914" s="85"/>
      <c r="AK914" s="85"/>
      <c r="AL914" s="85"/>
      <c r="AM914" s="85"/>
      <c r="AN914" s="85"/>
      <c r="AO914" s="85"/>
      <c r="AP914" s="85"/>
      <c r="AQ914" s="85"/>
      <c r="AR914" s="85"/>
      <c r="AS914" s="85"/>
      <c r="AT914" s="85"/>
      <c r="AU914" s="85"/>
      <c r="AV914" s="85"/>
    </row>
    <row r="915" spans="2:48" x14ac:dyDescent="0.15">
      <c r="B915" s="85"/>
      <c r="C915" s="85"/>
      <c r="D915" s="85"/>
      <c r="E915" s="85"/>
      <c r="F915" s="85"/>
      <c r="G915" s="85"/>
      <c r="H915" s="85"/>
      <c r="I915" s="85"/>
      <c r="J915" s="85"/>
      <c r="K915" s="85"/>
      <c r="L915" s="85"/>
      <c r="M915" s="85"/>
      <c r="N915" s="87"/>
      <c r="O915" s="87"/>
      <c r="U915" s="85"/>
      <c r="V915" s="85"/>
      <c r="W915" s="85"/>
      <c r="X915" s="85"/>
      <c r="Y915" s="85"/>
      <c r="Z915" s="85"/>
      <c r="AA915" s="85"/>
      <c r="AC915" s="85"/>
      <c r="AD915" s="85"/>
      <c r="AE915" s="85"/>
      <c r="AF915" s="85"/>
      <c r="AK915" s="85"/>
      <c r="AL915" s="85"/>
      <c r="AM915" s="85"/>
      <c r="AN915" s="85"/>
      <c r="AO915" s="85"/>
      <c r="AP915" s="85"/>
      <c r="AQ915" s="85"/>
      <c r="AR915" s="85"/>
      <c r="AS915" s="85"/>
      <c r="AT915" s="85"/>
      <c r="AU915" s="85"/>
      <c r="AV915" s="85"/>
    </row>
    <row r="916" spans="2:48" x14ac:dyDescent="0.15">
      <c r="B916" s="85"/>
      <c r="C916" s="85"/>
      <c r="D916" s="85"/>
      <c r="E916" s="85"/>
      <c r="F916" s="85"/>
      <c r="G916" s="85"/>
      <c r="H916" s="85"/>
      <c r="I916" s="85"/>
      <c r="J916" s="85"/>
      <c r="K916" s="85"/>
      <c r="L916" s="85"/>
      <c r="M916" s="85"/>
      <c r="N916" s="87"/>
      <c r="O916" s="87"/>
      <c r="U916" s="85"/>
      <c r="V916" s="85"/>
      <c r="W916" s="85"/>
      <c r="X916" s="85"/>
      <c r="Y916" s="85"/>
      <c r="Z916" s="85"/>
      <c r="AA916" s="85"/>
      <c r="AC916" s="85"/>
      <c r="AD916" s="85"/>
      <c r="AE916" s="85"/>
      <c r="AF916" s="85"/>
      <c r="AK916" s="85"/>
      <c r="AL916" s="85"/>
      <c r="AM916" s="85"/>
      <c r="AN916" s="85"/>
      <c r="AO916" s="85"/>
      <c r="AP916" s="85"/>
      <c r="AQ916" s="85"/>
      <c r="AR916" s="85"/>
      <c r="AS916" s="85"/>
      <c r="AT916" s="85"/>
      <c r="AU916" s="85"/>
      <c r="AV916" s="85"/>
    </row>
    <row r="917" spans="2:48" x14ac:dyDescent="0.15">
      <c r="B917" s="85"/>
      <c r="C917" s="85"/>
      <c r="D917" s="85"/>
      <c r="E917" s="85"/>
      <c r="F917" s="85"/>
      <c r="G917" s="85"/>
      <c r="H917" s="85"/>
      <c r="I917" s="85"/>
      <c r="J917" s="85"/>
      <c r="K917" s="85"/>
      <c r="L917" s="85"/>
      <c r="M917" s="85"/>
      <c r="N917" s="87"/>
      <c r="O917" s="87"/>
      <c r="U917" s="85"/>
      <c r="V917" s="85"/>
      <c r="W917" s="85"/>
      <c r="X917" s="85"/>
      <c r="Y917" s="85"/>
      <c r="Z917" s="85"/>
      <c r="AA917" s="85"/>
      <c r="AC917" s="85"/>
      <c r="AD917" s="85"/>
      <c r="AE917" s="85"/>
      <c r="AF917" s="85"/>
      <c r="AK917" s="85"/>
      <c r="AL917" s="85"/>
      <c r="AM917" s="85"/>
      <c r="AN917" s="85"/>
      <c r="AO917" s="85"/>
      <c r="AP917" s="85"/>
      <c r="AQ917" s="85"/>
      <c r="AR917" s="85"/>
      <c r="AS917" s="85"/>
      <c r="AT917" s="85"/>
      <c r="AU917" s="85"/>
      <c r="AV917" s="85"/>
    </row>
    <row r="918" spans="2:48" x14ac:dyDescent="0.15">
      <c r="B918" s="85"/>
      <c r="C918" s="85"/>
      <c r="D918" s="85"/>
      <c r="E918" s="85"/>
      <c r="F918" s="85"/>
      <c r="G918" s="85"/>
      <c r="H918" s="85"/>
      <c r="I918" s="85"/>
      <c r="J918" s="85"/>
      <c r="K918" s="85"/>
      <c r="L918" s="85"/>
      <c r="M918" s="85"/>
      <c r="N918" s="87"/>
      <c r="O918" s="87"/>
      <c r="U918" s="85"/>
      <c r="V918" s="85"/>
      <c r="W918" s="85"/>
      <c r="X918" s="85"/>
      <c r="Y918" s="85"/>
      <c r="Z918" s="85"/>
      <c r="AA918" s="85"/>
      <c r="AC918" s="85"/>
      <c r="AD918" s="85"/>
      <c r="AE918" s="85"/>
      <c r="AF918" s="85"/>
      <c r="AK918" s="85"/>
      <c r="AL918" s="85"/>
      <c r="AM918" s="85"/>
      <c r="AN918" s="85"/>
      <c r="AO918" s="85"/>
      <c r="AP918" s="85"/>
      <c r="AQ918" s="85"/>
      <c r="AR918" s="85"/>
      <c r="AS918" s="85"/>
      <c r="AT918" s="85"/>
      <c r="AU918" s="85"/>
      <c r="AV918" s="85"/>
    </row>
    <row r="919" spans="2:48" x14ac:dyDescent="0.15">
      <c r="B919" s="85"/>
      <c r="C919" s="85"/>
      <c r="D919" s="85"/>
      <c r="E919" s="85"/>
      <c r="F919" s="85"/>
      <c r="G919" s="85"/>
      <c r="H919" s="85"/>
      <c r="I919" s="85"/>
      <c r="J919" s="85"/>
      <c r="K919" s="85"/>
      <c r="L919" s="85"/>
      <c r="M919" s="85"/>
      <c r="N919" s="87"/>
      <c r="O919" s="87"/>
      <c r="U919" s="85"/>
      <c r="V919" s="85"/>
      <c r="W919" s="85"/>
      <c r="X919" s="85"/>
      <c r="Y919" s="85"/>
      <c r="Z919" s="85"/>
      <c r="AA919" s="85"/>
      <c r="AC919" s="85"/>
      <c r="AD919" s="85"/>
      <c r="AE919" s="85"/>
      <c r="AF919" s="85"/>
      <c r="AK919" s="85"/>
      <c r="AL919" s="85"/>
      <c r="AM919" s="85"/>
      <c r="AN919" s="85"/>
      <c r="AO919" s="85"/>
      <c r="AP919" s="85"/>
      <c r="AQ919" s="85"/>
      <c r="AR919" s="85"/>
      <c r="AS919" s="85"/>
      <c r="AT919" s="85"/>
      <c r="AU919" s="85"/>
      <c r="AV919" s="85"/>
    </row>
    <row r="920" spans="2:48" x14ac:dyDescent="0.15">
      <c r="B920" s="85"/>
      <c r="C920" s="85"/>
      <c r="D920" s="85"/>
      <c r="E920" s="85"/>
      <c r="F920" s="85"/>
      <c r="G920" s="85"/>
      <c r="H920" s="85"/>
      <c r="I920" s="85"/>
      <c r="J920" s="85"/>
      <c r="K920" s="85"/>
      <c r="L920" s="85"/>
      <c r="M920" s="85"/>
      <c r="N920" s="87"/>
      <c r="O920" s="87"/>
      <c r="U920" s="85"/>
      <c r="V920" s="85"/>
      <c r="W920" s="85"/>
      <c r="X920" s="85"/>
      <c r="Y920" s="85"/>
      <c r="Z920" s="85"/>
      <c r="AA920" s="85"/>
      <c r="AC920" s="85"/>
      <c r="AD920" s="85"/>
      <c r="AE920" s="85"/>
      <c r="AF920" s="85"/>
      <c r="AK920" s="85"/>
      <c r="AL920" s="85"/>
      <c r="AM920" s="85"/>
      <c r="AN920" s="85"/>
      <c r="AO920" s="85"/>
      <c r="AP920" s="85"/>
      <c r="AQ920" s="85"/>
      <c r="AR920" s="85"/>
      <c r="AS920" s="85"/>
      <c r="AT920" s="85"/>
      <c r="AU920" s="85"/>
      <c r="AV920" s="85"/>
    </row>
    <row r="921" spans="2:48" x14ac:dyDescent="0.15">
      <c r="B921" s="85"/>
      <c r="C921" s="85"/>
      <c r="D921" s="85"/>
      <c r="E921" s="85"/>
      <c r="F921" s="85"/>
      <c r="G921" s="85"/>
      <c r="H921" s="85"/>
      <c r="I921" s="85"/>
      <c r="J921" s="85"/>
      <c r="K921" s="85"/>
      <c r="L921" s="85"/>
      <c r="M921" s="85"/>
      <c r="N921" s="87"/>
      <c r="O921" s="87"/>
      <c r="U921" s="85"/>
      <c r="V921" s="85"/>
      <c r="W921" s="85"/>
      <c r="X921" s="85"/>
      <c r="Y921" s="85"/>
      <c r="Z921" s="85"/>
      <c r="AA921" s="85"/>
      <c r="AC921" s="85"/>
      <c r="AD921" s="85"/>
      <c r="AE921" s="85"/>
      <c r="AF921" s="85"/>
      <c r="AK921" s="85"/>
      <c r="AL921" s="85"/>
      <c r="AM921" s="85"/>
      <c r="AN921" s="85"/>
      <c r="AO921" s="85"/>
      <c r="AP921" s="85"/>
      <c r="AQ921" s="85"/>
      <c r="AR921" s="85"/>
      <c r="AS921" s="85"/>
      <c r="AT921" s="85"/>
      <c r="AU921" s="85"/>
      <c r="AV921" s="85"/>
    </row>
    <row r="922" spans="2:48" x14ac:dyDescent="0.15">
      <c r="B922" s="85"/>
      <c r="C922" s="85"/>
      <c r="D922" s="85"/>
      <c r="E922" s="85"/>
      <c r="F922" s="85"/>
      <c r="G922" s="85"/>
      <c r="H922" s="85"/>
      <c r="I922" s="85"/>
      <c r="J922" s="85"/>
      <c r="K922" s="85"/>
      <c r="L922" s="85"/>
      <c r="M922" s="85"/>
      <c r="N922" s="87"/>
      <c r="O922" s="87"/>
      <c r="U922" s="85"/>
      <c r="V922" s="85"/>
      <c r="W922" s="85"/>
      <c r="X922" s="85"/>
      <c r="Y922" s="85"/>
      <c r="Z922" s="85"/>
      <c r="AA922" s="85"/>
      <c r="AC922" s="85"/>
      <c r="AD922" s="85"/>
      <c r="AE922" s="85"/>
      <c r="AF922" s="85"/>
      <c r="AK922" s="85"/>
      <c r="AL922" s="85"/>
      <c r="AM922" s="85"/>
      <c r="AN922" s="85"/>
      <c r="AO922" s="85"/>
      <c r="AP922" s="85"/>
      <c r="AQ922" s="85"/>
      <c r="AR922" s="85"/>
      <c r="AS922" s="85"/>
      <c r="AT922" s="85"/>
      <c r="AU922" s="85"/>
      <c r="AV922" s="85"/>
    </row>
    <row r="923" spans="2:48" x14ac:dyDescent="0.15">
      <c r="B923" s="85"/>
      <c r="C923" s="85"/>
      <c r="D923" s="85"/>
      <c r="E923" s="85"/>
      <c r="F923" s="85"/>
      <c r="G923" s="85"/>
      <c r="H923" s="85"/>
      <c r="I923" s="85"/>
      <c r="J923" s="85"/>
      <c r="K923" s="85"/>
      <c r="L923" s="85"/>
      <c r="M923" s="85"/>
      <c r="N923" s="87"/>
      <c r="O923" s="87"/>
      <c r="U923" s="85"/>
      <c r="V923" s="85"/>
      <c r="W923" s="85"/>
      <c r="X923" s="85"/>
      <c r="Y923" s="85"/>
      <c r="Z923" s="85"/>
      <c r="AA923" s="85"/>
      <c r="AC923" s="85"/>
      <c r="AD923" s="85"/>
      <c r="AE923" s="85"/>
      <c r="AF923" s="85"/>
      <c r="AK923" s="85"/>
      <c r="AL923" s="85"/>
      <c r="AM923" s="85"/>
      <c r="AN923" s="85"/>
      <c r="AO923" s="85"/>
      <c r="AP923" s="85"/>
      <c r="AQ923" s="85"/>
      <c r="AR923" s="85"/>
      <c r="AS923" s="85"/>
      <c r="AT923" s="85"/>
      <c r="AU923" s="85"/>
      <c r="AV923" s="85"/>
    </row>
    <row r="924" spans="2:48" x14ac:dyDescent="0.15">
      <c r="B924" s="85"/>
      <c r="C924" s="85"/>
      <c r="D924" s="85"/>
      <c r="E924" s="85"/>
      <c r="F924" s="85"/>
      <c r="G924" s="85"/>
      <c r="H924" s="85"/>
      <c r="I924" s="85"/>
      <c r="J924" s="85"/>
      <c r="K924" s="85"/>
      <c r="L924" s="85"/>
      <c r="M924" s="85"/>
      <c r="N924" s="87"/>
      <c r="O924" s="87"/>
      <c r="U924" s="85"/>
      <c r="V924" s="85"/>
      <c r="W924" s="85"/>
      <c r="X924" s="85"/>
      <c r="Y924" s="85"/>
      <c r="Z924" s="85"/>
      <c r="AA924" s="85"/>
      <c r="AC924" s="85"/>
      <c r="AD924" s="85"/>
      <c r="AE924" s="85"/>
      <c r="AF924" s="85"/>
      <c r="AK924" s="85"/>
      <c r="AL924" s="85"/>
      <c r="AM924" s="85"/>
      <c r="AN924" s="85"/>
      <c r="AO924" s="85"/>
      <c r="AP924" s="85"/>
      <c r="AQ924" s="85"/>
      <c r="AR924" s="85"/>
      <c r="AS924" s="85"/>
      <c r="AT924" s="85"/>
      <c r="AU924" s="85"/>
      <c r="AV924" s="85"/>
    </row>
    <row r="925" spans="2:48" x14ac:dyDescent="0.15">
      <c r="B925" s="85"/>
      <c r="C925" s="85"/>
      <c r="D925" s="85"/>
      <c r="E925" s="85"/>
      <c r="F925" s="85"/>
      <c r="G925" s="85"/>
      <c r="H925" s="85"/>
      <c r="I925" s="85"/>
      <c r="J925" s="85"/>
      <c r="K925" s="85"/>
      <c r="L925" s="85"/>
      <c r="M925" s="85"/>
      <c r="N925" s="87"/>
      <c r="O925" s="87"/>
      <c r="U925" s="85"/>
      <c r="V925" s="85"/>
      <c r="W925" s="85"/>
      <c r="X925" s="85"/>
      <c r="Y925" s="85"/>
      <c r="Z925" s="85"/>
      <c r="AA925" s="85"/>
      <c r="AC925" s="85"/>
      <c r="AD925" s="85"/>
      <c r="AE925" s="85"/>
      <c r="AF925" s="85"/>
      <c r="AK925" s="85"/>
      <c r="AL925" s="85"/>
      <c r="AM925" s="85"/>
      <c r="AN925" s="85"/>
      <c r="AO925" s="85"/>
      <c r="AP925" s="85"/>
      <c r="AQ925" s="85"/>
      <c r="AR925" s="85"/>
      <c r="AS925" s="85"/>
      <c r="AT925" s="85"/>
      <c r="AU925" s="85"/>
      <c r="AV925" s="85"/>
    </row>
    <row r="926" spans="2:48" x14ac:dyDescent="0.15">
      <c r="B926" s="85"/>
      <c r="C926" s="85"/>
      <c r="D926" s="85"/>
      <c r="E926" s="85"/>
      <c r="F926" s="85"/>
      <c r="G926" s="85"/>
      <c r="H926" s="85"/>
      <c r="I926" s="85"/>
      <c r="J926" s="85"/>
      <c r="K926" s="85"/>
      <c r="L926" s="85"/>
      <c r="M926" s="85"/>
      <c r="N926" s="87"/>
      <c r="O926" s="87"/>
      <c r="U926" s="85"/>
      <c r="V926" s="85"/>
      <c r="W926" s="85"/>
      <c r="X926" s="85"/>
      <c r="Y926" s="85"/>
      <c r="Z926" s="85"/>
      <c r="AA926" s="85"/>
      <c r="AC926" s="85"/>
      <c r="AD926" s="85"/>
      <c r="AE926" s="85"/>
      <c r="AF926" s="85"/>
      <c r="AK926" s="85"/>
      <c r="AL926" s="85"/>
      <c r="AM926" s="85"/>
      <c r="AN926" s="85"/>
      <c r="AO926" s="85"/>
      <c r="AP926" s="85"/>
      <c r="AQ926" s="85"/>
      <c r="AR926" s="85"/>
      <c r="AS926" s="85"/>
      <c r="AT926" s="85"/>
      <c r="AU926" s="85"/>
      <c r="AV926" s="85"/>
    </row>
    <row r="927" spans="2:48" x14ac:dyDescent="0.15">
      <c r="B927" s="85"/>
      <c r="C927" s="85"/>
      <c r="D927" s="85"/>
      <c r="E927" s="85"/>
      <c r="F927" s="85"/>
      <c r="G927" s="85"/>
      <c r="H927" s="85"/>
      <c r="I927" s="85"/>
      <c r="J927" s="85"/>
      <c r="K927" s="85"/>
      <c r="L927" s="85"/>
      <c r="M927" s="85"/>
      <c r="N927" s="87"/>
      <c r="O927" s="87"/>
      <c r="U927" s="85"/>
      <c r="V927" s="85"/>
      <c r="W927" s="85"/>
      <c r="X927" s="85"/>
      <c r="Y927" s="85"/>
      <c r="Z927" s="85"/>
      <c r="AA927" s="85"/>
      <c r="AC927" s="85"/>
      <c r="AD927" s="85"/>
      <c r="AE927" s="85"/>
      <c r="AF927" s="85"/>
      <c r="AK927" s="85"/>
      <c r="AL927" s="85"/>
      <c r="AM927" s="85"/>
      <c r="AN927" s="85"/>
      <c r="AO927" s="85"/>
      <c r="AP927" s="85"/>
      <c r="AQ927" s="85"/>
      <c r="AR927" s="85"/>
      <c r="AS927" s="85"/>
      <c r="AT927" s="85"/>
      <c r="AU927" s="85"/>
      <c r="AV927" s="85"/>
    </row>
    <row r="928" spans="2:48" x14ac:dyDescent="0.15">
      <c r="B928" s="85"/>
      <c r="C928" s="85"/>
      <c r="D928" s="85"/>
      <c r="E928" s="85"/>
      <c r="F928" s="85"/>
      <c r="G928" s="85"/>
      <c r="H928" s="85"/>
      <c r="I928" s="85"/>
      <c r="J928" s="85"/>
      <c r="K928" s="85"/>
      <c r="L928" s="85"/>
      <c r="M928" s="85"/>
      <c r="N928" s="87"/>
      <c r="O928" s="87"/>
      <c r="U928" s="85"/>
      <c r="V928" s="85"/>
      <c r="W928" s="85"/>
      <c r="X928" s="85"/>
      <c r="Y928" s="85"/>
      <c r="Z928" s="85"/>
      <c r="AA928" s="85"/>
      <c r="AC928" s="85"/>
      <c r="AD928" s="85"/>
      <c r="AE928" s="85"/>
      <c r="AF928" s="85"/>
      <c r="AK928" s="85"/>
      <c r="AL928" s="85"/>
      <c r="AM928" s="85"/>
      <c r="AN928" s="85"/>
      <c r="AO928" s="85"/>
      <c r="AP928" s="85"/>
      <c r="AQ928" s="85"/>
      <c r="AR928" s="85"/>
      <c r="AS928" s="85"/>
      <c r="AT928" s="85"/>
      <c r="AU928" s="85"/>
      <c r="AV928" s="85"/>
    </row>
    <row r="929" spans="2:48" x14ac:dyDescent="0.15">
      <c r="B929" s="85"/>
      <c r="C929" s="85"/>
      <c r="D929" s="85"/>
      <c r="E929" s="85"/>
      <c r="F929" s="85"/>
      <c r="G929" s="85"/>
      <c r="H929" s="85"/>
      <c r="I929" s="85"/>
      <c r="J929" s="85"/>
      <c r="K929" s="85"/>
      <c r="L929" s="85"/>
      <c r="M929" s="85"/>
      <c r="N929" s="87"/>
      <c r="O929" s="87"/>
      <c r="U929" s="85"/>
      <c r="V929" s="85"/>
      <c r="W929" s="85"/>
      <c r="X929" s="85"/>
      <c r="Y929" s="85"/>
      <c r="Z929" s="85"/>
      <c r="AA929" s="85"/>
      <c r="AC929" s="85"/>
      <c r="AD929" s="85"/>
      <c r="AE929" s="85"/>
      <c r="AF929" s="85"/>
      <c r="AK929" s="85"/>
      <c r="AL929" s="85"/>
      <c r="AM929" s="85"/>
      <c r="AN929" s="85"/>
      <c r="AO929" s="85"/>
      <c r="AP929" s="85"/>
      <c r="AQ929" s="85"/>
      <c r="AR929" s="85"/>
      <c r="AS929" s="85"/>
      <c r="AT929" s="85"/>
      <c r="AU929" s="85"/>
      <c r="AV929" s="85"/>
    </row>
    <row r="930" spans="2:48" x14ac:dyDescent="0.15">
      <c r="B930" s="85"/>
      <c r="C930" s="85"/>
      <c r="D930" s="85"/>
      <c r="E930" s="85"/>
      <c r="F930" s="85"/>
      <c r="G930" s="85"/>
      <c r="H930" s="85"/>
      <c r="I930" s="85"/>
      <c r="J930" s="85"/>
      <c r="K930" s="85"/>
      <c r="L930" s="85"/>
      <c r="M930" s="85"/>
      <c r="N930" s="87"/>
      <c r="O930" s="87"/>
      <c r="U930" s="85"/>
      <c r="V930" s="85"/>
      <c r="W930" s="85"/>
      <c r="X930" s="85"/>
      <c r="Y930" s="85"/>
      <c r="Z930" s="85"/>
      <c r="AA930" s="85"/>
      <c r="AC930" s="85"/>
      <c r="AD930" s="85"/>
      <c r="AE930" s="85"/>
      <c r="AF930" s="85"/>
      <c r="AK930" s="85"/>
      <c r="AL930" s="85"/>
      <c r="AM930" s="85"/>
      <c r="AN930" s="85"/>
      <c r="AO930" s="85"/>
      <c r="AP930" s="85"/>
      <c r="AQ930" s="85"/>
      <c r="AR930" s="85"/>
      <c r="AS930" s="85"/>
      <c r="AT930" s="85"/>
      <c r="AU930" s="85"/>
      <c r="AV930" s="85"/>
    </row>
    <row r="931" spans="2:48" x14ac:dyDescent="0.15">
      <c r="B931" s="85"/>
      <c r="C931" s="85"/>
      <c r="D931" s="85"/>
      <c r="E931" s="85"/>
      <c r="F931" s="85"/>
      <c r="G931" s="85"/>
      <c r="H931" s="85"/>
      <c r="I931" s="85"/>
      <c r="J931" s="85"/>
      <c r="K931" s="85"/>
      <c r="L931" s="85"/>
      <c r="M931" s="85"/>
      <c r="N931" s="87"/>
      <c r="O931" s="87"/>
      <c r="U931" s="85"/>
      <c r="V931" s="85"/>
      <c r="W931" s="85"/>
      <c r="X931" s="85"/>
      <c r="Y931" s="85"/>
      <c r="Z931" s="85"/>
      <c r="AA931" s="85"/>
      <c r="AC931" s="85"/>
      <c r="AD931" s="85"/>
      <c r="AE931" s="85"/>
      <c r="AF931" s="85"/>
      <c r="AK931" s="85"/>
      <c r="AL931" s="85"/>
      <c r="AM931" s="85"/>
      <c r="AN931" s="85"/>
      <c r="AO931" s="85"/>
      <c r="AP931" s="85"/>
      <c r="AQ931" s="85"/>
      <c r="AR931" s="85"/>
      <c r="AS931" s="85"/>
      <c r="AT931" s="85"/>
      <c r="AU931" s="85"/>
      <c r="AV931" s="85"/>
    </row>
    <row r="932" spans="2:48" x14ac:dyDescent="0.15">
      <c r="B932" s="85"/>
      <c r="C932" s="85"/>
      <c r="D932" s="85"/>
      <c r="E932" s="85"/>
      <c r="F932" s="85"/>
      <c r="G932" s="85"/>
      <c r="H932" s="85"/>
      <c r="I932" s="85"/>
      <c r="J932" s="85"/>
      <c r="K932" s="85"/>
      <c r="L932" s="85"/>
      <c r="M932" s="85"/>
      <c r="N932" s="87"/>
      <c r="O932" s="87"/>
      <c r="U932" s="85"/>
      <c r="V932" s="85"/>
      <c r="W932" s="85"/>
      <c r="X932" s="85"/>
      <c r="Y932" s="85"/>
      <c r="Z932" s="85"/>
      <c r="AA932" s="85"/>
      <c r="AC932" s="85"/>
      <c r="AD932" s="85"/>
      <c r="AE932" s="85"/>
      <c r="AF932" s="85"/>
      <c r="AK932" s="85"/>
      <c r="AL932" s="85"/>
      <c r="AM932" s="85"/>
      <c r="AN932" s="85"/>
      <c r="AO932" s="85"/>
      <c r="AP932" s="85"/>
      <c r="AQ932" s="85"/>
      <c r="AR932" s="85"/>
      <c r="AS932" s="85"/>
      <c r="AT932" s="85"/>
      <c r="AU932" s="85"/>
      <c r="AV932" s="85"/>
    </row>
    <row r="933" spans="2:48" x14ac:dyDescent="0.15">
      <c r="B933" s="85"/>
      <c r="C933" s="85"/>
      <c r="D933" s="85"/>
      <c r="E933" s="85"/>
      <c r="F933" s="85"/>
      <c r="G933" s="85"/>
      <c r="H933" s="85"/>
      <c r="I933" s="85"/>
      <c r="J933" s="85"/>
      <c r="K933" s="85"/>
      <c r="L933" s="85"/>
      <c r="M933" s="85"/>
      <c r="N933" s="87"/>
      <c r="O933" s="87"/>
      <c r="U933" s="85"/>
      <c r="V933" s="85"/>
      <c r="W933" s="85"/>
      <c r="X933" s="85"/>
      <c r="Y933" s="85"/>
      <c r="Z933" s="85"/>
      <c r="AA933" s="85"/>
      <c r="AC933" s="85"/>
      <c r="AD933" s="85"/>
      <c r="AE933" s="85"/>
      <c r="AF933" s="85"/>
      <c r="AK933" s="85"/>
      <c r="AL933" s="85"/>
      <c r="AM933" s="85"/>
      <c r="AN933" s="85"/>
      <c r="AO933" s="85"/>
      <c r="AP933" s="85"/>
      <c r="AQ933" s="85"/>
      <c r="AR933" s="85"/>
      <c r="AS933" s="85"/>
      <c r="AT933" s="85"/>
      <c r="AU933" s="85"/>
      <c r="AV933" s="85"/>
    </row>
    <row r="934" spans="2:48" x14ac:dyDescent="0.15">
      <c r="B934" s="85"/>
      <c r="C934" s="85"/>
      <c r="D934" s="85"/>
      <c r="E934" s="85"/>
      <c r="F934" s="85"/>
      <c r="G934" s="85"/>
      <c r="H934" s="85"/>
      <c r="I934" s="85"/>
      <c r="J934" s="85"/>
      <c r="K934" s="85"/>
      <c r="L934" s="85"/>
      <c r="M934" s="85"/>
      <c r="N934" s="87"/>
      <c r="O934" s="87"/>
      <c r="U934" s="85"/>
      <c r="V934" s="85"/>
      <c r="W934" s="85"/>
      <c r="X934" s="85"/>
      <c r="Y934" s="85"/>
      <c r="Z934" s="85"/>
      <c r="AA934" s="85"/>
      <c r="AC934" s="85"/>
      <c r="AD934" s="85"/>
      <c r="AE934" s="85"/>
      <c r="AF934" s="85"/>
      <c r="AK934" s="85"/>
      <c r="AL934" s="85"/>
      <c r="AM934" s="85"/>
      <c r="AN934" s="85"/>
      <c r="AO934" s="85"/>
      <c r="AP934" s="85"/>
      <c r="AQ934" s="85"/>
      <c r="AR934" s="85"/>
      <c r="AS934" s="85"/>
      <c r="AT934" s="85"/>
      <c r="AU934" s="85"/>
      <c r="AV934" s="85"/>
    </row>
    <row r="935" spans="2:48" x14ac:dyDescent="0.15">
      <c r="B935" s="85"/>
      <c r="C935" s="85"/>
      <c r="D935" s="85"/>
      <c r="E935" s="85"/>
      <c r="F935" s="85"/>
      <c r="G935" s="85"/>
      <c r="H935" s="85"/>
      <c r="I935" s="85"/>
      <c r="J935" s="85"/>
      <c r="K935" s="85"/>
      <c r="L935" s="85"/>
      <c r="M935" s="85"/>
      <c r="N935" s="87"/>
      <c r="O935" s="87"/>
      <c r="U935" s="85"/>
      <c r="V935" s="85"/>
      <c r="W935" s="85"/>
      <c r="X935" s="85"/>
      <c r="Y935" s="85"/>
      <c r="Z935" s="85"/>
      <c r="AA935" s="85"/>
      <c r="AC935" s="85"/>
      <c r="AD935" s="85"/>
      <c r="AE935" s="85"/>
      <c r="AF935" s="85"/>
      <c r="AK935" s="85"/>
      <c r="AL935" s="85"/>
      <c r="AM935" s="85"/>
      <c r="AN935" s="85"/>
      <c r="AO935" s="85"/>
      <c r="AP935" s="85"/>
      <c r="AQ935" s="85"/>
      <c r="AR935" s="85"/>
      <c r="AS935" s="85"/>
      <c r="AT935" s="85"/>
      <c r="AU935" s="85"/>
      <c r="AV935" s="85"/>
    </row>
    <row r="936" spans="2:48" x14ac:dyDescent="0.15">
      <c r="B936" s="85"/>
      <c r="C936" s="85"/>
      <c r="D936" s="85"/>
      <c r="E936" s="85"/>
      <c r="F936" s="85"/>
      <c r="G936" s="85"/>
      <c r="H936" s="85"/>
      <c r="I936" s="85"/>
      <c r="J936" s="85"/>
      <c r="K936" s="85"/>
      <c r="L936" s="85"/>
      <c r="M936" s="85"/>
      <c r="N936" s="87"/>
      <c r="O936" s="87"/>
      <c r="U936" s="85"/>
      <c r="V936" s="85"/>
      <c r="W936" s="85"/>
      <c r="X936" s="85"/>
      <c r="Y936" s="85"/>
      <c r="Z936" s="85"/>
      <c r="AA936" s="85"/>
      <c r="AC936" s="85"/>
      <c r="AD936" s="85"/>
      <c r="AE936" s="85"/>
      <c r="AF936" s="85"/>
      <c r="AK936" s="85"/>
      <c r="AL936" s="85"/>
      <c r="AM936" s="85"/>
      <c r="AN936" s="85"/>
      <c r="AO936" s="85"/>
      <c r="AP936" s="85"/>
      <c r="AQ936" s="85"/>
      <c r="AR936" s="85"/>
      <c r="AS936" s="85"/>
      <c r="AT936" s="85"/>
      <c r="AU936" s="85"/>
      <c r="AV936" s="85"/>
    </row>
    <row r="937" spans="2:48" x14ac:dyDescent="0.15">
      <c r="B937" s="85"/>
      <c r="C937" s="85"/>
      <c r="D937" s="85"/>
      <c r="E937" s="85"/>
      <c r="F937" s="85"/>
      <c r="G937" s="85"/>
      <c r="H937" s="85"/>
      <c r="I937" s="85"/>
      <c r="J937" s="85"/>
      <c r="K937" s="85"/>
      <c r="L937" s="85"/>
      <c r="M937" s="85"/>
      <c r="N937" s="87"/>
      <c r="O937" s="87"/>
      <c r="U937" s="85"/>
      <c r="V937" s="85"/>
      <c r="W937" s="85"/>
      <c r="X937" s="85"/>
      <c r="Y937" s="85"/>
      <c r="Z937" s="85"/>
      <c r="AA937" s="85"/>
      <c r="AC937" s="85"/>
      <c r="AD937" s="85"/>
      <c r="AE937" s="85"/>
      <c r="AF937" s="85"/>
      <c r="AK937" s="85"/>
      <c r="AL937" s="85"/>
      <c r="AM937" s="85"/>
      <c r="AN937" s="85"/>
      <c r="AO937" s="85"/>
      <c r="AP937" s="85"/>
      <c r="AQ937" s="85"/>
      <c r="AR937" s="85"/>
      <c r="AS937" s="85"/>
      <c r="AT937" s="85"/>
      <c r="AU937" s="85"/>
      <c r="AV937" s="85"/>
    </row>
    <row r="938" spans="2:48" x14ac:dyDescent="0.15">
      <c r="B938" s="85"/>
      <c r="C938" s="85"/>
      <c r="D938" s="85"/>
      <c r="E938" s="85"/>
      <c r="F938" s="85"/>
      <c r="G938" s="85"/>
      <c r="H938" s="85"/>
      <c r="I938" s="85"/>
      <c r="J938" s="85"/>
      <c r="K938" s="85"/>
      <c r="L938" s="85"/>
      <c r="M938" s="85"/>
      <c r="N938" s="87"/>
      <c r="O938" s="87"/>
      <c r="U938" s="85"/>
      <c r="V938" s="85"/>
      <c r="W938" s="85"/>
      <c r="X938" s="85"/>
      <c r="Y938" s="85"/>
      <c r="Z938" s="85"/>
      <c r="AA938" s="85"/>
      <c r="AC938" s="85"/>
      <c r="AD938" s="85"/>
      <c r="AE938" s="85"/>
      <c r="AF938" s="85"/>
      <c r="AK938" s="85"/>
      <c r="AL938" s="85"/>
      <c r="AM938" s="85"/>
      <c r="AN938" s="85"/>
      <c r="AO938" s="85"/>
      <c r="AP938" s="85"/>
      <c r="AQ938" s="85"/>
      <c r="AR938" s="85"/>
      <c r="AS938" s="85"/>
      <c r="AT938" s="85"/>
      <c r="AU938" s="85"/>
      <c r="AV938" s="85"/>
    </row>
    <row r="939" spans="2:48" x14ac:dyDescent="0.15">
      <c r="B939" s="85"/>
      <c r="C939" s="85"/>
      <c r="D939" s="85"/>
      <c r="E939" s="85"/>
      <c r="F939" s="85"/>
      <c r="G939" s="85"/>
      <c r="H939" s="85"/>
      <c r="I939" s="85"/>
      <c r="J939" s="85"/>
      <c r="K939" s="85"/>
      <c r="L939" s="85"/>
      <c r="M939" s="85"/>
      <c r="N939" s="87"/>
      <c r="O939" s="87"/>
      <c r="U939" s="85"/>
      <c r="V939" s="85"/>
      <c r="W939" s="85"/>
      <c r="X939" s="85"/>
      <c r="Y939" s="85"/>
      <c r="Z939" s="85"/>
      <c r="AA939" s="85"/>
      <c r="AC939" s="85"/>
      <c r="AD939" s="85"/>
      <c r="AE939" s="85"/>
      <c r="AF939" s="85"/>
      <c r="AK939" s="85"/>
      <c r="AL939" s="85"/>
      <c r="AM939" s="85"/>
      <c r="AN939" s="85"/>
      <c r="AO939" s="85"/>
      <c r="AP939" s="85"/>
      <c r="AQ939" s="85"/>
      <c r="AR939" s="85"/>
      <c r="AS939" s="85"/>
      <c r="AT939" s="85"/>
      <c r="AU939" s="85"/>
      <c r="AV939" s="85"/>
    </row>
    <row r="940" spans="2:48" x14ac:dyDescent="0.15">
      <c r="B940" s="85"/>
      <c r="C940" s="85"/>
      <c r="D940" s="85"/>
      <c r="E940" s="85"/>
      <c r="F940" s="85"/>
      <c r="G940" s="85"/>
      <c r="H940" s="85"/>
      <c r="I940" s="85"/>
      <c r="J940" s="85"/>
      <c r="K940" s="85"/>
      <c r="L940" s="85"/>
      <c r="M940" s="85"/>
      <c r="N940" s="87"/>
      <c r="O940" s="87"/>
      <c r="U940" s="85"/>
      <c r="V940" s="85"/>
      <c r="W940" s="85"/>
      <c r="X940" s="85"/>
      <c r="Y940" s="85"/>
      <c r="Z940" s="85"/>
      <c r="AA940" s="85"/>
      <c r="AC940" s="85"/>
      <c r="AD940" s="85"/>
      <c r="AE940" s="85"/>
      <c r="AF940" s="85"/>
      <c r="AK940" s="85"/>
      <c r="AL940" s="85"/>
      <c r="AM940" s="85"/>
      <c r="AN940" s="85"/>
      <c r="AO940" s="85"/>
      <c r="AP940" s="85"/>
      <c r="AQ940" s="85"/>
      <c r="AR940" s="85"/>
      <c r="AS940" s="85"/>
      <c r="AT940" s="85"/>
      <c r="AU940" s="85"/>
      <c r="AV940" s="85"/>
    </row>
    <row r="941" spans="2:48" x14ac:dyDescent="0.15">
      <c r="B941" s="85"/>
      <c r="C941" s="85"/>
      <c r="D941" s="85"/>
      <c r="E941" s="85"/>
      <c r="F941" s="85"/>
      <c r="G941" s="85"/>
      <c r="H941" s="85"/>
      <c r="I941" s="85"/>
      <c r="J941" s="85"/>
      <c r="K941" s="85"/>
      <c r="L941" s="85"/>
      <c r="M941" s="85"/>
      <c r="N941" s="87"/>
      <c r="O941" s="87"/>
      <c r="U941" s="85"/>
      <c r="V941" s="85"/>
      <c r="W941" s="85"/>
      <c r="X941" s="85"/>
      <c r="Y941" s="85"/>
      <c r="Z941" s="85"/>
      <c r="AA941" s="85"/>
      <c r="AC941" s="85"/>
      <c r="AD941" s="85"/>
      <c r="AE941" s="85"/>
      <c r="AF941" s="85"/>
      <c r="AK941" s="85"/>
      <c r="AL941" s="85"/>
      <c r="AM941" s="85"/>
      <c r="AN941" s="85"/>
      <c r="AO941" s="85"/>
      <c r="AP941" s="85"/>
      <c r="AQ941" s="85"/>
      <c r="AR941" s="85"/>
      <c r="AS941" s="85"/>
      <c r="AT941" s="85"/>
      <c r="AU941" s="85"/>
      <c r="AV941" s="85"/>
    </row>
    <row r="942" spans="2:48" x14ac:dyDescent="0.15">
      <c r="B942" s="85"/>
      <c r="C942" s="85"/>
      <c r="D942" s="85"/>
      <c r="E942" s="85"/>
      <c r="F942" s="85"/>
      <c r="G942" s="85"/>
      <c r="H942" s="85"/>
      <c r="I942" s="85"/>
      <c r="J942" s="85"/>
      <c r="K942" s="85"/>
      <c r="L942" s="85"/>
      <c r="M942" s="85"/>
      <c r="N942" s="87"/>
      <c r="O942" s="87"/>
      <c r="U942" s="85"/>
      <c r="V942" s="85"/>
      <c r="W942" s="85"/>
      <c r="X942" s="85"/>
      <c r="Y942" s="85"/>
      <c r="Z942" s="85"/>
      <c r="AA942" s="85"/>
      <c r="AC942" s="85"/>
      <c r="AD942" s="85"/>
      <c r="AE942" s="85"/>
      <c r="AF942" s="85"/>
      <c r="AK942" s="85"/>
      <c r="AL942" s="85"/>
      <c r="AM942" s="85"/>
      <c r="AN942" s="85"/>
      <c r="AO942" s="85"/>
      <c r="AP942" s="85"/>
      <c r="AQ942" s="85"/>
      <c r="AR942" s="85"/>
      <c r="AS942" s="85"/>
      <c r="AT942" s="85"/>
      <c r="AU942" s="85"/>
      <c r="AV942" s="85"/>
    </row>
    <row r="943" spans="2:48" x14ac:dyDescent="0.15">
      <c r="B943" s="85"/>
      <c r="C943" s="85"/>
      <c r="D943" s="85"/>
      <c r="E943" s="85"/>
      <c r="F943" s="85"/>
      <c r="G943" s="85"/>
      <c r="H943" s="85"/>
      <c r="I943" s="85"/>
      <c r="J943" s="85"/>
      <c r="K943" s="85"/>
      <c r="L943" s="85"/>
      <c r="M943" s="85"/>
      <c r="N943" s="87"/>
      <c r="O943" s="87"/>
      <c r="U943" s="85"/>
      <c r="V943" s="85"/>
      <c r="W943" s="85"/>
      <c r="X943" s="85"/>
      <c r="Y943" s="85"/>
      <c r="Z943" s="85"/>
      <c r="AA943" s="85"/>
      <c r="AC943" s="85"/>
      <c r="AD943" s="85"/>
      <c r="AE943" s="85"/>
      <c r="AF943" s="85"/>
      <c r="AK943" s="85"/>
      <c r="AL943" s="85"/>
      <c r="AM943" s="85"/>
      <c r="AN943" s="85"/>
      <c r="AO943" s="85"/>
      <c r="AP943" s="85"/>
      <c r="AQ943" s="85"/>
      <c r="AR943" s="85"/>
      <c r="AS943" s="85"/>
      <c r="AT943" s="85"/>
      <c r="AU943" s="85"/>
      <c r="AV943" s="85"/>
    </row>
    <row r="944" spans="2:48" x14ac:dyDescent="0.15">
      <c r="B944" s="85"/>
      <c r="C944" s="85"/>
      <c r="D944" s="85"/>
      <c r="E944" s="85"/>
      <c r="F944" s="85"/>
      <c r="G944" s="85"/>
      <c r="H944" s="85"/>
      <c r="I944" s="85"/>
      <c r="J944" s="85"/>
      <c r="K944" s="85"/>
      <c r="L944" s="85"/>
      <c r="M944" s="85"/>
      <c r="N944" s="87"/>
      <c r="O944" s="87"/>
      <c r="U944" s="85"/>
      <c r="V944" s="85"/>
      <c r="W944" s="85"/>
      <c r="X944" s="85"/>
      <c r="Y944" s="85"/>
      <c r="Z944" s="85"/>
      <c r="AA944" s="85"/>
      <c r="AC944" s="85"/>
      <c r="AD944" s="85"/>
      <c r="AE944" s="85"/>
      <c r="AF944" s="85"/>
      <c r="AK944" s="85"/>
      <c r="AL944" s="85"/>
      <c r="AM944" s="85"/>
      <c r="AN944" s="85"/>
      <c r="AO944" s="85"/>
      <c r="AP944" s="85"/>
      <c r="AQ944" s="85"/>
      <c r="AR944" s="85"/>
      <c r="AS944" s="85"/>
      <c r="AT944" s="85"/>
      <c r="AU944" s="85"/>
      <c r="AV944" s="85"/>
    </row>
    <row r="945" spans="2:48" x14ac:dyDescent="0.15">
      <c r="B945" s="85"/>
      <c r="C945" s="85"/>
      <c r="D945" s="85"/>
      <c r="E945" s="85"/>
      <c r="F945" s="85"/>
      <c r="G945" s="85"/>
      <c r="H945" s="85"/>
      <c r="I945" s="85"/>
      <c r="J945" s="85"/>
      <c r="K945" s="85"/>
      <c r="L945" s="85"/>
      <c r="M945" s="85"/>
      <c r="N945" s="87"/>
      <c r="O945" s="87"/>
      <c r="U945" s="85"/>
      <c r="V945" s="85"/>
      <c r="W945" s="85"/>
      <c r="X945" s="85"/>
      <c r="Y945" s="85"/>
      <c r="Z945" s="85"/>
      <c r="AA945" s="85"/>
      <c r="AC945" s="85"/>
      <c r="AD945" s="85"/>
      <c r="AE945" s="85"/>
      <c r="AF945" s="85"/>
      <c r="AK945" s="85"/>
      <c r="AL945" s="85"/>
      <c r="AM945" s="85"/>
      <c r="AN945" s="85"/>
      <c r="AO945" s="85"/>
      <c r="AP945" s="85"/>
      <c r="AQ945" s="85"/>
      <c r="AR945" s="85"/>
      <c r="AS945" s="85"/>
      <c r="AT945" s="85"/>
      <c r="AU945" s="85"/>
      <c r="AV945" s="85"/>
    </row>
    <row r="946" spans="2:48" x14ac:dyDescent="0.15">
      <c r="B946" s="85"/>
      <c r="C946" s="85"/>
      <c r="D946" s="85"/>
      <c r="E946" s="85"/>
      <c r="F946" s="85"/>
      <c r="G946" s="85"/>
      <c r="H946" s="85"/>
      <c r="I946" s="85"/>
      <c r="J946" s="85"/>
      <c r="K946" s="85"/>
      <c r="L946" s="85"/>
      <c r="M946" s="85"/>
      <c r="N946" s="87"/>
      <c r="O946" s="87"/>
      <c r="U946" s="85"/>
      <c r="V946" s="85"/>
      <c r="W946" s="85"/>
      <c r="X946" s="85"/>
      <c r="Y946" s="85"/>
      <c r="Z946" s="85"/>
      <c r="AA946" s="85"/>
      <c r="AC946" s="85"/>
      <c r="AD946" s="85"/>
      <c r="AE946" s="85"/>
      <c r="AF946" s="85"/>
      <c r="AK946" s="85"/>
      <c r="AL946" s="85"/>
      <c r="AM946" s="85"/>
      <c r="AN946" s="85"/>
      <c r="AO946" s="85"/>
      <c r="AP946" s="85"/>
      <c r="AQ946" s="85"/>
      <c r="AR946" s="85"/>
      <c r="AS946" s="85"/>
      <c r="AT946" s="85"/>
      <c r="AU946" s="85"/>
      <c r="AV946" s="85"/>
    </row>
    <row r="947" spans="2:48" x14ac:dyDescent="0.15">
      <c r="B947" s="85"/>
      <c r="C947" s="85"/>
      <c r="D947" s="85"/>
      <c r="E947" s="85"/>
      <c r="F947" s="85"/>
      <c r="G947" s="85"/>
      <c r="H947" s="85"/>
      <c r="I947" s="85"/>
      <c r="J947" s="85"/>
      <c r="K947" s="85"/>
      <c r="L947" s="85"/>
      <c r="M947" s="85"/>
      <c r="N947" s="87"/>
      <c r="O947" s="87"/>
      <c r="U947" s="85"/>
      <c r="V947" s="85"/>
      <c r="W947" s="85"/>
      <c r="X947" s="85"/>
      <c r="Y947" s="85"/>
      <c r="Z947" s="85"/>
      <c r="AA947" s="85"/>
      <c r="AC947" s="85"/>
      <c r="AD947" s="85"/>
      <c r="AE947" s="85"/>
      <c r="AF947" s="85"/>
      <c r="AK947" s="85"/>
      <c r="AL947" s="85"/>
      <c r="AM947" s="85"/>
      <c r="AN947" s="85"/>
      <c r="AO947" s="85"/>
      <c r="AP947" s="85"/>
      <c r="AQ947" s="85"/>
      <c r="AR947" s="85"/>
      <c r="AS947" s="85"/>
      <c r="AT947" s="85"/>
      <c r="AU947" s="85"/>
      <c r="AV947" s="85"/>
    </row>
    <row r="948" spans="2:48" x14ac:dyDescent="0.15">
      <c r="B948" s="85"/>
      <c r="C948" s="85"/>
      <c r="D948" s="85"/>
      <c r="E948" s="85"/>
      <c r="F948" s="85"/>
      <c r="G948" s="85"/>
      <c r="H948" s="85"/>
      <c r="I948" s="85"/>
      <c r="J948" s="85"/>
      <c r="K948" s="85"/>
      <c r="L948" s="85"/>
      <c r="M948" s="85"/>
      <c r="N948" s="87"/>
      <c r="O948" s="87"/>
      <c r="U948" s="85"/>
      <c r="V948" s="85"/>
      <c r="W948" s="85"/>
      <c r="X948" s="85"/>
      <c r="Y948" s="85"/>
      <c r="Z948" s="85"/>
      <c r="AA948" s="85"/>
      <c r="AC948" s="85"/>
      <c r="AD948" s="85"/>
      <c r="AE948" s="85"/>
      <c r="AF948" s="85"/>
      <c r="AK948" s="85"/>
      <c r="AL948" s="85"/>
      <c r="AM948" s="85"/>
      <c r="AN948" s="85"/>
      <c r="AO948" s="85"/>
      <c r="AP948" s="85"/>
      <c r="AQ948" s="85"/>
      <c r="AR948" s="85"/>
      <c r="AS948" s="85"/>
      <c r="AT948" s="85"/>
      <c r="AU948" s="85"/>
      <c r="AV948" s="85"/>
    </row>
    <row r="949" spans="2:48" x14ac:dyDescent="0.15">
      <c r="B949" s="85"/>
      <c r="C949" s="85"/>
      <c r="D949" s="85"/>
      <c r="E949" s="85"/>
      <c r="F949" s="85"/>
      <c r="G949" s="85"/>
      <c r="H949" s="85"/>
      <c r="I949" s="85"/>
      <c r="J949" s="85"/>
      <c r="K949" s="85"/>
      <c r="L949" s="85"/>
      <c r="M949" s="85"/>
      <c r="N949" s="87"/>
      <c r="O949" s="87"/>
      <c r="U949" s="85"/>
      <c r="V949" s="85"/>
      <c r="W949" s="85"/>
      <c r="X949" s="85"/>
      <c r="Y949" s="85"/>
      <c r="Z949" s="85"/>
      <c r="AA949" s="85"/>
      <c r="AC949" s="85"/>
      <c r="AD949" s="85"/>
      <c r="AE949" s="85"/>
      <c r="AF949" s="85"/>
      <c r="AK949" s="85"/>
      <c r="AL949" s="85"/>
      <c r="AM949" s="85"/>
      <c r="AN949" s="85"/>
      <c r="AO949" s="85"/>
      <c r="AP949" s="85"/>
      <c r="AQ949" s="85"/>
      <c r="AR949" s="85"/>
      <c r="AS949" s="85"/>
      <c r="AT949" s="85"/>
      <c r="AU949" s="85"/>
      <c r="AV949" s="85"/>
    </row>
    <row r="950" spans="2:48" x14ac:dyDescent="0.15">
      <c r="B950" s="85"/>
      <c r="C950" s="85"/>
      <c r="D950" s="85"/>
      <c r="E950" s="85"/>
      <c r="F950" s="85"/>
      <c r="G950" s="85"/>
      <c r="H950" s="85"/>
      <c r="I950" s="85"/>
      <c r="J950" s="85"/>
      <c r="K950" s="85"/>
      <c r="L950" s="85"/>
      <c r="M950" s="85"/>
      <c r="N950" s="87"/>
      <c r="O950" s="87"/>
      <c r="U950" s="85"/>
      <c r="V950" s="85"/>
      <c r="W950" s="85"/>
      <c r="X950" s="85"/>
      <c r="Y950" s="85"/>
      <c r="Z950" s="85"/>
      <c r="AA950" s="85"/>
      <c r="AC950" s="85"/>
      <c r="AD950" s="85"/>
      <c r="AE950" s="85"/>
      <c r="AF950" s="85"/>
      <c r="AK950" s="85"/>
      <c r="AL950" s="85"/>
      <c r="AM950" s="85"/>
      <c r="AN950" s="85"/>
      <c r="AO950" s="85"/>
      <c r="AP950" s="85"/>
      <c r="AQ950" s="85"/>
      <c r="AR950" s="85"/>
      <c r="AS950" s="85"/>
      <c r="AT950" s="85"/>
      <c r="AU950" s="85"/>
      <c r="AV950" s="85"/>
    </row>
    <row r="951" spans="2:48" x14ac:dyDescent="0.15">
      <c r="B951" s="85"/>
      <c r="C951" s="85"/>
      <c r="D951" s="85"/>
      <c r="E951" s="85"/>
      <c r="F951" s="85"/>
      <c r="G951" s="85"/>
      <c r="H951" s="85"/>
      <c r="I951" s="85"/>
      <c r="J951" s="85"/>
      <c r="K951" s="85"/>
      <c r="L951" s="85"/>
      <c r="M951" s="85"/>
      <c r="N951" s="87"/>
      <c r="O951" s="87"/>
      <c r="U951" s="85"/>
      <c r="V951" s="85"/>
      <c r="W951" s="85"/>
      <c r="X951" s="85"/>
      <c r="Y951" s="85"/>
      <c r="Z951" s="85"/>
      <c r="AA951" s="85"/>
      <c r="AC951" s="85"/>
      <c r="AD951" s="85"/>
      <c r="AE951" s="85"/>
      <c r="AF951" s="85"/>
      <c r="AK951" s="85"/>
      <c r="AL951" s="85"/>
      <c r="AM951" s="85"/>
      <c r="AN951" s="85"/>
      <c r="AO951" s="85"/>
      <c r="AP951" s="85"/>
      <c r="AQ951" s="85"/>
      <c r="AR951" s="85"/>
      <c r="AS951" s="85"/>
      <c r="AT951" s="85"/>
      <c r="AU951" s="85"/>
      <c r="AV951" s="85"/>
    </row>
    <row r="952" spans="2:48" x14ac:dyDescent="0.15">
      <c r="B952" s="85"/>
      <c r="C952" s="85"/>
      <c r="D952" s="85"/>
      <c r="E952" s="85"/>
      <c r="F952" s="85"/>
      <c r="G952" s="85"/>
      <c r="H952" s="85"/>
      <c r="I952" s="85"/>
      <c r="J952" s="85"/>
      <c r="K952" s="85"/>
      <c r="L952" s="85"/>
      <c r="M952" s="85"/>
      <c r="N952" s="87"/>
      <c r="O952" s="87"/>
      <c r="U952" s="85"/>
      <c r="V952" s="85"/>
      <c r="W952" s="85"/>
      <c r="X952" s="85"/>
      <c r="Y952" s="85"/>
      <c r="Z952" s="85"/>
      <c r="AA952" s="85"/>
      <c r="AC952" s="85"/>
      <c r="AD952" s="85"/>
      <c r="AE952" s="85"/>
      <c r="AF952" s="85"/>
      <c r="AK952" s="85"/>
      <c r="AL952" s="85"/>
      <c r="AM952" s="85"/>
      <c r="AN952" s="85"/>
      <c r="AO952" s="85"/>
      <c r="AP952" s="85"/>
      <c r="AQ952" s="85"/>
      <c r="AR952" s="85"/>
      <c r="AS952" s="85"/>
      <c r="AT952" s="85"/>
      <c r="AU952" s="85"/>
      <c r="AV952" s="85"/>
    </row>
    <row r="953" spans="2:48" x14ac:dyDescent="0.15">
      <c r="B953" s="85"/>
      <c r="C953" s="85"/>
      <c r="D953" s="85"/>
      <c r="E953" s="85"/>
      <c r="F953" s="85"/>
      <c r="G953" s="85"/>
      <c r="H953" s="85"/>
      <c r="I953" s="85"/>
      <c r="J953" s="85"/>
      <c r="K953" s="85"/>
      <c r="L953" s="85"/>
      <c r="M953" s="85"/>
      <c r="N953" s="87"/>
      <c r="O953" s="87"/>
      <c r="U953" s="85"/>
      <c r="V953" s="85"/>
      <c r="W953" s="85"/>
      <c r="X953" s="85"/>
      <c r="Y953" s="85"/>
      <c r="Z953" s="85"/>
      <c r="AA953" s="85"/>
      <c r="AC953" s="85"/>
      <c r="AD953" s="85"/>
      <c r="AE953" s="85"/>
      <c r="AF953" s="85"/>
      <c r="AK953" s="85"/>
      <c r="AL953" s="85"/>
      <c r="AM953" s="85"/>
      <c r="AN953" s="85"/>
      <c r="AO953" s="85"/>
      <c r="AP953" s="85"/>
      <c r="AQ953" s="85"/>
      <c r="AR953" s="85"/>
      <c r="AS953" s="85"/>
      <c r="AT953" s="85"/>
      <c r="AU953" s="85"/>
      <c r="AV953" s="85"/>
    </row>
    <row r="954" spans="2:48" x14ac:dyDescent="0.15">
      <c r="B954" s="85"/>
      <c r="C954" s="85"/>
      <c r="D954" s="85"/>
      <c r="E954" s="85"/>
      <c r="F954" s="85"/>
      <c r="G954" s="85"/>
      <c r="H954" s="85"/>
      <c r="I954" s="85"/>
      <c r="J954" s="85"/>
      <c r="K954" s="85"/>
      <c r="L954" s="85"/>
      <c r="M954" s="85"/>
      <c r="N954" s="87"/>
      <c r="O954" s="87"/>
      <c r="U954" s="85"/>
      <c r="V954" s="85"/>
      <c r="W954" s="85"/>
      <c r="X954" s="85"/>
      <c r="Y954" s="85"/>
      <c r="Z954" s="85"/>
      <c r="AA954" s="85"/>
      <c r="AC954" s="85"/>
      <c r="AD954" s="85"/>
      <c r="AE954" s="85"/>
      <c r="AF954" s="85"/>
      <c r="AK954" s="85"/>
      <c r="AL954" s="85"/>
      <c r="AM954" s="85"/>
      <c r="AN954" s="85"/>
      <c r="AO954" s="85"/>
      <c r="AP954" s="85"/>
      <c r="AQ954" s="85"/>
      <c r="AR954" s="85"/>
      <c r="AS954" s="85"/>
      <c r="AT954" s="85"/>
      <c r="AU954" s="85"/>
      <c r="AV954" s="85"/>
    </row>
    <row r="955" spans="2:48" x14ac:dyDescent="0.15">
      <c r="B955" s="85"/>
      <c r="C955" s="85"/>
      <c r="D955" s="85"/>
      <c r="E955" s="85"/>
      <c r="F955" s="85"/>
      <c r="G955" s="85"/>
      <c r="H955" s="85"/>
      <c r="I955" s="85"/>
      <c r="J955" s="85"/>
      <c r="K955" s="85"/>
      <c r="L955" s="85"/>
      <c r="M955" s="85"/>
      <c r="N955" s="87"/>
      <c r="O955" s="87"/>
      <c r="U955" s="85"/>
      <c r="V955" s="85"/>
      <c r="W955" s="85"/>
      <c r="X955" s="85"/>
      <c r="Y955" s="85"/>
      <c r="Z955" s="85"/>
      <c r="AA955" s="85"/>
      <c r="AC955" s="85"/>
      <c r="AD955" s="85"/>
      <c r="AE955" s="85"/>
      <c r="AF955" s="85"/>
      <c r="AK955" s="85"/>
      <c r="AL955" s="85"/>
      <c r="AM955" s="85"/>
      <c r="AN955" s="85"/>
      <c r="AO955" s="85"/>
      <c r="AP955" s="85"/>
      <c r="AQ955" s="85"/>
      <c r="AR955" s="85"/>
      <c r="AS955" s="85"/>
      <c r="AT955" s="85"/>
      <c r="AU955" s="85"/>
      <c r="AV955" s="85"/>
    </row>
    <row r="956" spans="2:48" x14ac:dyDescent="0.15">
      <c r="B956" s="85"/>
      <c r="C956" s="85"/>
      <c r="D956" s="85"/>
      <c r="E956" s="85"/>
      <c r="F956" s="85"/>
      <c r="G956" s="85"/>
      <c r="H956" s="85"/>
      <c r="I956" s="85"/>
      <c r="J956" s="85"/>
      <c r="K956" s="85"/>
      <c r="L956" s="85"/>
      <c r="M956" s="85"/>
      <c r="N956" s="87"/>
      <c r="O956" s="87"/>
      <c r="U956" s="85"/>
      <c r="V956" s="85"/>
      <c r="W956" s="85"/>
      <c r="X956" s="85"/>
      <c r="Y956" s="85"/>
      <c r="Z956" s="85"/>
      <c r="AA956" s="85"/>
      <c r="AC956" s="85"/>
      <c r="AD956" s="85"/>
      <c r="AE956" s="85"/>
      <c r="AF956" s="85"/>
      <c r="AK956" s="85"/>
      <c r="AL956" s="85"/>
      <c r="AM956" s="85"/>
      <c r="AN956" s="85"/>
      <c r="AO956" s="85"/>
      <c r="AP956" s="85"/>
      <c r="AQ956" s="85"/>
      <c r="AR956" s="85"/>
      <c r="AS956" s="85"/>
      <c r="AT956" s="85"/>
      <c r="AU956" s="85"/>
      <c r="AV956" s="85"/>
    </row>
    <row r="957" spans="2:48" x14ac:dyDescent="0.15">
      <c r="B957" s="85"/>
      <c r="C957" s="85"/>
      <c r="D957" s="85"/>
      <c r="E957" s="85"/>
      <c r="F957" s="85"/>
      <c r="G957" s="85"/>
      <c r="H957" s="85"/>
      <c r="I957" s="85"/>
      <c r="J957" s="85"/>
      <c r="K957" s="85"/>
      <c r="L957" s="85"/>
      <c r="M957" s="85"/>
      <c r="N957" s="87"/>
      <c r="O957" s="87"/>
      <c r="U957" s="85"/>
      <c r="V957" s="85"/>
      <c r="W957" s="85"/>
      <c r="X957" s="85"/>
      <c r="Y957" s="85"/>
      <c r="Z957" s="85"/>
      <c r="AA957" s="85"/>
      <c r="AC957" s="85"/>
      <c r="AD957" s="85"/>
      <c r="AE957" s="85"/>
      <c r="AF957" s="85"/>
      <c r="AK957" s="85"/>
      <c r="AL957" s="85"/>
      <c r="AM957" s="85"/>
      <c r="AN957" s="85"/>
      <c r="AO957" s="85"/>
      <c r="AP957" s="85"/>
      <c r="AQ957" s="85"/>
      <c r="AR957" s="85"/>
      <c r="AS957" s="85"/>
      <c r="AT957" s="85"/>
      <c r="AU957" s="85"/>
      <c r="AV957" s="85"/>
    </row>
    <row r="958" spans="2:48" x14ac:dyDescent="0.15">
      <c r="B958" s="85"/>
      <c r="C958" s="85"/>
      <c r="D958" s="85"/>
      <c r="E958" s="85"/>
      <c r="F958" s="85"/>
      <c r="G958" s="85"/>
      <c r="H958" s="85"/>
      <c r="I958" s="85"/>
      <c r="J958" s="85"/>
      <c r="K958" s="85"/>
      <c r="L958" s="85"/>
      <c r="M958" s="85"/>
      <c r="N958" s="87"/>
      <c r="O958" s="87"/>
      <c r="U958" s="85"/>
      <c r="V958" s="85"/>
      <c r="W958" s="85"/>
      <c r="X958" s="85"/>
      <c r="Y958" s="85"/>
      <c r="Z958" s="85"/>
      <c r="AA958" s="85"/>
      <c r="AC958" s="85"/>
      <c r="AD958" s="85"/>
      <c r="AE958" s="85"/>
      <c r="AF958" s="85"/>
      <c r="AK958" s="85"/>
      <c r="AL958" s="85"/>
      <c r="AM958" s="85"/>
      <c r="AN958" s="85"/>
      <c r="AO958" s="85"/>
      <c r="AP958" s="85"/>
      <c r="AQ958" s="85"/>
      <c r="AR958" s="85"/>
      <c r="AS958" s="85"/>
      <c r="AT958" s="85"/>
      <c r="AU958" s="85"/>
      <c r="AV958" s="85"/>
    </row>
    <row r="959" spans="2:48" x14ac:dyDescent="0.15">
      <c r="B959" s="85"/>
      <c r="C959" s="85"/>
      <c r="D959" s="85"/>
      <c r="E959" s="85"/>
      <c r="F959" s="85"/>
      <c r="G959" s="85"/>
      <c r="H959" s="85"/>
      <c r="I959" s="85"/>
      <c r="J959" s="85"/>
      <c r="K959" s="85"/>
      <c r="L959" s="85"/>
      <c r="M959" s="85"/>
      <c r="N959" s="87"/>
      <c r="O959" s="87"/>
      <c r="U959" s="85"/>
      <c r="V959" s="85"/>
      <c r="W959" s="85"/>
      <c r="X959" s="85"/>
      <c r="Y959" s="85"/>
      <c r="Z959" s="85"/>
      <c r="AA959" s="85"/>
      <c r="AC959" s="85"/>
      <c r="AD959" s="85"/>
      <c r="AE959" s="85"/>
      <c r="AF959" s="85"/>
      <c r="AK959" s="85"/>
      <c r="AL959" s="85"/>
      <c r="AM959" s="85"/>
      <c r="AN959" s="85"/>
      <c r="AO959" s="85"/>
      <c r="AP959" s="85"/>
      <c r="AQ959" s="85"/>
      <c r="AR959" s="85"/>
      <c r="AS959" s="85"/>
      <c r="AT959" s="85"/>
      <c r="AU959" s="85"/>
      <c r="AV959" s="85"/>
    </row>
    <row r="960" spans="2:48" x14ac:dyDescent="0.15">
      <c r="B960" s="85"/>
      <c r="C960" s="85"/>
      <c r="D960" s="85"/>
      <c r="E960" s="85"/>
      <c r="F960" s="85"/>
      <c r="G960" s="85"/>
      <c r="H960" s="85"/>
      <c r="I960" s="85"/>
      <c r="J960" s="85"/>
      <c r="K960" s="85"/>
      <c r="L960" s="85"/>
      <c r="M960" s="85"/>
      <c r="N960" s="87"/>
      <c r="O960" s="87"/>
      <c r="U960" s="85"/>
      <c r="V960" s="85"/>
      <c r="W960" s="85"/>
      <c r="X960" s="85"/>
      <c r="Y960" s="85"/>
      <c r="Z960" s="85"/>
      <c r="AA960" s="85"/>
      <c r="AC960" s="85"/>
      <c r="AD960" s="85"/>
      <c r="AE960" s="85"/>
      <c r="AF960" s="85"/>
      <c r="AK960" s="85"/>
      <c r="AL960" s="85"/>
      <c r="AM960" s="85"/>
      <c r="AN960" s="85"/>
      <c r="AO960" s="85"/>
      <c r="AP960" s="85"/>
      <c r="AQ960" s="85"/>
      <c r="AR960" s="85"/>
      <c r="AS960" s="85"/>
      <c r="AT960" s="85"/>
      <c r="AU960" s="85"/>
      <c r="AV960" s="85"/>
    </row>
    <row r="961" spans="2:48" x14ac:dyDescent="0.15">
      <c r="B961" s="85"/>
      <c r="C961" s="85"/>
      <c r="D961" s="85"/>
      <c r="E961" s="85"/>
      <c r="F961" s="85"/>
      <c r="G961" s="85"/>
      <c r="H961" s="85"/>
      <c r="I961" s="85"/>
      <c r="J961" s="85"/>
      <c r="K961" s="85"/>
      <c r="L961" s="85"/>
      <c r="M961" s="85"/>
      <c r="N961" s="87"/>
      <c r="O961" s="87"/>
      <c r="U961" s="85"/>
      <c r="V961" s="85"/>
      <c r="W961" s="85"/>
      <c r="X961" s="85"/>
      <c r="Y961" s="85"/>
      <c r="Z961" s="85"/>
      <c r="AA961" s="85"/>
      <c r="AC961" s="85"/>
      <c r="AD961" s="85"/>
      <c r="AE961" s="85"/>
      <c r="AF961" s="85"/>
      <c r="AK961" s="85"/>
      <c r="AL961" s="85"/>
      <c r="AM961" s="85"/>
      <c r="AN961" s="85"/>
      <c r="AO961" s="85"/>
      <c r="AP961" s="85"/>
      <c r="AQ961" s="85"/>
      <c r="AR961" s="85"/>
      <c r="AS961" s="85"/>
      <c r="AT961" s="85"/>
      <c r="AU961" s="85"/>
      <c r="AV961" s="85"/>
    </row>
    <row r="962" spans="2:48" x14ac:dyDescent="0.15">
      <c r="B962" s="85"/>
      <c r="C962" s="85"/>
      <c r="D962" s="85"/>
      <c r="E962" s="85"/>
      <c r="F962" s="85"/>
      <c r="G962" s="85"/>
      <c r="H962" s="85"/>
      <c r="I962" s="85"/>
      <c r="J962" s="85"/>
      <c r="K962" s="85"/>
      <c r="L962" s="85"/>
      <c r="M962" s="85"/>
      <c r="N962" s="87"/>
      <c r="O962" s="87"/>
      <c r="U962" s="85"/>
      <c r="V962" s="85"/>
      <c r="W962" s="85"/>
      <c r="X962" s="85"/>
      <c r="Y962" s="85"/>
      <c r="Z962" s="85"/>
      <c r="AA962" s="85"/>
      <c r="AC962" s="85"/>
      <c r="AD962" s="85"/>
      <c r="AE962" s="85"/>
      <c r="AF962" s="85"/>
      <c r="AK962" s="85"/>
      <c r="AL962" s="85"/>
      <c r="AM962" s="85"/>
      <c r="AN962" s="85"/>
      <c r="AO962" s="85"/>
      <c r="AP962" s="85"/>
      <c r="AQ962" s="85"/>
      <c r="AR962" s="85"/>
      <c r="AS962" s="85"/>
      <c r="AT962" s="85"/>
      <c r="AU962" s="85"/>
      <c r="AV962" s="85"/>
    </row>
    <row r="963" spans="2:48" x14ac:dyDescent="0.15">
      <c r="B963" s="85"/>
      <c r="C963" s="85"/>
      <c r="D963" s="85"/>
      <c r="E963" s="85"/>
      <c r="F963" s="85"/>
      <c r="G963" s="85"/>
      <c r="H963" s="85"/>
      <c r="I963" s="85"/>
      <c r="J963" s="85"/>
      <c r="K963" s="85"/>
      <c r="L963" s="85"/>
      <c r="M963" s="85"/>
      <c r="N963" s="87"/>
      <c r="O963" s="87"/>
      <c r="U963" s="85"/>
      <c r="V963" s="85"/>
      <c r="W963" s="85"/>
      <c r="X963" s="85"/>
      <c r="Y963" s="85"/>
      <c r="Z963" s="85"/>
      <c r="AA963" s="85"/>
      <c r="AC963" s="85"/>
      <c r="AD963" s="85"/>
      <c r="AE963" s="85"/>
      <c r="AF963" s="85"/>
      <c r="AK963" s="85"/>
      <c r="AL963" s="85"/>
      <c r="AM963" s="85"/>
      <c r="AN963" s="85"/>
      <c r="AO963" s="85"/>
      <c r="AP963" s="85"/>
      <c r="AQ963" s="85"/>
      <c r="AR963" s="85"/>
      <c r="AS963" s="85"/>
      <c r="AT963" s="85"/>
      <c r="AU963" s="85"/>
      <c r="AV963" s="85"/>
    </row>
    <row r="964" spans="2:48" x14ac:dyDescent="0.15">
      <c r="B964" s="85"/>
      <c r="C964" s="85"/>
      <c r="D964" s="85"/>
      <c r="E964" s="85"/>
      <c r="F964" s="85"/>
      <c r="G964" s="85"/>
      <c r="H964" s="85"/>
      <c r="I964" s="85"/>
      <c r="J964" s="85"/>
      <c r="K964" s="85"/>
      <c r="L964" s="85"/>
      <c r="M964" s="85"/>
      <c r="N964" s="87"/>
      <c r="O964" s="87"/>
      <c r="U964" s="85"/>
      <c r="V964" s="85"/>
      <c r="W964" s="85"/>
      <c r="X964" s="85"/>
      <c r="Y964" s="85"/>
      <c r="Z964" s="85"/>
      <c r="AA964" s="85"/>
      <c r="AC964" s="85"/>
      <c r="AD964" s="85"/>
      <c r="AE964" s="85"/>
      <c r="AF964" s="85"/>
      <c r="AK964" s="85"/>
      <c r="AL964" s="85"/>
      <c r="AM964" s="85"/>
      <c r="AN964" s="85"/>
      <c r="AO964" s="85"/>
      <c r="AP964" s="85"/>
      <c r="AQ964" s="85"/>
      <c r="AR964" s="85"/>
      <c r="AS964" s="85"/>
      <c r="AT964" s="85"/>
      <c r="AU964" s="85"/>
      <c r="AV964" s="85"/>
    </row>
    <row r="965" spans="2:48" x14ac:dyDescent="0.15">
      <c r="B965" s="85"/>
      <c r="C965" s="85"/>
      <c r="D965" s="85"/>
      <c r="E965" s="85"/>
      <c r="F965" s="85"/>
      <c r="G965" s="85"/>
      <c r="H965" s="85"/>
      <c r="I965" s="85"/>
      <c r="J965" s="85"/>
      <c r="K965" s="85"/>
      <c r="L965" s="85"/>
      <c r="M965" s="85"/>
      <c r="N965" s="87"/>
      <c r="O965" s="87"/>
      <c r="U965" s="85"/>
      <c r="V965" s="85"/>
      <c r="W965" s="85"/>
      <c r="X965" s="85"/>
      <c r="Y965" s="85"/>
      <c r="Z965" s="85"/>
      <c r="AA965" s="85"/>
      <c r="AC965" s="85"/>
      <c r="AD965" s="85"/>
      <c r="AE965" s="85"/>
      <c r="AF965" s="85"/>
      <c r="AK965" s="85"/>
      <c r="AL965" s="85"/>
      <c r="AM965" s="85"/>
      <c r="AN965" s="85"/>
      <c r="AO965" s="85"/>
      <c r="AP965" s="85"/>
      <c r="AQ965" s="85"/>
      <c r="AR965" s="85"/>
      <c r="AS965" s="85"/>
      <c r="AT965" s="85"/>
      <c r="AU965" s="85"/>
      <c r="AV965" s="85"/>
    </row>
    <row r="966" spans="2:48" x14ac:dyDescent="0.15">
      <c r="B966" s="85"/>
      <c r="C966" s="85"/>
      <c r="D966" s="85"/>
      <c r="E966" s="85"/>
      <c r="F966" s="85"/>
      <c r="G966" s="85"/>
      <c r="H966" s="85"/>
      <c r="I966" s="85"/>
      <c r="J966" s="85"/>
      <c r="K966" s="85"/>
      <c r="L966" s="85"/>
      <c r="M966" s="85"/>
      <c r="N966" s="87"/>
      <c r="O966" s="87"/>
      <c r="U966" s="85"/>
      <c r="V966" s="85"/>
      <c r="W966" s="85"/>
      <c r="X966" s="85"/>
      <c r="Y966" s="85"/>
      <c r="Z966" s="85"/>
      <c r="AA966" s="85"/>
      <c r="AC966" s="85"/>
      <c r="AD966" s="85"/>
      <c r="AE966" s="85"/>
      <c r="AF966" s="85"/>
      <c r="AK966" s="85"/>
      <c r="AL966" s="85"/>
      <c r="AM966" s="85"/>
      <c r="AN966" s="85"/>
      <c r="AO966" s="85"/>
      <c r="AP966" s="85"/>
      <c r="AQ966" s="85"/>
      <c r="AR966" s="85"/>
      <c r="AS966" s="85"/>
      <c r="AT966" s="85"/>
      <c r="AU966" s="85"/>
      <c r="AV966" s="85"/>
    </row>
    <row r="967" spans="2:48" x14ac:dyDescent="0.15">
      <c r="B967" s="85"/>
      <c r="C967" s="85"/>
      <c r="D967" s="85"/>
      <c r="E967" s="85"/>
      <c r="F967" s="85"/>
      <c r="G967" s="85"/>
      <c r="H967" s="85"/>
      <c r="I967" s="85"/>
      <c r="J967" s="85"/>
      <c r="K967" s="85"/>
      <c r="L967" s="85"/>
      <c r="M967" s="85"/>
      <c r="N967" s="87"/>
      <c r="O967" s="87"/>
      <c r="U967" s="85"/>
      <c r="V967" s="85"/>
      <c r="W967" s="85"/>
      <c r="X967" s="85"/>
      <c r="Y967" s="85"/>
      <c r="Z967" s="85"/>
      <c r="AA967" s="85"/>
      <c r="AC967" s="85"/>
      <c r="AD967" s="85"/>
      <c r="AE967" s="85"/>
      <c r="AF967" s="85"/>
      <c r="AK967" s="85"/>
      <c r="AL967" s="85"/>
      <c r="AM967" s="85"/>
      <c r="AN967" s="85"/>
      <c r="AO967" s="85"/>
      <c r="AP967" s="85"/>
      <c r="AQ967" s="85"/>
      <c r="AR967" s="85"/>
      <c r="AS967" s="85"/>
      <c r="AT967" s="85"/>
      <c r="AU967" s="85"/>
      <c r="AV967" s="85"/>
    </row>
    <row r="968" spans="2:48" x14ac:dyDescent="0.15">
      <c r="B968" s="85"/>
      <c r="C968" s="85"/>
      <c r="D968" s="85"/>
      <c r="E968" s="85"/>
      <c r="F968" s="85"/>
      <c r="G968" s="85"/>
      <c r="H968" s="85"/>
      <c r="I968" s="85"/>
      <c r="J968" s="85"/>
      <c r="K968" s="85"/>
      <c r="L968" s="85"/>
      <c r="M968" s="85"/>
      <c r="N968" s="87"/>
      <c r="O968" s="87"/>
      <c r="U968" s="85"/>
      <c r="V968" s="85"/>
      <c r="W968" s="85"/>
      <c r="X968" s="85"/>
      <c r="Y968" s="85"/>
      <c r="Z968" s="85"/>
      <c r="AA968" s="85"/>
      <c r="AC968" s="85"/>
      <c r="AD968" s="85"/>
      <c r="AE968" s="85"/>
      <c r="AF968" s="85"/>
      <c r="AK968" s="85"/>
      <c r="AL968" s="85"/>
      <c r="AM968" s="85"/>
      <c r="AN968" s="85"/>
      <c r="AO968" s="85"/>
      <c r="AP968" s="85"/>
      <c r="AQ968" s="85"/>
      <c r="AR968" s="85"/>
      <c r="AS968" s="85"/>
      <c r="AT968" s="85"/>
      <c r="AU968" s="85"/>
      <c r="AV968" s="85"/>
    </row>
    <row r="969" spans="2:48" x14ac:dyDescent="0.15">
      <c r="B969" s="85"/>
      <c r="C969" s="85"/>
      <c r="D969" s="85"/>
      <c r="E969" s="85"/>
      <c r="F969" s="85"/>
      <c r="G969" s="85"/>
      <c r="H969" s="85"/>
      <c r="I969" s="85"/>
      <c r="J969" s="85"/>
      <c r="K969" s="85"/>
      <c r="L969" s="85"/>
      <c r="M969" s="85"/>
      <c r="N969" s="87"/>
      <c r="O969" s="87"/>
      <c r="U969" s="85"/>
      <c r="V969" s="85"/>
      <c r="W969" s="85"/>
      <c r="X969" s="85"/>
      <c r="Y969" s="85"/>
      <c r="Z969" s="85"/>
      <c r="AA969" s="85"/>
      <c r="AC969" s="85"/>
      <c r="AD969" s="85"/>
      <c r="AE969" s="85"/>
      <c r="AF969" s="85"/>
      <c r="AK969" s="85"/>
      <c r="AL969" s="85"/>
      <c r="AM969" s="85"/>
      <c r="AN969" s="85"/>
      <c r="AO969" s="85"/>
      <c r="AP969" s="85"/>
      <c r="AQ969" s="85"/>
      <c r="AR969" s="85"/>
      <c r="AS969" s="85"/>
      <c r="AT969" s="85"/>
      <c r="AU969" s="85"/>
      <c r="AV969" s="85"/>
    </row>
    <row r="970" spans="2:48" x14ac:dyDescent="0.15">
      <c r="B970" s="85"/>
      <c r="C970" s="85"/>
      <c r="D970" s="85"/>
      <c r="E970" s="85"/>
      <c r="F970" s="85"/>
      <c r="G970" s="85"/>
      <c r="H970" s="85"/>
      <c r="I970" s="85"/>
      <c r="J970" s="85"/>
      <c r="K970" s="85"/>
      <c r="L970" s="85"/>
      <c r="M970" s="85"/>
      <c r="N970" s="87"/>
      <c r="O970" s="87"/>
      <c r="U970" s="85"/>
      <c r="V970" s="85"/>
      <c r="W970" s="85"/>
      <c r="X970" s="85"/>
      <c r="Y970" s="85"/>
      <c r="Z970" s="85"/>
      <c r="AA970" s="85"/>
      <c r="AC970" s="85"/>
      <c r="AD970" s="85"/>
      <c r="AE970" s="85"/>
      <c r="AF970" s="85"/>
      <c r="AK970" s="85"/>
      <c r="AL970" s="85"/>
      <c r="AM970" s="85"/>
      <c r="AN970" s="85"/>
      <c r="AO970" s="85"/>
      <c r="AP970" s="85"/>
      <c r="AQ970" s="85"/>
      <c r="AR970" s="85"/>
      <c r="AS970" s="85"/>
      <c r="AT970" s="85"/>
      <c r="AU970" s="85"/>
      <c r="AV970" s="85"/>
    </row>
    <row r="971" spans="2:48" x14ac:dyDescent="0.15">
      <c r="B971" s="85"/>
      <c r="C971" s="85"/>
      <c r="D971" s="85"/>
      <c r="E971" s="85"/>
      <c r="F971" s="85"/>
      <c r="G971" s="85"/>
      <c r="H971" s="85"/>
      <c r="I971" s="85"/>
      <c r="J971" s="85"/>
      <c r="K971" s="85"/>
      <c r="L971" s="85"/>
      <c r="M971" s="85"/>
      <c r="N971" s="87"/>
      <c r="O971" s="87"/>
      <c r="U971" s="85"/>
      <c r="V971" s="85"/>
      <c r="W971" s="85"/>
      <c r="X971" s="85"/>
      <c r="Y971" s="85"/>
      <c r="Z971" s="85"/>
      <c r="AA971" s="85"/>
      <c r="AC971" s="85"/>
      <c r="AD971" s="85"/>
      <c r="AE971" s="85"/>
      <c r="AF971" s="85"/>
      <c r="AK971" s="85"/>
      <c r="AL971" s="85"/>
      <c r="AM971" s="85"/>
      <c r="AN971" s="85"/>
      <c r="AO971" s="85"/>
      <c r="AP971" s="85"/>
      <c r="AQ971" s="85"/>
      <c r="AR971" s="85"/>
      <c r="AS971" s="85"/>
      <c r="AT971" s="85"/>
      <c r="AU971" s="85"/>
      <c r="AV971" s="85"/>
    </row>
    <row r="972" spans="2:48" x14ac:dyDescent="0.15">
      <c r="B972" s="85"/>
      <c r="C972" s="85"/>
      <c r="D972" s="85"/>
      <c r="E972" s="85"/>
      <c r="F972" s="85"/>
      <c r="G972" s="85"/>
      <c r="H972" s="85"/>
      <c r="I972" s="85"/>
      <c r="J972" s="85"/>
      <c r="K972" s="85"/>
      <c r="L972" s="85"/>
      <c r="M972" s="85"/>
      <c r="N972" s="87"/>
      <c r="O972" s="87"/>
      <c r="U972" s="85"/>
      <c r="V972" s="85"/>
      <c r="W972" s="85"/>
      <c r="X972" s="85"/>
      <c r="Y972" s="85"/>
      <c r="Z972" s="85"/>
      <c r="AA972" s="85"/>
      <c r="AC972" s="85"/>
      <c r="AD972" s="85"/>
      <c r="AE972" s="85"/>
      <c r="AF972" s="85"/>
      <c r="AK972" s="85"/>
      <c r="AL972" s="85"/>
      <c r="AM972" s="85"/>
      <c r="AN972" s="85"/>
      <c r="AO972" s="85"/>
      <c r="AP972" s="85"/>
      <c r="AQ972" s="85"/>
      <c r="AR972" s="85"/>
      <c r="AS972" s="85"/>
      <c r="AT972" s="85"/>
      <c r="AU972" s="85"/>
      <c r="AV972" s="85"/>
    </row>
    <row r="973" spans="2:48" x14ac:dyDescent="0.15">
      <c r="B973" s="85"/>
      <c r="C973" s="85"/>
      <c r="D973" s="85"/>
      <c r="E973" s="85"/>
      <c r="F973" s="85"/>
      <c r="G973" s="85"/>
      <c r="H973" s="85"/>
      <c r="I973" s="85"/>
      <c r="J973" s="85"/>
      <c r="K973" s="85"/>
      <c r="L973" s="85"/>
      <c r="M973" s="85"/>
      <c r="N973" s="87"/>
      <c r="O973" s="87"/>
      <c r="U973" s="85"/>
      <c r="V973" s="85"/>
      <c r="W973" s="85"/>
      <c r="X973" s="85"/>
      <c r="Y973" s="85"/>
      <c r="Z973" s="85"/>
      <c r="AA973" s="85"/>
      <c r="AC973" s="85"/>
      <c r="AD973" s="85"/>
      <c r="AE973" s="85"/>
      <c r="AF973" s="85"/>
      <c r="AK973" s="85"/>
      <c r="AL973" s="85"/>
      <c r="AM973" s="85"/>
      <c r="AN973" s="85"/>
      <c r="AO973" s="85"/>
      <c r="AP973" s="85"/>
      <c r="AQ973" s="85"/>
      <c r="AR973" s="85"/>
      <c r="AS973" s="85"/>
      <c r="AT973" s="85"/>
      <c r="AU973" s="85"/>
      <c r="AV973" s="85"/>
    </row>
    <row r="974" spans="2:48" x14ac:dyDescent="0.15">
      <c r="B974" s="85"/>
      <c r="C974" s="85"/>
      <c r="D974" s="85"/>
      <c r="E974" s="85"/>
      <c r="F974" s="85"/>
      <c r="G974" s="85"/>
      <c r="H974" s="85"/>
      <c r="I974" s="85"/>
      <c r="J974" s="85"/>
      <c r="K974" s="85"/>
      <c r="L974" s="85"/>
      <c r="M974" s="85"/>
      <c r="N974" s="87"/>
      <c r="O974" s="87"/>
      <c r="U974" s="85"/>
      <c r="V974" s="85"/>
      <c r="W974" s="85"/>
      <c r="X974" s="85"/>
      <c r="Y974" s="85"/>
      <c r="Z974" s="85"/>
      <c r="AA974" s="85"/>
      <c r="AC974" s="85"/>
      <c r="AD974" s="85"/>
      <c r="AE974" s="85"/>
      <c r="AF974" s="85"/>
      <c r="AK974" s="85"/>
      <c r="AL974" s="85"/>
      <c r="AM974" s="85"/>
      <c r="AN974" s="85"/>
      <c r="AO974" s="85"/>
      <c r="AP974" s="85"/>
      <c r="AQ974" s="85"/>
      <c r="AR974" s="85"/>
      <c r="AS974" s="85"/>
      <c r="AT974" s="85"/>
      <c r="AU974" s="85"/>
      <c r="AV974" s="85"/>
    </row>
    <row r="975" spans="2:48" x14ac:dyDescent="0.15">
      <c r="B975" s="85"/>
      <c r="C975" s="85"/>
      <c r="D975" s="85"/>
      <c r="E975" s="85"/>
      <c r="F975" s="85"/>
      <c r="G975" s="85"/>
      <c r="H975" s="85"/>
      <c r="I975" s="85"/>
      <c r="J975" s="85"/>
      <c r="K975" s="85"/>
      <c r="L975" s="85"/>
      <c r="M975" s="85"/>
      <c r="N975" s="87"/>
      <c r="O975" s="87"/>
      <c r="U975" s="85"/>
      <c r="V975" s="85"/>
      <c r="W975" s="85"/>
      <c r="X975" s="85"/>
      <c r="Y975" s="85"/>
      <c r="Z975" s="85"/>
      <c r="AA975" s="85"/>
      <c r="AC975" s="85"/>
      <c r="AD975" s="85"/>
      <c r="AE975" s="85"/>
      <c r="AF975" s="85"/>
      <c r="AK975" s="85"/>
      <c r="AL975" s="85"/>
      <c r="AM975" s="85"/>
      <c r="AN975" s="85"/>
      <c r="AO975" s="85"/>
      <c r="AP975" s="85"/>
      <c r="AQ975" s="85"/>
      <c r="AR975" s="85"/>
      <c r="AS975" s="85"/>
      <c r="AT975" s="85"/>
      <c r="AU975" s="85"/>
      <c r="AV975" s="85"/>
    </row>
    <row r="976" spans="2:48" x14ac:dyDescent="0.15">
      <c r="B976" s="85"/>
      <c r="C976" s="85"/>
      <c r="D976" s="85"/>
      <c r="E976" s="85"/>
      <c r="F976" s="85"/>
      <c r="G976" s="85"/>
      <c r="H976" s="85"/>
      <c r="I976" s="85"/>
      <c r="J976" s="85"/>
      <c r="K976" s="85"/>
      <c r="L976" s="85"/>
      <c r="M976" s="85"/>
      <c r="N976" s="87"/>
      <c r="O976" s="87"/>
      <c r="U976" s="85"/>
      <c r="V976" s="85"/>
      <c r="W976" s="85"/>
      <c r="X976" s="85"/>
      <c r="Y976" s="85"/>
      <c r="Z976" s="85"/>
      <c r="AA976" s="85"/>
      <c r="AC976" s="85"/>
      <c r="AD976" s="85"/>
      <c r="AE976" s="85"/>
      <c r="AF976" s="85"/>
      <c r="AK976" s="85"/>
      <c r="AL976" s="85"/>
      <c r="AM976" s="85"/>
      <c r="AN976" s="85"/>
      <c r="AO976" s="85"/>
      <c r="AP976" s="85"/>
      <c r="AQ976" s="85"/>
      <c r="AR976" s="85"/>
      <c r="AS976" s="85"/>
      <c r="AT976" s="85"/>
      <c r="AU976" s="85"/>
      <c r="AV976" s="85"/>
    </row>
    <row r="977" spans="2:48" x14ac:dyDescent="0.15">
      <c r="B977" s="85"/>
      <c r="C977" s="85"/>
      <c r="D977" s="85"/>
      <c r="E977" s="85"/>
      <c r="F977" s="85"/>
      <c r="G977" s="85"/>
      <c r="H977" s="85"/>
      <c r="I977" s="85"/>
      <c r="J977" s="85"/>
      <c r="K977" s="85"/>
      <c r="L977" s="85"/>
      <c r="M977" s="85"/>
      <c r="N977" s="87"/>
      <c r="O977" s="87"/>
      <c r="U977" s="85"/>
      <c r="V977" s="85"/>
      <c r="W977" s="85"/>
      <c r="X977" s="85"/>
      <c r="Y977" s="85"/>
      <c r="Z977" s="85"/>
      <c r="AA977" s="85"/>
      <c r="AC977" s="85"/>
      <c r="AD977" s="85"/>
      <c r="AE977" s="85"/>
      <c r="AF977" s="85"/>
      <c r="AK977" s="85"/>
      <c r="AL977" s="85"/>
      <c r="AM977" s="85"/>
      <c r="AN977" s="85"/>
      <c r="AO977" s="85"/>
      <c r="AP977" s="85"/>
      <c r="AQ977" s="85"/>
      <c r="AR977" s="85"/>
      <c r="AS977" s="85"/>
      <c r="AT977" s="85"/>
      <c r="AU977" s="85"/>
      <c r="AV977" s="85"/>
    </row>
    <row r="978" spans="2:48" x14ac:dyDescent="0.15">
      <c r="B978" s="85"/>
      <c r="C978" s="85"/>
      <c r="D978" s="85"/>
      <c r="E978" s="85"/>
      <c r="F978" s="85"/>
      <c r="G978" s="85"/>
      <c r="H978" s="85"/>
      <c r="I978" s="85"/>
      <c r="J978" s="85"/>
      <c r="K978" s="85"/>
      <c r="L978" s="85"/>
      <c r="M978" s="85"/>
      <c r="N978" s="87"/>
      <c r="O978" s="87"/>
      <c r="U978" s="85"/>
      <c r="V978" s="85"/>
      <c r="W978" s="85"/>
      <c r="X978" s="85"/>
      <c r="Y978" s="85"/>
      <c r="Z978" s="85"/>
      <c r="AA978" s="85"/>
      <c r="AC978" s="85"/>
      <c r="AD978" s="85"/>
      <c r="AE978" s="85"/>
      <c r="AF978" s="85"/>
      <c r="AK978" s="85"/>
      <c r="AL978" s="85"/>
      <c r="AM978" s="85"/>
      <c r="AN978" s="85"/>
      <c r="AO978" s="85"/>
      <c r="AP978" s="85"/>
      <c r="AQ978" s="85"/>
      <c r="AR978" s="85"/>
      <c r="AS978" s="85"/>
      <c r="AT978" s="85"/>
      <c r="AU978" s="85"/>
      <c r="AV978" s="85"/>
    </row>
    <row r="979" spans="2:48" x14ac:dyDescent="0.15">
      <c r="B979" s="85"/>
      <c r="C979" s="85"/>
      <c r="D979" s="85"/>
      <c r="E979" s="85"/>
      <c r="F979" s="85"/>
      <c r="G979" s="85"/>
      <c r="H979" s="85"/>
      <c r="I979" s="85"/>
      <c r="J979" s="85"/>
      <c r="K979" s="85"/>
      <c r="L979" s="85"/>
      <c r="M979" s="85"/>
      <c r="N979" s="87"/>
      <c r="O979" s="87"/>
      <c r="U979" s="85"/>
      <c r="V979" s="85"/>
      <c r="W979" s="85"/>
      <c r="X979" s="85"/>
      <c r="Y979" s="85"/>
      <c r="Z979" s="85"/>
      <c r="AA979" s="85"/>
      <c r="AC979" s="85"/>
      <c r="AD979" s="85"/>
      <c r="AE979" s="85"/>
      <c r="AF979" s="85"/>
      <c r="AK979" s="85"/>
      <c r="AL979" s="85"/>
      <c r="AM979" s="85"/>
      <c r="AN979" s="85"/>
      <c r="AO979" s="85"/>
      <c r="AP979" s="85"/>
      <c r="AQ979" s="85"/>
      <c r="AR979" s="85"/>
      <c r="AS979" s="85"/>
      <c r="AT979" s="85"/>
      <c r="AU979" s="85"/>
      <c r="AV979" s="85"/>
    </row>
    <row r="980" spans="2:48" x14ac:dyDescent="0.15">
      <c r="B980" s="85"/>
      <c r="C980" s="85"/>
      <c r="D980" s="85"/>
      <c r="E980" s="85"/>
      <c r="F980" s="85"/>
      <c r="G980" s="85"/>
      <c r="H980" s="85"/>
      <c r="I980" s="85"/>
      <c r="J980" s="85"/>
      <c r="K980" s="85"/>
      <c r="L980" s="85"/>
      <c r="M980" s="85"/>
      <c r="N980" s="87"/>
      <c r="O980" s="87"/>
      <c r="U980" s="85"/>
      <c r="V980" s="85"/>
      <c r="W980" s="85"/>
      <c r="X980" s="85"/>
      <c r="Y980" s="85"/>
      <c r="Z980" s="85"/>
      <c r="AA980" s="85"/>
      <c r="AC980" s="85"/>
      <c r="AD980" s="85"/>
      <c r="AE980" s="85"/>
      <c r="AF980" s="85"/>
      <c r="AK980" s="85"/>
      <c r="AL980" s="85"/>
      <c r="AM980" s="85"/>
      <c r="AN980" s="85"/>
      <c r="AO980" s="85"/>
      <c r="AP980" s="85"/>
      <c r="AQ980" s="85"/>
      <c r="AR980" s="85"/>
      <c r="AS980" s="85"/>
      <c r="AT980" s="85"/>
      <c r="AU980" s="85"/>
      <c r="AV980" s="85"/>
    </row>
    <row r="981" spans="2:48" x14ac:dyDescent="0.15">
      <c r="B981" s="85"/>
      <c r="C981" s="85"/>
      <c r="D981" s="85"/>
      <c r="E981" s="85"/>
      <c r="F981" s="85"/>
      <c r="G981" s="85"/>
      <c r="H981" s="85"/>
      <c r="I981" s="85"/>
      <c r="J981" s="85"/>
      <c r="K981" s="85"/>
      <c r="L981" s="85"/>
      <c r="M981" s="85"/>
      <c r="N981" s="87"/>
      <c r="O981" s="87"/>
      <c r="U981" s="85"/>
      <c r="V981" s="85"/>
      <c r="W981" s="85"/>
      <c r="X981" s="85"/>
      <c r="Y981" s="85"/>
      <c r="Z981" s="85"/>
      <c r="AA981" s="85"/>
      <c r="AC981" s="85"/>
      <c r="AD981" s="85"/>
      <c r="AE981" s="85"/>
      <c r="AF981" s="85"/>
      <c r="AK981" s="85"/>
      <c r="AL981" s="85"/>
      <c r="AM981" s="85"/>
      <c r="AN981" s="85"/>
      <c r="AO981" s="85"/>
      <c r="AP981" s="85"/>
      <c r="AQ981" s="85"/>
      <c r="AR981" s="85"/>
      <c r="AS981" s="85"/>
      <c r="AT981" s="85"/>
      <c r="AU981" s="85"/>
      <c r="AV981" s="85"/>
    </row>
    <row r="982" spans="2:48" x14ac:dyDescent="0.15">
      <c r="B982" s="85"/>
      <c r="C982" s="85"/>
      <c r="D982" s="85"/>
      <c r="E982" s="85"/>
      <c r="F982" s="85"/>
      <c r="G982" s="85"/>
      <c r="H982" s="85"/>
      <c r="I982" s="85"/>
      <c r="J982" s="85"/>
      <c r="K982" s="85"/>
      <c r="L982" s="85"/>
      <c r="M982" s="85"/>
      <c r="N982" s="87"/>
      <c r="O982" s="87"/>
      <c r="U982" s="85"/>
      <c r="V982" s="85"/>
      <c r="W982" s="85"/>
      <c r="X982" s="85"/>
      <c r="Y982" s="85"/>
      <c r="Z982" s="85"/>
      <c r="AA982" s="85"/>
      <c r="AC982" s="85"/>
      <c r="AD982" s="85"/>
      <c r="AE982" s="85"/>
      <c r="AF982" s="85"/>
      <c r="AK982" s="85"/>
      <c r="AL982" s="85"/>
      <c r="AM982" s="85"/>
      <c r="AN982" s="85"/>
      <c r="AO982" s="85"/>
      <c r="AP982" s="85"/>
      <c r="AQ982" s="85"/>
      <c r="AR982" s="85"/>
      <c r="AS982" s="85"/>
      <c r="AT982" s="85"/>
      <c r="AU982" s="85"/>
      <c r="AV982" s="85"/>
    </row>
    <row r="983" spans="2:48" x14ac:dyDescent="0.15">
      <c r="B983" s="85"/>
      <c r="C983" s="85"/>
      <c r="D983" s="85"/>
      <c r="E983" s="85"/>
      <c r="F983" s="85"/>
      <c r="G983" s="85"/>
      <c r="H983" s="85"/>
      <c r="I983" s="85"/>
      <c r="J983" s="85"/>
      <c r="K983" s="85"/>
      <c r="L983" s="85"/>
      <c r="M983" s="85"/>
      <c r="N983" s="87"/>
      <c r="O983" s="87"/>
      <c r="U983" s="85"/>
      <c r="V983" s="85"/>
      <c r="W983" s="85"/>
      <c r="X983" s="85"/>
      <c r="Y983" s="85"/>
      <c r="Z983" s="85"/>
      <c r="AA983" s="85"/>
      <c r="AC983" s="85"/>
      <c r="AD983" s="85"/>
      <c r="AE983" s="85"/>
      <c r="AF983" s="85"/>
      <c r="AK983" s="85"/>
      <c r="AL983" s="85"/>
      <c r="AM983" s="85"/>
      <c r="AN983" s="85"/>
      <c r="AO983" s="85"/>
      <c r="AP983" s="85"/>
      <c r="AQ983" s="85"/>
      <c r="AR983" s="85"/>
      <c r="AS983" s="85"/>
      <c r="AT983" s="85"/>
      <c r="AU983" s="85"/>
      <c r="AV983" s="85"/>
    </row>
    <row r="984" spans="2:48" x14ac:dyDescent="0.15">
      <c r="B984" s="85"/>
      <c r="C984" s="85"/>
      <c r="D984" s="85"/>
      <c r="E984" s="85"/>
      <c r="F984" s="85"/>
      <c r="G984" s="85"/>
      <c r="H984" s="85"/>
      <c r="I984" s="85"/>
      <c r="J984" s="85"/>
      <c r="K984" s="85"/>
      <c r="L984" s="85"/>
      <c r="M984" s="85"/>
      <c r="N984" s="87"/>
      <c r="O984" s="87"/>
      <c r="U984" s="85"/>
      <c r="V984" s="85"/>
      <c r="W984" s="85"/>
      <c r="X984" s="85"/>
      <c r="Y984" s="85"/>
      <c r="Z984" s="85"/>
      <c r="AA984" s="85"/>
      <c r="AC984" s="85"/>
      <c r="AD984" s="85"/>
      <c r="AE984" s="85"/>
      <c r="AF984" s="85"/>
      <c r="AK984" s="85"/>
      <c r="AL984" s="85"/>
      <c r="AM984" s="85"/>
      <c r="AN984" s="85"/>
      <c r="AO984" s="85"/>
      <c r="AP984" s="85"/>
      <c r="AQ984" s="85"/>
      <c r="AR984" s="85"/>
      <c r="AS984" s="85"/>
      <c r="AT984" s="85"/>
      <c r="AU984" s="85"/>
      <c r="AV984" s="85"/>
    </row>
    <row r="985" spans="2:48" x14ac:dyDescent="0.15">
      <c r="B985" s="85"/>
      <c r="C985" s="85"/>
      <c r="D985" s="85"/>
      <c r="E985" s="85"/>
      <c r="F985" s="85"/>
      <c r="G985" s="85"/>
      <c r="H985" s="85"/>
      <c r="I985" s="85"/>
      <c r="J985" s="85"/>
      <c r="K985" s="85"/>
      <c r="L985" s="85"/>
      <c r="M985" s="85"/>
      <c r="N985" s="87"/>
      <c r="O985" s="87"/>
      <c r="U985" s="85"/>
      <c r="V985" s="85"/>
      <c r="W985" s="85"/>
      <c r="X985" s="85"/>
      <c r="Y985" s="85"/>
      <c r="Z985" s="85"/>
      <c r="AA985" s="85"/>
      <c r="AC985" s="85"/>
      <c r="AD985" s="85"/>
      <c r="AE985" s="85"/>
      <c r="AF985" s="85"/>
      <c r="AK985" s="85"/>
      <c r="AL985" s="85"/>
      <c r="AM985" s="85"/>
      <c r="AN985" s="85"/>
      <c r="AO985" s="85"/>
      <c r="AP985" s="85"/>
      <c r="AQ985" s="85"/>
      <c r="AR985" s="85"/>
      <c r="AS985" s="85"/>
      <c r="AT985" s="85"/>
      <c r="AU985" s="85"/>
      <c r="AV985" s="85"/>
    </row>
    <row r="986" spans="2:48" x14ac:dyDescent="0.15">
      <c r="B986" s="85"/>
      <c r="C986" s="85"/>
      <c r="D986" s="85"/>
      <c r="E986" s="85"/>
      <c r="F986" s="85"/>
      <c r="G986" s="85"/>
      <c r="H986" s="85"/>
      <c r="I986" s="85"/>
      <c r="J986" s="85"/>
      <c r="K986" s="85"/>
      <c r="L986" s="85"/>
      <c r="M986" s="85"/>
      <c r="N986" s="87"/>
      <c r="O986" s="87"/>
      <c r="U986" s="85"/>
      <c r="V986" s="85"/>
      <c r="W986" s="85"/>
      <c r="X986" s="85"/>
      <c r="Y986" s="85"/>
      <c r="Z986" s="85"/>
      <c r="AA986" s="85"/>
      <c r="AC986" s="85"/>
      <c r="AD986" s="85"/>
      <c r="AE986" s="85"/>
      <c r="AF986" s="85"/>
      <c r="AK986" s="85"/>
      <c r="AL986" s="85"/>
      <c r="AM986" s="85"/>
      <c r="AN986" s="85"/>
      <c r="AO986" s="85"/>
      <c r="AP986" s="85"/>
      <c r="AQ986" s="85"/>
      <c r="AR986" s="85"/>
      <c r="AS986" s="85"/>
      <c r="AT986" s="85"/>
      <c r="AU986" s="85"/>
      <c r="AV986" s="85"/>
    </row>
    <row r="987" spans="2:48" x14ac:dyDescent="0.15">
      <c r="B987" s="85"/>
      <c r="C987" s="85"/>
      <c r="D987" s="85"/>
      <c r="E987" s="85"/>
      <c r="F987" s="85"/>
      <c r="G987" s="85"/>
      <c r="H987" s="85"/>
      <c r="I987" s="85"/>
      <c r="J987" s="85"/>
      <c r="K987" s="85"/>
      <c r="L987" s="85"/>
      <c r="M987" s="85"/>
      <c r="N987" s="87"/>
      <c r="O987" s="87"/>
      <c r="U987" s="85"/>
      <c r="V987" s="85"/>
      <c r="W987" s="85"/>
      <c r="X987" s="85"/>
      <c r="Y987" s="85"/>
      <c r="Z987" s="85"/>
      <c r="AA987" s="85"/>
      <c r="AC987" s="85"/>
      <c r="AD987" s="85"/>
      <c r="AE987" s="85"/>
      <c r="AF987" s="85"/>
      <c r="AK987" s="85"/>
      <c r="AL987" s="85"/>
      <c r="AM987" s="85"/>
      <c r="AN987" s="85"/>
      <c r="AO987" s="85"/>
      <c r="AP987" s="85"/>
      <c r="AQ987" s="85"/>
      <c r="AR987" s="85"/>
      <c r="AS987" s="85"/>
      <c r="AT987" s="85"/>
      <c r="AU987" s="85"/>
      <c r="AV987" s="85"/>
    </row>
    <row r="988" spans="2:48" x14ac:dyDescent="0.15">
      <c r="B988" s="85"/>
      <c r="C988" s="85"/>
      <c r="D988" s="85"/>
      <c r="E988" s="85"/>
      <c r="F988" s="85"/>
      <c r="G988" s="85"/>
      <c r="H988" s="85"/>
      <c r="I988" s="85"/>
      <c r="J988" s="85"/>
      <c r="K988" s="85"/>
      <c r="L988" s="85"/>
      <c r="M988" s="85"/>
      <c r="N988" s="87"/>
      <c r="O988" s="87"/>
      <c r="U988" s="85"/>
      <c r="V988" s="85"/>
      <c r="W988" s="85"/>
      <c r="X988" s="85"/>
      <c r="Y988" s="85"/>
      <c r="Z988" s="85"/>
      <c r="AA988" s="85"/>
      <c r="AC988" s="85"/>
      <c r="AD988" s="85"/>
      <c r="AE988" s="85"/>
      <c r="AF988" s="85"/>
      <c r="AK988" s="85"/>
      <c r="AL988" s="85"/>
      <c r="AM988" s="85"/>
      <c r="AN988" s="85"/>
      <c r="AO988" s="85"/>
      <c r="AP988" s="85"/>
      <c r="AQ988" s="85"/>
      <c r="AR988" s="85"/>
      <c r="AS988" s="85"/>
      <c r="AT988" s="85"/>
      <c r="AU988" s="85"/>
      <c r="AV988" s="85"/>
    </row>
    <row r="989" spans="2:48" x14ac:dyDescent="0.15">
      <c r="B989" s="85"/>
      <c r="C989" s="85"/>
      <c r="D989" s="85"/>
      <c r="E989" s="85"/>
      <c r="F989" s="85"/>
      <c r="G989" s="85"/>
      <c r="H989" s="85"/>
      <c r="I989" s="85"/>
      <c r="J989" s="85"/>
      <c r="K989" s="85"/>
      <c r="L989" s="85"/>
      <c r="M989" s="85"/>
      <c r="N989" s="87"/>
      <c r="O989" s="87"/>
      <c r="U989" s="85"/>
      <c r="V989" s="85"/>
      <c r="W989" s="85"/>
      <c r="X989" s="85"/>
      <c r="Y989" s="85"/>
      <c r="Z989" s="85"/>
      <c r="AA989" s="85"/>
      <c r="AC989" s="85"/>
      <c r="AD989" s="85"/>
      <c r="AE989" s="85"/>
      <c r="AF989" s="85"/>
      <c r="AK989" s="85"/>
      <c r="AL989" s="85"/>
      <c r="AM989" s="85"/>
      <c r="AN989" s="85"/>
      <c r="AO989" s="85"/>
      <c r="AP989" s="85"/>
      <c r="AQ989" s="85"/>
      <c r="AR989" s="85"/>
      <c r="AS989" s="85"/>
      <c r="AT989" s="85"/>
      <c r="AU989" s="85"/>
      <c r="AV989" s="85"/>
    </row>
    <row r="990" spans="2:48" x14ac:dyDescent="0.15">
      <c r="B990" s="85"/>
      <c r="C990" s="85"/>
      <c r="D990" s="85"/>
      <c r="E990" s="85"/>
      <c r="F990" s="85"/>
      <c r="G990" s="85"/>
      <c r="H990" s="85"/>
      <c r="I990" s="85"/>
      <c r="J990" s="85"/>
      <c r="K990" s="85"/>
      <c r="L990" s="85"/>
      <c r="M990" s="85"/>
      <c r="N990" s="87"/>
      <c r="O990" s="87"/>
      <c r="U990" s="85"/>
      <c r="V990" s="85"/>
      <c r="W990" s="85"/>
      <c r="X990" s="85"/>
      <c r="Y990" s="85"/>
      <c r="Z990" s="85"/>
      <c r="AA990" s="85"/>
      <c r="AC990" s="85"/>
      <c r="AD990" s="85"/>
      <c r="AE990" s="85"/>
      <c r="AF990" s="85"/>
      <c r="AK990" s="85"/>
      <c r="AL990" s="85"/>
      <c r="AM990" s="85"/>
      <c r="AN990" s="85"/>
      <c r="AO990" s="85"/>
      <c r="AP990" s="85"/>
      <c r="AQ990" s="85"/>
      <c r="AR990" s="85"/>
      <c r="AS990" s="85"/>
      <c r="AT990" s="85"/>
      <c r="AU990" s="85"/>
      <c r="AV990" s="85"/>
    </row>
    <row r="991" spans="2:48" x14ac:dyDescent="0.15">
      <c r="B991" s="85"/>
      <c r="C991" s="85"/>
      <c r="D991" s="85"/>
      <c r="E991" s="85"/>
      <c r="F991" s="85"/>
      <c r="G991" s="85"/>
      <c r="H991" s="85"/>
      <c r="I991" s="85"/>
      <c r="J991" s="85"/>
      <c r="K991" s="85"/>
      <c r="L991" s="85"/>
      <c r="M991" s="85"/>
      <c r="N991" s="87"/>
      <c r="O991" s="87"/>
      <c r="U991" s="85"/>
      <c r="V991" s="85"/>
      <c r="W991" s="85"/>
      <c r="X991" s="85"/>
      <c r="Y991" s="85"/>
      <c r="Z991" s="85"/>
      <c r="AA991" s="85"/>
      <c r="AC991" s="85"/>
      <c r="AD991" s="85"/>
      <c r="AE991" s="85"/>
      <c r="AF991" s="85"/>
      <c r="AK991" s="85"/>
      <c r="AL991" s="85"/>
      <c r="AM991" s="85"/>
      <c r="AN991" s="85"/>
      <c r="AO991" s="85"/>
      <c r="AP991" s="85"/>
      <c r="AQ991" s="85"/>
      <c r="AR991" s="85"/>
      <c r="AS991" s="85"/>
      <c r="AT991" s="85"/>
      <c r="AU991" s="85"/>
      <c r="AV991" s="85"/>
    </row>
    <row r="992" spans="2:48" x14ac:dyDescent="0.15">
      <c r="B992" s="85"/>
      <c r="C992" s="85"/>
      <c r="D992" s="85"/>
      <c r="E992" s="85"/>
      <c r="F992" s="85"/>
      <c r="G992" s="85"/>
      <c r="H992" s="85"/>
      <c r="I992" s="85"/>
      <c r="J992" s="85"/>
      <c r="K992" s="85"/>
      <c r="L992" s="85"/>
      <c r="M992" s="85"/>
      <c r="N992" s="87"/>
      <c r="O992" s="87"/>
      <c r="U992" s="85"/>
      <c r="V992" s="85"/>
      <c r="W992" s="85"/>
      <c r="X992" s="85"/>
      <c r="Y992" s="85"/>
      <c r="Z992" s="85"/>
      <c r="AA992" s="85"/>
      <c r="AC992" s="85"/>
      <c r="AD992" s="85"/>
      <c r="AE992" s="85"/>
      <c r="AF992" s="85"/>
      <c r="AK992" s="85"/>
      <c r="AL992" s="85"/>
      <c r="AM992" s="85"/>
      <c r="AN992" s="85"/>
      <c r="AO992" s="85"/>
      <c r="AP992" s="85"/>
      <c r="AQ992" s="85"/>
      <c r="AR992" s="85"/>
      <c r="AS992" s="85"/>
      <c r="AT992" s="85"/>
      <c r="AU992" s="85"/>
      <c r="AV992" s="85"/>
    </row>
    <row r="993" spans="2:48" x14ac:dyDescent="0.15">
      <c r="B993" s="85"/>
      <c r="C993" s="85"/>
      <c r="D993" s="85"/>
      <c r="E993" s="85"/>
      <c r="F993" s="85"/>
      <c r="G993" s="85"/>
      <c r="H993" s="85"/>
      <c r="I993" s="85"/>
      <c r="J993" s="85"/>
      <c r="K993" s="85"/>
      <c r="L993" s="85"/>
      <c r="M993" s="85"/>
      <c r="N993" s="87"/>
      <c r="O993" s="87"/>
      <c r="U993" s="85"/>
      <c r="V993" s="85"/>
      <c r="W993" s="85"/>
      <c r="X993" s="85"/>
      <c r="Y993" s="85"/>
      <c r="Z993" s="85"/>
      <c r="AA993" s="85"/>
      <c r="AC993" s="85"/>
      <c r="AD993" s="85"/>
      <c r="AE993" s="85"/>
      <c r="AF993" s="85"/>
      <c r="AK993" s="85"/>
      <c r="AL993" s="85"/>
      <c r="AM993" s="85"/>
      <c r="AN993" s="85"/>
      <c r="AO993" s="85"/>
      <c r="AP993" s="85"/>
      <c r="AQ993" s="85"/>
      <c r="AR993" s="85"/>
      <c r="AS993" s="85"/>
      <c r="AT993" s="85"/>
      <c r="AU993" s="85"/>
      <c r="AV993" s="85"/>
    </row>
    <row r="994" spans="2:48" x14ac:dyDescent="0.15">
      <c r="B994" s="85"/>
      <c r="C994" s="85"/>
      <c r="D994" s="85"/>
      <c r="E994" s="85"/>
      <c r="F994" s="85"/>
      <c r="G994" s="85"/>
      <c r="H994" s="85"/>
      <c r="I994" s="85"/>
      <c r="J994" s="85"/>
      <c r="K994" s="85"/>
      <c r="L994" s="85"/>
      <c r="M994" s="85"/>
      <c r="N994" s="87"/>
      <c r="O994" s="87"/>
      <c r="U994" s="85"/>
      <c r="V994" s="85"/>
      <c r="W994" s="85"/>
      <c r="X994" s="85"/>
      <c r="Y994" s="85"/>
      <c r="Z994" s="85"/>
      <c r="AA994" s="85"/>
      <c r="AC994" s="85"/>
      <c r="AD994" s="85"/>
      <c r="AE994" s="85"/>
      <c r="AF994" s="85"/>
      <c r="AK994" s="85"/>
      <c r="AL994" s="85"/>
      <c r="AM994" s="85"/>
      <c r="AN994" s="85"/>
      <c r="AO994" s="85"/>
      <c r="AP994" s="85"/>
      <c r="AQ994" s="85"/>
      <c r="AR994" s="85"/>
      <c r="AS994" s="85"/>
      <c r="AT994" s="85"/>
      <c r="AU994" s="85"/>
      <c r="AV994" s="85"/>
    </row>
    <row r="995" spans="2:48" x14ac:dyDescent="0.15">
      <c r="B995" s="85"/>
      <c r="C995" s="85"/>
      <c r="D995" s="85"/>
      <c r="E995" s="85"/>
      <c r="F995" s="85"/>
      <c r="G995" s="85"/>
      <c r="H995" s="85"/>
      <c r="I995" s="85"/>
      <c r="J995" s="85"/>
      <c r="K995" s="85"/>
      <c r="L995" s="85"/>
      <c r="M995" s="85"/>
      <c r="N995" s="87"/>
      <c r="O995" s="87"/>
      <c r="U995" s="85"/>
      <c r="V995" s="85"/>
      <c r="W995" s="85"/>
      <c r="X995" s="85"/>
      <c r="Y995" s="85"/>
      <c r="Z995" s="85"/>
      <c r="AA995" s="85"/>
      <c r="AC995" s="85"/>
      <c r="AD995" s="85"/>
      <c r="AE995" s="85"/>
      <c r="AF995" s="85"/>
      <c r="AK995" s="85"/>
      <c r="AL995" s="85"/>
      <c r="AM995" s="85"/>
      <c r="AN995" s="85"/>
      <c r="AO995" s="85"/>
      <c r="AP995" s="85"/>
      <c r="AQ995" s="85"/>
      <c r="AR995" s="85"/>
      <c r="AS995" s="85"/>
      <c r="AT995" s="85"/>
      <c r="AU995" s="85"/>
      <c r="AV995" s="85"/>
    </row>
    <row r="996" spans="2:48" x14ac:dyDescent="0.15">
      <c r="B996" s="85"/>
      <c r="C996" s="85"/>
      <c r="D996" s="85"/>
      <c r="E996" s="85"/>
      <c r="F996" s="85"/>
      <c r="G996" s="85"/>
      <c r="H996" s="85"/>
      <c r="I996" s="85"/>
      <c r="J996" s="85"/>
      <c r="K996" s="85"/>
      <c r="L996" s="85"/>
      <c r="M996" s="85"/>
      <c r="N996" s="87"/>
      <c r="O996" s="87"/>
      <c r="U996" s="85"/>
      <c r="V996" s="85"/>
      <c r="W996" s="85"/>
      <c r="X996" s="85"/>
      <c r="Y996" s="85"/>
      <c r="Z996" s="85"/>
      <c r="AA996" s="85"/>
      <c r="AC996" s="85"/>
      <c r="AD996" s="85"/>
      <c r="AE996" s="85"/>
      <c r="AF996" s="85"/>
      <c r="AK996" s="85"/>
      <c r="AL996" s="85"/>
      <c r="AM996" s="85"/>
      <c r="AN996" s="85"/>
      <c r="AO996" s="85"/>
      <c r="AP996" s="85"/>
      <c r="AQ996" s="85"/>
      <c r="AR996" s="85"/>
      <c r="AS996" s="85"/>
      <c r="AT996" s="85"/>
      <c r="AU996" s="85"/>
      <c r="AV996" s="85"/>
    </row>
    <row r="997" spans="2:48" x14ac:dyDescent="0.15">
      <c r="B997" s="85"/>
      <c r="C997" s="85"/>
      <c r="D997" s="85"/>
      <c r="E997" s="85"/>
      <c r="F997" s="85"/>
      <c r="G997" s="85"/>
      <c r="H997" s="85"/>
      <c r="I997" s="85"/>
      <c r="J997" s="85"/>
      <c r="K997" s="85"/>
      <c r="L997" s="85"/>
      <c r="M997" s="85"/>
      <c r="N997" s="87"/>
      <c r="O997" s="87"/>
      <c r="U997" s="85"/>
      <c r="V997" s="85"/>
      <c r="W997" s="85"/>
      <c r="X997" s="85"/>
      <c r="Y997" s="85"/>
      <c r="Z997" s="85"/>
      <c r="AA997" s="85"/>
      <c r="AC997" s="85"/>
      <c r="AD997" s="85"/>
      <c r="AE997" s="85"/>
      <c r="AF997" s="85"/>
      <c r="AK997" s="85"/>
      <c r="AL997" s="85"/>
      <c r="AM997" s="85"/>
      <c r="AN997" s="85"/>
      <c r="AO997" s="85"/>
      <c r="AP997" s="85"/>
      <c r="AQ997" s="85"/>
      <c r="AR997" s="85"/>
      <c r="AS997" s="85"/>
      <c r="AT997" s="85"/>
      <c r="AU997" s="85"/>
      <c r="AV997" s="85"/>
    </row>
    <row r="998" spans="2:48" x14ac:dyDescent="0.15">
      <c r="B998" s="85"/>
      <c r="C998" s="85"/>
      <c r="D998" s="85"/>
      <c r="E998" s="85"/>
      <c r="F998" s="85"/>
      <c r="G998" s="85"/>
      <c r="H998" s="85"/>
      <c r="I998" s="85"/>
      <c r="J998" s="85"/>
      <c r="K998" s="85"/>
      <c r="L998" s="85"/>
      <c r="M998" s="85"/>
      <c r="N998" s="87"/>
      <c r="O998" s="87"/>
      <c r="U998" s="85"/>
      <c r="V998" s="85"/>
      <c r="W998" s="85"/>
      <c r="X998" s="85"/>
      <c r="Y998" s="85"/>
      <c r="Z998" s="85"/>
      <c r="AA998" s="85"/>
      <c r="AC998" s="85"/>
      <c r="AD998" s="85"/>
      <c r="AE998" s="85"/>
      <c r="AF998" s="85"/>
      <c r="AK998" s="85"/>
      <c r="AL998" s="85"/>
      <c r="AM998" s="85"/>
      <c r="AN998" s="85"/>
      <c r="AO998" s="85"/>
      <c r="AP998" s="85"/>
      <c r="AQ998" s="85"/>
      <c r="AR998" s="85"/>
      <c r="AS998" s="85"/>
      <c r="AT998" s="85"/>
      <c r="AU998" s="85"/>
      <c r="AV998" s="85"/>
    </row>
    <row r="999" spans="2:48" x14ac:dyDescent="0.15">
      <c r="B999" s="85"/>
      <c r="C999" s="85"/>
      <c r="D999" s="85"/>
      <c r="E999" s="85"/>
      <c r="F999" s="85"/>
      <c r="G999" s="85"/>
      <c r="H999" s="85"/>
      <c r="I999" s="85"/>
      <c r="J999" s="85"/>
      <c r="K999" s="85"/>
      <c r="L999" s="85"/>
      <c r="M999" s="85"/>
      <c r="N999" s="87"/>
      <c r="O999" s="87"/>
      <c r="U999" s="85"/>
      <c r="V999" s="85"/>
      <c r="W999" s="85"/>
      <c r="X999" s="85"/>
      <c r="Y999" s="85"/>
      <c r="Z999" s="85"/>
      <c r="AA999" s="85"/>
      <c r="AC999" s="85"/>
      <c r="AD999" s="85"/>
      <c r="AE999" s="85"/>
      <c r="AF999" s="85"/>
      <c r="AK999" s="85"/>
      <c r="AL999" s="85"/>
      <c r="AM999" s="85"/>
      <c r="AN999" s="85"/>
      <c r="AO999" s="85"/>
      <c r="AP999" s="85"/>
      <c r="AQ999" s="85"/>
      <c r="AR999" s="85"/>
      <c r="AS999" s="85"/>
      <c r="AT999" s="85"/>
      <c r="AU999" s="85"/>
      <c r="AV999" s="85"/>
    </row>
    <row r="1000" spans="2:48" x14ac:dyDescent="0.15">
      <c r="B1000" s="85"/>
      <c r="C1000" s="85"/>
      <c r="D1000" s="85"/>
      <c r="E1000" s="85"/>
      <c r="F1000" s="85"/>
      <c r="G1000" s="85"/>
      <c r="H1000" s="85"/>
      <c r="I1000" s="85"/>
      <c r="J1000" s="85"/>
      <c r="K1000" s="85"/>
      <c r="L1000" s="85"/>
      <c r="M1000" s="85"/>
      <c r="N1000" s="87"/>
      <c r="O1000" s="87"/>
      <c r="U1000" s="85"/>
      <c r="V1000" s="85"/>
      <c r="W1000" s="85"/>
      <c r="X1000" s="85"/>
      <c r="Y1000" s="85"/>
      <c r="Z1000" s="85"/>
      <c r="AA1000" s="85"/>
      <c r="AC1000" s="85"/>
      <c r="AD1000" s="85"/>
      <c r="AE1000" s="85"/>
      <c r="AF1000" s="85"/>
      <c r="AK1000" s="85"/>
      <c r="AL1000" s="85"/>
      <c r="AM1000" s="85"/>
      <c r="AN1000" s="85"/>
      <c r="AO1000" s="85"/>
      <c r="AP1000" s="85"/>
      <c r="AQ1000" s="85"/>
      <c r="AR1000" s="85"/>
      <c r="AS1000" s="85"/>
      <c r="AT1000" s="85"/>
      <c r="AU1000" s="85"/>
      <c r="AV1000" s="85"/>
    </row>
    <row r="1001" spans="2:48" x14ac:dyDescent="0.15">
      <c r="B1001" s="85"/>
      <c r="C1001" s="85"/>
      <c r="D1001" s="85"/>
      <c r="E1001" s="85"/>
      <c r="F1001" s="85"/>
      <c r="G1001" s="85"/>
      <c r="H1001" s="85"/>
      <c r="I1001" s="85"/>
      <c r="J1001" s="85"/>
      <c r="K1001" s="85"/>
      <c r="L1001" s="85"/>
      <c r="M1001" s="85"/>
      <c r="N1001" s="87"/>
      <c r="O1001" s="87"/>
      <c r="U1001" s="85"/>
      <c r="V1001" s="85"/>
      <c r="W1001" s="85"/>
      <c r="X1001" s="85"/>
      <c r="Y1001" s="85"/>
      <c r="Z1001" s="85"/>
      <c r="AA1001" s="85"/>
      <c r="AC1001" s="85"/>
      <c r="AD1001" s="85"/>
      <c r="AE1001" s="85"/>
      <c r="AF1001" s="85"/>
      <c r="AK1001" s="85"/>
      <c r="AL1001" s="85"/>
      <c r="AM1001" s="85"/>
      <c r="AN1001" s="85"/>
      <c r="AO1001" s="85"/>
      <c r="AP1001" s="85"/>
      <c r="AQ1001" s="85"/>
      <c r="AR1001" s="85"/>
      <c r="AS1001" s="85"/>
      <c r="AT1001" s="85"/>
      <c r="AU1001" s="85"/>
      <c r="AV1001" s="85"/>
    </row>
    <row r="1002" spans="2:48" x14ac:dyDescent="0.15">
      <c r="B1002" s="85"/>
      <c r="C1002" s="85"/>
      <c r="D1002" s="85"/>
      <c r="E1002" s="85"/>
      <c r="F1002" s="85"/>
      <c r="G1002" s="85"/>
      <c r="H1002" s="85"/>
      <c r="I1002" s="85"/>
      <c r="J1002" s="85"/>
      <c r="K1002" s="85"/>
      <c r="L1002" s="85"/>
      <c r="M1002" s="85"/>
      <c r="N1002" s="87"/>
      <c r="O1002" s="87"/>
      <c r="U1002" s="85"/>
      <c r="V1002" s="85"/>
      <c r="W1002" s="85"/>
      <c r="X1002" s="85"/>
      <c r="Y1002" s="85"/>
      <c r="Z1002" s="85"/>
      <c r="AA1002" s="85"/>
      <c r="AC1002" s="85"/>
      <c r="AD1002" s="85"/>
      <c r="AE1002" s="85"/>
      <c r="AF1002" s="85"/>
      <c r="AK1002" s="85"/>
      <c r="AL1002" s="85"/>
      <c r="AM1002" s="85"/>
      <c r="AN1002" s="85"/>
      <c r="AO1002" s="85"/>
      <c r="AP1002" s="85"/>
      <c r="AQ1002" s="85"/>
      <c r="AR1002" s="85"/>
      <c r="AS1002" s="85"/>
      <c r="AT1002" s="85"/>
      <c r="AU1002" s="85"/>
      <c r="AV1002" s="85"/>
    </row>
    <row r="1003" spans="2:48" x14ac:dyDescent="0.15">
      <c r="B1003" s="85"/>
      <c r="C1003" s="85"/>
      <c r="D1003" s="85"/>
      <c r="E1003" s="85"/>
      <c r="F1003" s="85"/>
      <c r="G1003" s="85"/>
      <c r="H1003" s="85"/>
      <c r="I1003" s="85"/>
      <c r="J1003" s="85"/>
      <c r="K1003" s="85"/>
      <c r="L1003" s="85"/>
      <c r="M1003" s="85"/>
      <c r="N1003" s="87"/>
      <c r="O1003" s="87"/>
      <c r="U1003" s="85"/>
      <c r="V1003" s="85"/>
      <c r="W1003" s="85"/>
      <c r="X1003" s="85"/>
      <c r="Y1003" s="85"/>
      <c r="Z1003" s="85"/>
      <c r="AA1003" s="85"/>
      <c r="AC1003" s="85"/>
      <c r="AD1003" s="85"/>
      <c r="AE1003" s="85"/>
      <c r="AF1003" s="85"/>
      <c r="AK1003" s="85"/>
      <c r="AL1003" s="85"/>
      <c r="AM1003" s="85"/>
      <c r="AN1003" s="85"/>
      <c r="AO1003" s="85"/>
      <c r="AP1003" s="85"/>
      <c r="AQ1003" s="85"/>
      <c r="AR1003" s="85"/>
      <c r="AS1003" s="85"/>
      <c r="AT1003" s="85"/>
      <c r="AU1003" s="85"/>
      <c r="AV1003" s="85"/>
    </row>
    <row r="1004" spans="2:48" x14ac:dyDescent="0.15">
      <c r="B1004" s="85"/>
      <c r="C1004" s="85"/>
      <c r="D1004" s="85"/>
      <c r="E1004" s="85"/>
      <c r="F1004" s="85"/>
      <c r="G1004" s="85"/>
      <c r="H1004" s="85"/>
      <c r="I1004" s="85"/>
      <c r="J1004" s="85"/>
      <c r="K1004" s="85"/>
      <c r="L1004" s="85"/>
      <c r="M1004" s="85"/>
      <c r="N1004" s="87"/>
      <c r="O1004" s="87"/>
      <c r="U1004" s="85"/>
      <c r="V1004" s="85"/>
      <c r="W1004" s="85"/>
      <c r="X1004" s="85"/>
      <c r="Y1004" s="85"/>
      <c r="Z1004" s="85"/>
      <c r="AA1004" s="85"/>
      <c r="AC1004" s="85"/>
      <c r="AD1004" s="85"/>
      <c r="AE1004" s="85"/>
      <c r="AF1004" s="85"/>
      <c r="AK1004" s="85"/>
      <c r="AL1004" s="85"/>
      <c r="AM1004" s="85"/>
      <c r="AN1004" s="85"/>
      <c r="AO1004" s="85"/>
      <c r="AP1004" s="85"/>
      <c r="AQ1004" s="85"/>
      <c r="AR1004" s="85"/>
      <c r="AS1004" s="85"/>
      <c r="AT1004" s="85"/>
      <c r="AU1004" s="85"/>
      <c r="AV1004" s="85"/>
    </row>
    <row r="1005" spans="2:48" x14ac:dyDescent="0.15">
      <c r="B1005" s="85"/>
      <c r="C1005" s="85"/>
      <c r="D1005" s="85"/>
      <c r="E1005" s="85"/>
      <c r="F1005" s="85"/>
      <c r="G1005" s="85"/>
      <c r="H1005" s="85"/>
      <c r="I1005" s="85"/>
      <c r="J1005" s="85"/>
      <c r="K1005" s="85"/>
      <c r="L1005" s="85"/>
      <c r="M1005" s="85"/>
      <c r="N1005" s="87"/>
      <c r="O1005" s="87"/>
      <c r="U1005" s="85"/>
      <c r="V1005" s="85"/>
      <c r="W1005" s="85"/>
      <c r="X1005" s="85"/>
      <c r="Y1005" s="85"/>
      <c r="Z1005" s="85"/>
      <c r="AA1005" s="85"/>
      <c r="AC1005" s="85"/>
      <c r="AD1005" s="85"/>
      <c r="AE1005" s="85"/>
      <c r="AF1005" s="85"/>
      <c r="AK1005" s="85"/>
      <c r="AL1005" s="85"/>
      <c r="AM1005" s="85"/>
      <c r="AN1005" s="85"/>
      <c r="AO1005" s="85"/>
      <c r="AP1005" s="85"/>
      <c r="AQ1005" s="85"/>
      <c r="AR1005" s="85"/>
      <c r="AS1005" s="85"/>
      <c r="AT1005" s="85"/>
      <c r="AU1005" s="85"/>
      <c r="AV1005" s="85"/>
    </row>
    <row r="1006" spans="2:48" x14ac:dyDescent="0.15">
      <c r="B1006" s="85"/>
      <c r="C1006" s="85"/>
      <c r="D1006" s="85"/>
      <c r="E1006" s="85"/>
      <c r="F1006" s="85"/>
      <c r="G1006" s="85"/>
      <c r="H1006" s="85"/>
      <c r="I1006" s="85"/>
      <c r="J1006" s="85"/>
      <c r="K1006" s="85"/>
      <c r="L1006" s="85"/>
      <c r="M1006" s="85"/>
      <c r="N1006" s="87"/>
      <c r="O1006" s="87"/>
      <c r="U1006" s="85"/>
      <c r="V1006" s="85"/>
      <c r="W1006" s="85"/>
      <c r="X1006" s="85"/>
      <c r="Y1006" s="85"/>
      <c r="Z1006" s="85"/>
      <c r="AA1006" s="85"/>
      <c r="AC1006" s="85"/>
      <c r="AD1006" s="85"/>
      <c r="AE1006" s="85"/>
      <c r="AF1006" s="85"/>
      <c r="AK1006" s="85"/>
      <c r="AL1006" s="85"/>
      <c r="AM1006" s="85"/>
      <c r="AN1006" s="85"/>
      <c r="AO1006" s="85"/>
      <c r="AP1006" s="85"/>
      <c r="AQ1006" s="85"/>
      <c r="AR1006" s="85"/>
      <c r="AS1006" s="85"/>
      <c r="AT1006" s="85"/>
      <c r="AU1006" s="85"/>
      <c r="AV1006" s="85"/>
    </row>
    <row r="1007" spans="2:48" x14ac:dyDescent="0.15">
      <c r="B1007" s="85"/>
      <c r="C1007" s="85"/>
      <c r="D1007" s="85"/>
      <c r="E1007" s="85"/>
      <c r="F1007" s="85"/>
      <c r="G1007" s="85"/>
      <c r="H1007" s="85"/>
      <c r="I1007" s="85"/>
      <c r="J1007" s="85"/>
      <c r="K1007" s="85"/>
      <c r="L1007" s="85"/>
      <c r="M1007" s="85"/>
      <c r="N1007" s="87"/>
      <c r="O1007" s="87"/>
      <c r="U1007" s="85"/>
      <c r="V1007" s="85"/>
      <c r="W1007" s="85"/>
      <c r="X1007" s="85"/>
      <c r="Y1007" s="85"/>
      <c r="Z1007" s="85"/>
      <c r="AA1007" s="85"/>
      <c r="AC1007" s="85"/>
      <c r="AD1007" s="85"/>
      <c r="AE1007" s="85"/>
      <c r="AF1007" s="85"/>
      <c r="AK1007" s="85"/>
      <c r="AL1007" s="85"/>
      <c r="AM1007" s="85"/>
      <c r="AN1007" s="85"/>
      <c r="AO1007" s="85"/>
      <c r="AP1007" s="85"/>
      <c r="AQ1007" s="85"/>
      <c r="AR1007" s="85"/>
      <c r="AS1007" s="85"/>
      <c r="AT1007" s="85"/>
      <c r="AU1007" s="85"/>
      <c r="AV1007" s="85"/>
    </row>
    <row r="1008" spans="2:48" x14ac:dyDescent="0.15">
      <c r="B1008" s="85"/>
      <c r="C1008" s="85"/>
      <c r="D1008" s="85"/>
      <c r="E1008" s="85"/>
      <c r="F1008" s="85"/>
      <c r="G1008" s="85"/>
      <c r="H1008" s="85"/>
      <c r="I1008" s="85"/>
      <c r="J1008" s="85"/>
      <c r="K1008" s="85"/>
      <c r="L1008" s="85"/>
      <c r="M1008" s="85"/>
      <c r="N1008" s="87"/>
      <c r="O1008" s="87"/>
      <c r="U1008" s="85"/>
      <c r="V1008" s="85"/>
      <c r="W1008" s="85"/>
      <c r="X1008" s="85"/>
      <c r="Y1008" s="85"/>
      <c r="Z1008" s="85"/>
      <c r="AA1008" s="85"/>
      <c r="AC1008" s="85"/>
      <c r="AD1008" s="85"/>
      <c r="AE1008" s="85"/>
      <c r="AF1008" s="85"/>
      <c r="AK1008" s="85"/>
      <c r="AL1008" s="85"/>
      <c r="AM1008" s="85"/>
      <c r="AN1008" s="85"/>
      <c r="AO1008" s="85"/>
      <c r="AP1008" s="85"/>
      <c r="AQ1008" s="85"/>
      <c r="AR1008" s="85"/>
      <c r="AS1008" s="85"/>
      <c r="AT1008" s="85"/>
      <c r="AU1008" s="85"/>
      <c r="AV1008" s="85"/>
    </row>
    <row r="1009" spans="2:48" x14ac:dyDescent="0.15">
      <c r="B1009" s="85"/>
      <c r="C1009" s="85"/>
      <c r="D1009" s="85"/>
      <c r="E1009" s="85"/>
      <c r="F1009" s="85"/>
      <c r="G1009" s="85"/>
      <c r="H1009" s="85"/>
      <c r="I1009" s="85"/>
      <c r="J1009" s="85"/>
      <c r="K1009" s="85"/>
      <c r="L1009" s="85"/>
      <c r="M1009" s="85"/>
      <c r="N1009" s="87"/>
      <c r="O1009" s="87"/>
      <c r="U1009" s="85"/>
      <c r="V1009" s="85"/>
      <c r="W1009" s="85"/>
      <c r="X1009" s="85"/>
      <c r="Y1009" s="85"/>
      <c r="Z1009" s="85"/>
      <c r="AA1009" s="85"/>
      <c r="AC1009" s="85"/>
      <c r="AD1009" s="85"/>
      <c r="AE1009" s="85"/>
      <c r="AF1009" s="85"/>
      <c r="AK1009" s="85"/>
      <c r="AL1009" s="85"/>
      <c r="AM1009" s="85"/>
      <c r="AN1009" s="85"/>
      <c r="AO1009" s="85"/>
      <c r="AP1009" s="85"/>
      <c r="AQ1009" s="85"/>
      <c r="AR1009" s="85"/>
      <c r="AS1009" s="85"/>
      <c r="AT1009" s="85"/>
      <c r="AU1009" s="85"/>
      <c r="AV1009" s="85"/>
    </row>
    <row r="1010" spans="2:48" x14ac:dyDescent="0.15">
      <c r="B1010" s="85"/>
      <c r="C1010" s="85"/>
      <c r="D1010" s="85"/>
      <c r="E1010" s="85"/>
      <c r="F1010" s="85"/>
      <c r="G1010" s="85"/>
      <c r="H1010" s="85"/>
      <c r="I1010" s="85"/>
      <c r="J1010" s="85"/>
      <c r="K1010" s="85"/>
      <c r="L1010" s="85"/>
      <c r="M1010" s="85"/>
      <c r="N1010" s="87"/>
      <c r="O1010" s="87"/>
      <c r="U1010" s="85"/>
      <c r="V1010" s="85"/>
      <c r="W1010" s="85"/>
      <c r="X1010" s="85"/>
      <c r="Y1010" s="85"/>
      <c r="Z1010" s="85"/>
      <c r="AA1010" s="85"/>
      <c r="AC1010" s="85"/>
      <c r="AD1010" s="85"/>
      <c r="AE1010" s="85"/>
      <c r="AF1010" s="85"/>
      <c r="AK1010" s="85"/>
      <c r="AL1010" s="85"/>
      <c r="AM1010" s="85"/>
      <c r="AN1010" s="85"/>
      <c r="AO1010" s="85"/>
      <c r="AP1010" s="85"/>
      <c r="AQ1010" s="85"/>
      <c r="AR1010" s="85"/>
      <c r="AS1010" s="85"/>
      <c r="AT1010" s="85"/>
      <c r="AU1010" s="85"/>
      <c r="AV1010" s="85"/>
    </row>
    <row r="1011" spans="2:48" x14ac:dyDescent="0.15">
      <c r="B1011" s="85"/>
      <c r="C1011" s="85"/>
      <c r="D1011" s="85"/>
      <c r="E1011" s="85"/>
      <c r="F1011" s="85"/>
      <c r="G1011" s="85"/>
      <c r="H1011" s="85"/>
      <c r="I1011" s="85"/>
      <c r="J1011" s="85"/>
      <c r="K1011" s="85"/>
      <c r="L1011" s="85"/>
      <c r="M1011" s="85"/>
      <c r="N1011" s="87"/>
      <c r="O1011" s="87"/>
      <c r="U1011" s="85"/>
      <c r="V1011" s="85"/>
      <c r="W1011" s="85"/>
      <c r="X1011" s="85"/>
      <c r="Y1011" s="85"/>
      <c r="Z1011" s="85"/>
      <c r="AA1011" s="85"/>
      <c r="AC1011" s="85"/>
      <c r="AD1011" s="85"/>
      <c r="AE1011" s="85"/>
      <c r="AF1011" s="85"/>
      <c r="AK1011" s="85"/>
      <c r="AL1011" s="85"/>
      <c r="AM1011" s="85"/>
      <c r="AN1011" s="85"/>
      <c r="AO1011" s="85"/>
      <c r="AP1011" s="85"/>
      <c r="AQ1011" s="85"/>
      <c r="AR1011" s="85"/>
      <c r="AS1011" s="85"/>
      <c r="AT1011" s="85"/>
      <c r="AU1011" s="85"/>
      <c r="AV1011" s="85"/>
    </row>
    <row r="1012" spans="2:48" x14ac:dyDescent="0.15">
      <c r="B1012" s="85"/>
      <c r="C1012" s="85"/>
      <c r="D1012" s="85"/>
      <c r="E1012" s="85"/>
      <c r="F1012" s="85"/>
      <c r="G1012" s="85"/>
      <c r="H1012" s="85"/>
      <c r="I1012" s="85"/>
      <c r="J1012" s="85"/>
      <c r="K1012" s="85"/>
      <c r="L1012" s="85"/>
      <c r="M1012" s="85"/>
      <c r="N1012" s="87"/>
      <c r="O1012" s="87"/>
      <c r="U1012" s="85"/>
      <c r="V1012" s="85"/>
      <c r="W1012" s="85"/>
      <c r="X1012" s="85"/>
      <c r="Y1012" s="85"/>
      <c r="Z1012" s="85"/>
      <c r="AA1012" s="85"/>
      <c r="AC1012" s="85"/>
      <c r="AD1012" s="85"/>
      <c r="AE1012" s="85"/>
      <c r="AF1012" s="85"/>
      <c r="AK1012" s="85"/>
      <c r="AL1012" s="85"/>
      <c r="AM1012" s="85"/>
      <c r="AN1012" s="85"/>
      <c r="AO1012" s="85"/>
      <c r="AP1012" s="85"/>
      <c r="AQ1012" s="85"/>
      <c r="AR1012" s="85"/>
      <c r="AS1012" s="85"/>
      <c r="AT1012" s="85"/>
      <c r="AU1012" s="85"/>
      <c r="AV1012" s="85"/>
    </row>
    <row r="1013" spans="2:48" x14ac:dyDescent="0.15">
      <c r="B1013" s="85"/>
      <c r="C1013" s="85"/>
      <c r="D1013" s="85"/>
      <c r="E1013" s="85"/>
      <c r="F1013" s="85"/>
      <c r="G1013" s="85"/>
      <c r="H1013" s="85"/>
      <c r="I1013" s="85"/>
      <c r="J1013" s="85"/>
      <c r="K1013" s="85"/>
      <c r="L1013" s="85"/>
      <c r="M1013" s="85"/>
      <c r="N1013" s="87"/>
      <c r="O1013" s="87"/>
      <c r="U1013" s="85"/>
      <c r="V1013" s="85"/>
      <c r="W1013" s="85"/>
      <c r="X1013" s="85"/>
      <c r="Y1013" s="85"/>
      <c r="Z1013" s="85"/>
      <c r="AA1013" s="85"/>
      <c r="AC1013" s="85"/>
      <c r="AD1013" s="85"/>
      <c r="AE1013" s="85"/>
      <c r="AF1013" s="85"/>
      <c r="AK1013" s="85"/>
      <c r="AL1013" s="85"/>
      <c r="AM1013" s="85"/>
      <c r="AN1013" s="85"/>
      <c r="AO1013" s="85"/>
      <c r="AP1013" s="85"/>
      <c r="AQ1013" s="85"/>
      <c r="AR1013" s="85"/>
      <c r="AS1013" s="85"/>
      <c r="AT1013" s="85"/>
      <c r="AU1013" s="85"/>
      <c r="AV1013" s="85"/>
    </row>
    <row r="1014" spans="2:48" x14ac:dyDescent="0.15">
      <c r="B1014" s="85"/>
      <c r="C1014" s="85"/>
      <c r="D1014" s="85"/>
      <c r="E1014" s="85"/>
      <c r="F1014" s="85"/>
      <c r="G1014" s="85"/>
      <c r="H1014" s="85"/>
      <c r="I1014" s="85"/>
      <c r="J1014" s="85"/>
      <c r="K1014" s="85"/>
      <c r="L1014" s="85"/>
      <c r="M1014" s="85"/>
      <c r="N1014" s="87"/>
      <c r="O1014" s="87"/>
      <c r="U1014" s="85"/>
      <c r="V1014" s="85"/>
      <c r="W1014" s="85"/>
      <c r="X1014" s="85"/>
      <c r="Y1014" s="85"/>
      <c r="Z1014" s="85"/>
      <c r="AA1014" s="85"/>
      <c r="AC1014" s="85"/>
      <c r="AD1014" s="85"/>
      <c r="AE1014" s="85"/>
      <c r="AF1014" s="85"/>
      <c r="AK1014" s="85"/>
      <c r="AL1014" s="85"/>
      <c r="AM1014" s="85"/>
      <c r="AN1014" s="85"/>
      <c r="AO1014" s="85"/>
      <c r="AP1014" s="85"/>
      <c r="AQ1014" s="85"/>
      <c r="AR1014" s="85"/>
      <c r="AS1014" s="85"/>
      <c r="AT1014" s="85"/>
      <c r="AU1014" s="85"/>
      <c r="AV1014" s="85"/>
    </row>
    <row r="1015" spans="2:48" x14ac:dyDescent="0.15">
      <c r="B1015" s="85"/>
      <c r="C1015" s="85"/>
      <c r="D1015" s="85"/>
      <c r="E1015" s="85"/>
      <c r="F1015" s="85"/>
      <c r="G1015" s="85"/>
      <c r="H1015" s="85"/>
      <c r="I1015" s="85"/>
      <c r="J1015" s="85"/>
      <c r="K1015" s="85"/>
      <c r="L1015" s="85"/>
      <c r="M1015" s="85"/>
      <c r="N1015" s="87"/>
      <c r="O1015" s="87"/>
      <c r="U1015" s="85"/>
      <c r="V1015" s="85"/>
      <c r="W1015" s="85"/>
      <c r="X1015" s="85"/>
      <c r="Y1015" s="85"/>
      <c r="Z1015" s="85"/>
      <c r="AA1015" s="85"/>
      <c r="AC1015" s="85"/>
      <c r="AD1015" s="85"/>
      <c r="AE1015" s="85"/>
      <c r="AF1015" s="85"/>
      <c r="AK1015" s="85"/>
      <c r="AL1015" s="85"/>
      <c r="AM1015" s="85"/>
      <c r="AN1015" s="85"/>
      <c r="AO1015" s="85"/>
      <c r="AP1015" s="85"/>
      <c r="AQ1015" s="85"/>
      <c r="AR1015" s="85"/>
      <c r="AS1015" s="85"/>
      <c r="AT1015" s="85"/>
      <c r="AU1015" s="85"/>
      <c r="AV1015" s="85"/>
    </row>
    <row r="1016" spans="2:48" x14ac:dyDescent="0.15">
      <c r="B1016" s="85"/>
      <c r="C1016" s="85"/>
      <c r="D1016" s="85"/>
      <c r="E1016" s="85"/>
      <c r="F1016" s="85"/>
      <c r="G1016" s="85"/>
      <c r="H1016" s="85"/>
      <c r="I1016" s="85"/>
      <c r="J1016" s="85"/>
      <c r="K1016" s="85"/>
      <c r="L1016" s="85"/>
      <c r="M1016" s="85"/>
      <c r="N1016" s="87"/>
      <c r="O1016" s="87"/>
      <c r="U1016" s="85"/>
      <c r="V1016" s="85"/>
      <c r="W1016" s="85"/>
      <c r="X1016" s="85"/>
      <c r="Y1016" s="85"/>
      <c r="Z1016" s="85"/>
      <c r="AA1016" s="85"/>
      <c r="AC1016" s="85"/>
      <c r="AD1016" s="85"/>
      <c r="AE1016" s="85"/>
      <c r="AF1016" s="85"/>
      <c r="AK1016" s="85"/>
      <c r="AL1016" s="85"/>
      <c r="AM1016" s="85"/>
      <c r="AN1016" s="85"/>
      <c r="AO1016" s="85"/>
      <c r="AP1016" s="85"/>
      <c r="AQ1016" s="85"/>
      <c r="AR1016" s="85"/>
      <c r="AS1016" s="85"/>
      <c r="AT1016" s="85"/>
      <c r="AU1016" s="85"/>
      <c r="AV1016" s="85"/>
    </row>
    <row r="1017" spans="2:48" x14ac:dyDescent="0.15">
      <c r="B1017" s="85"/>
      <c r="C1017" s="85"/>
      <c r="D1017" s="85"/>
      <c r="E1017" s="85"/>
      <c r="F1017" s="85"/>
      <c r="G1017" s="85"/>
      <c r="H1017" s="85"/>
      <c r="I1017" s="85"/>
      <c r="J1017" s="85"/>
      <c r="K1017" s="85"/>
      <c r="L1017" s="85"/>
      <c r="M1017" s="85"/>
      <c r="N1017" s="87"/>
      <c r="O1017" s="87"/>
      <c r="U1017" s="85"/>
      <c r="V1017" s="85"/>
      <c r="W1017" s="85"/>
      <c r="X1017" s="85"/>
      <c r="Y1017" s="85"/>
      <c r="Z1017" s="85"/>
      <c r="AA1017" s="85"/>
      <c r="AC1017" s="85"/>
      <c r="AD1017" s="85"/>
      <c r="AE1017" s="85"/>
      <c r="AF1017" s="85"/>
      <c r="AK1017" s="85"/>
      <c r="AL1017" s="85"/>
      <c r="AM1017" s="85"/>
      <c r="AN1017" s="85"/>
      <c r="AO1017" s="85"/>
      <c r="AP1017" s="85"/>
      <c r="AQ1017" s="85"/>
      <c r="AR1017" s="85"/>
      <c r="AS1017" s="85"/>
      <c r="AT1017" s="85"/>
      <c r="AU1017" s="85"/>
      <c r="AV1017" s="85"/>
    </row>
    <row r="1018" spans="2:48" x14ac:dyDescent="0.15">
      <c r="B1018" s="85"/>
      <c r="C1018" s="85"/>
      <c r="D1018" s="85"/>
      <c r="E1018" s="85"/>
      <c r="F1018" s="85"/>
      <c r="G1018" s="85"/>
      <c r="H1018" s="85"/>
      <c r="I1018" s="85"/>
      <c r="J1018" s="85"/>
      <c r="K1018" s="85"/>
      <c r="L1018" s="85"/>
      <c r="M1018" s="85"/>
      <c r="N1018" s="87"/>
      <c r="O1018" s="87"/>
      <c r="U1018" s="85"/>
      <c r="V1018" s="85"/>
      <c r="W1018" s="85"/>
      <c r="X1018" s="85"/>
      <c r="Y1018" s="85"/>
      <c r="Z1018" s="85"/>
      <c r="AA1018" s="85"/>
      <c r="AC1018" s="85"/>
      <c r="AD1018" s="85"/>
      <c r="AE1018" s="85"/>
      <c r="AF1018" s="85"/>
      <c r="AK1018" s="85"/>
      <c r="AL1018" s="85"/>
      <c r="AM1018" s="85"/>
      <c r="AN1018" s="85"/>
      <c r="AO1018" s="85"/>
      <c r="AP1018" s="85"/>
      <c r="AQ1018" s="85"/>
      <c r="AR1018" s="85"/>
      <c r="AS1018" s="85"/>
      <c r="AT1018" s="85"/>
      <c r="AU1018" s="85"/>
      <c r="AV1018" s="85"/>
    </row>
    <row r="1019" spans="2:48" x14ac:dyDescent="0.15">
      <c r="B1019" s="85"/>
      <c r="C1019" s="85"/>
      <c r="D1019" s="85"/>
      <c r="E1019" s="85"/>
      <c r="F1019" s="85"/>
      <c r="G1019" s="85"/>
      <c r="H1019" s="85"/>
      <c r="I1019" s="85"/>
      <c r="J1019" s="85"/>
      <c r="K1019" s="85"/>
      <c r="L1019" s="85"/>
      <c r="M1019" s="85"/>
      <c r="N1019" s="87"/>
      <c r="O1019" s="87"/>
      <c r="U1019" s="85"/>
      <c r="V1019" s="85"/>
      <c r="W1019" s="85"/>
      <c r="X1019" s="85"/>
      <c r="Y1019" s="85"/>
      <c r="Z1019" s="85"/>
      <c r="AA1019" s="85"/>
      <c r="AC1019" s="85"/>
      <c r="AD1019" s="85"/>
      <c r="AE1019" s="85"/>
      <c r="AF1019" s="85"/>
      <c r="AK1019" s="85"/>
      <c r="AL1019" s="85"/>
      <c r="AM1019" s="85"/>
      <c r="AN1019" s="85"/>
      <c r="AO1019" s="85"/>
      <c r="AP1019" s="85"/>
      <c r="AQ1019" s="85"/>
      <c r="AR1019" s="85"/>
      <c r="AS1019" s="85"/>
      <c r="AT1019" s="85"/>
      <c r="AU1019" s="85"/>
      <c r="AV1019" s="85"/>
    </row>
    <row r="1020" spans="2:48" x14ac:dyDescent="0.15">
      <c r="B1020" s="85"/>
      <c r="C1020" s="85"/>
      <c r="D1020" s="85"/>
      <c r="E1020" s="85"/>
      <c r="F1020" s="85"/>
      <c r="G1020" s="85"/>
      <c r="H1020" s="85"/>
      <c r="I1020" s="85"/>
      <c r="J1020" s="85"/>
      <c r="K1020" s="85"/>
      <c r="L1020" s="85"/>
      <c r="M1020" s="85"/>
      <c r="N1020" s="87"/>
      <c r="O1020" s="87"/>
      <c r="U1020" s="85"/>
      <c r="V1020" s="85"/>
      <c r="W1020" s="85"/>
      <c r="X1020" s="85"/>
      <c r="Y1020" s="85"/>
      <c r="Z1020" s="85"/>
      <c r="AA1020" s="85"/>
      <c r="AC1020" s="85"/>
      <c r="AD1020" s="85"/>
      <c r="AE1020" s="85"/>
      <c r="AF1020" s="85"/>
      <c r="AK1020" s="85"/>
      <c r="AL1020" s="85"/>
      <c r="AM1020" s="85"/>
      <c r="AN1020" s="85"/>
      <c r="AO1020" s="85"/>
      <c r="AP1020" s="85"/>
      <c r="AQ1020" s="85"/>
      <c r="AR1020" s="85"/>
      <c r="AS1020" s="85"/>
      <c r="AT1020" s="85"/>
      <c r="AU1020" s="85"/>
      <c r="AV1020" s="85"/>
    </row>
    <row r="1021" spans="2:48" x14ac:dyDescent="0.15">
      <c r="N1021" s="87"/>
      <c r="O1021" s="87"/>
      <c r="AK1021" s="85"/>
      <c r="AL1021" s="85"/>
      <c r="AM1021" s="85"/>
      <c r="AN1021" s="85"/>
      <c r="AO1021" s="85"/>
      <c r="AP1021" s="85"/>
      <c r="AQ1021" s="85"/>
      <c r="AR1021" s="85"/>
      <c r="AS1021" s="85"/>
      <c r="AT1021" s="85"/>
      <c r="AU1021" s="85"/>
      <c r="AV1021" s="85"/>
    </row>
    <row r="1022" spans="2:48" x14ac:dyDescent="0.15">
      <c r="N1022" s="87"/>
      <c r="O1022" s="87"/>
    </row>
    <row r="1023" spans="2:48" x14ac:dyDescent="0.15">
      <c r="N1023" s="87"/>
      <c r="O1023" s="87"/>
    </row>
    <row r="1024" spans="2:48" x14ac:dyDescent="0.15">
      <c r="N1024" s="87"/>
      <c r="O1024" s="87"/>
    </row>
    <row r="1025" spans="14:15" x14ac:dyDescent="0.15">
      <c r="N1025" s="87"/>
      <c r="O1025" s="87"/>
    </row>
    <row r="1026" spans="14:15" x14ac:dyDescent="0.15">
      <c r="N1026" s="87"/>
      <c r="O1026" s="87"/>
    </row>
    <row r="1027" spans="14:15" x14ac:dyDescent="0.15">
      <c r="N1027" s="87"/>
      <c r="O1027" s="87"/>
    </row>
    <row r="1028" spans="14:15" x14ac:dyDescent="0.15">
      <c r="N1028" s="87"/>
      <c r="O1028" s="87"/>
    </row>
    <row r="1029" spans="14:15" x14ac:dyDescent="0.15">
      <c r="N1029" s="87"/>
      <c r="O1029" s="87"/>
    </row>
    <row r="1030" spans="14:15" x14ac:dyDescent="0.15">
      <c r="N1030" s="87"/>
      <c r="O1030" s="87"/>
    </row>
    <row r="1031" spans="14:15" x14ac:dyDescent="0.15">
      <c r="N1031" s="87"/>
      <c r="O1031" s="87"/>
    </row>
    <row r="1032" spans="14:15" x14ac:dyDescent="0.15">
      <c r="N1032" s="87"/>
      <c r="O1032" s="87"/>
    </row>
    <row r="1033" spans="14:15" x14ac:dyDescent="0.15">
      <c r="N1033" s="87"/>
      <c r="O1033" s="87"/>
    </row>
    <row r="1034" spans="14:15" x14ac:dyDescent="0.15">
      <c r="N1034" s="87"/>
      <c r="O1034" s="87"/>
    </row>
    <row r="1035" spans="14:15" x14ac:dyDescent="0.15">
      <c r="N1035" s="87"/>
      <c r="O1035" s="87"/>
    </row>
    <row r="1036" spans="14:15" x14ac:dyDescent="0.15">
      <c r="N1036" s="87"/>
      <c r="O1036" s="87"/>
    </row>
    <row r="1037" spans="14:15" x14ac:dyDescent="0.15">
      <c r="N1037" s="87"/>
      <c r="O1037" s="87"/>
    </row>
    <row r="1038" spans="14:15" x14ac:dyDescent="0.15">
      <c r="N1038" s="87"/>
      <c r="O1038" s="87"/>
    </row>
    <row r="1039" spans="14:15" x14ac:dyDescent="0.15">
      <c r="N1039" s="87"/>
      <c r="O1039" s="87"/>
    </row>
    <row r="1040" spans="14:15" x14ac:dyDescent="0.15">
      <c r="N1040" s="87"/>
      <c r="O1040" s="87"/>
    </row>
    <row r="1041" spans="14:15" x14ac:dyDescent="0.15">
      <c r="N1041" s="87"/>
      <c r="O1041" s="87"/>
    </row>
    <row r="1042" spans="14:15" x14ac:dyDescent="0.15">
      <c r="N1042" s="87"/>
      <c r="O1042" s="87"/>
    </row>
    <row r="1043" spans="14:15" x14ac:dyDescent="0.15">
      <c r="N1043" s="87"/>
      <c r="O1043" s="87"/>
    </row>
    <row r="1044" spans="14:15" x14ac:dyDescent="0.15">
      <c r="N1044" s="87"/>
      <c r="O1044" s="87"/>
    </row>
    <row r="1045" spans="14:15" x14ac:dyDescent="0.15">
      <c r="N1045" s="87"/>
      <c r="O1045" s="87"/>
    </row>
    <row r="1046" spans="14:15" x14ac:dyDescent="0.15">
      <c r="N1046" s="87"/>
      <c r="O1046" s="87"/>
    </row>
    <row r="1047" spans="14:15" x14ac:dyDescent="0.15">
      <c r="N1047" s="87"/>
      <c r="O1047" s="87"/>
    </row>
    <row r="1048" spans="14:15" x14ac:dyDescent="0.15">
      <c r="N1048" s="87"/>
      <c r="O1048" s="87"/>
    </row>
    <row r="1049" spans="14:15" x14ac:dyDescent="0.15">
      <c r="N1049" s="87"/>
      <c r="O1049" s="87"/>
    </row>
    <row r="1050" spans="14:15" x14ac:dyDescent="0.15">
      <c r="N1050" s="87"/>
      <c r="O1050" s="87"/>
    </row>
    <row r="1051" spans="14:15" x14ac:dyDescent="0.15">
      <c r="N1051" s="87"/>
      <c r="O1051" s="87"/>
    </row>
    <row r="1052" spans="14:15" x14ac:dyDescent="0.15">
      <c r="N1052" s="87"/>
      <c r="O1052" s="87"/>
    </row>
    <row r="1053" spans="14:15" x14ac:dyDescent="0.15">
      <c r="N1053" s="87"/>
      <c r="O1053" s="87"/>
    </row>
    <row r="1054" spans="14:15" x14ac:dyDescent="0.15">
      <c r="N1054" s="87"/>
      <c r="O1054" s="87"/>
    </row>
    <row r="1055" spans="14:15" x14ac:dyDescent="0.15">
      <c r="N1055" s="87"/>
      <c r="O1055" s="87"/>
    </row>
    <row r="1056" spans="14:15" x14ac:dyDescent="0.15">
      <c r="N1056" s="87"/>
      <c r="O1056" s="87"/>
    </row>
    <row r="1057" spans="14:15" x14ac:dyDescent="0.15">
      <c r="N1057" s="87"/>
      <c r="O1057" s="87"/>
    </row>
    <row r="1058" spans="14:15" x14ac:dyDescent="0.15">
      <c r="N1058" s="87"/>
      <c r="O1058" s="87"/>
    </row>
    <row r="1059" spans="14:15" x14ac:dyDescent="0.15">
      <c r="N1059" s="87"/>
      <c r="O1059" s="87"/>
    </row>
    <row r="1060" spans="14:15" x14ac:dyDescent="0.15">
      <c r="N1060" s="87"/>
      <c r="O1060" s="87"/>
    </row>
    <row r="1061" spans="14:15" x14ac:dyDescent="0.15">
      <c r="N1061" s="87"/>
      <c r="O1061" s="87"/>
    </row>
    <row r="1062" spans="14:15" x14ac:dyDescent="0.15">
      <c r="N1062" s="87"/>
      <c r="O1062" s="87"/>
    </row>
    <row r="1063" spans="14:15" x14ac:dyDescent="0.15">
      <c r="N1063" s="87"/>
      <c r="O1063" s="87"/>
    </row>
    <row r="1064" spans="14:15" x14ac:dyDescent="0.15">
      <c r="N1064" s="87"/>
      <c r="O1064" s="87"/>
    </row>
    <row r="1065" spans="14:15" x14ac:dyDescent="0.15">
      <c r="N1065" s="87"/>
      <c r="O1065" s="87"/>
    </row>
    <row r="1066" spans="14:15" x14ac:dyDescent="0.15">
      <c r="N1066" s="87"/>
      <c r="O1066" s="87"/>
    </row>
    <row r="1067" spans="14:15" x14ac:dyDescent="0.15">
      <c r="N1067" s="87"/>
      <c r="O1067" s="87"/>
    </row>
    <row r="1068" spans="14:15" x14ac:dyDescent="0.15">
      <c r="N1068" s="87"/>
      <c r="O1068" s="87"/>
    </row>
    <row r="1069" spans="14:15" x14ac:dyDescent="0.15">
      <c r="N1069" s="87"/>
      <c r="O1069" s="87"/>
    </row>
    <row r="1070" spans="14:15" x14ac:dyDescent="0.15">
      <c r="N1070" s="87"/>
      <c r="O1070" s="87"/>
    </row>
    <row r="1071" spans="14:15" x14ac:dyDescent="0.15">
      <c r="N1071" s="87"/>
      <c r="O1071" s="87"/>
    </row>
    <row r="1072" spans="14:15" x14ac:dyDescent="0.15">
      <c r="N1072" s="87"/>
      <c r="O1072" s="87"/>
    </row>
    <row r="1073" spans="14:15" x14ac:dyDescent="0.15">
      <c r="N1073" s="87"/>
      <c r="O1073" s="87"/>
    </row>
    <row r="1074" spans="14:15" x14ac:dyDescent="0.15">
      <c r="N1074" s="87"/>
      <c r="O1074" s="87"/>
    </row>
    <row r="1075" spans="14:15" x14ac:dyDescent="0.15">
      <c r="N1075" s="87"/>
      <c r="O1075" s="87"/>
    </row>
    <row r="1076" spans="14:15" x14ac:dyDescent="0.15">
      <c r="N1076" s="87"/>
      <c r="O1076" s="87"/>
    </row>
    <row r="1077" spans="14:15" x14ac:dyDescent="0.15">
      <c r="N1077" s="87"/>
      <c r="O1077" s="87"/>
    </row>
    <row r="1078" spans="14:15" x14ac:dyDescent="0.15">
      <c r="N1078" s="87"/>
      <c r="O1078" s="87"/>
    </row>
    <row r="1079" spans="14:15" x14ac:dyDescent="0.15">
      <c r="N1079" s="87"/>
      <c r="O1079" s="87"/>
    </row>
    <row r="1080" spans="14:15" x14ac:dyDescent="0.15">
      <c r="N1080" s="87"/>
      <c r="O1080" s="87"/>
    </row>
    <row r="1081" spans="14:15" x14ac:dyDescent="0.15">
      <c r="N1081" s="87"/>
      <c r="O1081" s="87"/>
    </row>
    <row r="1082" spans="14:15" x14ac:dyDescent="0.15">
      <c r="N1082" s="87"/>
      <c r="O1082" s="87"/>
    </row>
    <row r="1083" spans="14:15" x14ac:dyDescent="0.15">
      <c r="N1083" s="87"/>
      <c r="O1083" s="87"/>
    </row>
    <row r="1084" spans="14:15" x14ac:dyDescent="0.15">
      <c r="N1084" s="87"/>
      <c r="O1084" s="87"/>
    </row>
    <row r="1085" spans="14:15" x14ac:dyDescent="0.15">
      <c r="N1085" s="87"/>
      <c r="O1085" s="87"/>
    </row>
    <row r="1086" spans="14:15" x14ac:dyDescent="0.15">
      <c r="N1086" s="87"/>
      <c r="O1086" s="87"/>
    </row>
    <row r="1087" spans="14:15" x14ac:dyDescent="0.15">
      <c r="N1087" s="87"/>
      <c r="O1087" s="87"/>
    </row>
    <row r="1088" spans="14:15" x14ac:dyDescent="0.15">
      <c r="N1088" s="87"/>
      <c r="O1088" s="87"/>
    </row>
    <row r="1089" spans="14:15" x14ac:dyDescent="0.15">
      <c r="N1089" s="87"/>
      <c r="O1089" s="87"/>
    </row>
    <row r="1090" spans="14:15" x14ac:dyDescent="0.15">
      <c r="N1090" s="87"/>
      <c r="O1090" s="87"/>
    </row>
    <row r="1091" spans="14:15" x14ac:dyDescent="0.15">
      <c r="N1091" s="87"/>
      <c r="O1091" s="87"/>
    </row>
    <row r="1092" spans="14:15" x14ac:dyDescent="0.15">
      <c r="N1092" s="87"/>
      <c r="O1092" s="87"/>
    </row>
    <row r="1093" spans="14:15" x14ac:dyDescent="0.15">
      <c r="N1093" s="87"/>
      <c r="O1093" s="87"/>
    </row>
    <row r="1094" spans="14:15" x14ac:dyDescent="0.15">
      <c r="N1094" s="87"/>
      <c r="O1094" s="87"/>
    </row>
    <row r="1095" spans="14:15" x14ac:dyDescent="0.15">
      <c r="N1095" s="87"/>
      <c r="O1095" s="87"/>
    </row>
    <row r="1096" spans="14:15" x14ac:dyDescent="0.15">
      <c r="N1096" s="87"/>
      <c r="O1096" s="87"/>
    </row>
    <row r="1097" spans="14:15" x14ac:dyDescent="0.15">
      <c r="N1097" s="87"/>
      <c r="O1097" s="87"/>
    </row>
    <row r="1098" spans="14:15" x14ac:dyDescent="0.15">
      <c r="N1098" s="87"/>
      <c r="O1098" s="87"/>
    </row>
    <row r="1099" spans="14:15" x14ac:dyDescent="0.15">
      <c r="N1099" s="87"/>
      <c r="O1099" s="87"/>
    </row>
    <row r="1100" spans="14:15" x14ac:dyDescent="0.15">
      <c r="N1100" s="87"/>
      <c r="O1100" s="87"/>
    </row>
    <row r="1101" spans="14:15" x14ac:dyDescent="0.15">
      <c r="N1101" s="87"/>
      <c r="O1101" s="87"/>
    </row>
    <row r="1102" spans="14:15" x14ac:dyDescent="0.15">
      <c r="N1102" s="87"/>
      <c r="O1102" s="87"/>
    </row>
    <row r="1103" spans="14:15" x14ac:dyDescent="0.15">
      <c r="N1103" s="87"/>
      <c r="O1103" s="87"/>
    </row>
    <row r="1104" spans="14:15" x14ac:dyDescent="0.15">
      <c r="N1104" s="87"/>
      <c r="O1104" s="87"/>
    </row>
    <row r="1105" spans="14:15" x14ac:dyDescent="0.15">
      <c r="N1105" s="87"/>
      <c r="O1105" s="87"/>
    </row>
    <row r="1106" spans="14:15" x14ac:dyDescent="0.15">
      <c r="N1106" s="87"/>
      <c r="O1106" s="87"/>
    </row>
    <row r="1107" spans="14:15" x14ac:dyDescent="0.15">
      <c r="N1107" s="87"/>
      <c r="O1107" s="87"/>
    </row>
    <row r="1108" spans="14:15" x14ac:dyDescent="0.15">
      <c r="N1108" s="87"/>
      <c r="O1108" s="87"/>
    </row>
    <row r="1109" spans="14:15" x14ac:dyDescent="0.15">
      <c r="N1109" s="87"/>
      <c r="O1109" s="87"/>
    </row>
    <row r="1110" spans="14:15" x14ac:dyDescent="0.15">
      <c r="N1110" s="87"/>
      <c r="O1110" s="87"/>
    </row>
    <row r="1111" spans="14:15" x14ac:dyDescent="0.15">
      <c r="N1111" s="87"/>
      <c r="O1111" s="87"/>
    </row>
    <row r="1112" spans="14:15" x14ac:dyDescent="0.15">
      <c r="N1112" s="87"/>
      <c r="O1112" s="87"/>
    </row>
    <row r="1113" spans="14:15" x14ac:dyDescent="0.15">
      <c r="N1113" s="87"/>
      <c r="O1113" s="87"/>
    </row>
    <row r="1114" spans="14:15" x14ac:dyDescent="0.15">
      <c r="N1114" s="87"/>
      <c r="O1114" s="87"/>
    </row>
    <row r="1115" spans="14:15" x14ac:dyDescent="0.15">
      <c r="N1115" s="87"/>
      <c r="O1115" s="87"/>
    </row>
    <row r="1116" spans="14:15" x14ac:dyDescent="0.15">
      <c r="N1116" s="87"/>
      <c r="O1116" s="87"/>
    </row>
    <row r="1117" spans="14:15" x14ac:dyDescent="0.15">
      <c r="N1117" s="87"/>
      <c r="O1117" s="87"/>
    </row>
    <row r="1118" spans="14:15" x14ac:dyDescent="0.15">
      <c r="N1118" s="87"/>
      <c r="O1118" s="87"/>
    </row>
    <row r="1119" spans="14:15" x14ac:dyDescent="0.15">
      <c r="N1119" s="87"/>
      <c r="O1119" s="87"/>
    </row>
    <row r="1120" spans="14:15" x14ac:dyDescent="0.15">
      <c r="N1120" s="87"/>
      <c r="O1120" s="87"/>
    </row>
    <row r="1121" spans="14:15" x14ac:dyDescent="0.15">
      <c r="N1121" s="87"/>
      <c r="O1121" s="87"/>
    </row>
    <row r="1122" spans="14:15" x14ac:dyDescent="0.15">
      <c r="N1122" s="87"/>
      <c r="O1122" s="87"/>
    </row>
    <row r="1123" spans="14:15" x14ac:dyDescent="0.15">
      <c r="N1123" s="87"/>
      <c r="O1123" s="87"/>
    </row>
    <row r="1124" spans="14:15" x14ac:dyDescent="0.15">
      <c r="N1124" s="87"/>
      <c r="O1124" s="87"/>
    </row>
    <row r="1125" spans="14:15" x14ac:dyDescent="0.15">
      <c r="N1125" s="87"/>
      <c r="O1125" s="87"/>
    </row>
    <row r="1126" spans="14:15" x14ac:dyDescent="0.15">
      <c r="N1126" s="87"/>
      <c r="O1126" s="87"/>
    </row>
    <row r="1127" spans="14:15" x14ac:dyDescent="0.15">
      <c r="N1127" s="87"/>
      <c r="O1127" s="87"/>
    </row>
    <row r="1128" spans="14:15" x14ac:dyDescent="0.15">
      <c r="N1128" s="87"/>
      <c r="O1128" s="87"/>
    </row>
    <row r="1129" spans="14:15" x14ac:dyDescent="0.15">
      <c r="N1129" s="87"/>
      <c r="O1129" s="87"/>
    </row>
    <row r="1130" spans="14:15" x14ac:dyDescent="0.15">
      <c r="N1130" s="87"/>
      <c r="O1130" s="87"/>
    </row>
    <row r="1131" spans="14:15" x14ac:dyDescent="0.15">
      <c r="N1131" s="87"/>
      <c r="O1131" s="87"/>
    </row>
    <row r="1132" spans="14:15" x14ac:dyDescent="0.15">
      <c r="N1132" s="87"/>
      <c r="O1132" s="87"/>
    </row>
    <row r="1133" spans="14:15" x14ac:dyDescent="0.15">
      <c r="N1133" s="87"/>
      <c r="O1133" s="87"/>
    </row>
    <row r="1134" spans="14:15" x14ac:dyDescent="0.15">
      <c r="N1134" s="87"/>
      <c r="O1134" s="87"/>
    </row>
    <row r="1135" spans="14:15" x14ac:dyDescent="0.15">
      <c r="N1135" s="87"/>
      <c r="O1135" s="87"/>
    </row>
    <row r="1136" spans="14:15" x14ac:dyDescent="0.15">
      <c r="N1136" s="87"/>
      <c r="O1136" s="87"/>
    </row>
    <row r="1137" spans="14:15" x14ac:dyDescent="0.15">
      <c r="N1137" s="87"/>
      <c r="O1137" s="87"/>
    </row>
    <row r="1138" spans="14:15" x14ac:dyDescent="0.15">
      <c r="N1138" s="87"/>
      <c r="O1138" s="87"/>
    </row>
    <row r="1139" spans="14:15" x14ac:dyDescent="0.15">
      <c r="N1139" s="87"/>
      <c r="O1139" s="87"/>
    </row>
    <row r="1140" spans="14:15" x14ac:dyDescent="0.15">
      <c r="N1140" s="87"/>
      <c r="O1140" s="87"/>
    </row>
    <row r="1141" spans="14:15" x14ac:dyDescent="0.15">
      <c r="N1141" s="87"/>
      <c r="O1141" s="87"/>
    </row>
    <row r="1142" spans="14:15" x14ac:dyDescent="0.15">
      <c r="N1142" s="87"/>
      <c r="O1142" s="87"/>
    </row>
    <row r="1143" spans="14:15" x14ac:dyDescent="0.15">
      <c r="N1143" s="87"/>
      <c r="O1143" s="87"/>
    </row>
    <row r="1144" spans="14:15" x14ac:dyDescent="0.15">
      <c r="N1144" s="87"/>
      <c r="O1144" s="87"/>
    </row>
    <row r="1145" spans="14:15" x14ac:dyDescent="0.15">
      <c r="N1145" s="87"/>
      <c r="O1145" s="87"/>
    </row>
    <row r="1146" spans="14:15" x14ac:dyDescent="0.15">
      <c r="N1146" s="87"/>
      <c r="O1146" s="87"/>
    </row>
    <row r="1147" spans="14:15" x14ac:dyDescent="0.15">
      <c r="N1147" s="87"/>
      <c r="O1147" s="87"/>
    </row>
    <row r="1148" spans="14:15" x14ac:dyDescent="0.15">
      <c r="N1148" s="87"/>
      <c r="O1148" s="87"/>
    </row>
    <row r="1149" spans="14:15" x14ac:dyDescent="0.15">
      <c r="N1149" s="87"/>
      <c r="O1149" s="87"/>
    </row>
    <row r="1150" spans="14:15" x14ac:dyDescent="0.15">
      <c r="N1150" s="87"/>
      <c r="O1150" s="87"/>
    </row>
    <row r="1151" spans="14:15" x14ac:dyDescent="0.15">
      <c r="N1151" s="87"/>
      <c r="O1151" s="87"/>
    </row>
    <row r="1152" spans="14:15" x14ac:dyDescent="0.15">
      <c r="N1152" s="87"/>
      <c r="O1152" s="87"/>
    </row>
    <row r="1153" spans="14:15" x14ac:dyDescent="0.15">
      <c r="N1153" s="87"/>
      <c r="O1153" s="87"/>
    </row>
  </sheetData>
  <phoneticPr fontId="7" type="noConversion"/>
  <conditionalFormatting sqref="P43:R531">
    <cfRule type="cellIs" dxfId="1" priority="1" stopIfTrue="1" operator="lessThan">
      <formula>0.05</formula>
    </cfRule>
  </conditionalFormatting>
  <pageMargins left="0.78740157499999996" right="0.78740157499999996" top="0.984251969" bottom="0.984251969" header="0.5" footer="0.5"/>
  <headerFooter alignWithMargins="0"/>
  <drawing r:id="rId1"/>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39:AX1153"/>
  <sheetViews>
    <sheetView topLeftCell="A12" zoomScale="75" workbookViewId="0">
      <selection activeCell="T65" sqref="T65"/>
    </sheetView>
  </sheetViews>
  <sheetFormatPr baseColWidth="10" defaultRowHeight="13" x14ac:dyDescent="0.15"/>
  <sheetData>
    <row r="39" spans="1:50" x14ac:dyDescent="0.15">
      <c r="A39" s="74" t="str">
        <f>threshold!A16</f>
        <v>KO</v>
      </c>
      <c r="B39" s="4"/>
      <c r="C39" s="4"/>
      <c r="D39" s="117"/>
      <c r="E39" s="4"/>
      <c r="F39" s="4"/>
      <c r="G39" s="4"/>
      <c r="H39" s="4"/>
      <c r="I39" s="4"/>
      <c r="J39" s="4"/>
      <c r="K39" s="4"/>
      <c r="L39" s="4"/>
      <c r="M39" s="4"/>
      <c r="N39" s="5" t="str">
        <f>threshold!I16</f>
        <v>mean</v>
      </c>
      <c r="O39" s="6" t="str">
        <f>threshold!J16</f>
        <v>SEM</v>
      </c>
      <c r="P39" s="91" t="str">
        <f>threshold!K16</f>
        <v>ttest</v>
      </c>
      <c r="Q39" s="39" t="s">
        <v>1</v>
      </c>
      <c r="R39" s="7" t="s">
        <v>1</v>
      </c>
      <c r="T39" s="74" t="str">
        <f>threshold!A27</f>
        <v>wt</v>
      </c>
      <c r="U39" s="4"/>
      <c r="V39" s="4"/>
      <c r="W39" s="4"/>
      <c r="X39" s="4"/>
      <c r="Y39" s="4"/>
      <c r="Z39" s="4"/>
      <c r="AA39" s="4"/>
      <c r="AB39" s="32"/>
      <c r="AC39" s="4"/>
      <c r="AD39" s="4"/>
      <c r="AE39" s="32"/>
      <c r="AF39" s="84"/>
      <c r="AG39" s="6" t="str">
        <f>threshold!I27</f>
        <v>mean</v>
      </c>
      <c r="AH39" s="43" t="str">
        <f>threshold!J27</f>
        <v>SEM</v>
      </c>
      <c r="AJ39" s="74" t="s">
        <v>19</v>
      </c>
      <c r="AK39" s="4"/>
      <c r="AL39" s="4"/>
      <c r="AM39" s="4"/>
      <c r="AN39" s="4"/>
      <c r="AO39" s="4"/>
      <c r="AP39" s="4"/>
      <c r="AQ39" s="4"/>
      <c r="AR39" s="4"/>
      <c r="AS39" s="4"/>
      <c r="AT39" s="4"/>
      <c r="AU39" s="32"/>
      <c r="AV39" s="43"/>
      <c r="AW39" s="9" t="s">
        <v>0</v>
      </c>
      <c r="AX39" s="29" t="s">
        <v>2</v>
      </c>
    </row>
    <row r="40" spans="1:50" x14ac:dyDescent="0.15">
      <c r="A40" s="19" t="str">
        <f>threshold!A17</f>
        <v>No</v>
      </c>
      <c r="B40" s="110" t="e">
        <f>threshold!#REF!</f>
        <v>#REF!</v>
      </c>
      <c r="C40" s="110" t="e">
        <f>threshold!#REF!</f>
        <v>#REF!</v>
      </c>
      <c r="D40" s="110" t="e">
        <f>threshold!#REF!</f>
        <v>#REF!</v>
      </c>
      <c r="E40" s="110">
        <f>threshold!B17</f>
        <v>3468</v>
      </c>
      <c r="F40" s="110">
        <f>threshold!C17</f>
        <v>3470</v>
      </c>
      <c r="G40" s="110">
        <f>threshold!D17</f>
        <v>3697</v>
      </c>
      <c r="H40" s="110">
        <f>threshold!E17</f>
        <v>3698</v>
      </c>
      <c r="I40" s="110">
        <f>threshold!F17</f>
        <v>1539</v>
      </c>
      <c r="J40" s="110">
        <f>threshold!G17</f>
        <v>1550</v>
      </c>
      <c r="K40" s="110">
        <f>threshold!H17</f>
        <v>1556</v>
      </c>
      <c r="L40" s="110" t="e">
        <f>threshold!#REF!</f>
        <v>#REF!</v>
      </c>
      <c r="M40" s="32"/>
      <c r="N40" s="5">
        <f>threshold!I17</f>
        <v>0</v>
      </c>
      <c r="O40" s="6">
        <f>threshold!J17</f>
        <v>0</v>
      </c>
      <c r="P40" s="18"/>
      <c r="Q40" s="77"/>
      <c r="R40" s="46"/>
      <c r="T40" s="19" t="str">
        <f>threshold!A28</f>
        <v>No</v>
      </c>
      <c r="U40" s="109" t="e">
        <f>threshold!#REF!</f>
        <v>#REF!</v>
      </c>
      <c r="V40" s="109" t="e">
        <f>threshold!#REF!</f>
        <v>#REF!</v>
      </c>
      <c r="W40" s="109" t="e">
        <f>threshold!#REF!</f>
        <v>#REF!</v>
      </c>
      <c r="X40" s="109">
        <f>threshold!B28</f>
        <v>3473</v>
      </c>
      <c r="Y40" s="109">
        <f>threshold!C28</f>
        <v>3472</v>
      </c>
      <c r="Z40" s="109">
        <f>threshold!D28</f>
        <v>3699</v>
      </c>
      <c r="AA40" s="109">
        <f>threshold!E28</f>
        <v>3695</v>
      </c>
      <c r="AB40" s="140">
        <f>threshold!F28</f>
        <v>1542</v>
      </c>
      <c r="AC40" s="36"/>
      <c r="AD40" s="36"/>
      <c r="AE40" s="23"/>
      <c r="AF40" s="84"/>
      <c r="AG40" s="5">
        <f>threshold!I28</f>
        <v>0</v>
      </c>
      <c r="AH40" s="43">
        <f>threshold!J28</f>
        <v>0</v>
      </c>
      <c r="AJ40" s="19" t="s">
        <v>6</v>
      </c>
      <c r="AK40" s="4" t="e">
        <f>threshold!#REF!</f>
        <v>#REF!</v>
      </c>
      <c r="AL40" s="4" t="e">
        <f>threshold!#REF!</f>
        <v>#REF!</v>
      </c>
      <c r="AM40" s="4" t="e">
        <f>threshold!#REF!</f>
        <v>#REF!</v>
      </c>
      <c r="AN40" s="4" t="e">
        <f>threshold!#REF!</f>
        <v>#REF!</v>
      </c>
      <c r="AO40" s="4" t="e">
        <f>threshold!#REF!</f>
        <v>#REF!</v>
      </c>
      <c r="AP40" s="4" t="e">
        <f>threshold!#REF!</f>
        <v>#REF!</v>
      </c>
      <c r="AQ40" s="4" t="e">
        <f>threshold!#REF!</f>
        <v>#REF!</v>
      </c>
      <c r="AR40" s="4" t="e">
        <f>threshold!#REF!</f>
        <v>#REF!</v>
      </c>
      <c r="AS40" s="4" t="e">
        <f>threshold!#REF!</f>
        <v>#REF!</v>
      </c>
      <c r="AT40" s="4" t="e">
        <f>threshold!#REF!</f>
        <v>#REF!</v>
      </c>
      <c r="AU40" s="4" t="e">
        <f>threshold!#REF!</f>
        <v>#REF!</v>
      </c>
      <c r="AV40" s="4" t="e">
        <f>threshold!#REF!</f>
        <v>#REF!</v>
      </c>
      <c r="AW40" s="5" t="e">
        <f>threshold!#REF!</f>
        <v>#REF!</v>
      </c>
      <c r="AX40" s="43" t="e">
        <f>threshold!#REF!</f>
        <v>#REF!</v>
      </c>
    </row>
    <row r="41" spans="1:50" x14ac:dyDescent="0.15">
      <c r="A41" s="10" t="str">
        <f>threshold!A18</f>
        <v>exp.date</v>
      </c>
      <c r="B41" s="14" t="e">
        <f>threshold!#REF!</f>
        <v>#REF!</v>
      </c>
      <c r="C41" s="14" t="e">
        <f>threshold!#REF!</f>
        <v>#REF!</v>
      </c>
      <c r="D41" s="14" t="e">
        <f>threshold!#REF!</f>
        <v>#REF!</v>
      </c>
      <c r="E41" s="14" t="d">
        <f>threshold!B18</f>
        <v>2011-05-26</v>
      </c>
      <c r="F41" s="14" t="d">
        <f>threshold!C18</f>
        <v>2011-05-26</v>
      </c>
      <c r="G41" s="14" t="d">
        <f>threshold!D18</f>
        <v>2011-07-01</v>
      </c>
      <c r="H41" s="14" t="d">
        <f>threshold!E18</f>
        <v>2011-07-01</v>
      </c>
      <c r="I41" s="14" t="d">
        <f>threshold!F18</f>
        <v>2013-06-21</v>
      </c>
      <c r="J41" s="14" t="d">
        <f>threshold!G18</f>
        <v>2013-06-21</v>
      </c>
      <c r="K41" s="11" t="d">
        <f>threshold!H18</f>
        <v>2013-06-21</v>
      </c>
      <c r="L41" s="14" t="e">
        <f>threshold!#REF!</f>
        <v>#REF!</v>
      </c>
      <c r="M41" s="14"/>
      <c r="N41" s="22">
        <f>threshold!I18</f>
        <v>0</v>
      </c>
      <c r="O41" s="12">
        <f>threshold!J18</f>
        <v>0</v>
      </c>
      <c r="P41" s="22"/>
      <c r="Q41" s="14"/>
      <c r="R41" s="13"/>
      <c r="T41" s="10" t="str">
        <f>threshold!A29</f>
        <v>exp.date</v>
      </c>
      <c r="U41" s="11" t="e">
        <f>threshold!#REF!</f>
        <v>#REF!</v>
      </c>
      <c r="V41" s="11" t="e">
        <f>threshold!#REF!</f>
        <v>#REF!</v>
      </c>
      <c r="W41" s="11" t="e">
        <f>threshold!#REF!</f>
        <v>#REF!</v>
      </c>
      <c r="X41" s="11" t="d">
        <f>threshold!B29</f>
        <v>2011-05-26</v>
      </c>
      <c r="Y41" s="11" t="d">
        <f>threshold!C29</f>
        <v>2011-05-26</v>
      </c>
      <c r="Z41" s="11" t="d">
        <f>threshold!D29</f>
        <v>2011-07-01</v>
      </c>
      <c r="AA41" s="11" t="d">
        <f>threshold!E29</f>
        <v>2011-07-01</v>
      </c>
      <c r="AB41">
        <f>threshold!F29</f>
        <v>41446</v>
      </c>
      <c r="AC41" s="14"/>
      <c r="AD41" s="14"/>
      <c r="AE41" s="14"/>
      <c r="AF41" s="30"/>
      <c r="AG41" s="12">
        <f>threshold!I29</f>
        <v>0</v>
      </c>
      <c r="AH41" s="30">
        <f>threshold!J29</f>
        <v>0</v>
      </c>
      <c r="AJ41" s="45" t="s">
        <v>4</v>
      </c>
      <c r="AK41" s="79" t="e">
        <f>threshold!#REF!</f>
        <v>#REF!</v>
      </c>
      <c r="AL41" s="58" t="e">
        <f>threshold!#REF!</f>
        <v>#REF!</v>
      </c>
      <c r="AM41" s="58" t="e">
        <f>threshold!#REF!</f>
        <v>#REF!</v>
      </c>
      <c r="AN41" s="58" t="e">
        <f>threshold!#REF!</f>
        <v>#REF!</v>
      </c>
      <c r="AO41" s="58" t="e">
        <f>threshold!#REF!</f>
        <v>#REF!</v>
      </c>
      <c r="AP41" s="58" t="e">
        <f>threshold!#REF!</f>
        <v>#REF!</v>
      </c>
      <c r="AQ41" s="58" t="e">
        <f>threshold!#REF!</f>
        <v>#REF!</v>
      </c>
      <c r="AR41" s="58" t="e">
        <f>threshold!#REF!</f>
        <v>#REF!</v>
      </c>
      <c r="AS41" s="58" t="e">
        <f>threshold!#REF!</f>
        <v>#REF!</v>
      </c>
      <c r="AT41" s="58" t="e">
        <f>threshold!#REF!</f>
        <v>#REF!</v>
      </c>
      <c r="AU41" s="58" t="e">
        <f>threshold!#REF!</f>
        <v>#REF!</v>
      </c>
      <c r="AV41" s="58" t="e">
        <f>threshold!#REF!</f>
        <v>#REF!</v>
      </c>
      <c r="AW41" s="22" t="e">
        <f>threshold!#REF!</f>
        <v>#REF!</v>
      </c>
      <c r="AX41" s="30" t="e">
        <f>threshold!#REF!</f>
        <v>#REF!</v>
      </c>
    </row>
    <row r="42" spans="1:50" x14ac:dyDescent="0.15">
      <c r="A42" s="10" t="str">
        <f>threshold!A19</f>
        <v>DOB</v>
      </c>
      <c r="B42" s="14" t="e">
        <f>threshold!#REF!</f>
        <v>#REF!</v>
      </c>
      <c r="C42" s="14" t="e">
        <f>threshold!#REF!</f>
        <v>#REF!</v>
      </c>
      <c r="D42" s="14" t="e">
        <f>threshold!#REF!</f>
        <v>#REF!</v>
      </c>
      <c r="E42" s="14" t="d">
        <f>threshold!B19</f>
        <v>2011-05-13</v>
      </c>
      <c r="F42" s="14" t="d">
        <f>threshold!C19</f>
        <v>2011-05-13</v>
      </c>
      <c r="G42" s="14" t="d">
        <f>threshold!D19</f>
        <v>2011-06-18</v>
      </c>
      <c r="H42" s="14" t="d">
        <f>threshold!E19</f>
        <v>2011-06-18</v>
      </c>
      <c r="I42" s="14" t="d">
        <f>threshold!F19</f>
        <v>2013-06-07</v>
      </c>
      <c r="J42" s="14" t="d">
        <f>threshold!G19</f>
        <v>2013-06-07</v>
      </c>
      <c r="K42" s="14" t="d">
        <f>threshold!H19</f>
        <v>2013-06-07</v>
      </c>
      <c r="L42" s="14" t="e">
        <f>threshold!#REF!</f>
        <v>#REF!</v>
      </c>
      <c r="M42" s="14"/>
      <c r="N42" s="22">
        <f>threshold!I19</f>
        <v>0</v>
      </c>
      <c r="O42" s="12">
        <f>threshold!J19</f>
        <v>0</v>
      </c>
      <c r="P42" s="22" t="str">
        <f>threshold!K19</f>
        <v>ko vs wt</v>
      </c>
      <c r="Q42" s="14" t="s">
        <v>20</v>
      </c>
      <c r="R42" s="13" t="s">
        <v>21</v>
      </c>
      <c r="T42" s="10" t="str">
        <f>threshold!A30</f>
        <v>DOB</v>
      </c>
      <c r="U42" s="14" t="e">
        <f>threshold!#REF!</f>
        <v>#REF!</v>
      </c>
      <c r="V42" s="14" t="e">
        <f>threshold!#REF!</f>
        <v>#REF!</v>
      </c>
      <c r="W42" s="14" t="e">
        <f>threshold!#REF!</f>
        <v>#REF!</v>
      </c>
      <c r="X42" s="14" t="d">
        <f>threshold!B30</f>
        <v>2011-05-13</v>
      </c>
      <c r="Y42" s="14" t="d">
        <f>threshold!C30</f>
        <v>2011-05-13</v>
      </c>
      <c r="Z42" s="14" t="d">
        <f>threshold!D30</f>
        <v>2011-06-18</v>
      </c>
      <c r="AA42" s="14" t="d">
        <f>threshold!E30</f>
        <v>2011-06-18</v>
      </c>
      <c r="AB42" s="16">
        <f>threshold!F30</f>
        <v>41432</v>
      </c>
      <c r="AC42" s="14"/>
      <c r="AD42" s="14"/>
      <c r="AE42" s="14"/>
      <c r="AF42" s="30"/>
      <c r="AG42" s="12">
        <f>threshold!I30</f>
        <v>0</v>
      </c>
      <c r="AH42" s="30">
        <f>threshold!J30</f>
        <v>0</v>
      </c>
      <c r="AJ42" s="45" t="s">
        <v>5</v>
      </c>
      <c r="AK42" s="55" t="e">
        <f>threshold!#REF!</f>
        <v>#REF!</v>
      </c>
      <c r="AL42" s="56" t="e">
        <f>threshold!#REF!</f>
        <v>#REF!</v>
      </c>
      <c r="AM42" s="56" t="e">
        <f>threshold!#REF!</f>
        <v>#REF!</v>
      </c>
      <c r="AN42" s="56" t="e">
        <f>threshold!#REF!</f>
        <v>#REF!</v>
      </c>
      <c r="AO42" s="56" t="e">
        <f>threshold!#REF!</f>
        <v>#REF!</v>
      </c>
      <c r="AP42" s="56" t="e">
        <f>threshold!#REF!</f>
        <v>#REF!</v>
      </c>
      <c r="AQ42" s="56" t="e">
        <f>threshold!#REF!</f>
        <v>#REF!</v>
      </c>
      <c r="AR42" s="56" t="e">
        <f>threshold!#REF!</f>
        <v>#REF!</v>
      </c>
      <c r="AS42" s="56" t="e">
        <f>threshold!#REF!</f>
        <v>#REF!</v>
      </c>
      <c r="AT42" s="56" t="e">
        <f>threshold!#REF!</f>
        <v>#REF!</v>
      </c>
      <c r="AU42" s="56" t="e">
        <f>threshold!#REF!</f>
        <v>#REF!</v>
      </c>
      <c r="AV42" s="56" t="e">
        <f>threshold!#REF!</f>
        <v>#REF!</v>
      </c>
      <c r="AW42" s="22" t="e">
        <f>threshold!#REF!</f>
        <v>#REF!</v>
      </c>
      <c r="AX42" s="30" t="e">
        <f>threshold!#REF!</f>
        <v>#REF!</v>
      </c>
    </row>
    <row r="43" spans="1:50" x14ac:dyDescent="0.15">
      <c r="A43" s="53" t="str">
        <f>threshold!A20</f>
        <v>age (d)</v>
      </c>
      <c r="B43" s="28" t="e">
        <f>threshold!#REF!</f>
        <v>#REF!</v>
      </c>
      <c r="C43" s="32" t="e">
        <f>threshold!#REF!</f>
        <v>#REF!</v>
      </c>
      <c r="D43" s="32" t="e">
        <f>threshold!#REF!</f>
        <v>#REF!</v>
      </c>
      <c r="E43" s="32">
        <f>threshold!B20</f>
        <v>13</v>
      </c>
      <c r="F43" s="32">
        <f>threshold!C20</f>
        <v>13</v>
      </c>
      <c r="G43" s="32">
        <f>threshold!D20</f>
        <v>13</v>
      </c>
      <c r="H43" s="32">
        <f>threshold!E20</f>
        <v>13</v>
      </c>
      <c r="I43" s="32">
        <f>threshold!F20</f>
        <v>14</v>
      </c>
      <c r="J43" s="32">
        <f>threshold!G20</f>
        <v>14</v>
      </c>
      <c r="K43" s="32">
        <f>threshold!H20</f>
        <v>14</v>
      </c>
      <c r="L43" s="32" t="e">
        <f>threshold!#REF!</f>
        <v>#REF!</v>
      </c>
      <c r="M43" s="42"/>
      <c r="N43" s="5">
        <f>threshold!I20</f>
        <v>13.428571428571429</v>
      </c>
      <c r="O43" s="6">
        <f>threshold!J20</f>
        <v>0.20203050891044214</v>
      </c>
      <c r="P43" s="93"/>
      <c r="Q43" s="96"/>
      <c r="R43" s="94"/>
      <c r="T43" s="53" t="str">
        <f>threshold!A31</f>
        <v>age (d)</v>
      </c>
      <c r="U43" s="32" t="e">
        <f>threshold!#REF!</f>
        <v>#REF!</v>
      </c>
      <c r="V43" s="32" t="e">
        <f>threshold!#REF!</f>
        <v>#REF!</v>
      </c>
      <c r="W43" s="32" t="e">
        <f>threshold!#REF!</f>
        <v>#REF!</v>
      </c>
      <c r="X43" s="32">
        <f>threshold!B31</f>
        <v>13</v>
      </c>
      <c r="Y43" s="32">
        <f>threshold!C31</f>
        <v>13</v>
      </c>
      <c r="Z43" s="32">
        <f>threshold!D31</f>
        <v>13</v>
      </c>
      <c r="AA43" s="32">
        <f>threshold!E31</f>
        <v>13</v>
      </c>
      <c r="AB43" s="16">
        <f>threshold!F31</f>
        <v>14</v>
      </c>
      <c r="AC43" s="32"/>
      <c r="AD43" s="32"/>
      <c r="AE43" s="32"/>
      <c r="AF43" s="42"/>
      <c r="AG43" s="6">
        <f>threshold!I31</f>
        <v>13.333333333333334</v>
      </c>
      <c r="AH43" s="43">
        <f>threshold!J31</f>
        <v>0.21081851067789201</v>
      </c>
      <c r="AJ43" s="27" t="s">
        <v>3</v>
      </c>
      <c r="AK43" s="27" t="e">
        <f>threshold!#REF!</f>
        <v>#REF!</v>
      </c>
      <c r="AL43" s="16" t="e">
        <f>threshold!#REF!</f>
        <v>#REF!</v>
      </c>
      <c r="AM43" s="16" t="e">
        <f>threshold!#REF!</f>
        <v>#REF!</v>
      </c>
      <c r="AN43" s="16" t="e">
        <f>threshold!#REF!</f>
        <v>#REF!</v>
      </c>
      <c r="AO43" s="16" t="e">
        <f>threshold!#REF!</f>
        <v>#REF!</v>
      </c>
      <c r="AP43" s="16" t="e">
        <f>threshold!#REF!</f>
        <v>#REF!</v>
      </c>
      <c r="AQ43" s="16" t="e">
        <f>threshold!#REF!</f>
        <v>#REF!</v>
      </c>
      <c r="AR43" s="16" t="e">
        <f>threshold!#REF!</f>
        <v>#REF!</v>
      </c>
      <c r="AS43" s="16" t="e">
        <f>threshold!#REF!</f>
        <v>#REF!</v>
      </c>
      <c r="AT43" s="16" t="e">
        <f>threshold!#REF!</f>
        <v>#REF!</v>
      </c>
      <c r="AU43" s="16" t="e">
        <f>threshold!#REF!</f>
        <v>#REF!</v>
      </c>
      <c r="AV43" s="16" t="e">
        <f>threshold!#REF!</f>
        <v>#REF!</v>
      </c>
      <c r="AW43" s="18" t="e">
        <f>threshold!#REF!</f>
        <v>#REF!</v>
      </c>
      <c r="AX43" s="31" t="e">
        <f>threshold!#REF!</f>
        <v>#REF!</v>
      </c>
    </row>
    <row r="44" spans="1:50" x14ac:dyDescent="0.15">
      <c r="A44">
        <v>2.5000000000000001E-2</v>
      </c>
      <c r="B44" s="85"/>
      <c r="C44" s="85"/>
      <c r="D44" s="85"/>
      <c r="E44" s="85"/>
      <c r="F44" s="85"/>
      <c r="G44" s="85"/>
      <c r="H44" s="85"/>
      <c r="I44" s="85"/>
      <c r="J44" s="85"/>
      <c r="K44" s="85"/>
      <c r="L44" s="85"/>
      <c r="M44" s="85"/>
      <c r="N44" s="87" t="e">
        <f t="shared" ref="N44:N107" si="0">AVERAGE(B44:M44)</f>
        <v>#DIV/0!</v>
      </c>
      <c r="O44" s="86" t="e">
        <f t="shared" ref="O44:O107" si="1">STDEV(B44:M44)/SQRT((COUNT(B44:M44))-1)</f>
        <v>#DIV/0!</v>
      </c>
      <c r="P44" s="24" t="e">
        <f t="shared" ref="P44:P107" si="2">TTEST(B44:M44,U44:AF44,2,2)</f>
        <v>#DIV/0!</v>
      </c>
      <c r="Q44" s="24" t="e">
        <f t="shared" ref="Q44:Q107" si="3">TTEST(B44:M44,AK44:AV44,2,2)</f>
        <v>#DIV/0!</v>
      </c>
      <c r="R44" s="24" t="e">
        <f t="shared" ref="R44:R107" si="4">TTEST(U44:AF44,AK44:AV44,2,2)</f>
        <v>#DIV/0!</v>
      </c>
      <c r="U44" s="85"/>
      <c r="V44" s="85"/>
      <c r="W44" s="85"/>
      <c r="X44" s="85"/>
      <c r="Y44" s="85"/>
      <c r="Z44" s="85"/>
      <c r="AA44" s="85"/>
      <c r="AB44" s="85"/>
      <c r="AD44" s="85"/>
      <c r="AE44" s="85"/>
      <c r="AF44" s="85"/>
      <c r="AG44" s="87" t="e">
        <f t="shared" ref="AG44:AG107" si="5">AVERAGE(U44:AF44)</f>
        <v>#DIV/0!</v>
      </c>
      <c r="AH44" s="86" t="e">
        <f t="shared" ref="AH44:AH107" si="6">STDEV(U44:AF44)/SQRT((COUNT(U44:AF44))-1)</f>
        <v>#DIV/0!</v>
      </c>
      <c r="AK44" s="85"/>
      <c r="AL44" s="85"/>
      <c r="AM44" s="85"/>
      <c r="AN44" s="85"/>
      <c r="AO44" s="85"/>
      <c r="AP44" s="85"/>
      <c r="AQ44" s="85"/>
      <c r="AR44" s="85"/>
      <c r="AS44" s="85"/>
      <c r="AT44" s="85"/>
      <c r="AU44" s="85"/>
      <c r="AV44" s="85"/>
      <c r="AW44" s="87" t="e">
        <f t="shared" ref="AW44:AW107" si="7">AVERAGE(AK44:AV44)</f>
        <v>#DIV/0!</v>
      </c>
      <c r="AX44" s="86" t="e">
        <f t="shared" ref="AX44:AX107" si="8">STDEV(AK44:AV44)/SQRT((COUNT(AK44:AV44))-1)</f>
        <v>#DIV/0!</v>
      </c>
    </row>
    <row r="45" spans="1:50" x14ac:dyDescent="0.15">
      <c r="A45">
        <v>0.05</v>
      </c>
      <c r="B45" s="85"/>
      <c r="C45" s="85"/>
      <c r="D45" s="85"/>
      <c r="E45" s="85"/>
      <c r="F45" s="85"/>
      <c r="G45" s="85"/>
      <c r="H45" s="85"/>
      <c r="I45" s="85"/>
      <c r="J45" s="85"/>
      <c r="K45" s="85"/>
      <c r="L45" s="85"/>
      <c r="M45" s="85"/>
      <c r="N45" s="87" t="e">
        <f t="shared" si="0"/>
        <v>#DIV/0!</v>
      </c>
      <c r="O45" s="86" t="e">
        <f t="shared" si="1"/>
        <v>#DIV/0!</v>
      </c>
      <c r="P45" s="24" t="e">
        <f t="shared" si="2"/>
        <v>#DIV/0!</v>
      </c>
      <c r="Q45" s="24" t="e">
        <f t="shared" si="3"/>
        <v>#DIV/0!</v>
      </c>
      <c r="R45" s="24" t="e">
        <f t="shared" si="4"/>
        <v>#DIV/0!</v>
      </c>
      <c r="U45" s="85"/>
      <c r="V45" s="85"/>
      <c r="W45" s="85"/>
      <c r="X45" s="85"/>
      <c r="Y45" s="85"/>
      <c r="Z45" s="85"/>
      <c r="AA45" s="85"/>
      <c r="AB45" s="85"/>
      <c r="AD45" s="85"/>
      <c r="AE45" s="85"/>
      <c r="AF45" s="85"/>
      <c r="AG45" s="87" t="e">
        <f t="shared" si="5"/>
        <v>#DIV/0!</v>
      </c>
      <c r="AH45" s="86" t="e">
        <f t="shared" si="6"/>
        <v>#DIV/0!</v>
      </c>
      <c r="AK45" s="85"/>
      <c r="AL45" s="85"/>
      <c r="AM45" s="85"/>
      <c r="AN45" s="85"/>
      <c r="AO45" s="85"/>
      <c r="AP45" s="85"/>
      <c r="AQ45" s="85"/>
      <c r="AR45" s="85"/>
      <c r="AS45" s="85"/>
      <c r="AT45" s="85"/>
      <c r="AU45" s="85"/>
      <c r="AV45" s="85"/>
      <c r="AW45" s="87" t="e">
        <f t="shared" si="7"/>
        <v>#DIV/0!</v>
      </c>
      <c r="AX45" s="86" t="e">
        <f t="shared" si="8"/>
        <v>#DIV/0!</v>
      </c>
    </row>
    <row r="46" spans="1:50" x14ac:dyDescent="0.15">
      <c r="A46">
        <v>7.4999999999999997E-2</v>
      </c>
      <c r="B46" s="85"/>
      <c r="C46" s="85"/>
      <c r="D46" s="85"/>
      <c r="E46" s="85"/>
      <c r="F46" s="85"/>
      <c r="G46" s="85"/>
      <c r="H46" s="85"/>
      <c r="I46" s="85"/>
      <c r="J46" s="85"/>
      <c r="K46" s="85"/>
      <c r="L46" s="85"/>
      <c r="M46" s="85"/>
      <c r="N46" s="87" t="e">
        <f t="shared" si="0"/>
        <v>#DIV/0!</v>
      </c>
      <c r="O46" s="86" t="e">
        <f t="shared" si="1"/>
        <v>#DIV/0!</v>
      </c>
      <c r="P46" s="24" t="e">
        <f t="shared" si="2"/>
        <v>#DIV/0!</v>
      </c>
      <c r="Q46" s="24" t="e">
        <f t="shared" si="3"/>
        <v>#DIV/0!</v>
      </c>
      <c r="R46" s="24" t="e">
        <f t="shared" si="4"/>
        <v>#DIV/0!</v>
      </c>
      <c r="U46" s="85"/>
      <c r="V46" s="85"/>
      <c r="W46" s="85"/>
      <c r="X46" s="85"/>
      <c r="Y46" s="85"/>
      <c r="Z46" s="85"/>
      <c r="AA46" s="85"/>
      <c r="AB46" s="85"/>
      <c r="AD46" s="85"/>
      <c r="AE46" s="85"/>
      <c r="AF46" s="85"/>
      <c r="AG46" s="87" t="e">
        <f t="shared" si="5"/>
        <v>#DIV/0!</v>
      </c>
      <c r="AH46" s="86" t="e">
        <f t="shared" si="6"/>
        <v>#DIV/0!</v>
      </c>
      <c r="AK46" s="85"/>
      <c r="AL46" s="85"/>
      <c r="AM46" s="85"/>
      <c r="AN46" s="85"/>
      <c r="AO46" s="85"/>
      <c r="AP46" s="85"/>
      <c r="AQ46" s="85"/>
      <c r="AR46" s="85"/>
      <c r="AS46" s="85"/>
      <c r="AT46" s="85"/>
      <c r="AU46" s="85"/>
      <c r="AV46" s="85"/>
      <c r="AW46" s="87" t="e">
        <f t="shared" si="7"/>
        <v>#DIV/0!</v>
      </c>
      <c r="AX46" s="86" t="e">
        <f t="shared" si="8"/>
        <v>#DIV/0!</v>
      </c>
    </row>
    <row r="47" spans="1:50" x14ac:dyDescent="0.15">
      <c r="A47">
        <v>0.1</v>
      </c>
      <c r="B47" s="85"/>
      <c r="C47" s="85"/>
      <c r="D47" s="85"/>
      <c r="E47" s="85"/>
      <c r="F47" s="85"/>
      <c r="G47" s="85"/>
      <c r="H47" s="85"/>
      <c r="I47" s="85"/>
      <c r="J47" s="85"/>
      <c r="K47" s="85"/>
      <c r="L47" s="85"/>
      <c r="M47" s="85"/>
      <c r="N47" s="87" t="e">
        <f t="shared" si="0"/>
        <v>#DIV/0!</v>
      </c>
      <c r="O47" s="86" t="e">
        <f t="shared" si="1"/>
        <v>#DIV/0!</v>
      </c>
      <c r="P47" s="24" t="e">
        <f t="shared" si="2"/>
        <v>#DIV/0!</v>
      </c>
      <c r="Q47" s="24" t="e">
        <f t="shared" si="3"/>
        <v>#DIV/0!</v>
      </c>
      <c r="R47" s="24" t="e">
        <f t="shared" si="4"/>
        <v>#DIV/0!</v>
      </c>
      <c r="U47" s="85"/>
      <c r="V47" s="85"/>
      <c r="W47" s="85"/>
      <c r="X47" s="85"/>
      <c r="Y47" s="85"/>
      <c r="Z47" s="85"/>
      <c r="AA47" s="85"/>
      <c r="AB47" s="85"/>
      <c r="AD47" s="85"/>
      <c r="AE47" s="85"/>
      <c r="AF47" s="85"/>
      <c r="AG47" s="87" t="e">
        <f t="shared" si="5"/>
        <v>#DIV/0!</v>
      </c>
      <c r="AH47" s="86" t="e">
        <f t="shared" si="6"/>
        <v>#DIV/0!</v>
      </c>
      <c r="AK47" s="85"/>
      <c r="AL47" s="85"/>
      <c r="AM47" s="85"/>
      <c r="AN47" s="85"/>
      <c r="AO47" s="85"/>
      <c r="AP47" s="85"/>
      <c r="AQ47" s="85"/>
      <c r="AR47" s="85"/>
      <c r="AS47" s="85"/>
      <c r="AT47" s="85"/>
      <c r="AU47" s="85"/>
      <c r="AV47" s="85"/>
      <c r="AW47" s="87" t="e">
        <f t="shared" si="7"/>
        <v>#DIV/0!</v>
      </c>
      <c r="AX47" s="86" t="e">
        <f t="shared" si="8"/>
        <v>#DIV/0!</v>
      </c>
    </row>
    <row r="48" spans="1:50" x14ac:dyDescent="0.15">
      <c r="A48">
        <v>0.125</v>
      </c>
      <c r="B48" s="85"/>
      <c r="C48" s="85"/>
      <c r="D48" s="85"/>
      <c r="E48" s="85"/>
      <c r="F48" s="85"/>
      <c r="G48" s="85"/>
      <c r="H48" s="85"/>
      <c r="I48" s="85"/>
      <c r="J48" s="85"/>
      <c r="K48" s="85"/>
      <c r="L48" s="85"/>
      <c r="M48" s="85"/>
      <c r="N48" s="87" t="e">
        <f t="shared" si="0"/>
        <v>#DIV/0!</v>
      </c>
      <c r="O48" s="86" t="e">
        <f t="shared" si="1"/>
        <v>#DIV/0!</v>
      </c>
      <c r="P48" s="24" t="e">
        <f t="shared" si="2"/>
        <v>#DIV/0!</v>
      </c>
      <c r="Q48" s="24" t="e">
        <f t="shared" si="3"/>
        <v>#DIV/0!</v>
      </c>
      <c r="R48" s="24" t="e">
        <f t="shared" si="4"/>
        <v>#DIV/0!</v>
      </c>
      <c r="U48" s="85"/>
      <c r="V48" s="85"/>
      <c r="W48" s="85"/>
      <c r="X48" s="85"/>
      <c r="Y48" s="85"/>
      <c r="Z48" s="85"/>
      <c r="AA48" s="85"/>
      <c r="AB48" s="85"/>
      <c r="AD48" s="85"/>
      <c r="AE48" s="85"/>
      <c r="AF48" s="85"/>
      <c r="AG48" s="87" t="e">
        <f t="shared" si="5"/>
        <v>#DIV/0!</v>
      </c>
      <c r="AH48" s="86" t="e">
        <f t="shared" si="6"/>
        <v>#DIV/0!</v>
      </c>
      <c r="AK48" s="85"/>
      <c r="AL48" s="85"/>
      <c r="AM48" s="85"/>
      <c r="AN48" s="85"/>
      <c r="AO48" s="85"/>
      <c r="AP48" s="85"/>
      <c r="AQ48" s="85"/>
      <c r="AR48" s="85"/>
      <c r="AS48" s="85"/>
      <c r="AT48" s="85"/>
      <c r="AU48" s="85"/>
      <c r="AV48" s="85"/>
      <c r="AW48" s="87" t="e">
        <f t="shared" si="7"/>
        <v>#DIV/0!</v>
      </c>
      <c r="AX48" s="86" t="e">
        <f t="shared" si="8"/>
        <v>#DIV/0!</v>
      </c>
    </row>
    <row r="49" spans="1:50" x14ac:dyDescent="0.15">
      <c r="A49">
        <v>0.15</v>
      </c>
      <c r="B49" s="85"/>
      <c r="C49" s="85"/>
      <c r="D49" s="85"/>
      <c r="E49" s="85"/>
      <c r="F49" s="85"/>
      <c r="G49" s="85"/>
      <c r="H49" s="85"/>
      <c r="I49" s="85"/>
      <c r="J49" s="85"/>
      <c r="K49" s="85"/>
      <c r="L49" s="85"/>
      <c r="M49" s="85"/>
      <c r="N49" s="87" t="e">
        <f t="shared" si="0"/>
        <v>#DIV/0!</v>
      </c>
      <c r="O49" s="86" t="e">
        <f t="shared" si="1"/>
        <v>#DIV/0!</v>
      </c>
      <c r="P49" s="24" t="e">
        <f t="shared" si="2"/>
        <v>#DIV/0!</v>
      </c>
      <c r="Q49" s="24" t="e">
        <f t="shared" si="3"/>
        <v>#DIV/0!</v>
      </c>
      <c r="R49" s="24" t="e">
        <f t="shared" si="4"/>
        <v>#DIV/0!</v>
      </c>
      <c r="U49" s="85"/>
      <c r="V49" s="85"/>
      <c r="W49" s="85"/>
      <c r="X49" s="85"/>
      <c r="Y49" s="85"/>
      <c r="Z49" s="85"/>
      <c r="AA49" s="85"/>
      <c r="AB49" s="85"/>
      <c r="AD49" s="85"/>
      <c r="AE49" s="85"/>
      <c r="AF49" s="85"/>
      <c r="AG49" s="87" t="e">
        <f t="shared" si="5"/>
        <v>#DIV/0!</v>
      </c>
      <c r="AH49" s="86" t="e">
        <f t="shared" si="6"/>
        <v>#DIV/0!</v>
      </c>
      <c r="AK49" s="85"/>
      <c r="AL49" s="85"/>
      <c r="AM49" s="85"/>
      <c r="AN49" s="85"/>
      <c r="AO49" s="85"/>
      <c r="AP49" s="85"/>
      <c r="AQ49" s="85"/>
      <c r="AR49" s="85"/>
      <c r="AS49" s="85"/>
      <c r="AT49" s="85"/>
      <c r="AU49" s="85"/>
      <c r="AV49" s="85"/>
      <c r="AW49" s="87" t="e">
        <f t="shared" si="7"/>
        <v>#DIV/0!</v>
      </c>
      <c r="AX49" s="86" t="e">
        <f t="shared" si="8"/>
        <v>#DIV/0!</v>
      </c>
    </row>
    <row r="50" spans="1:50" x14ac:dyDescent="0.15">
      <c r="A50">
        <v>0.17499999999999999</v>
      </c>
      <c r="B50" s="85"/>
      <c r="C50" s="85"/>
      <c r="D50" s="85"/>
      <c r="E50" s="85"/>
      <c r="F50" s="85"/>
      <c r="G50" s="85"/>
      <c r="H50" s="85"/>
      <c r="I50" s="85"/>
      <c r="J50" s="85"/>
      <c r="K50" s="85"/>
      <c r="L50" s="85"/>
      <c r="M50" s="85"/>
      <c r="N50" s="87" t="e">
        <f t="shared" si="0"/>
        <v>#DIV/0!</v>
      </c>
      <c r="O50" s="86" t="e">
        <f t="shared" si="1"/>
        <v>#DIV/0!</v>
      </c>
      <c r="P50" s="24" t="e">
        <f t="shared" si="2"/>
        <v>#DIV/0!</v>
      </c>
      <c r="Q50" s="24" t="e">
        <f t="shared" si="3"/>
        <v>#DIV/0!</v>
      </c>
      <c r="R50" s="24" t="e">
        <f t="shared" si="4"/>
        <v>#DIV/0!</v>
      </c>
      <c r="U50" s="85"/>
      <c r="V50" s="85"/>
      <c r="W50" s="85"/>
      <c r="X50" s="85"/>
      <c r="Y50" s="85"/>
      <c r="Z50" s="85"/>
      <c r="AA50" s="85"/>
      <c r="AB50" s="85"/>
      <c r="AD50" s="85"/>
      <c r="AE50" s="85"/>
      <c r="AF50" s="85"/>
      <c r="AG50" s="87" t="e">
        <f t="shared" si="5"/>
        <v>#DIV/0!</v>
      </c>
      <c r="AH50" s="86" t="e">
        <f t="shared" si="6"/>
        <v>#DIV/0!</v>
      </c>
      <c r="AK50" s="85"/>
      <c r="AL50" s="85"/>
      <c r="AM50" s="85"/>
      <c r="AN50" s="85"/>
      <c r="AO50" s="85"/>
      <c r="AP50" s="85"/>
      <c r="AQ50" s="85"/>
      <c r="AR50" s="85"/>
      <c r="AS50" s="85"/>
      <c r="AT50" s="85"/>
      <c r="AU50" s="85"/>
      <c r="AV50" s="85"/>
      <c r="AW50" s="87" t="e">
        <f t="shared" si="7"/>
        <v>#DIV/0!</v>
      </c>
      <c r="AX50" s="86" t="e">
        <f t="shared" si="8"/>
        <v>#DIV/0!</v>
      </c>
    </row>
    <row r="51" spans="1:50" x14ac:dyDescent="0.15">
      <c r="A51">
        <v>0.2</v>
      </c>
      <c r="B51" s="85"/>
      <c r="C51" s="85"/>
      <c r="D51" s="85"/>
      <c r="E51" s="85"/>
      <c r="F51" s="85"/>
      <c r="G51" s="85"/>
      <c r="H51" s="85"/>
      <c r="I51" s="85"/>
      <c r="J51" s="85"/>
      <c r="K51" s="85"/>
      <c r="L51" s="85"/>
      <c r="M51" s="85"/>
      <c r="N51" s="87" t="e">
        <f t="shared" si="0"/>
        <v>#DIV/0!</v>
      </c>
      <c r="O51" s="86" t="e">
        <f t="shared" si="1"/>
        <v>#DIV/0!</v>
      </c>
      <c r="P51" s="24" t="e">
        <f t="shared" si="2"/>
        <v>#DIV/0!</v>
      </c>
      <c r="Q51" s="24" t="e">
        <f t="shared" si="3"/>
        <v>#DIV/0!</v>
      </c>
      <c r="R51" s="24" t="e">
        <f t="shared" si="4"/>
        <v>#DIV/0!</v>
      </c>
      <c r="U51" s="85"/>
      <c r="V51" s="85"/>
      <c r="W51" s="85"/>
      <c r="X51" s="85"/>
      <c r="Y51" s="85"/>
      <c r="Z51" s="85"/>
      <c r="AA51" s="85"/>
      <c r="AB51" s="85"/>
      <c r="AD51" s="85"/>
      <c r="AE51" s="85"/>
      <c r="AF51" s="85"/>
      <c r="AG51" s="87" t="e">
        <f t="shared" si="5"/>
        <v>#DIV/0!</v>
      </c>
      <c r="AH51" s="86" t="e">
        <f t="shared" si="6"/>
        <v>#DIV/0!</v>
      </c>
      <c r="AK51" s="85"/>
      <c r="AL51" s="85"/>
      <c r="AM51" s="85"/>
      <c r="AN51" s="85"/>
      <c r="AO51" s="85"/>
      <c r="AP51" s="85"/>
      <c r="AQ51" s="85"/>
      <c r="AR51" s="85"/>
      <c r="AS51" s="85"/>
      <c r="AT51" s="85"/>
      <c r="AU51" s="85"/>
      <c r="AV51" s="85"/>
      <c r="AW51" s="87" t="e">
        <f t="shared" si="7"/>
        <v>#DIV/0!</v>
      </c>
      <c r="AX51" s="86" t="e">
        <f t="shared" si="8"/>
        <v>#DIV/0!</v>
      </c>
    </row>
    <row r="52" spans="1:50" x14ac:dyDescent="0.15">
      <c r="A52">
        <v>0.22500000000000001</v>
      </c>
      <c r="B52" s="85"/>
      <c r="C52" s="85"/>
      <c r="D52" s="85"/>
      <c r="E52" s="85"/>
      <c r="F52" s="85"/>
      <c r="G52" s="85"/>
      <c r="H52" s="85"/>
      <c r="I52" s="85"/>
      <c r="J52" s="85"/>
      <c r="K52" s="85"/>
      <c r="L52" s="85"/>
      <c r="M52" s="85"/>
      <c r="N52" s="87" t="e">
        <f t="shared" si="0"/>
        <v>#DIV/0!</v>
      </c>
      <c r="O52" s="86" t="e">
        <f t="shared" si="1"/>
        <v>#DIV/0!</v>
      </c>
      <c r="P52" s="24" t="e">
        <f t="shared" si="2"/>
        <v>#DIV/0!</v>
      </c>
      <c r="Q52" s="24" t="e">
        <f t="shared" si="3"/>
        <v>#DIV/0!</v>
      </c>
      <c r="R52" s="24" t="e">
        <f t="shared" si="4"/>
        <v>#DIV/0!</v>
      </c>
      <c r="U52" s="85"/>
      <c r="V52" s="85"/>
      <c r="W52" s="85"/>
      <c r="X52" s="85"/>
      <c r="Y52" s="85"/>
      <c r="Z52" s="85"/>
      <c r="AA52" s="85"/>
      <c r="AB52" s="85"/>
      <c r="AD52" s="85"/>
      <c r="AE52" s="85"/>
      <c r="AF52" s="85"/>
      <c r="AG52" s="87" t="e">
        <f t="shared" si="5"/>
        <v>#DIV/0!</v>
      </c>
      <c r="AH52" s="86" t="e">
        <f t="shared" si="6"/>
        <v>#DIV/0!</v>
      </c>
      <c r="AK52" s="85"/>
      <c r="AL52" s="85"/>
      <c r="AM52" s="85"/>
      <c r="AN52" s="85"/>
      <c r="AO52" s="85"/>
      <c r="AP52" s="85"/>
      <c r="AQ52" s="85"/>
      <c r="AR52" s="85"/>
      <c r="AS52" s="85"/>
      <c r="AT52" s="85"/>
      <c r="AU52" s="85"/>
      <c r="AV52" s="85"/>
      <c r="AW52" s="87" t="e">
        <f t="shared" si="7"/>
        <v>#DIV/0!</v>
      </c>
      <c r="AX52" s="86" t="e">
        <f t="shared" si="8"/>
        <v>#DIV/0!</v>
      </c>
    </row>
    <row r="53" spans="1:50" x14ac:dyDescent="0.15">
      <c r="A53">
        <v>0.25</v>
      </c>
      <c r="B53" s="85"/>
      <c r="C53" s="85"/>
      <c r="D53" s="85"/>
      <c r="E53" s="85"/>
      <c r="F53" s="85"/>
      <c r="G53" s="85"/>
      <c r="H53" s="85"/>
      <c r="I53" s="85"/>
      <c r="J53" s="85"/>
      <c r="K53" s="85"/>
      <c r="L53" s="85"/>
      <c r="M53" s="85"/>
      <c r="N53" s="87" t="e">
        <f t="shared" si="0"/>
        <v>#DIV/0!</v>
      </c>
      <c r="O53" s="86" t="e">
        <f t="shared" si="1"/>
        <v>#DIV/0!</v>
      </c>
      <c r="P53" s="24" t="e">
        <f t="shared" si="2"/>
        <v>#DIV/0!</v>
      </c>
      <c r="Q53" s="24" t="e">
        <f t="shared" si="3"/>
        <v>#DIV/0!</v>
      </c>
      <c r="R53" s="24" t="e">
        <f t="shared" si="4"/>
        <v>#DIV/0!</v>
      </c>
      <c r="U53" s="85"/>
      <c r="V53" s="85"/>
      <c r="W53" s="85"/>
      <c r="X53" s="85"/>
      <c r="Y53" s="85"/>
      <c r="Z53" s="85"/>
      <c r="AA53" s="85"/>
      <c r="AB53" s="85"/>
      <c r="AD53" s="85"/>
      <c r="AE53" s="85"/>
      <c r="AF53" s="85"/>
      <c r="AG53" s="87" t="e">
        <f t="shared" si="5"/>
        <v>#DIV/0!</v>
      </c>
      <c r="AH53" s="86" t="e">
        <f t="shared" si="6"/>
        <v>#DIV/0!</v>
      </c>
      <c r="AK53" s="85"/>
      <c r="AL53" s="85"/>
      <c r="AM53" s="85"/>
      <c r="AN53" s="85"/>
      <c r="AO53" s="85"/>
      <c r="AP53" s="85"/>
      <c r="AQ53" s="85"/>
      <c r="AR53" s="85"/>
      <c r="AS53" s="85"/>
      <c r="AT53" s="85"/>
      <c r="AU53" s="85"/>
      <c r="AV53" s="85"/>
      <c r="AW53" s="87" t="e">
        <f t="shared" si="7"/>
        <v>#DIV/0!</v>
      </c>
      <c r="AX53" s="86" t="e">
        <f t="shared" si="8"/>
        <v>#DIV/0!</v>
      </c>
    </row>
    <row r="54" spans="1:50" x14ac:dyDescent="0.15">
      <c r="A54">
        <v>0.27500000000000002</v>
      </c>
      <c r="B54" s="85"/>
      <c r="C54" s="85"/>
      <c r="D54" s="85"/>
      <c r="E54" s="85"/>
      <c r="F54" s="85"/>
      <c r="G54" s="85"/>
      <c r="H54" s="85"/>
      <c r="I54" s="85"/>
      <c r="J54" s="85"/>
      <c r="K54" s="85"/>
      <c r="L54" s="85"/>
      <c r="M54" s="85"/>
      <c r="N54" s="87" t="e">
        <f t="shared" si="0"/>
        <v>#DIV/0!</v>
      </c>
      <c r="O54" s="86" t="e">
        <f t="shared" si="1"/>
        <v>#DIV/0!</v>
      </c>
      <c r="P54" s="24" t="e">
        <f t="shared" si="2"/>
        <v>#DIV/0!</v>
      </c>
      <c r="Q54" s="24" t="e">
        <f t="shared" si="3"/>
        <v>#DIV/0!</v>
      </c>
      <c r="R54" s="24" t="e">
        <f t="shared" si="4"/>
        <v>#DIV/0!</v>
      </c>
      <c r="U54" s="85"/>
      <c r="V54" s="85"/>
      <c r="W54" s="85"/>
      <c r="X54" s="85"/>
      <c r="Y54" s="85"/>
      <c r="Z54" s="85"/>
      <c r="AA54" s="85"/>
      <c r="AB54" s="85"/>
      <c r="AD54" s="85"/>
      <c r="AE54" s="85"/>
      <c r="AF54" s="85"/>
      <c r="AG54" s="87" t="e">
        <f t="shared" si="5"/>
        <v>#DIV/0!</v>
      </c>
      <c r="AH54" s="86" t="e">
        <f t="shared" si="6"/>
        <v>#DIV/0!</v>
      </c>
      <c r="AK54" s="85"/>
      <c r="AL54" s="85"/>
      <c r="AM54" s="85"/>
      <c r="AN54" s="85"/>
      <c r="AO54" s="85"/>
      <c r="AP54" s="85"/>
      <c r="AQ54" s="85"/>
      <c r="AR54" s="85"/>
      <c r="AS54" s="85"/>
      <c r="AT54" s="85"/>
      <c r="AU54" s="85"/>
      <c r="AV54" s="85"/>
      <c r="AW54" s="87" t="e">
        <f t="shared" si="7"/>
        <v>#DIV/0!</v>
      </c>
      <c r="AX54" s="86" t="e">
        <f t="shared" si="8"/>
        <v>#DIV/0!</v>
      </c>
    </row>
    <row r="55" spans="1:50" x14ac:dyDescent="0.15">
      <c r="A55">
        <v>0.3</v>
      </c>
      <c r="B55" s="85"/>
      <c r="C55" s="85"/>
      <c r="D55" s="85"/>
      <c r="E55" s="85"/>
      <c r="F55" s="85"/>
      <c r="G55" s="85"/>
      <c r="H55" s="85"/>
      <c r="I55" s="85"/>
      <c r="J55" s="85"/>
      <c r="K55" s="85"/>
      <c r="L55" s="85"/>
      <c r="M55" s="85"/>
      <c r="N55" s="87" t="e">
        <f t="shared" si="0"/>
        <v>#DIV/0!</v>
      </c>
      <c r="O55" s="86" t="e">
        <f t="shared" si="1"/>
        <v>#DIV/0!</v>
      </c>
      <c r="P55" s="24" t="e">
        <f t="shared" si="2"/>
        <v>#DIV/0!</v>
      </c>
      <c r="Q55" s="24" t="e">
        <f t="shared" si="3"/>
        <v>#DIV/0!</v>
      </c>
      <c r="R55" s="24" t="e">
        <f t="shared" si="4"/>
        <v>#DIV/0!</v>
      </c>
      <c r="U55" s="85"/>
      <c r="V55" s="85"/>
      <c r="W55" s="85"/>
      <c r="X55" s="85"/>
      <c r="Y55" s="85"/>
      <c r="Z55" s="85"/>
      <c r="AA55" s="85"/>
      <c r="AB55" s="85"/>
      <c r="AD55" s="85"/>
      <c r="AE55" s="85"/>
      <c r="AF55" s="85"/>
      <c r="AG55" s="87" t="e">
        <f t="shared" si="5"/>
        <v>#DIV/0!</v>
      </c>
      <c r="AH55" s="86" t="e">
        <f t="shared" si="6"/>
        <v>#DIV/0!</v>
      </c>
      <c r="AK55" s="85"/>
      <c r="AL55" s="85"/>
      <c r="AM55" s="85"/>
      <c r="AN55" s="85"/>
      <c r="AO55" s="85"/>
      <c r="AP55" s="85"/>
      <c r="AQ55" s="85"/>
      <c r="AR55" s="85"/>
      <c r="AS55" s="85"/>
      <c r="AT55" s="85"/>
      <c r="AU55" s="85"/>
      <c r="AV55" s="85"/>
      <c r="AW55" s="87" t="e">
        <f t="shared" si="7"/>
        <v>#DIV/0!</v>
      </c>
      <c r="AX55" s="86" t="e">
        <f t="shared" si="8"/>
        <v>#DIV/0!</v>
      </c>
    </row>
    <row r="56" spans="1:50" x14ac:dyDescent="0.15">
      <c r="A56">
        <v>0.32500000000000001</v>
      </c>
      <c r="B56" s="85"/>
      <c r="C56" s="85"/>
      <c r="D56" s="85"/>
      <c r="E56" s="85"/>
      <c r="F56" s="85"/>
      <c r="G56" s="85"/>
      <c r="H56" s="85"/>
      <c r="I56" s="85"/>
      <c r="J56" s="85"/>
      <c r="K56" s="85"/>
      <c r="L56" s="85"/>
      <c r="M56" s="85"/>
      <c r="N56" s="87" t="e">
        <f t="shared" si="0"/>
        <v>#DIV/0!</v>
      </c>
      <c r="O56" s="86" t="e">
        <f t="shared" si="1"/>
        <v>#DIV/0!</v>
      </c>
      <c r="P56" s="24" t="e">
        <f t="shared" si="2"/>
        <v>#DIV/0!</v>
      </c>
      <c r="Q56" s="24" t="e">
        <f t="shared" si="3"/>
        <v>#DIV/0!</v>
      </c>
      <c r="R56" s="24" t="e">
        <f t="shared" si="4"/>
        <v>#DIV/0!</v>
      </c>
      <c r="U56" s="85"/>
      <c r="V56" s="85"/>
      <c r="W56" s="85"/>
      <c r="X56" s="85"/>
      <c r="Y56" s="85"/>
      <c r="Z56" s="85"/>
      <c r="AA56" s="85"/>
      <c r="AB56" s="85"/>
      <c r="AD56" s="85"/>
      <c r="AE56" s="85"/>
      <c r="AF56" s="85"/>
      <c r="AG56" s="87" t="e">
        <f t="shared" si="5"/>
        <v>#DIV/0!</v>
      </c>
      <c r="AH56" s="86" t="e">
        <f t="shared" si="6"/>
        <v>#DIV/0!</v>
      </c>
      <c r="AK56" s="85"/>
      <c r="AL56" s="85"/>
      <c r="AM56" s="85"/>
      <c r="AN56" s="85"/>
      <c r="AO56" s="85"/>
      <c r="AP56" s="85"/>
      <c r="AQ56" s="85"/>
      <c r="AR56" s="85"/>
      <c r="AS56" s="85"/>
      <c r="AT56" s="85"/>
      <c r="AU56" s="85"/>
      <c r="AV56" s="85"/>
      <c r="AW56" s="87" t="e">
        <f t="shared" si="7"/>
        <v>#DIV/0!</v>
      </c>
      <c r="AX56" s="86" t="e">
        <f t="shared" si="8"/>
        <v>#DIV/0!</v>
      </c>
    </row>
    <row r="57" spans="1:50" x14ac:dyDescent="0.15">
      <c r="A57">
        <v>0.35</v>
      </c>
      <c r="B57" s="85"/>
      <c r="C57" s="85"/>
      <c r="D57" s="85"/>
      <c r="E57" s="85"/>
      <c r="F57" s="85"/>
      <c r="G57" s="85"/>
      <c r="H57" s="85"/>
      <c r="I57" s="85"/>
      <c r="J57" s="85"/>
      <c r="K57" s="85"/>
      <c r="L57" s="85"/>
      <c r="M57" s="85"/>
      <c r="N57" s="87" t="e">
        <f t="shared" si="0"/>
        <v>#DIV/0!</v>
      </c>
      <c r="O57" s="86" t="e">
        <f t="shared" si="1"/>
        <v>#DIV/0!</v>
      </c>
      <c r="P57" s="24" t="e">
        <f t="shared" si="2"/>
        <v>#DIV/0!</v>
      </c>
      <c r="Q57" s="24" t="e">
        <f t="shared" si="3"/>
        <v>#DIV/0!</v>
      </c>
      <c r="R57" s="24" t="e">
        <f t="shared" si="4"/>
        <v>#DIV/0!</v>
      </c>
      <c r="U57" s="85"/>
      <c r="V57" s="85"/>
      <c r="W57" s="85"/>
      <c r="X57" s="85"/>
      <c r="Y57" s="85"/>
      <c r="Z57" s="85"/>
      <c r="AA57" s="85"/>
      <c r="AB57" s="85"/>
      <c r="AD57" s="85"/>
      <c r="AE57" s="85"/>
      <c r="AF57" s="85"/>
      <c r="AG57" s="87" t="e">
        <f t="shared" si="5"/>
        <v>#DIV/0!</v>
      </c>
      <c r="AH57" s="86" t="e">
        <f t="shared" si="6"/>
        <v>#DIV/0!</v>
      </c>
      <c r="AK57" s="85"/>
      <c r="AL57" s="85"/>
      <c r="AM57" s="85"/>
      <c r="AN57" s="85"/>
      <c r="AO57" s="85"/>
      <c r="AP57" s="85"/>
      <c r="AQ57" s="85"/>
      <c r="AR57" s="85"/>
      <c r="AS57" s="85"/>
      <c r="AT57" s="85"/>
      <c r="AU57" s="85"/>
      <c r="AV57" s="85"/>
      <c r="AW57" s="87" t="e">
        <f t="shared" si="7"/>
        <v>#DIV/0!</v>
      </c>
      <c r="AX57" s="86" t="e">
        <f t="shared" si="8"/>
        <v>#DIV/0!</v>
      </c>
    </row>
    <row r="58" spans="1:50" x14ac:dyDescent="0.15">
      <c r="A58">
        <v>0.375</v>
      </c>
      <c r="B58" s="85"/>
      <c r="C58" s="85"/>
      <c r="D58" s="85"/>
      <c r="E58" s="85"/>
      <c r="F58" s="85"/>
      <c r="G58" s="85"/>
      <c r="H58" s="85"/>
      <c r="I58" s="85"/>
      <c r="J58" s="85"/>
      <c r="K58" s="85"/>
      <c r="L58" s="85"/>
      <c r="M58" s="85"/>
      <c r="N58" s="87" t="e">
        <f t="shared" si="0"/>
        <v>#DIV/0!</v>
      </c>
      <c r="O58" s="86" t="e">
        <f t="shared" si="1"/>
        <v>#DIV/0!</v>
      </c>
      <c r="P58" s="24" t="e">
        <f t="shared" si="2"/>
        <v>#DIV/0!</v>
      </c>
      <c r="Q58" s="24" t="e">
        <f t="shared" si="3"/>
        <v>#DIV/0!</v>
      </c>
      <c r="R58" s="24" t="e">
        <f t="shared" si="4"/>
        <v>#DIV/0!</v>
      </c>
      <c r="U58" s="85"/>
      <c r="V58" s="85"/>
      <c r="W58" s="85"/>
      <c r="X58" s="85"/>
      <c r="Y58" s="85"/>
      <c r="Z58" s="85"/>
      <c r="AA58" s="85"/>
      <c r="AB58" s="85"/>
      <c r="AD58" s="85"/>
      <c r="AE58" s="85"/>
      <c r="AF58" s="85"/>
      <c r="AG58" s="87" t="e">
        <f t="shared" si="5"/>
        <v>#DIV/0!</v>
      </c>
      <c r="AH58" s="86" t="e">
        <f t="shared" si="6"/>
        <v>#DIV/0!</v>
      </c>
      <c r="AK58" s="85"/>
      <c r="AL58" s="85"/>
      <c r="AM58" s="85"/>
      <c r="AN58" s="85"/>
      <c r="AO58" s="85"/>
      <c r="AP58" s="85"/>
      <c r="AQ58" s="85"/>
      <c r="AR58" s="85"/>
      <c r="AS58" s="85"/>
      <c r="AT58" s="85"/>
      <c r="AU58" s="85"/>
      <c r="AV58" s="85"/>
      <c r="AW58" s="87" t="e">
        <f t="shared" si="7"/>
        <v>#DIV/0!</v>
      </c>
      <c r="AX58" s="86" t="e">
        <f t="shared" si="8"/>
        <v>#DIV/0!</v>
      </c>
    </row>
    <row r="59" spans="1:50" x14ac:dyDescent="0.15">
      <c r="A59">
        <v>0.4</v>
      </c>
      <c r="B59" s="85"/>
      <c r="C59" s="85"/>
      <c r="D59" s="85"/>
      <c r="E59" s="85"/>
      <c r="F59" s="85"/>
      <c r="G59" s="85"/>
      <c r="H59" s="85"/>
      <c r="I59" s="85"/>
      <c r="J59" s="85"/>
      <c r="K59" s="85"/>
      <c r="L59" s="85"/>
      <c r="M59" s="85"/>
      <c r="N59" s="87" t="e">
        <f t="shared" si="0"/>
        <v>#DIV/0!</v>
      </c>
      <c r="O59" s="86" t="e">
        <f t="shared" si="1"/>
        <v>#DIV/0!</v>
      </c>
      <c r="P59" s="24" t="e">
        <f t="shared" si="2"/>
        <v>#DIV/0!</v>
      </c>
      <c r="Q59" s="24" t="e">
        <f t="shared" si="3"/>
        <v>#DIV/0!</v>
      </c>
      <c r="R59" s="24" t="e">
        <f t="shared" si="4"/>
        <v>#DIV/0!</v>
      </c>
      <c r="U59" s="85"/>
      <c r="V59" s="85"/>
      <c r="W59" s="85"/>
      <c r="X59" s="85"/>
      <c r="Y59" s="85"/>
      <c r="Z59" s="85"/>
      <c r="AA59" s="85"/>
      <c r="AB59" s="85"/>
      <c r="AD59" s="85"/>
      <c r="AE59" s="85"/>
      <c r="AF59" s="85"/>
      <c r="AG59" s="87" t="e">
        <f t="shared" si="5"/>
        <v>#DIV/0!</v>
      </c>
      <c r="AH59" s="86" t="e">
        <f t="shared" si="6"/>
        <v>#DIV/0!</v>
      </c>
      <c r="AK59" s="85"/>
      <c r="AL59" s="85"/>
      <c r="AM59" s="85"/>
      <c r="AN59" s="85"/>
      <c r="AO59" s="85"/>
      <c r="AP59" s="85"/>
      <c r="AQ59" s="85"/>
      <c r="AR59" s="85"/>
      <c r="AS59" s="85"/>
      <c r="AT59" s="85"/>
      <c r="AU59" s="85"/>
      <c r="AV59" s="85"/>
      <c r="AW59" s="87" t="e">
        <f t="shared" si="7"/>
        <v>#DIV/0!</v>
      </c>
      <c r="AX59" s="86" t="e">
        <f t="shared" si="8"/>
        <v>#DIV/0!</v>
      </c>
    </row>
    <row r="60" spans="1:50" x14ac:dyDescent="0.15">
      <c r="A60">
        <v>0.42499999999999999</v>
      </c>
      <c r="B60" s="85"/>
      <c r="C60" s="85"/>
      <c r="D60" s="85"/>
      <c r="E60" s="85"/>
      <c r="F60" s="85"/>
      <c r="G60" s="85"/>
      <c r="H60" s="85"/>
      <c r="I60" s="85"/>
      <c r="J60" s="85"/>
      <c r="K60" s="85"/>
      <c r="L60" s="85"/>
      <c r="M60" s="85"/>
      <c r="N60" s="87" t="e">
        <f t="shared" si="0"/>
        <v>#DIV/0!</v>
      </c>
      <c r="O60" s="86" t="e">
        <f t="shared" si="1"/>
        <v>#DIV/0!</v>
      </c>
      <c r="P60" s="24" t="e">
        <f t="shared" si="2"/>
        <v>#DIV/0!</v>
      </c>
      <c r="Q60" s="24" t="e">
        <f t="shared" si="3"/>
        <v>#DIV/0!</v>
      </c>
      <c r="R60" s="24" t="e">
        <f t="shared" si="4"/>
        <v>#DIV/0!</v>
      </c>
      <c r="U60" s="85"/>
      <c r="V60" s="85"/>
      <c r="W60" s="85"/>
      <c r="X60" s="85"/>
      <c r="Y60" s="85"/>
      <c r="Z60" s="85"/>
      <c r="AA60" s="85"/>
      <c r="AB60" s="85"/>
      <c r="AD60" s="85"/>
      <c r="AE60" s="85"/>
      <c r="AF60" s="85"/>
      <c r="AG60" s="87" t="e">
        <f t="shared" si="5"/>
        <v>#DIV/0!</v>
      </c>
      <c r="AH60" s="86" t="e">
        <f t="shared" si="6"/>
        <v>#DIV/0!</v>
      </c>
      <c r="AK60" s="85"/>
      <c r="AL60" s="85"/>
      <c r="AM60" s="85"/>
      <c r="AN60" s="85"/>
      <c r="AO60" s="85"/>
      <c r="AP60" s="85"/>
      <c r="AQ60" s="85"/>
      <c r="AR60" s="85"/>
      <c r="AS60" s="85"/>
      <c r="AT60" s="85"/>
      <c r="AU60" s="85"/>
      <c r="AV60" s="85"/>
      <c r="AW60" s="87" t="e">
        <f t="shared" si="7"/>
        <v>#DIV/0!</v>
      </c>
      <c r="AX60" s="86" t="e">
        <f t="shared" si="8"/>
        <v>#DIV/0!</v>
      </c>
    </row>
    <row r="61" spans="1:50" x14ac:dyDescent="0.15">
      <c r="A61">
        <v>0.45</v>
      </c>
      <c r="B61" s="85"/>
      <c r="C61" s="85"/>
      <c r="D61" s="85"/>
      <c r="E61" s="85"/>
      <c r="F61" s="85"/>
      <c r="G61" s="85"/>
      <c r="H61" s="85"/>
      <c r="I61" s="85"/>
      <c r="J61" s="85"/>
      <c r="K61" s="85"/>
      <c r="L61" s="85"/>
      <c r="M61" s="85"/>
      <c r="N61" s="87" t="e">
        <f t="shared" si="0"/>
        <v>#DIV/0!</v>
      </c>
      <c r="O61" s="86" t="e">
        <f t="shared" si="1"/>
        <v>#DIV/0!</v>
      </c>
      <c r="P61" s="24" t="e">
        <f t="shared" si="2"/>
        <v>#DIV/0!</v>
      </c>
      <c r="Q61" s="24" t="e">
        <f t="shared" si="3"/>
        <v>#DIV/0!</v>
      </c>
      <c r="R61" s="24" t="e">
        <f t="shared" si="4"/>
        <v>#DIV/0!</v>
      </c>
      <c r="U61" s="85"/>
      <c r="V61" s="85"/>
      <c r="W61" s="85"/>
      <c r="X61" s="85"/>
      <c r="Y61" s="85"/>
      <c r="Z61" s="85"/>
      <c r="AA61" s="85"/>
      <c r="AB61" s="85"/>
      <c r="AD61" s="85"/>
      <c r="AE61" s="85"/>
      <c r="AF61" s="85"/>
      <c r="AG61" s="87" t="e">
        <f t="shared" si="5"/>
        <v>#DIV/0!</v>
      </c>
      <c r="AH61" s="86" t="e">
        <f t="shared" si="6"/>
        <v>#DIV/0!</v>
      </c>
      <c r="AK61" s="85"/>
      <c r="AL61" s="85"/>
      <c r="AM61" s="85"/>
      <c r="AN61" s="85"/>
      <c r="AO61" s="85"/>
      <c r="AP61" s="85"/>
      <c r="AQ61" s="85"/>
      <c r="AR61" s="85"/>
      <c r="AS61" s="85"/>
      <c r="AT61" s="85"/>
      <c r="AU61" s="85"/>
      <c r="AV61" s="85"/>
      <c r="AW61" s="87" t="e">
        <f t="shared" si="7"/>
        <v>#DIV/0!</v>
      </c>
      <c r="AX61" s="86" t="e">
        <f t="shared" si="8"/>
        <v>#DIV/0!</v>
      </c>
    </row>
    <row r="62" spans="1:50" x14ac:dyDescent="0.15">
      <c r="A62">
        <v>0.47499999999999998</v>
      </c>
      <c r="B62" s="85"/>
      <c r="C62" s="85"/>
      <c r="D62" s="85"/>
      <c r="E62" s="85"/>
      <c r="F62" s="85"/>
      <c r="G62" s="85"/>
      <c r="H62" s="85"/>
      <c r="I62" s="85"/>
      <c r="J62" s="85"/>
      <c r="K62" s="85"/>
      <c r="L62" s="85"/>
      <c r="M62" s="85"/>
      <c r="N62" s="87" t="e">
        <f t="shared" si="0"/>
        <v>#DIV/0!</v>
      </c>
      <c r="O62" s="86" t="e">
        <f t="shared" si="1"/>
        <v>#DIV/0!</v>
      </c>
      <c r="P62" s="24" t="e">
        <f t="shared" si="2"/>
        <v>#DIV/0!</v>
      </c>
      <c r="Q62" s="24" t="e">
        <f t="shared" si="3"/>
        <v>#DIV/0!</v>
      </c>
      <c r="R62" s="24" t="e">
        <f t="shared" si="4"/>
        <v>#DIV/0!</v>
      </c>
      <c r="U62" s="85"/>
      <c r="V62" s="85"/>
      <c r="W62" s="85"/>
      <c r="X62" s="85"/>
      <c r="Y62" s="85"/>
      <c r="Z62" s="85"/>
      <c r="AA62" s="85"/>
      <c r="AB62" s="85"/>
      <c r="AD62" s="85"/>
      <c r="AE62" s="85"/>
      <c r="AF62" s="85"/>
      <c r="AG62" s="87" t="e">
        <f t="shared" si="5"/>
        <v>#DIV/0!</v>
      </c>
      <c r="AH62" s="86" t="e">
        <f t="shared" si="6"/>
        <v>#DIV/0!</v>
      </c>
      <c r="AK62" s="85"/>
      <c r="AL62" s="85"/>
      <c r="AM62" s="85"/>
      <c r="AN62" s="85"/>
      <c r="AO62" s="85"/>
      <c r="AP62" s="85"/>
      <c r="AQ62" s="85"/>
      <c r="AR62" s="85"/>
      <c r="AS62" s="85"/>
      <c r="AT62" s="85"/>
      <c r="AU62" s="85"/>
      <c r="AV62" s="85"/>
      <c r="AW62" s="87" t="e">
        <f t="shared" si="7"/>
        <v>#DIV/0!</v>
      </c>
      <c r="AX62" s="86" t="e">
        <f t="shared" si="8"/>
        <v>#DIV/0!</v>
      </c>
    </row>
    <row r="63" spans="1:50" x14ac:dyDescent="0.15">
      <c r="A63">
        <v>0.5</v>
      </c>
      <c r="B63" s="85"/>
      <c r="C63" s="85"/>
      <c r="D63" s="85"/>
      <c r="E63" s="85"/>
      <c r="F63" s="85"/>
      <c r="G63" s="85"/>
      <c r="H63" s="85"/>
      <c r="I63" s="85"/>
      <c r="J63" s="85"/>
      <c r="K63" s="85"/>
      <c r="L63" s="85"/>
      <c r="M63" s="85"/>
      <c r="N63" s="87" t="e">
        <f t="shared" si="0"/>
        <v>#DIV/0!</v>
      </c>
      <c r="O63" s="86" t="e">
        <f t="shared" si="1"/>
        <v>#DIV/0!</v>
      </c>
      <c r="P63" s="24" t="e">
        <f t="shared" si="2"/>
        <v>#DIV/0!</v>
      </c>
      <c r="Q63" s="24" t="e">
        <f t="shared" si="3"/>
        <v>#DIV/0!</v>
      </c>
      <c r="R63" s="24" t="e">
        <f t="shared" si="4"/>
        <v>#DIV/0!</v>
      </c>
      <c r="U63" s="85"/>
      <c r="V63" s="85"/>
      <c r="W63" s="85"/>
      <c r="X63" s="85"/>
      <c r="Y63" s="85"/>
      <c r="Z63" s="85"/>
      <c r="AA63" s="85"/>
      <c r="AB63" s="85"/>
      <c r="AD63" s="85"/>
      <c r="AE63" s="85"/>
      <c r="AF63" s="85"/>
      <c r="AG63" s="87" t="e">
        <f t="shared" si="5"/>
        <v>#DIV/0!</v>
      </c>
      <c r="AH63" s="86" t="e">
        <f t="shared" si="6"/>
        <v>#DIV/0!</v>
      </c>
      <c r="AK63" s="85"/>
      <c r="AL63" s="85"/>
      <c r="AM63" s="85"/>
      <c r="AN63" s="85"/>
      <c r="AO63" s="85"/>
      <c r="AP63" s="85"/>
      <c r="AQ63" s="85"/>
      <c r="AR63" s="85"/>
      <c r="AS63" s="85"/>
      <c r="AT63" s="85"/>
      <c r="AU63" s="85"/>
      <c r="AV63" s="85"/>
      <c r="AW63" s="87" t="e">
        <f t="shared" si="7"/>
        <v>#DIV/0!</v>
      </c>
      <c r="AX63" s="86" t="e">
        <f t="shared" si="8"/>
        <v>#DIV/0!</v>
      </c>
    </row>
    <row r="64" spans="1:50" x14ac:dyDescent="0.15">
      <c r="A64">
        <v>0.52500000000000002</v>
      </c>
      <c r="B64" s="85"/>
      <c r="C64" s="85"/>
      <c r="D64" s="85"/>
      <c r="E64" s="85"/>
      <c r="F64" s="85"/>
      <c r="G64" s="85"/>
      <c r="H64" s="85"/>
      <c r="I64" s="85"/>
      <c r="J64" s="85"/>
      <c r="K64" s="85"/>
      <c r="L64" s="85"/>
      <c r="M64" s="85"/>
      <c r="N64" s="87" t="e">
        <f t="shared" si="0"/>
        <v>#DIV/0!</v>
      </c>
      <c r="O64" s="86" t="e">
        <f t="shared" si="1"/>
        <v>#DIV/0!</v>
      </c>
      <c r="P64" s="24" t="e">
        <f t="shared" si="2"/>
        <v>#DIV/0!</v>
      </c>
      <c r="Q64" s="24" t="e">
        <f t="shared" si="3"/>
        <v>#DIV/0!</v>
      </c>
      <c r="R64" s="24" t="e">
        <f t="shared" si="4"/>
        <v>#DIV/0!</v>
      </c>
      <c r="U64" s="85"/>
      <c r="V64" s="85"/>
      <c r="W64" s="85"/>
      <c r="X64" s="85"/>
      <c r="Y64" s="85"/>
      <c r="Z64" s="85"/>
      <c r="AA64" s="85"/>
      <c r="AB64" s="85"/>
      <c r="AD64" s="85"/>
      <c r="AE64" s="85"/>
      <c r="AF64" s="85"/>
      <c r="AG64" s="87" t="e">
        <f t="shared" si="5"/>
        <v>#DIV/0!</v>
      </c>
      <c r="AH64" s="86" t="e">
        <f t="shared" si="6"/>
        <v>#DIV/0!</v>
      </c>
      <c r="AK64" s="85"/>
      <c r="AL64" s="85"/>
      <c r="AM64" s="85"/>
      <c r="AN64" s="85"/>
      <c r="AO64" s="85"/>
      <c r="AP64" s="85"/>
      <c r="AQ64" s="85"/>
      <c r="AR64" s="85"/>
      <c r="AS64" s="85"/>
      <c r="AT64" s="85"/>
      <c r="AU64" s="85"/>
      <c r="AV64" s="85"/>
      <c r="AW64" s="87" t="e">
        <f t="shared" si="7"/>
        <v>#DIV/0!</v>
      </c>
      <c r="AX64" s="86" t="e">
        <f t="shared" si="8"/>
        <v>#DIV/0!</v>
      </c>
    </row>
    <row r="65" spans="1:50" x14ac:dyDescent="0.15">
      <c r="A65">
        <v>0.55000000000000004</v>
      </c>
      <c r="B65" s="85"/>
      <c r="C65" s="85"/>
      <c r="D65" s="85"/>
      <c r="E65" s="85"/>
      <c r="F65" s="85"/>
      <c r="G65" s="85"/>
      <c r="H65" s="85"/>
      <c r="I65" s="85"/>
      <c r="J65" s="85"/>
      <c r="K65" s="85"/>
      <c r="L65" s="85"/>
      <c r="M65" s="85"/>
      <c r="N65" s="87" t="e">
        <f t="shared" si="0"/>
        <v>#DIV/0!</v>
      </c>
      <c r="O65" s="86" t="e">
        <f t="shared" si="1"/>
        <v>#DIV/0!</v>
      </c>
      <c r="P65" s="24" t="e">
        <f t="shared" si="2"/>
        <v>#DIV/0!</v>
      </c>
      <c r="Q65" s="24" t="e">
        <f t="shared" si="3"/>
        <v>#DIV/0!</v>
      </c>
      <c r="R65" s="24" t="e">
        <f t="shared" si="4"/>
        <v>#DIV/0!</v>
      </c>
      <c r="U65" s="85"/>
      <c r="V65" s="85"/>
      <c r="W65" s="85"/>
      <c r="X65" s="85"/>
      <c r="Y65" s="85"/>
      <c r="Z65" s="85"/>
      <c r="AA65" s="85"/>
      <c r="AB65" s="85"/>
      <c r="AD65" s="85"/>
      <c r="AE65" s="85"/>
      <c r="AF65" s="85"/>
      <c r="AG65" s="87" t="e">
        <f t="shared" si="5"/>
        <v>#DIV/0!</v>
      </c>
      <c r="AH65" s="86" t="e">
        <f t="shared" si="6"/>
        <v>#DIV/0!</v>
      </c>
      <c r="AK65" s="85"/>
      <c r="AL65" s="85"/>
      <c r="AM65" s="85"/>
      <c r="AN65" s="85"/>
      <c r="AO65" s="85"/>
      <c r="AP65" s="85"/>
      <c r="AQ65" s="85"/>
      <c r="AR65" s="85"/>
      <c r="AS65" s="85"/>
      <c r="AT65" s="85"/>
      <c r="AU65" s="85"/>
      <c r="AV65" s="85"/>
      <c r="AW65" s="87" t="e">
        <f t="shared" si="7"/>
        <v>#DIV/0!</v>
      </c>
      <c r="AX65" s="86" t="e">
        <f t="shared" si="8"/>
        <v>#DIV/0!</v>
      </c>
    </row>
    <row r="66" spans="1:50" x14ac:dyDescent="0.15">
      <c r="A66">
        <v>0.57499999999999996</v>
      </c>
      <c r="B66" s="85"/>
      <c r="C66" s="85"/>
      <c r="D66" s="85"/>
      <c r="E66" s="85"/>
      <c r="F66" s="85"/>
      <c r="G66" s="85"/>
      <c r="H66" s="85"/>
      <c r="I66" s="85"/>
      <c r="J66" s="85"/>
      <c r="K66" s="85"/>
      <c r="L66" s="85"/>
      <c r="M66" s="85"/>
      <c r="N66" s="87" t="e">
        <f t="shared" si="0"/>
        <v>#DIV/0!</v>
      </c>
      <c r="O66" s="86" t="e">
        <f t="shared" si="1"/>
        <v>#DIV/0!</v>
      </c>
      <c r="P66" s="24" t="e">
        <f t="shared" si="2"/>
        <v>#DIV/0!</v>
      </c>
      <c r="Q66" s="24" t="e">
        <f t="shared" si="3"/>
        <v>#DIV/0!</v>
      </c>
      <c r="R66" s="24" t="e">
        <f t="shared" si="4"/>
        <v>#DIV/0!</v>
      </c>
      <c r="U66" s="85"/>
      <c r="V66" s="85"/>
      <c r="W66" s="85"/>
      <c r="X66" s="85"/>
      <c r="Y66" s="85"/>
      <c r="Z66" s="85"/>
      <c r="AA66" s="85"/>
      <c r="AB66" s="85"/>
      <c r="AD66" s="85"/>
      <c r="AE66" s="85"/>
      <c r="AF66" s="85"/>
      <c r="AG66" s="87" t="e">
        <f t="shared" si="5"/>
        <v>#DIV/0!</v>
      </c>
      <c r="AH66" s="86" t="e">
        <f t="shared" si="6"/>
        <v>#DIV/0!</v>
      </c>
      <c r="AK66" s="85"/>
      <c r="AL66" s="85"/>
      <c r="AM66" s="85"/>
      <c r="AN66" s="85"/>
      <c r="AO66" s="85"/>
      <c r="AP66" s="85"/>
      <c r="AQ66" s="85"/>
      <c r="AR66" s="85"/>
      <c r="AS66" s="85"/>
      <c r="AT66" s="85"/>
      <c r="AU66" s="85"/>
      <c r="AV66" s="85"/>
      <c r="AW66" s="87" t="e">
        <f t="shared" si="7"/>
        <v>#DIV/0!</v>
      </c>
      <c r="AX66" s="86" t="e">
        <f t="shared" si="8"/>
        <v>#DIV/0!</v>
      </c>
    </row>
    <row r="67" spans="1:50" x14ac:dyDescent="0.15">
      <c r="A67">
        <v>0.6</v>
      </c>
      <c r="B67" s="85"/>
      <c r="C67" s="85"/>
      <c r="D67" s="85"/>
      <c r="E67" s="85"/>
      <c r="F67" s="85"/>
      <c r="G67" s="85"/>
      <c r="H67" s="85"/>
      <c r="I67" s="85"/>
      <c r="J67" s="85"/>
      <c r="K67" s="85"/>
      <c r="L67" s="85"/>
      <c r="M67" s="85"/>
      <c r="N67" s="87" t="e">
        <f t="shared" si="0"/>
        <v>#DIV/0!</v>
      </c>
      <c r="O67" s="86" t="e">
        <f t="shared" si="1"/>
        <v>#DIV/0!</v>
      </c>
      <c r="P67" s="24" t="e">
        <f t="shared" si="2"/>
        <v>#DIV/0!</v>
      </c>
      <c r="Q67" s="24" t="e">
        <f t="shared" si="3"/>
        <v>#DIV/0!</v>
      </c>
      <c r="R67" s="24" t="e">
        <f t="shared" si="4"/>
        <v>#DIV/0!</v>
      </c>
      <c r="U67" s="85"/>
      <c r="V67" s="85"/>
      <c r="W67" s="85"/>
      <c r="X67" s="85"/>
      <c r="Y67" s="85"/>
      <c r="Z67" s="85"/>
      <c r="AA67" s="85"/>
      <c r="AB67" s="85"/>
      <c r="AD67" s="85"/>
      <c r="AE67" s="85"/>
      <c r="AF67" s="85"/>
      <c r="AG67" s="87" t="e">
        <f t="shared" si="5"/>
        <v>#DIV/0!</v>
      </c>
      <c r="AH67" s="86" t="e">
        <f t="shared" si="6"/>
        <v>#DIV/0!</v>
      </c>
      <c r="AK67" s="85"/>
      <c r="AL67" s="85"/>
      <c r="AM67" s="85"/>
      <c r="AN67" s="85"/>
      <c r="AO67" s="85"/>
      <c r="AP67" s="85"/>
      <c r="AQ67" s="85"/>
      <c r="AR67" s="85"/>
      <c r="AS67" s="85"/>
      <c r="AT67" s="85"/>
      <c r="AU67" s="85"/>
      <c r="AV67" s="85"/>
      <c r="AW67" s="87" t="e">
        <f t="shared" si="7"/>
        <v>#DIV/0!</v>
      </c>
      <c r="AX67" s="86" t="e">
        <f t="shared" si="8"/>
        <v>#DIV/0!</v>
      </c>
    </row>
    <row r="68" spans="1:50" x14ac:dyDescent="0.15">
      <c r="A68">
        <v>0.625</v>
      </c>
      <c r="B68" s="85"/>
      <c r="C68" s="85"/>
      <c r="D68" s="85"/>
      <c r="E68" s="85"/>
      <c r="F68" s="85"/>
      <c r="G68" s="85"/>
      <c r="H68" s="85"/>
      <c r="I68" s="85"/>
      <c r="J68" s="85"/>
      <c r="K68" s="85"/>
      <c r="L68" s="85"/>
      <c r="M68" s="85"/>
      <c r="N68" s="87" t="e">
        <f t="shared" si="0"/>
        <v>#DIV/0!</v>
      </c>
      <c r="O68" s="86" t="e">
        <f t="shared" si="1"/>
        <v>#DIV/0!</v>
      </c>
      <c r="P68" s="24" t="e">
        <f t="shared" si="2"/>
        <v>#DIV/0!</v>
      </c>
      <c r="Q68" s="24" t="e">
        <f t="shared" si="3"/>
        <v>#DIV/0!</v>
      </c>
      <c r="R68" s="24" t="e">
        <f t="shared" si="4"/>
        <v>#DIV/0!</v>
      </c>
      <c r="U68" s="85"/>
      <c r="V68" s="85"/>
      <c r="W68" s="85"/>
      <c r="X68" s="85"/>
      <c r="Y68" s="85"/>
      <c r="Z68" s="85"/>
      <c r="AA68" s="85"/>
      <c r="AB68" s="85"/>
      <c r="AD68" s="85"/>
      <c r="AE68" s="85"/>
      <c r="AF68" s="85"/>
      <c r="AG68" s="87" t="e">
        <f t="shared" si="5"/>
        <v>#DIV/0!</v>
      </c>
      <c r="AH68" s="86" t="e">
        <f t="shared" si="6"/>
        <v>#DIV/0!</v>
      </c>
      <c r="AK68" s="85"/>
      <c r="AL68" s="85"/>
      <c r="AM68" s="85"/>
      <c r="AN68" s="85"/>
      <c r="AO68" s="85"/>
      <c r="AP68" s="85"/>
      <c r="AQ68" s="85"/>
      <c r="AR68" s="85"/>
      <c r="AS68" s="85"/>
      <c r="AT68" s="85"/>
      <c r="AU68" s="85"/>
      <c r="AV68" s="85"/>
      <c r="AW68" s="87" t="e">
        <f t="shared" si="7"/>
        <v>#DIV/0!</v>
      </c>
      <c r="AX68" s="86" t="e">
        <f t="shared" si="8"/>
        <v>#DIV/0!</v>
      </c>
    </row>
    <row r="69" spans="1:50" x14ac:dyDescent="0.15">
      <c r="A69">
        <v>0.65</v>
      </c>
      <c r="B69" s="85"/>
      <c r="C69" s="85"/>
      <c r="D69" s="85"/>
      <c r="E69" s="85"/>
      <c r="F69" s="85"/>
      <c r="G69" s="85"/>
      <c r="H69" s="85"/>
      <c r="I69" s="85"/>
      <c r="J69" s="85"/>
      <c r="K69" s="85"/>
      <c r="L69" s="85"/>
      <c r="M69" s="85"/>
      <c r="N69" s="87" t="e">
        <f t="shared" si="0"/>
        <v>#DIV/0!</v>
      </c>
      <c r="O69" s="86" t="e">
        <f t="shared" si="1"/>
        <v>#DIV/0!</v>
      </c>
      <c r="P69" s="24" t="e">
        <f t="shared" si="2"/>
        <v>#DIV/0!</v>
      </c>
      <c r="Q69" s="24" t="e">
        <f t="shared" si="3"/>
        <v>#DIV/0!</v>
      </c>
      <c r="R69" s="24" t="e">
        <f t="shared" si="4"/>
        <v>#DIV/0!</v>
      </c>
      <c r="U69" s="85"/>
      <c r="V69" s="85"/>
      <c r="W69" s="85"/>
      <c r="X69" s="85"/>
      <c r="Y69" s="85"/>
      <c r="Z69" s="85"/>
      <c r="AA69" s="85"/>
      <c r="AB69" s="85"/>
      <c r="AD69" s="85"/>
      <c r="AE69" s="85"/>
      <c r="AF69" s="85"/>
      <c r="AG69" s="87" t="e">
        <f t="shared" si="5"/>
        <v>#DIV/0!</v>
      </c>
      <c r="AH69" s="86" t="e">
        <f t="shared" si="6"/>
        <v>#DIV/0!</v>
      </c>
      <c r="AK69" s="85"/>
      <c r="AL69" s="85"/>
      <c r="AM69" s="85"/>
      <c r="AN69" s="85"/>
      <c r="AO69" s="85"/>
      <c r="AP69" s="85"/>
      <c r="AQ69" s="85"/>
      <c r="AR69" s="85"/>
      <c r="AS69" s="85"/>
      <c r="AT69" s="85"/>
      <c r="AU69" s="85"/>
      <c r="AV69" s="85"/>
      <c r="AW69" s="87" t="e">
        <f t="shared" si="7"/>
        <v>#DIV/0!</v>
      </c>
      <c r="AX69" s="86" t="e">
        <f t="shared" si="8"/>
        <v>#DIV/0!</v>
      </c>
    </row>
    <row r="70" spans="1:50" x14ac:dyDescent="0.15">
      <c r="A70">
        <v>0.67500000000000004</v>
      </c>
      <c r="B70" s="85"/>
      <c r="C70" s="85"/>
      <c r="D70" s="85"/>
      <c r="E70" s="85"/>
      <c r="F70" s="85"/>
      <c r="G70" s="85"/>
      <c r="H70" s="85"/>
      <c r="I70" s="85"/>
      <c r="J70" s="85"/>
      <c r="K70" s="85"/>
      <c r="L70" s="85"/>
      <c r="M70" s="85"/>
      <c r="N70" s="87" t="e">
        <f t="shared" si="0"/>
        <v>#DIV/0!</v>
      </c>
      <c r="O70" s="86" t="e">
        <f t="shared" si="1"/>
        <v>#DIV/0!</v>
      </c>
      <c r="P70" s="24" t="e">
        <f t="shared" si="2"/>
        <v>#DIV/0!</v>
      </c>
      <c r="Q70" s="24" t="e">
        <f t="shared" si="3"/>
        <v>#DIV/0!</v>
      </c>
      <c r="R70" s="24" t="e">
        <f t="shared" si="4"/>
        <v>#DIV/0!</v>
      </c>
      <c r="U70" s="85"/>
      <c r="V70" s="85"/>
      <c r="W70" s="85"/>
      <c r="X70" s="85"/>
      <c r="Y70" s="85"/>
      <c r="Z70" s="85"/>
      <c r="AA70" s="85"/>
      <c r="AB70" s="85"/>
      <c r="AD70" s="85"/>
      <c r="AE70" s="85"/>
      <c r="AF70" s="85"/>
      <c r="AG70" s="87" t="e">
        <f t="shared" si="5"/>
        <v>#DIV/0!</v>
      </c>
      <c r="AH70" s="86" t="e">
        <f t="shared" si="6"/>
        <v>#DIV/0!</v>
      </c>
      <c r="AK70" s="85"/>
      <c r="AL70" s="85"/>
      <c r="AM70" s="85"/>
      <c r="AN70" s="85"/>
      <c r="AO70" s="85"/>
      <c r="AP70" s="85"/>
      <c r="AQ70" s="85"/>
      <c r="AR70" s="85"/>
      <c r="AS70" s="85"/>
      <c r="AT70" s="85"/>
      <c r="AU70" s="85"/>
      <c r="AV70" s="85"/>
      <c r="AW70" s="87" t="e">
        <f t="shared" si="7"/>
        <v>#DIV/0!</v>
      </c>
      <c r="AX70" s="86" t="e">
        <f t="shared" si="8"/>
        <v>#DIV/0!</v>
      </c>
    </row>
    <row r="71" spans="1:50" x14ac:dyDescent="0.15">
      <c r="A71">
        <v>0.7</v>
      </c>
      <c r="B71" s="85"/>
      <c r="C71" s="85"/>
      <c r="D71" s="85"/>
      <c r="E71" s="85"/>
      <c r="F71" s="85"/>
      <c r="G71" s="85"/>
      <c r="H71" s="85"/>
      <c r="I71" s="85"/>
      <c r="J71" s="85"/>
      <c r="K71" s="85"/>
      <c r="L71" s="85"/>
      <c r="M71" s="85"/>
      <c r="N71" s="87" t="e">
        <f t="shared" si="0"/>
        <v>#DIV/0!</v>
      </c>
      <c r="O71" s="86" t="e">
        <f t="shared" si="1"/>
        <v>#DIV/0!</v>
      </c>
      <c r="P71" s="24" t="e">
        <f t="shared" si="2"/>
        <v>#DIV/0!</v>
      </c>
      <c r="Q71" s="24" t="e">
        <f t="shared" si="3"/>
        <v>#DIV/0!</v>
      </c>
      <c r="R71" s="24" t="e">
        <f t="shared" si="4"/>
        <v>#DIV/0!</v>
      </c>
      <c r="U71" s="85"/>
      <c r="V71" s="85"/>
      <c r="W71" s="85"/>
      <c r="X71" s="85"/>
      <c r="Y71" s="85"/>
      <c r="Z71" s="85"/>
      <c r="AA71" s="85"/>
      <c r="AB71" s="85"/>
      <c r="AD71" s="85"/>
      <c r="AE71" s="85"/>
      <c r="AF71" s="85"/>
      <c r="AG71" s="87" t="e">
        <f t="shared" si="5"/>
        <v>#DIV/0!</v>
      </c>
      <c r="AH71" s="86" t="e">
        <f t="shared" si="6"/>
        <v>#DIV/0!</v>
      </c>
      <c r="AK71" s="85"/>
      <c r="AL71" s="85"/>
      <c r="AM71" s="85"/>
      <c r="AN71" s="85"/>
      <c r="AO71" s="85"/>
      <c r="AP71" s="85"/>
      <c r="AQ71" s="85"/>
      <c r="AR71" s="85"/>
      <c r="AS71" s="85"/>
      <c r="AT71" s="85"/>
      <c r="AU71" s="85"/>
      <c r="AV71" s="85"/>
      <c r="AW71" s="87" t="e">
        <f t="shared" si="7"/>
        <v>#DIV/0!</v>
      </c>
      <c r="AX71" s="86" t="e">
        <f t="shared" si="8"/>
        <v>#DIV/0!</v>
      </c>
    </row>
    <row r="72" spans="1:50" x14ac:dyDescent="0.15">
      <c r="A72">
        <v>0.72499999999999998</v>
      </c>
      <c r="B72" s="85"/>
      <c r="C72" s="85"/>
      <c r="D72" s="85"/>
      <c r="E72" s="85"/>
      <c r="F72" s="85"/>
      <c r="G72" s="85"/>
      <c r="H72" s="85"/>
      <c r="I72" s="85"/>
      <c r="J72" s="85"/>
      <c r="K72" s="85"/>
      <c r="L72" s="85"/>
      <c r="M72" s="85"/>
      <c r="N72" s="87" t="e">
        <f t="shared" si="0"/>
        <v>#DIV/0!</v>
      </c>
      <c r="O72" s="86" t="e">
        <f t="shared" si="1"/>
        <v>#DIV/0!</v>
      </c>
      <c r="P72" s="24" t="e">
        <f t="shared" si="2"/>
        <v>#DIV/0!</v>
      </c>
      <c r="Q72" s="24" t="e">
        <f t="shared" si="3"/>
        <v>#DIV/0!</v>
      </c>
      <c r="R72" s="24" t="e">
        <f t="shared" si="4"/>
        <v>#DIV/0!</v>
      </c>
      <c r="U72" s="85"/>
      <c r="V72" s="85"/>
      <c r="W72" s="85"/>
      <c r="X72" s="85"/>
      <c r="Y72" s="85"/>
      <c r="Z72" s="85"/>
      <c r="AA72" s="85"/>
      <c r="AB72" s="85"/>
      <c r="AD72" s="85"/>
      <c r="AE72" s="85"/>
      <c r="AF72" s="85"/>
      <c r="AG72" s="87" t="e">
        <f t="shared" si="5"/>
        <v>#DIV/0!</v>
      </c>
      <c r="AH72" s="86" t="e">
        <f t="shared" si="6"/>
        <v>#DIV/0!</v>
      </c>
      <c r="AK72" s="85"/>
      <c r="AL72" s="85"/>
      <c r="AM72" s="85"/>
      <c r="AN72" s="85"/>
      <c r="AO72" s="85"/>
      <c r="AP72" s="85"/>
      <c r="AQ72" s="85"/>
      <c r="AR72" s="85"/>
      <c r="AS72" s="85"/>
      <c r="AT72" s="85"/>
      <c r="AU72" s="85"/>
      <c r="AV72" s="85"/>
      <c r="AW72" s="87" t="e">
        <f t="shared" si="7"/>
        <v>#DIV/0!</v>
      </c>
      <c r="AX72" s="86" t="e">
        <f t="shared" si="8"/>
        <v>#DIV/0!</v>
      </c>
    </row>
    <row r="73" spans="1:50" x14ac:dyDescent="0.15">
      <c r="A73">
        <v>0.75</v>
      </c>
      <c r="B73" s="85"/>
      <c r="C73" s="85"/>
      <c r="D73" s="85"/>
      <c r="E73" s="85"/>
      <c r="F73" s="85"/>
      <c r="G73" s="85"/>
      <c r="H73" s="85"/>
      <c r="I73" s="85"/>
      <c r="J73" s="85"/>
      <c r="K73" s="85"/>
      <c r="L73" s="85"/>
      <c r="M73" s="85"/>
      <c r="N73" s="87" t="e">
        <f t="shared" si="0"/>
        <v>#DIV/0!</v>
      </c>
      <c r="O73" s="86" t="e">
        <f t="shared" si="1"/>
        <v>#DIV/0!</v>
      </c>
      <c r="P73" s="24" t="e">
        <f t="shared" si="2"/>
        <v>#DIV/0!</v>
      </c>
      <c r="Q73" s="24" t="e">
        <f t="shared" si="3"/>
        <v>#DIV/0!</v>
      </c>
      <c r="R73" s="24" t="e">
        <f t="shared" si="4"/>
        <v>#DIV/0!</v>
      </c>
      <c r="U73" s="85"/>
      <c r="V73" s="85"/>
      <c r="W73" s="85"/>
      <c r="X73" s="85"/>
      <c r="Y73" s="85"/>
      <c r="Z73" s="85"/>
      <c r="AA73" s="85"/>
      <c r="AB73" s="85"/>
      <c r="AD73" s="85"/>
      <c r="AE73" s="85"/>
      <c r="AF73" s="85"/>
      <c r="AG73" s="87" t="e">
        <f t="shared" si="5"/>
        <v>#DIV/0!</v>
      </c>
      <c r="AH73" s="86" t="e">
        <f t="shared" si="6"/>
        <v>#DIV/0!</v>
      </c>
      <c r="AK73" s="85"/>
      <c r="AL73" s="85"/>
      <c r="AM73" s="85"/>
      <c r="AN73" s="85"/>
      <c r="AO73" s="85"/>
      <c r="AP73" s="85"/>
      <c r="AQ73" s="85"/>
      <c r="AR73" s="85"/>
      <c r="AS73" s="85"/>
      <c r="AT73" s="85"/>
      <c r="AU73" s="85"/>
      <c r="AV73" s="85"/>
      <c r="AW73" s="87" t="e">
        <f t="shared" si="7"/>
        <v>#DIV/0!</v>
      </c>
      <c r="AX73" s="86" t="e">
        <f t="shared" si="8"/>
        <v>#DIV/0!</v>
      </c>
    </row>
    <row r="74" spans="1:50" x14ac:dyDescent="0.15">
      <c r="A74">
        <v>0.77500000000000002</v>
      </c>
      <c r="B74" s="85"/>
      <c r="C74" s="85"/>
      <c r="D74" s="85"/>
      <c r="E74" s="85"/>
      <c r="F74" s="85"/>
      <c r="G74" s="85"/>
      <c r="H74" s="85"/>
      <c r="I74" s="85"/>
      <c r="J74" s="85"/>
      <c r="K74" s="85"/>
      <c r="L74" s="85"/>
      <c r="M74" s="85"/>
      <c r="N74" s="87" t="e">
        <f t="shared" si="0"/>
        <v>#DIV/0!</v>
      </c>
      <c r="O74" s="86" t="e">
        <f t="shared" si="1"/>
        <v>#DIV/0!</v>
      </c>
      <c r="P74" s="24" t="e">
        <f t="shared" si="2"/>
        <v>#DIV/0!</v>
      </c>
      <c r="Q74" s="24" t="e">
        <f t="shared" si="3"/>
        <v>#DIV/0!</v>
      </c>
      <c r="R74" s="24" t="e">
        <f t="shared" si="4"/>
        <v>#DIV/0!</v>
      </c>
      <c r="U74" s="85"/>
      <c r="V74" s="85"/>
      <c r="W74" s="85"/>
      <c r="X74" s="85"/>
      <c r="Y74" s="85"/>
      <c r="Z74" s="85"/>
      <c r="AA74" s="85"/>
      <c r="AB74" s="85"/>
      <c r="AD74" s="85"/>
      <c r="AE74" s="85"/>
      <c r="AF74" s="85"/>
      <c r="AG74" s="87" t="e">
        <f t="shared" si="5"/>
        <v>#DIV/0!</v>
      </c>
      <c r="AH74" s="86" t="e">
        <f t="shared" si="6"/>
        <v>#DIV/0!</v>
      </c>
      <c r="AK74" s="85"/>
      <c r="AL74" s="85"/>
      <c r="AM74" s="85"/>
      <c r="AN74" s="85"/>
      <c r="AO74" s="85"/>
      <c r="AP74" s="85"/>
      <c r="AQ74" s="85"/>
      <c r="AR74" s="85"/>
      <c r="AS74" s="85"/>
      <c r="AT74" s="85"/>
      <c r="AU74" s="85"/>
      <c r="AV74" s="85"/>
      <c r="AW74" s="87" t="e">
        <f t="shared" si="7"/>
        <v>#DIV/0!</v>
      </c>
      <c r="AX74" s="86" t="e">
        <f t="shared" si="8"/>
        <v>#DIV/0!</v>
      </c>
    </row>
    <row r="75" spans="1:50" x14ac:dyDescent="0.15">
      <c r="A75">
        <v>0.8</v>
      </c>
      <c r="B75" s="85"/>
      <c r="C75" s="85"/>
      <c r="D75" s="85"/>
      <c r="E75" s="85"/>
      <c r="F75" s="85"/>
      <c r="G75" s="85"/>
      <c r="H75" s="85"/>
      <c r="I75" s="85"/>
      <c r="J75" s="85"/>
      <c r="K75" s="85"/>
      <c r="L75" s="85"/>
      <c r="M75" s="85"/>
      <c r="N75" s="87" t="e">
        <f t="shared" si="0"/>
        <v>#DIV/0!</v>
      </c>
      <c r="O75" s="86" t="e">
        <f t="shared" si="1"/>
        <v>#DIV/0!</v>
      </c>
      <c r="P75" s="24" t="e">
        <f t="shared" si="2"/>
        <v>#DIV/0!</v>
      </c>
      <c r="Q75" s="24" t="e">
        <f t="shared" si="3"/>
        <v>#DIV/0!</v>
      </c>
      <c r="R75" s="24" t="e">
        <f t="shared" si="4"/>
        <v>#DIV/0!</v>
      </c>
      <c r="U75" s="85"/>
      <c r="V75" s="85"/>
      <c r="W75" s="85"/>
      <c r="X75" s="85"/>
      <c r="Y75" s="85"/>
      <c r="Z75" s="85"/>
      <c r="AA75" s="85"/>
      <c r="AB75" s="85"/>
      <c r="AD75" s="85"/>
      <c r="AE75" s="85"/>
      <c r="AF75" s="85"/>
      <c r="AG75" s="87" t="e">
        <f t="shared" si="5"/>
        <v>#DIV/0!</v>
      </c>
      <c r="AH75" s="86" t="e">
        <f t="shared" si="6"/>
        <v>#DIV/0!</v>
      </c>
      <c r="AK75" s="85"/>
      <c r="AL75" s="85"/>
      <c r="AM75" s="85"/>
      <c r="AN75" s="85"/>
      <c r="AO75" s="85"/>
      <c r="AP75" s="85"/>
      <c r="AQ75" s="85"/>
      <c r="AR75" s="85"/>
      <c r="AS75" s="85"/>
      <c r="AT75" s="85"/>
      <c r="AU75" s="85"/>
      <c r="AV75" s="85"/>
      <c r="AW75" s="87" t="e">
        <f t="shared" si="7"/>
        <v>#DIV/0!</v>
      </c>
      <c r="AX75" s="86" t="e">
        <f t="shared" si="8"/>
        <v>#DIV/0!</v>
      </c>
    </row>
    <row r="76" spans="1:50" x14ac:dyDescent="0.15">
      <c r="A76">
        <v>0.82499999999999996</v>
      </c>
      <c r="B76" s="85"/>
      <c r="C76" s="85"/>
      <c r="D76" s="85"/>
      <c r="E76" s="85"/>
      <c r="F76" s="85"/>
      <c r="G76" s="85"/>
      <c r="H76" s="85"/>
      <c r="I76" s="85"/>
      <c r="J76" s="85"/>
      <c r="K76" s="85"/>
      <c r="L76" s="85"/>
      <c r="M76" s="85"/>
      <c r="N76" s="87" t="e">
        <f t="shared" si="0"/>
        <v>#DIV/0!</v>
      </c>
      <c r="O76" s="86" t="e">
        <f t="shared" si="1"/>
        <v>#DIV/0!</v>
      </c>
      <c r="P76" s="24" t="e">
        <f t="shared" si="2"/>
        <v>#DIV/0!</v>
      </c>
      <c r="Q76" s="24" t="e">
        <f t="shared" si="3"/>
        <v>#DIV/0!</v>
      </c>
      <c r="R76" s="24" t="e">
        <f t="shared" si="4"/>
        <v>#DIV/0!</v>
      </c>
      <c r="U76" s="85"/>
      <c r="V76" s="85"/>
      <c r="W76" s="85"/>
      <c r="X76" s="85"/>
      <c r="Y76" s="85"/>
      <c r="Z76" s="85"/>
      <c r="AA76" s="85"/>
      <c r="AB76" s="85"/>
      <c r="AD76" s="85"/>
      <c r="AE76" s="85"/>
      <c r="AF76" s="85"/>
      <c r="AG76" s="87" t="e">
        <f t="shared" si="5"/>
        <v>#DIV/0!</v>
      </c>
      <c r="AH76" s="86" t="e">
        <f t="shared" si="6"/>
        <v>#DIV/0!</v>
      </c>
      <c r="AK76" s="85"/>
      <c r="AL76" s="85"/>
      <c r="AM76" s="85"/>
      <c r="AN76" s="85"/>
      <c r="AO76" s="85"/>
      <c r="AP76" s="85"/>
      <c r="AQ76" s="85"/>
      <c r="AR76" s="85"/>
      <c r="AS76" s="85"/>
      <c r="AT76" s="85"/>
      <c r="AU76" s="85"/>
      <c r="AV76" s="85"/>
      <c r="AW76" s="87" t="e">
        <f t="shared" si="7"/>
        <v>#DIV/0!</v>
      </c>
      <c r="AX76" s="86" t="e">
        <f t="shared" si="8"/>
        <v>#DIV/0!</v>
      </c>
    </row>
    <row r="77" spans="1:50" x14ac:dyDescent="0.15">
      <c r="A77">
        <v>0.85</v>
      </c>
      <c r="B77" s="85"/>
      <c r="C77" s="85"/>
      <c r="D77" s="85"/>
      <c r="E77" s="85"/>
      <c r="F77" s="85"/>
      <c r="G77" s="85"/>
      <c r="H77" s="85"/>
      <c r="I77" s="85"/>
      <c r="J77" s="85"/>
      <c r="K77" s="85"/>
      <c r="L77" s="85"/>
      <c r="M77" s="85"/>
      <c r="N77" s="87" t="e">
        <f t="shared" si="0"/>
        <v>#DIV/0!</v>
      </c>
      <c r="O77" s="86" t="e">
        <f t="shared" si="1"/>
        <v>#DIV/0!</v>
      </c>
      <c r="P77" s="24" t="e">
        <f t="shared" si="2"/>
        <v>#DIV/0!</v>
      </c>
      <c r="Q77" s="24" t="e">
        <f t="shared" si="3"/>
        <v>#DIV/0!</v>
      </c>
      <c r="R77" s="24" t="e">
        <f t="shared" si="4"/>
        <v>#DIV/0!</v>
      </c>
      <c r="U77" s="85"/>
      <c r="V77" s="85"/>
      <c r="W77" s="85"/>
      <c r="X77" s="85"/>
      <c r="Y77" s="85"/>
      <c r="Z77" s="85"/>
      <c r="AA77" s="85"/>
      <c r="AB77" s="85"/>
      <c r="AD77" s="85"/>
      <c r="AE77" s="85"/>
      <c r="AF77" s="85"/>
      <c r="AG77" s="87" t="e">
        <f t="shared" si="5"/>
        <v>#DIV/0!</v>
      </c>
      <c r="AH77" s="86" t="e">
        <f t="shared" si="6"/>
        <v>#DIV/0!</v>
      </c>
      <c r="AK77" s="85"/>
      <c r="AL77" s="85"/>
      <c r="AM77" s="85"/>
      <c r="AN77" s="85"/>
      <c r="AO77" s="85"/>
      <c r="AP77" s="85"/>
      <c r="AQ77" s="85"/>
      <c r="AR77" s="85"/>
      <c r="AS77" s="85"/>
      <c r="AT77" s="85"/>
      <c r="AU77" s="85"/>
      <c r="AV77" s="85"/>
      <c r="AW77" s="87" t="e">
        <f t="shared" si="7"/>
        <v>#DIV/0!</v>
      </c>
      <c r="AX77" s="86" t="e">
        <f t="shared" si="8"/>
        <v>#DIV/0!</v>
      </c>
    </row>
    <row r="78" spans="1:50" x14ac:dyDescent="0.15">
      <c r="A78">
        <v>0.875</v>
      </c>
      <c r="B78" s="85"/>
      <c r="C78" s="85"/>
      <c r="D78" s="85"/>
      <c r="E78" s="85"/>
      <c r="F78" s="85"/>
      <c r="G78" s="85"/>
      <c r="H78" s="85"/>
      <c r="I78" s="85"/>
      <c r="J78" s="85"/>
      <c r="K78" s="85"/>
      <c r="L78" s="85"/>
      <c r="M78" s="85"/>
      <c r="N78" s="87" t="e">
        <f t="shared" si="0"/>
        <v>#DIV/0!</v>
      </c>
      <c r="O78" s="86" t="e">
        <f t="shared" si="1"/>
        <v>#DIV/0!</v>
      </c>
      <c r="P78" s="24" t="e">
        <f t="shared" si="2"/>
        <v>#DIV/0!</v>
      </c>
      <c r="Q78" s="24" t="e">
        <f t="shared" si="3"/>
        <v>#DIV/0!</v>
      </c>
      <c r="R78" s="24" t="e">
        <f t="shared" si="4"/>
        <v>#DIV/0!</v>
      </c>
      <c r="U78" s="85"/>
      <c r="V78" s="85"/>
      <c r="W78" s="85"/>
      <c r="X78" s="85"/>
      <c r="Y78" s="85"/>
      <c r="Z78" s="85"/>
      <c r="AA78" s="85"/>
      <c r="AB78" s="85"/>
      <c r="AD78" s="85"/>
      <c r="AE78" s="85"/>
      <c r="AF78" s="85"/>
      <c r="AG78" s="87" t="e">
        <f t="shared" si="5"/>
        <v>#DIV/0!</v>
      </c>
      <c r="AH78" s="86" t="e">
        <f t="shared" si="6"/>
        <v>#DIV/0!</v>
      </c>
      <c r="AK78" s="85"/>
      <c r="AL78" s="85"/>
      <c r="AM78" s="85"/>
      <c r="AN78" s="85"/>
      <c r="AO78" s="85"/>
      <c r="AP78" s="85"/>
      <c r="AQ78" s="85"/>
      <c r="AR78" s="85"/>
      <c r="AS78" s="85"/>
      <c r="AT78" s="85"/>
      <c r="AU78" s="85"/>
      <c r="AV78" s="85"/>
      <c r="AW78" s="87" t="e">
        <f t="shared" si="7"/>
        <v>#DIV/0!</v>
      </c>
      <c r="AX78" s="86" t="e">
        <f t="shared" si="8"/>
        <v>#DIV/0!</v>
      </c>
    </row>
    <row r="79" spans="1:50" x14ac:dyDescent="0.15">
      <c r="A79">
        <v>0.9</v>
      </c>
      <c r="B79" s="85"/>
      <c r="C79" s="85"/>
      <c r="D79" s="85"/>
      <c r="E79" s="85"/>
      <c r="F79" s="85"/>
      <c r="G79" s="85"/>
      <c r="H79" s="85"/>
      <c r="I79" s="85"/>
      <c r="J79" s="85"/>
      <c r="K79" s="85"/>
      <c r="L79" s="85"/>
      <c r="M79" s="85"/>
      <c r="N79" s="87" t="e">
        <f t="shared" si="0"/>
        <v>#DIV/0!</v>
      </c>
      <c r="O79" s="86" t="e">
        <f t="shared" si="1"/>
        <v>#DIV/0!</v>
      </c>
      <c r="P79" s="24" t="e">
        <f t="shared" si="2"/>
        <v>#DIV/0!</v>
      </c>
      <c r="Q79" s="24" t="e">
        <f t="shared" si="3"/>
        <v>#DIV/0!</v>
      </c>
      <c r="R79" s="24" t="e">
        <f t="shared" si="4"/>
        <v>#DIV/0!</v>
      </c>
      <c r="U79" s="85"/>
      <c r="V79" s="85"/>
      <c r="W79" s="85"/>
      <c r="X79" s="85"/>
      <c r="Y79" s="85"/>
      <c r="Z79" s="85"/>
      <c r="AA79" s="85"/>
      <c r="AB79" s="85"/>
      <c r="AD79" s="85"/>
      <c r="AE79" s="85"/>
      <c r="AF79" s="85"/>
      <c r="AG79" s="87" t="e">
        <f t="shared" si="5"/>
        <v>#DIV/0!</v>
      </c>
      <c r="AH79" s="86" t="e">
        <f t="shared" si="6"/>
        <v>#DIV/0!</v>
      </c>
      <c r="AK79" s="85"/>
      <c r="AL79" s="85"/>
      <c r="AM79" s="85"/>
      <c r="AN79" s="85"/>
      <c r="AO79" s="85"/>
      <c r="AP79" s="85"/>
      <c r="AQ79" s="85"/>
      <c r="AR79" s="85"/>
      <c r="AS79" s="85"/>
      <c r="AT79" s="85"/>
      <c r="AU79" s="85"/>
      <c r="AV79" s="85"/>
      <c r="AW79" s="87" t="e">
        <f t="shared" si="7"/>
        <v>#DIV/0!</v>
      </c>
      <c r="AX79" s="86" t="e">
        <f t="shared" si="8"/>
        <v>#DIV/0!</v>
      </c>
    </row>
    <row r="80" spans="1:50" x14ac:dyDescent="0.15">
      <c r="A80">
        <v>0.92500000000000004</v>
      </c>
      <c r="B80" s="85"/>
      <c r="C80" s="85"/>
      <c r="D80" s="85"/>
      <c r="E80" s="85"/>
      <c r="F80" s="85"/>
      <c r="G80" s="85"/>
      <c r="H80" s="85"/>
      <c r="I80" s="85"/>
      <c r="J80" s="85"/>
      <c r="K80" s="85"/>
      <c r="L80" s="85"/>
      <c r="M80" s="85"/>
      <c r="N80" s="87" t="e">
        <f t="shared" si="0"/>
        <v>#DIV/0!</v>
      </c>
      <c r="O80" s="86" t="e">
        <f t="shared" si="1"/>
        <v>#DIV/0!</v>
      </c>
      <c r="P80" s="24" t="e">
        <f t="shared" si="2"/>
        <v>#DIV/0!</v>
      </c>
      <c r="Q80" s="24" t="e">
        <f t="shared" si="3"/>
        <v>#DIV/0!</v>
      </c>
      <c r="R80" s="24" t="e">
        <f t="shared" si="4"/>
        <v>#DIV/0!</v>
      </c>
      <c r="U80" s="85"/>
      <c r="V80" s="85"/>
      <c r="W80" s="85"/>
      <c r="X80" s="85"/>
      <c r="Y80" s="85"/>
      <c r="Z80" s="85"/>
      <c r="AA80" s="85"/>
      <c r="AB80" s="85"/>
      <c r="AD80" s="85"/>
      <c r="AE80" s="85"/>
      <c r="AF80" s="85"/>
      <c r="AG80" s="87" t="e">
        <f t="shared" si="5"/>
        <v>#DIV/0!</v>
      </c>
      <c r="AH80" s="86" t="e">
        <f t="shared" si="6"/>
        <v>#DIV/0!</v>
      </c>
      <c r="AK80" s="85"/>
      <c r="AL80" s="85"/>
      <c r="AM80" s="85"/>
      <c r="AN80" s="85"/>
      <c r="AO80" s="85"/>
      <c r="AP80" s="85"/>
      <c r="AQ80" s="85"/>
      <c r="AR80" s="85"/>
      <c r="AS80" s="85"/>
      <c r="AT80" s="85"/>
      <c r="AU80" s="85"/>
      <c r="AV80" s="85"/>
      <c r="AW80" s="87" t="e">
        <f t="shared" si="7"/>
        <v>#DIV/0!</v>
      </c>
      <c r="AX80" s="86" t="e">
        <f t="shared" si="8"/>
        <v>#DIV/0!</v>
      </c>
    </row>
    <row r="81" spans="1:50" x14ac:dyDescent="0.15">
      <c r="A81">
        <v>0.95</v>
      </c>
      <c r="B81" s="85"/>
      <c r="C81" s="85"/>
      <c r="D81" s="85"/>
      <c r="E81" s="85"/>
      <c r="F81" s="85"/>
      <c r="G81" s="85"/>
      <c r="H81" s="85"/>
      <c r="I81" s="85"/>
      <c r="J81" s="85"/>
      <c r="K81" s="85"/>
      <c r="L81" s="85"/>
      <c r="M81" s="85"/>
      <c r="N81" s="87" t="e">
        <f t="shared" si="0"/>
        <v>#DIV/0!</v>
      </c>
      <c r="O81" s="86" t="e">
        <f t="shared" si="1"/>
        <v>#DIV/0!</v>
      </c>
      <c r="P81" s="24" t="e">
        <f t="shared" si="2"/>
        <v>#DIV/0!</v>
      </c>
      <c r="Q81" s="24" t="e">
        <f t="shared" si="3"/>
        <v>#DIV/0!</v>
      </c>
      <c r="R81" s="24" t="e">
        <f t="shared" si="4"/>
        <v>#DIV/0!</v>
      </c>
      <c r="U81" s="85"/>
      <c r="V81" s="85"/>
      <c r="W81" s="85"/>
      <c r="X81" s="85"/>
      <c r="Y81" s="85"/>
      <c r="Z81" s="85"/>
      <c r="AA81" s="85"/>
      <c r="AB81" s="85"/>
      <c r="AD81" s="85"/>
      <c r="AE81" s="85"/>
      <c r="AF81" s="85"/>
      <c r="AG81" s="87" t="e">
        <f t="shared" si="5"/>
        <v>#DIV/0!</v>
      </c>
      <c r="AH81" s="86" t="e">
        <f t="shared" si="6"/>
        <v>#DIV/0!</v>
      </c>
      <c r="AK81" s="85"/>
      <c r="AL81" s="85"/>
      <c r="AM81" s="85"/>
      <c r="AN81" s="85"/>
      <c r="AO81" s="85"/>
      <c r="AP81" s="85"/>
      <c r="AQ81" s="85"/>
      <c r="AR81" s="85"/>
      <c r="AS81" s="85"/>
      <c r="AT81" s="85"/>
      <c r="AU81" s="85"/>
      <c r="AV81" s="85"/>
      <c r="AW81" s="87" t="e">
        <f t="shared" si="7"/>
        <v>#DIV/0!</v>
      </c>
      <c r="AX81" s="86" t="e">
        <f t="shared" si="8"/>
        <v>#DIV/0!</v>
      </c>
    </row>
    <row r="82" spans="1:50" x14ac:dyDescent="0.15">
      <c r="A82">
        <v>0.97499999999999998</v>
      </c>
      <c r="B82" s="85"/>
      <c r="C82" s="85"/>
      <c r="D82" s="85"/>
      <c r="E82" s="85"/>
      <c r="F82" s="85"/>
      <c r="G82" s="85"/>
      <c r="H82" s="85"/>
      <c r="I82" s="85"/>
      <c r="J82" s="85"/>
      <c r="K82" s="85"/>
      <c r="L82" s="85"/>
      <c r="M82" s="85"/>
      <c r="N82" s="87" t="e">
        <f t="shared" si="0"/>
        <v>#DIV/0!</v>
      </c>
      <c r="O82" s="86" t="e">
        <f t="shared" si="1"/>
        <v>#DIV/0!</v>
      </c>
      <c r="P82" s="24" t="e">
        <f t="shared" si="2"/>
        <v>#DIV/0!</v>
      </c>
      <c r="Q82" s="24" t="e">
        <f t="shared" si="3"/>
        <v>#DIV/0!</v>
      </c>
      <c r="R82" s="24" t="e">
        <f t="shared" si="4"/>
        <v>#DIV/0!</v>
      </c>
      <c r="U82" s="85"/>
      <c r="V82" s="85"/>
      <c r="W82" s="85"/>
      <c r="X82" s="85"/>
      <c r="Y82" s="85"/>
      <c r="Z82" s="85"/>
      <c r="AA82" s="85"/>
      <c r="AB82" s="85"/>
      <c r="AD82" s="85"/>
      <c r="AE82" s="85"/>
      <c r="AF82" s="85"/>
      <c r="AG82" s="87" t="e">
        <f t="shared" si="5"/>
        <v>#DIV/0!</v>
      </c>
      <c r="AH82" s="86" t="e">
        <f t="shared" si="6"/>
        <v>#DIV/0!</v>
      </c>
      <c r="AK82" s="85"/>
      <c r="AL82" s="85"/>
      <c r="AM82" s="85"/>
      <c r="AN82" s="85"/>
      <c r="AO82" s="85"/>
      <c r="AP82" s="85"/>
      <c r="AQ82" s="85"/>
      <c r="AR82" s="85"/>
      <c r="AS82" s="85"/>
      <c r="AT82" s="85"/>
      <c r="AU82" s="85"/>
      <c r="AV82" s="85"/>
      <c r="AW82" s="87" t="e">
        <f t="shared" si="7"/>
        <v>#DIV/0!</v>
      </c>
      <c r="AX82" s="86" t="e">
        <f t="shared" si="8"/>
        <v>#DIV/0!</v>
      </c>
    </row>
    <row r="83" spans="1:50" x14ac:dyDescent="0.15">
      <c r="A83">
        <v>1</v>
      </c>
      <c r="B83" s="85"/>
      <c r="C83" s="85"/>
      <c r="D83" s="85"/>
      <c r="E83" s="85"/>
      <c r="F83" s="85"/>
      <c r="G83" s="85"/>
      <c r="H83" s="85"/>
      <c r="I83" s="85"/>
      <c r="J83" s="85"/>
      <c r="K83" s="85"/>
      <c r="L83" s="85"/>
      <c r="M83" s="85"/>
      <c r="N83" s="87" t="e">
        <f t="shared" si="0"/>
        <v>#DIV/0!</v>
      </c>
      <c r="O83" s="86" t="e">
        <f t="shared" si="1"/>
        <v>#DIV/0!</v>
      </c>
      <c r="P83" s="24" t="e">
        <f t="shared" si="2"/>
        <v>#DIV/0!</v>
      </c>
      <c r="Q83" s="24" t="e">
        <f t="shared" si="3"/>
        <v>#DIV/0!</v>
      </c>
      <c r="R83" s="24" t="e">
        <f t="shared" si="4"/>
        <v>#DIV/0!</v>
      </c>
      <c r="U83" s="85"/>
      <c r="V83" s="85"/>
      <c r="W83" s="85"/>
      <c r="X83" s="85"/>
      <c r="Y83" s="85"/>
      <c r="Z83" s="85"/>
      <c r="AA83" s="85"/>
      <c r="AB83" s="85"/>
      <c r="AD83" s="85"/>
      <c r="AE83" s="85"/>
      <c r="AF83" s="85"/>
      <c r="AG83" s="87" t="e">
        <f t="shared" si="5"/>
        <v>#DIV/0!</v>
      </c>
      <c r="AH83" s="86" t="e">
        <f t="shared" si="6"/>
        <v>#DIV/0!</v>
      </c>
      <c r="AK83" s="85"/>
      <c r="AL83" s="85"/>
      <c r="AM83" s="85"/>
      <c r="AN83" s="85"/>
      <c r="AO83" s="85"/>
      <c r="AP83" s="85"/>
      <c r="AQ83" s="85"/>
      <c r="AR83" s="85"/>
      <c r="AS83" s="85"/>
      <c r="AT83" s="85"/>
      <c r="AU83" s="85"/>
      <c r="AV83" s="85"/>
      <c r="AW83" s="87" t="e">
        <f t="shared" si="7"/>
        <v>#DIV/0!</v>
      </c>
      <c r="AX83" s="86" t="e">
        <f t="shared" si="8"/>
        <v>#DIV/0!</v>
      </c>
    </row>
    <row r="84" spans="1:50" x14ac:dyDescent="0.15">
      <c r="A84">
        <v>1.0249999999999999</v>
      </c>
      <c r="B84" s="85"/>
      <c r="C84" s="85"/>
      <c r="D84" s="85"/>
      <c r="E84" s="85"/>
      <c r="F84" s="85"/>
      <c r="G84" s="85"/>
      <c r="H84" s="85"/>
      <c r="I84" s="85"/>
      <c r="J84" s="85"/>
      <c r="K84" s="85"/>
      <c r="L84" s="85"/>
      <c r="M84" s="85"/>
      <c r="N84" s="87" t="e">
        <f t="shared" si="0"/>
        <v>#DIV/0!</v>
      </c>
      <c r="O84" s="86" t="e">
        <f t="shared" si="1"/>
        <v>#DIV/0!</v>
      </c>
      <c r="P84" s="24" t="e">
        <f t="shared" si="2"/>
        <v>#DIV/0!</v>
      </c>
      <c r="Q84" s="24" t="e">
        <f t="shared" si="3"/>
        <v>#DIV/0!</v>
      </c>
      <c r="R84" s="24" t="e">
        <f t="shared" si="4"/>
        <v>#DIV/0!</v>
      </c>
      <c r="U84" s="85"/>
      <c r="V84" s="85"/>
      <c r="W84" s="85"/>
      <c r="X84" s="85"/>
      <c r="Y84" s="85"/>
      <c r="Z84" s="85"/>
      <c r="AA84" s="85"/>
      <c r="AB84" s="85"/>
      <c r="AD84" s="85"/>
      <c r="AE84" s="85"/>
      <c r="AF84" s="85"/>
      <c r="AG84" s="87" t="e">
        <f t="shared" si="5"/>
        <v>#DIV/0!</v>
      </c>
      <c r="AH84" s="86" t="e">
        <f t="shared" si="6"/>
        <v>#DIV/0!</v>
      </c>
      <c r="AK84" s="85"/>
      <c r="AL84" s="85"/>
      <c r="AM84" s="85"/>
      <c r="AN84" s="85"/>
      <c r="AO84" s="85"/>
      <c r="AP84" s="85"/>
      <c r="AQ84" s="85"/>
      <c r="AR84" s="85"/>
      <c r="AS84" s="85"/>
      <c r="AT84" s="85"/>
      <c r="AU84" s="85"/>
      <c r="AV84" s="85"/>
      <c r="AW84" s="87" t="e">
        <f t="shared" si="7"/>
        <v>#DIV/0!</v>
      </c>
      <c r="AX84" s="86" t="e">
        <f t="shared" si="8"/>
        <v>#DIV/0!</v>
      </c>
    </row>
    <row r="85" spans="1:50" x14ac:dyDescent="0.15">
      <c r="A85">
        <v>1.05</v>
      </c>
      <c r="B85" s="85"/>
      <c r="C85" s="85"/>
      <c r="D85" s="85"/>
      <c r="E85" s="85"/>
      <c r="F85" s="85"/>
      <c r="G85" s="85"/>
      <c r="H85" s="85"/>
      <c r="I85" s="85"/>
      <c r="J85" s="85"/>
      <c r="K85" s="85"/>
      <c r="L85" s="85"/>
      <c r="M85" s="85"/>
      <c r="N85" s="87" t="e">
        <f t="shared" si="0"/>
        <v>#DIV/0!</v>
      </c>
      <c r="O85" s="86" t="e">
        <f t="shared" si="1"/>
        <v>#DIV/0!</v>
      </c>
      <c r="P85" s="24" t="e">
        <f t="shared" si="2"/>
        <v>#DIV/0!</v>
      </c>
      <c r="Q85" s="24" t="e">
        <f t="shared" si="3"/>
        <v>#DIV/0!</v>
      </c>
      <c r="R85" s="24" t="e">
        <f t="shared" si="4"/>
        <v>#DIV/0!</v>
      </c>
      <c r="U85" s="85"/>
      <c r="V85" s="85"/>
      <c r="W85" s="85"/>
      <c r="X85" s="85"/>
      <c r="Y85" s="85"/>
      <c r="Z85" s="85"/>
      <c r="AA85" s="85"/>
      <c r="AB85" s="85"/>
      <c r="AD85" s="85"/>
      <c r="AE85" s="85"/>
      <c r="AF85" s="85"/>
      <c r="AG85" s="87" t="e">
        <f t="shared" si="5"/>
        <v>#DIV/0!</v>
      </c>
      <c r="AH85" s="86" t="e">
        <f t="shared" si="6"/>
        <v>#DIV/0!</v>
      </c>
      <c r="AK85" s="85"/>
      <c r="AL85" s="85"/>
      <c r="AM85" s="85"/>
      <c r="AN85" s="85"/>
      <c r="AO85" s="85"/>
      <c r="AP85" s="85"/>
      <c r="AQ85" s="85"/>
      <c r="AR85" s="85"/>
      <c r="AS85" s="85"/>
      <c r="AT85" s="85"/>
      <c r="AU85" s="85"/>
      <c r="AV85" s="85"/>
      <c r="AW85" s="87" t="e">
        <f t="shared" si="7"/>
        <v>#DIV/0!</v>
      </c>
      <c r="AX85" s="86" t="e">
        <f t="shared" si="8"/>
        <v>#DIV/0!</v>
      </c>
    </row>
    <row r="86" spans="1:50" x14ac:dyDescent="0.15">
      <c r="A86">
        <v>1.075</v>
      </c>
      <c r="B86" s="85"/>
      <c r="C86" s="85"/>
      <c r="D86" s="85"/>
      <c r="E86" s="85"/>
      <c r="F86" s="85"/>
      <c r="G86" s="85"/>
      <c r="H86" s="85"/>
      <c r="I86" s="85"/>
      <c r="J86" s="85"/>
      <c r="K86" s="85"/>
      <c r="L86" s="85"/>
      <c r="M86" s="85"/>
      <c r="N86" s="87" t="e">
        <f t="shared" si="0"/>
        <v>#DIV/0!</v>
      </c>
      <c r="O86" s="86" t="e">
        <f t="shared" si="1"/>
        <v>#DIV/0!</v>
      </c>
      <c r="P86" s="24" t="e">
        <f t="shared" si="2"/>
        <v>#DIV/0!</v>
      </c>
      <c r="Q86" s="24" t="e">
        <f t="shared" si="3"/>
        <v>#DIV/0!</v>
      </c>
      <c r="R86" s="24" t="e">
        <f t="shared" si="4"/>
        <v>#DIV/0!</v>
      </c>
      <c r="U86" s="85"/>
      <c r="V86" s="85"/>
      <c r="W86" s="85"/>
      <c r="X86" s="85"/>
      <c r="Y86" s="85"/>
      <c r="Z86" s="85"/>
      <c r="AA86" s="85"/>
      <c r="AB86" s="85"/>
      <c r="AD86" s="85"/>
      <c r="AE86" s="85"/>
      <c r="AF86" s="85"/>
      <c r="AG86" s="87" t="e">
        <f t="shared" si="5"/>
        <v>#DIV/0!</v>
      </c>
      <c r="AH86" s="86" t="e">
        <f t="shared" si="6"/>
        <v>#DIV/0!</v>
      </c>
      <c r="AK86" s="85"/>
      <c r="AL86" s="85"/>
      <c r="AM86" s="85"/>
      <c r="AN86" s="85"/>
      <c r="AO86" s="85"/>
      <c r="AP86" s="85"/>
      <c r="AQ86" s="85"/>
      <c r="AR86" s="85"/>
      <c r="AS86" s="85"/>
      <c r="AT86" s="85"/>
      <c r="AU86" s="85"/>
      <c r="AV86" s="85"/>
      <c r="AW86" s="87" t="e">
        <f t="shared" si="7"/>
        <v>#DIV/0!</v>
      </c>
      <c r="AX86" s="86" t="e">
        <f t="shared" si="8"/>
        <v>#DIV/0!</v>
      </c>
    </row>
    <row r="87" spans="1:50" x14ac:dyDescent="0.15">
      <c r="A87">
        <v>1.1000000000000001</v>
      </c>
      <c r="B87" s="85"/>
      <c r="C87" s="85"/>
      <c r="D87" s="85"/>
      <c r="E87" s="85"/>
      <c r="F87" s="85"/>
      <c r="G87" s="85"/>
      <c r="H87" s="85"/>
      <c r="I87" s="85"/>
      <c r="J87" s="85"/>
      <c r="K87" s="85"/>
      <c r="L87" s="85"/>
      <c r="M87" s="85"/>
      <c r="N87" s="87" t="e">
        <f t="shared" si="0"/>
        <v>#DIV/0!</v>
      </c>
      <c r="O87" s="86" t="e">
        <f t="shared" si="1"/>
        <v>#DIV/0!</v>
      </c>
      <c r="P87" s="24" t="e">
        <f t="shared" si="2"/>
        <v>#DIV/0!</v>
      </c>
      <c r="Q87" s="24" t="e">
        <f t="shared" si="3"/>
        <v>#DIV/0!</v>
      </c>
      <c r="R87" s="24" t="e">
        <f t="shared" si="4"/>
        <v>#DIV/0!</v>
      </c>
      <c r="U87" s="85"/>
      <c r="V87" s="85"/>
      <c r="W87" s="85"/>
      <c r="X87" s="85"/>
      <c r="Y87" s="85"/>
      <c r="Z87" s="85"/>
      <c r="AA87" s="85"/>
      <c r="AB87" s="85"/>
      <c r="AD87" s="85"/>
      <c r="AE87" s="85"/>
      <c r="AF87" s="85"/>
      <c r="AG87" s="87" t="e">
        <f t="shared" si="5"/>
        <v>#DIV/0!</v>
      </c>
      <c r="AH87" s="86" t="e">
        <f t="shared" si="6"/>
        <v>#DIV/0!</v>
      </c>
      <c r="AK87" s="85"/>
      <c r="AL87" s="85"/>
      <c r="AM87" s="85"/>
      <c r="AN87" s="85"/>
      <c r="AO87" s="85"/>
      <c r="AP87" s="85"/>
      <c r="AQ87" s="85"/>
      <c r="AR87" s="85"/>
      <c r="AS87" s="85"/>
      <c r="AT87" s="85"/>
      <c r="AU87" s="85"/>
      <c r="AV87" s="85"/>
      <c r="AW87" s="87" t="e">
        <f t="shared" si="7"/>
        <v>#DIV/0!</v>
      </c>
      <c r="AX87" s="86" t="e">
        <f t="shared" si="8"/>
        <v>#DIV/0!</v>
      </c>
    </row>
    <row r="88" spans="1:50" x14ac:dyDescent="0.15">
      <c r="A88">
        <v>1.125</v>
      </c>
      <c r="B88" s="85"/>
      <c r="C88" s="85"/>
      <c r="D88" s="85"/>
      <c r="E88" s="85"/>
      <c r="F88" s="85"/>
      <c r="G88" s="85"/>
      <c r="H88" s="85"/>
      <c r="I88" s="85"/>
      <c r="J88" s="85"/>
      <c r="K88" s="85"/>
      <c r="L88" s="85"/>
      <c r="M88" s="85"/>
      <c r="N88" s="87" t="e">
        <f t="shared" si="0"/>
        <v>#DIV/0!</v>
      </c>
      <c r="O88" s="86" t="e">
        <f t="shared" si="1"/>
        <v>#DIV/0!</v>
      </c>
      <c r="P88" s="24" t="e">
        <f t="shared" si="2"/>
        <v>#DIV/0!</v>
      </c>
      <c r="Q88" s="24" t="e">
        <f t="shared" si="3"/>
        <v>#DIV/0!</v>
      </c>
      <c r="R88" s="24" t="e">
        <f t="shared" si="4"/>
        <v>#DIV/0!</v>
      </c>
      <c r="U88" s="85"/>
      <c r="V88" s="85"/>
      <c r="W88" s="85"/>
      <c r="X88" s="85"/>
      <c r="Y88" s="85"/>
      <c r="Z88" s="85"/>
      <c r="AA88" s="85"/>
      <c r="AB88" s="85"/>
      <c r="AD88" s="85"/>
      <c r="AE88" s="85"/>
      <c r="AF88" s="85"/>
      <c r="AG88" s="87" t="e">
        <f t="shared" si="5"/>
        <v>#DIV/0!</v>
      </c>
      <c r="AH88" s="86" t="e">
        <f t="shared" si="6"/>
        <v>#DIV/0!</v>
      </c>
      <c r="AK88" s="85"/>
      <c r="AL88" s="85"/>
      <c r="AM88" s="85"/>
      <c r="AN88" s="85"/>
      <c r="AO88" s="85"/>
      <c r="AP88" s="85"/>
      <c r="AQ88" s="85"/>
      <c r="AR88" s="85"/>
      <c r="AS88" s="85"/>
      <c r="AT88" s="85"/>
      <c r="AU88" s="85"/>
      <c r="AV88" s="85"/>
      <c r="AW88" s="87" t="e">
        <f t="shared" si="7"/>
        <v>#DIV/0!</v>
      </c>
      <c r="AX88" s="86" t="e">
        <f t="shared" si="8"/>
        <v>#DIV/0!</v>
      </c>
    </row>
    <row r="89" spans="1:50" x14ac:dyDescent="0.15">
      <c r="A89">
        <v>1.1499999999999999</v>
      </c>
      <c r="B89" s="85"/>
      <c r="C89" s="85"/>
      <c r="D89" s="85"/>
      <c r="E89" s="85"/>
      <c r="F89" s="85"/>
      <c r="G89" s="85"/>
      <c r="H89" s="85"/>
      <c r="I89" s="85"/>
      <c r="J89" s="85"/>
      <c r="K89" s="85"/>
      <c r="L89" s="85"/>
      <c r="M89" s="85"/>
      <c r="N89" s="87" t="e">
        <f t="shared" si="0"/>
        <v>#DIV/0!</v>
      </c>
      <c r="O89" s="86" t="e">
        <f t="shared" si="1"/>
        <v>#DIV/0!</v>
      </c>
      <c r="P89" s="24" t="e">
        <f t="shared" si="2"/>
        <v>#DIV/0!</v>
      </c>
      <c r="Q89" s="24" t="e">
        <f t="shared" si="3"/>
        <v>#DIV/0!</v>
      </c>
      <c r="R89" s="24" t="e">
        <f t="shared" si="4"/>
        <v>#DIV/0!</v>
      </c>
      <c r="U89" s="85"/>
      <c r="V89" s="85"/>
      <c r="W89" s="85"/>
      <c r="X89" s="85"/>
      <c r="Y89" s="85"/>
      <c r="Z89" s="85"/>
      <c r="AA89" s="85"/>
      <c r="AB89" s="85"/>
      <c r="AD89" s="85"/>
      <c r="AE89" s="85"/>
      <c r="AF89" s="85"/>
      <c r="AG89" s="87" t="e">
        <f t="shared" si="5"/>
        <v>#DIV/0!</v>
      </c>
      <c r="AH89" s="86" t="e">
        <f t="shared" si="6"/>
        <v>#DIV/0!</v>
      </c>
      <c r="AK89" s="85"/>
      <c r="AL89" s="85"/>
      <c r="AM89" s="85"/>
      <c r="AN89" s="85"/>
      <c r="AO89" s="85"/>
      <c r="AP89" s="85"/>
      <c r="AQ89" s="85"/>
      <c r="AR89" s="85"/>
      <c r="AS89" s="85"/>
      <c r="AT89" s="85"/>
      <c r="AU89" s="85"/>
      <c r="AV89" s="85"/>
      <c r="AW89" s="87" t="e">
        <f t="shared" si="7"/>
        <v>#DIV/0!</v>
      </c>
      <c r="AX89" s="86" t="e">
        <f t="shared" si="8"/>
        <v>#DIV/0!</v>
      </c>
    </row>
    <row r="90" spans="1:50" x14ac:dyDescent="0.15">
      <c r="A90">
        <v>1.175</v>
      </c>
      <c r="B90" s="85"/>
      <c r="C90" s="85"/>
      <c r="D90" s="85"/>
      <c r="E90" s="85"/>
      <c r="F90" s="85"/>
      <c r="G90" s="85"/>
      <c r="H90" s="85"/>
      <c r="I90" s="85"/>
      <c r="J90" s="85"/>
      <c r="K90" s="85"/>
      <c r="L90" s="85"/>
      <c r="M90" s="85"/>
      <c r="N90" s="87" t="e">
        <f t="shared" si="0"/>
        <v>#DIV/0!</v>
      </c>
      <c r="O90" s="86" t="e">
        <f t="shared" si="1"/>
        <v>#DIV/0!</v>
      </c>
      <c r="P90" s="24" t="e">
        <f t="shared" si="2"/>
        <v>#DIV/0!</v>
      </c>
      <c r="Q90" s="24" t="e">
        <f t="shared" si="3"/>
        <v>#DIV/0!</v>
      </c>
      <c r="R90" s="24" t="e">
        <f t="shared" si="4"/>
        <v>#DIV/0!</v>
      </c>
      <c r="U90" s="85"/>
      <c r="V90" s="85"/>
      <c r="W90" s="85"/>
      <c r="X90" s="85"/>
      <c r="Y90" s="85"/>
      <c r="Z90" s="85"/>
      <c r="AA90" s="85"/>
      <c r="AB90" s="85"/>
      <c r="AD90" s="85"/>
      <c r="AE90" s="85"/>
      <c r="AF90" s="85"/>
      <c r="AG90" s="87" t="e">
        <f t="shared" si="5"/>
        <v>#DIV/0!</v>
      </c>
      <c r="AH90" s="86" t="e">
        <f t="shared" si="6"/>
        <v>#DIV/0!</v>
      </c>
      <c r="AK90" s="85"/>
      <c r="AL90" s="85"/>
      <c r="AM90" s="85"/>
      <c r="AN90" s="85"/>
      <c r="AO90" s="85"/>
      <c r="AP90" s="85"/>
      <c r="AQ90" s="85"/>
      <c r="AR90" s="85"/>
      <c r="AS90" s="85"/>
      <c r="AT90" s="85"/>
      <c r="AU90" s="85"/>
      <c r="AV90" s="85"/>
      <c r="AW90" s="87" t="e">
        <f t="shared" si="7"/>
        <v>#DIV/0!</v>
      </c>
      <c r="AX90" s="86" t="e">
        <f t="shared" si="8"/>
        <v>#DIV/0!</v>
      </c>
    </row>
    <row r="91" spans="1:50" x14ac:dyDescent="0.15">
      <c r="A91">
        <v>1.2</v>
      </c>
      <c r="B91" s="85"/>
      <c r="C91" s="85"/>
      <c r="D91" s="85"/>
      <c r="E91" s="85"/>
      <c r="F91" s="85"/>
      <c r="G91" s="85"/>
      <c r="H91" s="85"/>
      <c r="I91" s="85"/>
      <c r="J91" s="85"/>
      <c r="K91" s="85"/>
      <c r="L91" s="85"/>
      <c r="M91" s="85"/>
      <c r="N91" s="87" t="e">
        <f t="shared" si="0"/>
        <v>#DIV/0!</v>
      </c>
      <c r="O91" s="86" t="e">
        <f t="shared" si="1"/>
        <v>#DIV/0!</v>
      </c>
      <c r="P91" s="24" t="e">
        <f t="shared" si="2"/>
        <v>#DIV/0!</v>
      </c>
      <c r="Q91" s="24" t="e">
        <f t="shared" si="3"/>
        <v>#DIV/0!</v>
      </c>
      <c r="R91" s="24" t="e">
        <f t="shared" si="4"/>
        <v>#DIV/0!</v>
      </c>
      <c r="U91" s="85"/>
      <c r="V91" s="85"/>
      <c r="W91" s="85"/>
      <c r="X91" s="85"/>
      <c r="Y91" s="85"/>
      <c r="Z91" s="85"/>
      <c r="AA91" s="85"/>
      <c r="AB91" s="85"/>
      <c r="AD91" s="85"/>
      <c r="AE91" s="85"/>
      <c r="AF91" s="85"/>
      <c r="AG91" s="87" t="e">
        <f t="shared" si="5"/>
        <v>#DIV/0!</v>
      </c>
      <c r="AH91" s="86" t="e">
        <f t="shared" si="6"/>
        <v>#DIV/0!</v>
      </c>
      <c r="AK91" s="85"/>
      <c r="AL91" s="85"/>
      <c r="AM91" s="85"/>
      <c r="AN91" s="85"/>
      <c r="AO91" s="85"/>
      <c r="AP91" s="85"/>
      <c r="AQ91" s="85"/>
      <c r="AR91" s="85"/>
      <c r="AS91" s="85"/>
      <c r="AT91" s="85"/>
      <c r="AU91" s="85"/>
      <c r="AV91" s="85"/>
      <c r="AW91" s="87" t="e">
        <f t="shared" si="7"/>
        <v>#DIV/0!</v>
      </c>
      <c r="AX91" s="86" t="e">
        <f t="shared" si="8"/>
        <v>#DIV/0!</v>
      </c>
    </row>
    <row r="92" spans="1:50" x14ac:dyDescent="0.15">
      <c r="A92">
        <v>1.2250000000000001</v>
      </c>
      <c r="B92" s="85"/>
      <c r="C92" s="85"/>
      <c r="D92" s="85"/>
      <c r="E92" s="85"/>
      <c r="F92" s="85"/>
      <c r="G92" s="85"/>
      <c r="H92" s="85"/>
      <c r="I92" s="85"/>
      <c r="J92" s="85"/>
      <c r="K92" s="85"/>
      <c r="L92" s="85"/>
      <c r="M92" s="85"/>
      <c r="N92" s="87" t="e">
        <f t="shared" si="0"/>
        <v>#DIV/0!</v>
      </c>
      <c r="O92" s="86" t="e">
        <f t="shared" si="1"/>
        <v>#DIV/0!</v>
      </c>
      <c r="P92" s="24" t="e">
        <f t="shared" si="2"/>
        <v>#DIV/0!</v>
      </c>
      <c r="Q92" s="24" t="e">
        <f t="shared" si="3"/>
        <v>#DIV/0!</v>
      </c>
      <c r="R92" s="24" t="e">
        <f t="shared" si="4"/>
        <v>#DIV/0!</v>
      </c>
      <c r="U92" s="85"/>
      <c r="V92" s="85"/>
      <c r="W92" s="85"/>
      <c r="X92" s="85"/>
      <c r="Y92" s="85"/>
      <c r="Z92" s="85"/>
      <c r="AA92" s="85"/>
      <c r="AB92" s="85"/>
      <c r="AD92" s="85"/>
      <c r="AE92" s="85"/>
      <c r="AF92" s="85"/>
      <c r="AG92" s="87" t="e">
        <f t="shared" si="5"/>
        <v>#DIV/0!</v>
      </c>
      <c r="AH92" s="86" t="e">
        <f t="shared" si="6"/>
        <v>#DIV/0!</v>
      </c>
      <c r="AK92" s="85"/>
      <c r="AL92" s="85"/>
      <c r="AM92" s="85"/>
      <c r="AN92" s="85"/>
      <c r="AO92" s="85"/>
      <c r="AP92" s="85"/>
      <c r="AQ92" s="85"/>
      <c r="AR92" s="85"/>
      <c r="AS92" s="85"/>
      <c r="AT92" s="85"/>
      <c r="AU92" s="85"/>
      <c r="AV92" s="85"/>
      <c r="AW92" s="87" t="e">
        <f t="shared" si="7"/>
        <v>#DIV/0!</v>
      </c>
      <c r="AX92" s="86" t="e">
        <f t="shared" si="8"/>
        <v>#DIV/0!</v>
      </c>
    </row>
    <row r="93" spans="1:50" x14ac:dyDescent="0.15">
      <c r="A93">
        <v>1.25</v>
      </c>
      <c r="B93" s="85"/>
      <c r="C93" s="85"/>
      <c r="D93" s="85"/>
      <c r="E93" s="85"/>
      <c r="F93" s="85"/>
      <c r="G93" s="85"/>
      <c r="H93" s="85"/>
      <c r="I93" s="85"/>
      <c r="J93" s="85"/>
      <c r="K93" s="85"/>
      <c r="L93" s="85"/>
      <c r="M93" s="85"/>
      <c r="N93" s="87" t="e">
        <f t="shared" si="0"/>
        <v>#DIV/0!</v>
      </c>
      <c r="O93" s="86" t="e">
        <f t="shared" si="1"/>
        <v>#DIV/0!</v>
      </c>
      <c r="P93" s="24" t="e">
        <f t="shared" si="2"/>
        <v>#DIV/0!</v>
      </c>
      <c r="Q93" s="24" t="e">
        <f t="shared" si="3"/>
        <v>#DIV/0!</v>
      </c>
      <c r="R93" s="24" t="e">
        <f t="shared" si="4"/>
        <v>#DIV/0!</v>
      </c>
      <c r="U93" s="85"/>
      <c r="V93" s="85"/>
      <c r="W93" s="85"/>
      <c r="X93" s="85"/>
      <c r="Y93" s="85"/>
      <c r="Z93" s="85"/>
      <c r="AA93" s="85"/>
      <c r="AB93" s="85"/>
      <c r="AD93" s="85"/>
      <c r="AE93" s="85"/>
      <c r="AF93" s="85"/>
      <c r="AG93" s="87" t="e">
        <f t="shared" si="5"/>
        <v>#DIV/0!</v>
      </c>
      <c r="AH93" s="86" t="e">
        <f t="shared" si="6"/>
        <v>#DIV/0!</v>
      </c>
      <c r="AK93" s="85"/>
      <c r="AL93" s="85"/>
      <c r="AM93" s="85"/>
      <c r="AN93" s="85"/>
      <c r="AO93" s="85"/>
      <c r="AP93" s="85"/>
      <c r="AQ93" s="85"/>
      <c r="AR93" s="85"/>
      <c r="AS93" s="85"/>
      <c r="AT93" s="85"/>
      <c r="AU93" s="85"/>
      <c r="AV93" s="85"/>
      <c r="AW93" s="87" t="e">
        <f t="shared" si="7"/>
        <v>#DIV/0!</v>
      </c>
      <c r="AX93" s="86" t="e">
        <f t="shared" si="8"/>
        <v>#DIV/0!</v>
      </c>
    </row>
    <row r="94" spans="1:50" x14ac:dyDescent="0.15">
      <c r="A94">
        <v>1.2749999999999999</v>
      </c>
      <c r="B94" s="85"/>
      <c r="C94" s="85"/>
      <c r="D94" s="85"/>
      <c r="E94" s="85"/>
      <c r="F94" s="85"/>
      <c r="G94" s="85"/>
      <c r="H94" s="85"/>
      <c r="I94" s="85"/>
      <c r="J94" s="85"/>
      <c r="K94" s="85"/>
      <c r="L94" s="85"/>
      <c r="M94" s="85"/>
      <c r="N94" s="87" t="e">
        <f t="shared" si="0"/>
        <v>#DIV/0!</v>
      </c>
      <c r="O94" s="86" t="e">
        <f t="shared" si="1"/>
        <v>#DIV/0!</v>
      </c>
      <c r="P94" s="24" t="e">
        <f t="shared" si="2"/>
        <v>#DIV/0!</v>
      </c>
      <c r="Q94" s="24" t="e">
        <f t="shared" si="3"/>
        <v>#DIV/0!</v>
      </c>
      <c r="R94" s="24" t="e">
        <f t="shared" si="4"/>
        <v>#DIV/0!</v>
      </c>
      <c r="U94" s="85"/>
      <c r="V94" s="85"/>
      <c r="W94" s="85"/>
      <c r="X94" s="85"/>
      <c r="Y94" s="85"/>
      <c r="Z94" s="85"/>
      <c r="AA94" s="85"/>
      <c r="AB94" s="85"/>
      <c r="AD94" s="85"/>
      <c r="AE94" s="85"/>
      <c r="AF94" s="85"/>
      <c r="AG94" s="87" t="e">
        <f t="shared" si="5"/>
        <v>#DIV/0!</v>
      </c>
      <c r="AH94" s="86" t="e">
        <f t="shared" si="6"/>
        <v>#DIV/0!</v>
      </c>
      <c r="AK94" s="85"/>
      <c r="AL94" s="85"/>
      <c r="AM94" s="85"/>
      <c r="AN94" s="85"/>
      <c r="AO94" s="85"/>
      <c r="AP94" s="85"/>
      <c r="AQ94" s="85"/>
      <c r="AR94" s="85"/>
      <c r="AS94" s="85"/>
      <c r="AT94" s="85"/>
      <c r="AU94" s="85"/>
      <c r="AV94" s="85"/>
      <c r="AW94" s="87" t="e">
        <f t="shared" si="7"/>
        <v>#DIV/0!</v>
      </c>
      <c r="AX94" s="86" t="e">
        <f t="shared" si="8"/>
        <v>#DIV/0!</v>
      </c>
    </row>
    <row r="95" spans="1:50" x14ac:dyDescent="0.15">
      <c r="A95">
        <v>1.3</v>
      </c>
      <c r="B95" s="85"/>
      <c r="C95" s="85"/>
      <c r="D95" s="85"/>
      <c r="E95" s="85"/>
      <c r="F95" s="85"/>
      <c r="G95" s="85"/>
      <c r="H95" s="85"/>
      <c r="I95" s="85"/>
      <c r="J95" s="85"/>
      <c r="K95" s="85"/>
      <c r="L95" s="85"/>
      <c r="M95" s="85"/>
      <c r="N95" s="87" t="e">
        <f t="shared" si="0"/>
        <v>#DIV/0!</v>
      </c>
      <c r="O95" s="86" t="e">
        <f t="shared" si="1"/>
        <v>#DIV/0!</v>
      </c>
      <c r="P95" s="24" t="e">
        <f t="shared" si="2"/>
        <v>#DIV/0!</v>
      </c>
      <c r="Q95" s="24" t="e">
        <f t="shared" si="3"/>
        <v>#DIV/0!</v>
      </c>
      <c r="R95" s="24" t="e">
        <f t="shared" si="4"/>
        <v>#DIV/0!</v>
      </c>
      <c r="U95" s="85"/>
      <c r="V95" s="85"/>
      <c r="W95" s="85"/>
      <c r="X95" s="85"/>
      <c r="Y95" s="85"/>
      <c r="Z95" s="85"/>
      <c r="AA95" s="85"/>
      <c r="AB95" s="85"/>
      <c r="AD95" s="85"/>
      <c r="AE95" s="85"/>
      <c r="AF95" s="85"/>
      <c r="AG95" s="87" t="e">
        <f t="shared" si="5"/>
        <v>#DIV/0!</v>
      </c>
      <c r="AH95" s="86" t="e">
        <f t="shared" si="6"/>
        <v>#DIV/0!</v>
      </c>
      <c r="AK95" s="85"/>
      <c r="AL95" s="85"/>
      <c r="AM95" s="85"/>
      <c r="AN95" s="85"/>
      <c r="AO95" s="85"/>
      <c r="AP95" s="85"/>
      <c r="AQ95" s="85"/>
      <c r="AR95" s="85"/>
      <c r="AS95" s="85"/>
      <c r="AT95" s="85"/>
      <c r="AU95" s="85"/>
      <c r="AV95" s="85"/>
      <c r="AW95" s="87" t="e">
        <f t="shared" si="7"/>
        <v>#DIV/0!</v>
      </c>
      <c r="AX95" s="86" t="e">
        <f t="shared" si="8"/>
        <v>#DIV/0!</v>
      </c>
    </row>
    <row r="96" spans="1:50" x14ac:dyDescent="0.15">
      <c r="A96">
        <v>1.325</v>
      </c>
      <c r="B96" s="85"/>
      <c r="C96" s="85"/>
      <c r="D96" s="85"/>
      <c r="E96" s="85"/>
      <c r="F96" s="85"/>
      <c r="G96" s="85"/>
      <c r="H96" s="85"/>
      <c r="I96" s="85"/>
      <c r="J96" s="85"/>
      <c r="K96" s="85"/>
      <c r="L96" s="85"/>
      <c r="M96" s="85"/>
      <c r="N96" s="87" t="e">
        <f t="shared" si="0"/>
        <v>#DIV/0!</v>
      </c>
      <c r="O96" s="86" t="e">
        <f t="shared" si="1"/>
        <v>#DIV/0!</v>
      </c>
      <c r="P96" s="24" t="e">
        <f t="shared" si="2"/>
        <v>#DIV/0!</v>
      </c>
      <c r="Q96" s="24" t="e">
        <f t="shared" si="3"/>
        <v>#DIV/0!</v>
      </c>
      <c r="R96" s="24" t="e">
        <f t="shared" si="4"/>
        <v>#DIV/0!</v>
      </c>
      <c r="U96" s="85"/>
      <c r="V96" s="85"/>
      <c r="W96" s="85"/>
      <c r="X96" s="85"/>
      <c r="Y96" s="85"/>
      <c r="Z96" s="85"/>
      <c r="AA96" s="85"/>
      <c r="AB96" s="85"/>
      <c r="AD96" s="85"/>
      <c r="AE96" s="85"/>
      <c r="AF96" s="85"/>
      <c r="AG96" s="87" t="e">
        <f t="shared" si="5"/>
        <v>#DIV/0!</v>
      </c>
      <c r="AH96" s="86" t="e">
        <f t="shared" si="6"/>
        <v>#DIV/0!</v>
      </c>
      <c r="AK96" s="85"/>
      <c r="AL96" s="85"/>
      <c r="AM96" s="85"/>
      <c r="AN96" s="85"/>
      <c r="AO96" s="85"/>
      <c r="AP96" s="85"/>
      <c r="AQ96" s="85"/>
      <c r="AR96" s="85"/>
      <c r="AS96" s="85"/>
      <c r="AT96" s="85"/>
      <c r="AU96" s="85"/>
      <c r="AV96" s="85"/>
      <c r="AW96" s="87" t="e">
        <f t="shared" si="7"/>
        <v>#DIV/0!</v>
      </c>
      <c r="AX96" s="86" t="e">
        <f t="shared" si="8"/>
        <v>#DIV/0!</v>
      </c>
    </row>
    <row r="97" spans="1:50" x14ac:dyDescent="0.15">
      <c r="A97">
        <v>1.35</v>
      </c>
      <c r="B97" s="85"/>
      <c r="C97" s="85"/>
      <c r="D97" s="85"/>
      <c r="E97" s="85"/>
      <c r="F97" s="85"/>
      <c r="G97" s="85"/>
      <c r="H97" s="85"/>
      <c r="I97" s="85"/>
      <c r="J97" s="85"/>
      <c r="K97" s="85"/>
      <c r="L97" s="85"/>
      <c r="M97" s="85"/>
      <c r="N97" s="87" t="e">
        <f t="shared" si="0"/>
        <v>#DIV/0!</v>
      </c>
      <c r="O97" s="86" t="e">
        <f t="shared" si="1"/>
        <v>#DIV/0!</v>
      </c>
      <c r="P97" s="24" t="e">
        <f t="shared" si="2"/>
        <v>#DIV/0!</v>
      </c>
      <c r="Q97" s="24" t="e">
        <f t="shared" si="3"/>
        <v>#DIV/0!</v>
      </c>
      <c r="R97" s="24" t="e">
        <f t="shared" si="4"/>
        <v>#DIV/0!</v>
      </c>
      <c r="U97" s="85"/>
      <c r="V97" s="85"/>
      <c r="W97" s="85"/>
      <c r="X97" s="85"/>
      <c r="Y97" s="85"/>
      <c r="Z97" s="85"/>
      <c r="AA97" s="85"/>
      <c r="AB97" s="85"/>
      <c r="AD97" s="85"/>
      <c r="AE97" s="85"/>
      <c r="AF97" s="85"/>
      <c r="AG97" s="87" t="e">
        <f t="shared" si="5"/>
        <v>#DIV/0!</v>
      </c>
      <c r="AH97" s="86" t="e">
        <f t="shared" si="6"/>
        <v>#DIV/0!</v>
      </c>
      <c r="AK97" s="85"/>
      <c r="AL97" s="85"/>
      <c r="AM97" s="85"/>
      <c r="AN97" s="85"/>
      <c r="AO97" s="85"/>
      <c r="AP97" s="85"/>
      <c r="AQ97" s="85"/>
      <c r="AR97" s="85"/>
      <c r="AS97" s="85"/>
      <c r="AT97" s="85"/>
      <c r="AU97" s="85"/>
      <c r="AV97" s="85"/>
      <c r="AW97" s="87" t="e">
        <f t="shared" si="7"/>
        <v>#DIV/0!</v>
      </c>
      <c r="AX97" s="86" t="e">
        <f t="shared" si="8"/>
        <v>#DIV/0!</v>
      </c>
    </row>
    <row r="98" spans="1:50" x14ac:dyDescent="0.15">
      <c r="A98">
        <v>1.375</v>
      </c>
      <c r="B98" s="85"/>
      <c r="C98" s="85"/>
      <c r="D98" s="85"/>
      <c r="E98" s="85"/>
      <c r="F98" s="85"/>
      <c r="G98" s="85"/>
      <c r="H98" s="85"/>
      <c r="I98" s="85"/>
      <c r="J98" s="85"/>
      <c r="K98" s="85"/>
      <c r="L98" s="85"/>
      <c r="M98" s="85"/>
      <c r="N98" s="87" t="e">
        <f t="shared" si="0"/>
        <v>#DIV/0!</v>
      </c>
      <c r="O98" s="86" t="e">
        <f t="shared" si="1"/>
        <v>#DIV/0!</v>
      </c>
      <c r="P98" s="24" t="e">
        <f t="shared" si="2"/>
        <v>#DIV/0!</v>
      </c>
      <c r="Q98" s="24" t="e">
        <f t="shared" si="3"/>
        <v>#DIV/0!</v>
      </c>
      <c r="R98" s="24" t="e">
        <f t="shared" si="4"/>
        <v>#DIV/0!</v>
      </c>
      <c r="U98" s="85"/>
      <c r="V98" s="85"/>
      <c r="W98" s="85"/>
      <c r="X98" s="85"/>
      <c r="Y98" s="85"/>
      <c r="Z98" s="85"/>
      <c r="AA98" s="85"/>
      <c r="AB98" s="85"/>
      <c r="AD98" s="85"/>
      <c r="AE98" s="85"/>
      <c r="AF98" s="85"/>
      <c r="AG98" s="87" t="e">
        <f t="shared" si="5"/>
        <v>#DIV/0!</v>
      </c>
      <c r="AH98" s="86" t="e">
        <f t="shared" si="6"/>
        <v>#DIV/0!</v>
      </c>
      <c r="AK98" s="85"/>
      <c r="AL98" s="85"/>
      <c r="AM98" s="85"/>
      <c r="AN98" s="85"/>
      <c r="AO98" s="85"/>
      <c r="AP98" s="85"/>
      <c r="AQ98" s="85"/>
      <c r="AR98" s="85"/>
      <c r="AS98" s="85"/>
      <c r="AT98" s="85"/>
      <c r="AU98" s="85"/>
      <c r="AV98" s="85"/>
      <c r="AW98" s="87" t="e">
        <f t="shared" si="7"/>
        <v>#DIV/0!</v>
      </c>
      <c r="AX98" s="86" t="e">
        <f t="shared" si="8"/>
        <v>#DIV/0!</v>
      </c>
    </row>
    <row r="99" spans="1:50" x14ac:dyDescent="0.15">
      <c r="A99">
        <v>1.4</v>
      </c>
      <c r="B99" s="85"/>
      <c r="C99" s="85"/>
      <c r="D99" s="85"/>
      <c r="E99" s="85"/>
      <c r="F99" s="85"/>
      <c r="G99" s="85"/>
      <c r="H99" s="85"/>
      <c r="I99" s="85"/>
      <c r="J99" s="85"/>
      <c r="K99" s="85"/>
      <c r="L99" s="85"/>
      <c r="M99" s="85"/>
      <c r="N99" s="87" t="e">
        <f t="shared" si="0"/>
        <v>#DIV/0!</v>
      </c>
      <c r="O99" s="86" t="e">
        <f t="shared" si="1"/>
        <v>#DIV/0!</v>
      </c>
      <c r="P99" s="24" t="e">
        <f t="shared" si="2"/>
        <v>#DIV/0!</v>
      </c>
      <c r="Q99" s="24" t="e">
        <f t="shared" si="3"/>
        <v>#DIV/0!</v>
      </c>
      <c r="R99" s="24" t="e">
        <f t="shared" si="4"/>
        <v>#DIV/0!</v>
      </c>
      <c r="U99" s="85"/>
      <c r="V99" s="85"/>
      <c r="W99" s="85"/>
      <c r="X99" s="85"/>
      <c r="Y99" s="85"/>
      <c r="Z99" s="85"/>
      <c r="AA99" s="85"/>
      <c r="AB99" s="85"/>
      <c r="AD99" s="85"/>
      <c r="AE99" s="85"/>
      <c r="AF99" s="85"/>
      <c r="AG99" s="87" t="e">
        <f t="shared" si="5"/>
        <v>#DIV/0!</v>
      </c>
      <c r="AH99" s="86" t="e">
        <f t="shared" si="6"/>
        <v>#DIV/0!</v>
      </c>
      <c r="AK99" s="85"/>
      <c r="AL99" s="85"/>
      <c r="AM99" s="85"/>
      <c r="AN99" s="85"/>
      <c r="AO99" s="85"/>
      <c r="AP99" s="85"/>
      <c r="AQ99" s="85"/>
      <c r="AR99" s="85"/>
      <c r="AS99" s="85"/>
      <c r="AT99" s="85"/>
      <c r="AU99" s="85"/>
      <c r="AV99" s="85"/>
      <c r="AW99" s="87" t="e">
        <f t="shared" si="7"/>
        <v>#DIV/0!</v>
      </c>
      <c r="AX99" s="86" t="e">
        <f t="shared" si="8"/>
        <v>#DIV/0!</v>
      </c>
    </row>
    <row r="100" spans="1:50" x14ac:dyDescent="0.15">
      <c r="A100">
        <v>1.425</v>
      </c>
      <c r="B100" s="85"/>
      <c r="C100" s="85"/>
      <c r="D100" s="85"/>
      <c r="E100" s="85"/>
      <c r="F100" s="85"/>
      <c r="G100" s="85"/>
      <c r="H100" s="85"/>
      <c r="I100" s="85"/>
      <c r="J100" s="85"/>
      <c r="K100" s="85"/>
      <c r="L100" s="85"/>
      <c r="M100" s="85"/>
      <c r="N100" s="87" t="e">
        <f t="shared" si="0"/>
        <v>#DIV/0!</v>
      </c>
      <c r="O100" s="86" t="e">
        <f t="shared" si="1"/>
        <v>#DIV/0!</v>
      </c>
      <c r="P100" s="24" t="e">
        <f t="shared" si="2"/>
        <v>#DIV/0!</v>
      </c>
      <c r="Q100" s="24" t="e">
        <f t="shared" si="3"/>
        <v>#DIV/0!</v>
      </c>
      <c r="R100" s="24" t="e">
        <f t="shared" si="4"/>
        <v>#DIV/0!</v>
      </c>
      <c r="U100" s="85"/>
      <c r="V100" s="85"/>
      <c r="W100" s="85"/>
      <c r="X100" s="85"/>
      <c r="Y100" s="85"/>
      <c r="Z100" s="85"/>
      <c r="AA100" s="85"/>
      <c r="AB100" s="85"/>
      <c r="AD100" s="85"/>
      <c r="AE100" s="85"/>
      <c r="AF100" s="85"/>
      <c r="AG100" s="87" t="e">
        <f t="shared" si="5"/>
        <v>#DIV/0!</v>
      </c>
      <c r="AH100" s="86" t="e">
        <f t="shared" si="6"/>
        <v>#DIV/0!</v>
      </c>
      <c r="AK100" s="85"/>
      <c r="AL100" s="85"/>
      <c r="AM100" s="85"/>
      <c r="AN100" s="85"/>
      <c r="AO100" s="85"/>
      <c r="AP100" s="85"/>
      <c r="AQ100" s="85"/>
      <c r="AR100" s="85"/>
      <c r="AS100" s="85"/>
      <c r="AT100" s="85"/>
      <c r="AU100" s="85"/>
      <c r="AV100" s="85"/>
      <c r="AW100" s="87" t="e">
        <f t="shared" si="7"/>
        <v>#DIV/0!</v>
      </c>
      <c r="AX100" s="86" t="e">
        <f t="shared" si="8"/>
        <v>#DIV/0!</v>
      </c>
    </row>
    <row r="101" spans="1:50" x14ac:dyDescent="0.15">
      <c r="A101">
        <v>1.45</v>
      </c>
      <c r="B101" s="85"/>
      <c r="C101" s="85"/>
      <c r="D101" s="85"/>
      <c r="E101" s="85"/>
      <c r="F101" s="85"/>
      <c r="G101" s="85"/>
      <c r="H101" s="85"/>
      <c r="I101" s="85"/>
      <c r="J101" s="85"/>
      <c r="K101" s="85"/>
      <c r="L101" s="85"/>
      <c r="M101" s="85"/>
      <c r="N101" s="87" t="e">
        <f t="shared" si="0"/>
        <v>#DIV/0!</v>
      </c>
      <c r="O101" s="86" t="e">
        <f t="shared" si="1"/>
        <v>#DIV/0!</v>
      </c>
      <c r="P101" s="24" t="e">
        <f t="shared" si="2"/>
        <v>#DIV/0!</v>
      </c>
      <c r="Q101" s="24" t="e">
        <f t="shared" si="3"/>
        <v>#DIV/0!</v>
      </c>
      <c r="R101" s="24" t="e">
        <f t="shared" si="4"/>
        <v>#DIV/0!</v>
      </c>
      <c r="U101" s="85"/>
      <c r="V101" s="85"/>
      <c r="W101" s="85"/>
      <c r="X101" s="85"/>
      <c r="Y101" s="85"/>
      <c r="Z101" s="85"/>
      <c r="AA101" s="85"/>
      <c r="AB101" s="85"/>
      <c r="AD101" s="85"/>
      <c r="AE101" s="85"/>
      <c r="AF101" s="85"/>
      <c r="AG101" s="87" t="e">
        <f t="shared" si="5"/>
        <v>#DIV/0!</v>
      </c>
      <c r="AH101" s="86" t="e">
        <f t="shared" si="6"/>
        <v>#DIV/0!</v>
      </c>
      <c r="AK101" s="85"/>
      <c r="AL101" s="85"/>
      <c r="AM101" s="85"/>
      <c r="AN101" s="85"/>
      <c r="AO101" s="85"/>
      <c r="AP101" s="85"/>
      <c r="AQ101" s="85"/>
      <c r="AR101" s="85"/>
      <c r="AS101" s="85"/>
      <c r="AT101" s="85"/>
      <c r="AU101" s="85"/>
      <c r="AV101" s="85"/>
      <c r="AW101" s="87" t="e">
        <f t="shared" si="7"/>
        <v>#DIV/0!</v>
      </c>
      <c r="AX101" s="86" t="e">
        <f t="shared" si="8"/>
        <v>#DIV/0!</v>
      </c>
    </row>
    <row r="102" spans="1:50" x14ac:dyDescent="0.15">
      <c r="A102">
        <v>1.4750000000000001</v>
      </c>
      <c r="B102" s="85"/>
      <c r="C102" s="85"/>
      <c r="D102" s="85"/>
      <c r="E102" s="85"/>
      <c r="F102" s="85"/>
      <c r="G102" s="85"/>
      <c r="H102" s="85"/>
      <c r="I102" s="85"/>
      <c r="J102" s="85"/>
      <c r="K102" s="85"/>
      <c r="L102" s="85"/>
      <c r="M102" s="85"/>
      <c r="N102" s="87" t="e">
        <f t="shared" si="0"/>
        <v>#DIV/0!</v>
      </c>
      <c r="O102" s="86" t="e">
        <f t="shared" si="1"/>
        <v>#DIV/0!</v>
      </c>
      <c r="P102" s="24" t="e">
        <f t="shared" si="2"/>
        <v>#DIV/0!</v>
      </c>
      <c r="Q102" s="24" t="e">
        <f t="shared" si="3"/>
        <v>#DIV/0!</v>
      </c>
      <c r="R102" s="24" t="e">
        <f t="shared" si="4"/>
        <v>#DIV/0!</v>
      </c>
      <c r="U102" s="85"/>
      <c r="V102" s="85"/>
      <c r="W102" s="85"/>
      <c r="X102" s="85"/>
      <c r="Y102" s="85"/>
      <c r="Z102" s="85"/>
      <c r="AA102" s="85"/>
      <c r="AB102" s="85"/>
      <c r="AD102" s="85"/>
      <c r="AE102" s="85"/>
      <c r="AF102" s="85"/>
      <c r="AG102" s="87" t="e">
        <f t="shared" si="5"/>
        <v>#DIV/0!</v>
      </c>
      <c r="AH102" s="86" t="e">
        <f t="shared" si="6"/>
        <v>#DIV/0!</v>
      </c>
      <c r="AK102" s="85"/>
      <c r="AL102" s="85"/>
      <c r="AM102" s="85"/>
      <c r="AN102" s="85"/>
      <c r="AO102" s="85"/>
      <c r="AP102" s="85"/>
      <c r="AQ102" s="85"/>
      <c r="AR102" s="85"/>
      <c r="AS102" s="85"/>
      <c r="AT102" s="85"/>
      <c r="AU102" s="85"/>
      <c r="AV102" s="85"/>
      <c r="AW102" s="87" t="e">
        <f t="shared" si="7"/>
        <v>#DIV/0!</v>
      </c>
      <c r="AX102" s="86" t="e">
        <f t="shared" si="8"/>
        <v>#DIV/0!</v>
      </c>
    </row>
    <row r="103" spans="1:50" x14ac:dyDescent="0.15">
      <c r="A103">
        <v>1.5</v>
      </c>
      <c r="B103" s="85"/>
      <c r="C103" s="85"/>
      <c r="D103" s="85"/>
      <c r="E103" s="85"/>
      <c r="F103" s="85"/>
      <c r="G103" s="85"/>
      <c r="H103" s="85"/>
      <c r="I103" s="85"/>
      <c r="J103" s="85"/>
      <c r="K103" s="85"/>
      <c r="L103" s="85"/>
      <c r="M103" s="85"/>
      <c r="N103" s="87" t="e">
        <f t="shared" si="0"/>
        <v>#DIV/0!</v>
      </c>
      <c r="O103" s="86" t="e">
        <f t="shared" si="1"/>
        <v>#DIV/0!</v>
      </c>
      <c r="P103" s="24" t="e">
        <f t="shared" si="2"/>
        <v>#DIV/0!</v>
      </c>
      <c r="Q103" s="24" t="e">
        <f t="shared" si="3"/>
        <v>#DIV/0!</v>
      </c>
      <c r="R103" s="24" t="e">
        <f t="shared" si="4"/>
        <v>#DIV/0!</v>
      </c>
      <c r="U103" s="85"/>
      <c r="V103" s="85"/>
      <c r="W103" s="85"/>
      <c r="X103" s="85"/>
      <c r="Y103" s="85"/>
      <c r="Z103" s="85"/>
      <c r="AA103" s="85"/>
      <c r="AB103" s="85"/>
      <c r="AD103" s="85"/>
      <c r="AE103" s="85"/>
      <c r="AF103" s="85"/>
      <c r="AG103" s="87" t="e">
        <f t="shared" si="5"/>
        <v>#DIV/0!</v>
      </c>
      <c r="AH103" s="86" t="e">
        <f t="shared" si="6"/>
        <v>#DIV/0!</v>
      </c>
      <c r="AK103" s="85"/>
      <c r="AL103" s="85"/>
      <c r="AM103" s="85"/>
      <c r="AN103" s="85"/>
      <c r="AO103" s="85"/>
      <c r="AP103" s="85"/>
      <c r="AQ103" s="85"/>
      <c r="AR103" s="85"/>
      <c r="AS103" s="85"/>
      <c r="AT103" s="85"/>
      <c r="AU103" s="85"/>
      <c r="AV103" s="85"/>
      <c r="AW103" s="87" t="e">
        <f t="shared" si="7"/>
        <v>#DIV/0!</v>
      </c>
      <c r="AX103" s="86" t="e">
        <f t="shared" si="8"/>
        <v>#DIV/0!</v>
      </c>
    </row>
    <row r="104" spans="1:50" x14ac:dyDescent="0.15">
      <c r="A104">
        <v>1.5249999999999999</v>
      </c>
      <c r="B104" s="85"/>
      <c r="C104" s="85"/>
      <c r="D104" s="85"/>
      <c r="E104" s="85"/>
      <c r="F104" s="85"/>
      <c r="G104" s="85"/>
      <c r="H104" s="85"/>
      <c r="I104" s="85"/>
      <c r="J104" s="85"/>
      <c r="K104" s="85"/>
      <c r="L104" s="85"/>
      <c r="M104" s="85"/>
      <c r="N104" s="87" t="e">
        <f t="shared" si="0"/>
        <v>#DIV/0!</v>
      </c>
      <c r="O104" s="86" t="e">
        <f t="shared" si="1"/>
        <v>#DIV/0!</v>
      </c>
      <c r="P104" s="24" t="e">
        <f t="shared" si="2"/>
        <v>#DIV/0!</v>
      </c>
      <c r="Q104" s="24" t="e">
        <f t="shared" si="3"/>
        <v>#DIV/0!</v>
      </c>
      <c r="R104" s="24" t="e">
        <f t="shared" si="4"/>
        <v>#DIV/0!</v>
      </c>
      <c r="U104" s="85"/>
      <c r="V104" s="85"/>
      <c r="W104" s="85"/>
      <c r="X104" s="85"/>
      <c r="Y104" s="85"/>
      <c r="Z104" s="85"/>
      <c r="AA104" s="85"/>
      <c r="AB104" s="85"/>
      <c r="AD104" s="85"/>
      <c r="AE104" s="85"/>
      <c r="AF104" s="85"/>
      <c r="AG104" s="87" t="e">
        <f t="shared" si="5"/>
        <v>#DIV/0!</v>
      </c>
      <c r="AH104" s="86" t="e">
        <f t="shared" si="6"/>
        <v>#DIV/0!</v>
      </c>
      <c r="AK104" s="85"/>
      <c r="AL104" s="85"/>
      <c r="AM104" s="85"/>
      <c r="AN104" s="85"/>
      <c r="AO104" s="85"/>
      <c r="AP104" s="85"/>
      <c r="AQ104" s="85"/>
      <c r="AR104" s="85"/>
      <c r="AS104" s="85"/>
      <c r="AT104" s="85"/>
      <c r="AU104" s="85"/>
      <c r="AV104" s="85"/>
      <c r="AW104" s="87" t="e">
        <f t="shared" si="7"/>
        <v>#DIV/0!</v>
      </c>
      <c r="AX104" s="86" t="e">
        <f t="shared" si="8"/>
        <v>#DIV/0!</v>
      </c>
    </row>
    <row r="105" spans="1:50" x14ac:dyDescent="0.15">
      <c r="A105">
        <v>1.55</v>
      </c>
      <c r="B105" s="85"/>
      <c r="C105" s="85"/>
      <c r="D105" s="85"/>
      <c r="E105" s="85"/>
      <c r="F105" s="85"/>
      <c r="G105" s="85"/>
      <c r="H105" s="85"/>
      <c r="I105" s="85"/>
      <c r="J105" s="85"/>
      <c r="K105" s="85"/>
      <c r="L105" s="85"/>
      <c r="M105" s="85"/>
      <c r="N105" s="87" t="e">
        <f t="shared" si="0"/>
        <v>#DIV/0!</v>
      </c>
      <c r="O105" s="86" t="e">
        <f t="shared" si="1"/>
        <v>#DIV/0!</v>
      </c>
      <c r="P105" s="24" t="e">
        <f t="shared" si="2"/>
        <v>#DIV/0!</v>
      </c>
      <c r="Q105" s="24" t="e">
        <f t="shared" si="3"/>
        <v>#DIV/0!</v>
      </c>
      <c r="R105" s="24" t="e">
        <f t="shared" si="4"/>
        <v>#DIV/0!</v>
      </c>
      <c r="U105" s="85"/>
      <c r="V105" s="85"/>
      <c r="W105" s="85"/>
      <c r="X105" s="85"/>
      <c r="Y105" s="85"/>
      <c r="Z105" s="85"/>
      <c r="AA105" s="85"/>
      <c r="AB105" s="85"/>
      <c r="AD105" s="85"/>
      <c r="AE105" s="85"/>
      <c r="AF105" s="85"/>
      <c r="AG105" s="87" t="e">
        <f t="shared" si="5"/>
        <v>#DIV/0!</v>
      </c>
      <c r="AH105" s="86" t="e">
        <f t="shared" si="6"/>
        <v>#DIV/0!</v>
      </c>
      <c r="AK105" s="85"/>
      <c r="AL105" s="85"/>
      <c r="AM105" s="85"/>
      <c r="AN105" s="85"/>
      <c r="AO105" s="85"/>
      <c r="AP105" s="85"/>
      <c r="AQ105" s="85"/>
      <c r="AR105" s="85"/>
      <c r="AS105" s="85"/>
      <c r="AT105" s="85"/>
      <c r="AU105" s="85"/>
      <c r="AV105" s="85"/>
      <c r="AW105" s="87" t="e">
        <f t="shared" si="7"/>
        <v>#DIV/0!</v>
      </c>
      <c r="AX105" s="86" t="e">
        <f t="shared" si="8"/>
        <v>#DIV/0!</v>
      </c>
    </row>
    <row r="106" spans="1:50" x14ac:dyDescent="0.15">
      <c r="A106">
        <v>1.575</v>
      </c>
      <c r="B106" s="85"/>
      <c r="C106" s="85"/>
      <c r="D106" s="85"/>
      <c r="E106" s="85"/>
      <c r="F106" s="85"/>
      <c r="G106" s="85"/>
      <c r="H106" s="85"/>
      <c r="I106" s="85"/>
      <c r="J106" s="85"/>
      <c r="K106" s="85"/>
      <c r="L106" s="85"/>
      <c r="M106" s="85"/>
      <c r="N106" s="87" t="e">
        <f t="shared" si="0"/>
        <v>#DIV/0!</v>
      </c>
      <c r="O106" s="86" t="e">
        <f t="shared" si="1"/>
        <v>#DIV/0!</v>
      </c>
      <c r="P106" s="24" t="e">
        <f t="shared" si="2"/>
        <v>#DIV/0!</v>
      </c>
      <c r="Q106" s="24" t="e">
        <f t="shared" si="3"/>
        <v>#DIV/0!</v>
      </c>
      <c r="R106" s="24" t="e">
        <f t="shared" si="4"/>
        <v>#DIV/0!</v>
      </c>
      <c r="U106" s="85"/>
      <c r="V106" s="85"/>
      <c r="W106" s="85"/>
      <c r="X106" s="85"/>
      <c r="Y106" s="85"/>
      <c r="Z106" s="85"/>
      <c r="AA106" s="85"/>
      <c r="AB106" s="85"/>
      <c r="AD106" s="85"/>
      <c r="AE106" s="85"/>
      <c r="AF106" s="85"/>
      <c r="AG106" s="87" t="e">
        <f t="shared" si="5"/>
        <v>#DIV/0!</v>
      </c>
      <c r="AH106" s="86" t="e">
        <f t="shared" si="6"/>
        <v>#DIV/0!</v>
      </c>
      <c r="AK106" s="85"/>
      <c r="AL106" s="85"/>
      <c r="AM106" s="85"/>
      <c r="AN106" s="85"/>
      <c r="AO106" s="85"/>
      <c r="AP106" s="85"/>
      <c r="AQ106" s="85"/>
      <c r="AR106" s="85"/>
      <c r="AS106" s="85"/>
      <c r="AT106" s="85"/>
      <c r="AU106" s="85"/>
      <c r="AV106" s="85"/>
      <c r="AW106" s="87" t="e">
        <f t="shared" si="7"/>
        <v>#DIV/0!</v>
      </c>
      <c r="AX106" s="86" t="e">
        <f t="shared" si="8"/>
        <v>#DIV/0!</v>
      </c>
    </row>
    <row r="107" spans="1:50" x14ac:dyDescent="0.15">
      <c r="A107">
        <v>1.6</v>
      </c>
      <c r="B107" s="85"/>
      <c r="C107" s="85"/>
      <c r="D107" s="85"/>
      <c r="E107" s="85"/>
      <c r="F107" s="85"/>
      <c r="G107" s="85"/>
      <c r="H107" s="85"/>
      <c r="I107" s="85"/>
      <c r="J107" s="85"/>
      <c r="K107" s="85"/>
      <c r="L107" s="85"/>
      <c r="M107" s="85"/>
      <c r="N107" s="87" t="e">
        <f t="shared" si="0"/>
        <v>#DIV/0!</v>
      </c>
      <c r="O107" s="86" t="e">
        <f t="shared" si="1"/>
        <v>#DIV/0!</v>
      </c>
      <c r="P107" s="24" t="e">
        <f t="shared" si="2"/>
        <v>#DIV/0!</v>
      </c>
      <c r="Q107" s="24" t="e">
        <f t="shared" si="3"/>
        <v>#DIV/0!</v>
      </c>
      <c r="R107" s="24" t="e">
        <f t="shared" si="4"/>
        <v>#DIV/0!</v>
      </c>
      <c r="U107" s="85"/>
      <c r="V107" s="85"/>
      <c r="W107" s="85"/>
      <c r="X107" s="85"/>
      <c r="Y107" s="85"/>
      <c r="Z107" s="85"/>
      <c r="AA107" s="85"/>
      <c r="AB107" s="85"/>
      <c r="AD107" s="85"/>
      <c r="AE107" s="85"/>
      <c r="AF107" s="85"/>
      <c r="AG107" s="87" t="e">
        <f t="shared" si="5"/>
        <v>#DIV/0!</v>
      </c>
      <c r="AH107" s="86" t="e">
        <f t="shared" si="6"/>
        <v>#DIV/0!</v>
      </c>
      <c r="AK107" s="85"/>
      <c r="AL107" s="85"/>
      <c r="AM107" s="85"/>
      <c r="AN107" s="85"/>
      <c r="AO107" s="85"/>
      <c r="AP107" s="85"/>
      <c r="AQ107" s="85"/>
      <c r="AR107" s="85"/>
      <c r="AS107" s="85"/>
      <c r="AT107" s="85"/>
      <c r="AU107" s="85"/>
      <c r="AV107" s="85"/>
      <c r="AW107" s="87" t="e">
        <f t="shared" si="7"/>
        <v>#DIV/0!</v>
      </c>
      <c r="AX107" s="86" t="e">
        <f t="shared" si="8"/>
        <v>#DIV/0!</v>
      </c>
    </row>
    <row r="108" spans="1:50" x14ac:dyDescent="0.15">
      <c r="A108">
        <v>1.625</v>
      </c>
      <c r="B108" s="85"/>
      <c r="C108" s="85"/>
      <c r="D108" s="85"/>
      <c r="E108" s="85"/>
      <c r="F108" s="85"/>
      <c r="G108" s="85"/>
      <c r="H108" s="85"/>
      <c r="I108" s="85"/>
      <c r="J108" s="85"/>
      <c r="K108" s="85"/>
      <c r="L108" s="85"/>
      <c r="M108" s="85"/>
      <c r="N108" s="87" t="e">
        <f t="shared" ref="N108:N171" si="9">AVERAGE(B108:M108)</f>
        <v>#DIV/0!</v>
      </c>
      <c r="O108" s="86" t="e">
        <f t="shared" ref="O108:O171" si="10">STDEV(B108:M108)/SQRT((COUNT(B108:M108))-1)</f>
        <v>#DIV/0!</v>
      </c>
      <c r="P108" s="24" t="e">
        <f t="shared" ref="P108:P171" si="11">TTEST(B108:M108,U108:AF108,2,2)</f>
        <v>#DIV/0!</v>
      </c>
      <c r="Q108" s="24" t="e">
        <f t="shared" ref="Q108:Q171" si="12">TTEST(B108:M108,AK108:AV108,2,2)</f>
        <v>#DIV/0!</v>
      </c>
      <c r="R108" s="24" t="e">
        <f t="shared" ref="R108:R171" si="13">TTEST(U108:AF108,AK108:AV108,2,2)</f>
        <v>#DIV/0!</v>
      </c>
      <c r="U108" s="85"/>
      <c r="V108" s="85"/>
      <c r="W108" s="85"/>
      <c r="X108" s="85"/>
      <c r="Y108" s="85"/>
      <c r="Z108" s="85"/>
      <c r="AA108" s="85"/>
      <c r="AB108" s="85"/>
      <c r="AD108" s="85"/>
      <c r="AE108" s="85"/>
      <c r="AF108" s="85"/>
      <c r="AG108" s="87" t="e">
        <f t="shared" ref="AG108:AG171" si="14">AVERAGE(U108:AF108)</f>
        <v>#DIV/0!</v>
      </c>
      <c r="AH108" s="86" t="e">
        <f t="shared" ref="AH108:AH171" si="15">STDEV(U108:AF108)/SQRT((COUNT(U108:AF108))-1)</f>
        <v>#DIV/0!</v>
      </c>
      <c r="AK108" s="85"/>
      <c r="AL108" s="85"/>
      <c r="AM108" s="85"/>
      <c r="AN108" s="85"/>
      <c r="AO108" s="85"/>
      <c r="AP108" s="85"/>
      <c r="AQ108" s="85"/>
      <c r="AR108" s="85"/>
      <c r="AS108" s="85"/>
      <c r="AT108" s="85"/>
      <c r="AU108" s="85"/>
      <c r="AV108" s="85"/>
      <c r="AW108" s="87" t="e">
        <f t="shared" ref="AW108:AW171" si="16">AVERAGE(AK108:AV108)</f>
        <v>#DIV/0!</v>
      </c>
      <c r="AX108" s="86" t="e">
        <f t="shared" ref="AX108:AX171" si="17">STDEV(AK108:AV108)/SQRT((COUNT(AK108:AV108))-1)</f>
        <v>#DIV/0!</v>
      </c>
    </row>
    <row r="109" spans="1:50" x14ac:dyDescent="0.15">
      <c r="A109">
        <v>1.65</v>
      </c>
      <c r="B109" s="85"/>
      <c r="C109" s="85"/>
      <c r="D109" s="85"/>
      <c r="E109" s="85"/>
      <c r="F109" s="85"/>
      <c r="G109" s="85"/>
      <c r="H109" s="85"/>
      <c r="I109" s="85"/>
      <c r="J109" s="85"/>
      <c r="K109" s="85"/>
      <c r="L109" s="85"/>
      <c r="M109" s="85"/>
      <c r="N109" s="87" t="e">
        <f t="shared" si="9"/>
        <v>#DIV/0!</v>
      </c>
      <c r="O109" s="86" t="e">
        <f t="shared" si="10"/>
        <v>#DIV/0!</v>
      </c>
      <c r="P109" s="24" t="e">
        <f t="shared" si="11"/>
        <v>#DIV/0!</v>
      </c>
      <c r="Q109" s="24" t="e">
        <f t="shared" si="12"/>
        <v>#DIV/0!</v>
      </c>
      <c r="R109" s="24" t="e">
        <f t="shared" si="13"/>
        <v>#DIV/0!</v>
      </c>
      <c r="U109" s="85"/>
      <c r="V109" s="85"/>
      <c r="W109" s="85"/>
      <c r="X109" s="85"/>
      <c r="Y109" s="85"/>
      <c r="Z109" s="85"/>
      <c r="AA109" s="85"/>
      <c r="AB109" s="85"/>
      <c r="AD109" s="85"/>
      <c r="AE109" s="85"/>
      <c r="AF109" s="85"/>
      <c r="AG109" s="87" t="e">
        <f t="shared" si="14"/>
        <v>#DIV/0!</v>
      </c>
      <c r="AH109" s="86" t="e">
        <f t="shared" si="15"/>
        <v>#DIV/0!</v>
      </c>
      <c r="AK109" s="85"/>
      <c r="AL109" s="85"/>
      <c r="AM109" s="85"/>
      <c r="AN109" s="85"/>
      <c r="AO109" s="85"/>
      <c r="AP109" s="85"/>
      <c r="AQ109" s="85"/>
      <c r="AR109" s="85"/>
      <c r="AS109" s="85"/>
      <c r="AT109" s="85"/>
      <c r="AU109" s="85"/>
      <c r="AV109" s="85"/>
      <c r="AW109" s="87" t="e">
        <f t="shared" si="16"/>
        <v>#DIV/0!</v>
      </c>
      <c r="AX109" s="86" t="e">
        <f t="shared" si="17"/>
        <v>#DIV/0!</v>
      </c>
    </row>
    <row r="110" spans="1:50" x14ac:dyDescent="0.15">
      <c r="A110">
        <v>1.675</v>
      </c>
      <c r="B110" s="85"/>
      <c r="C110" s="85"/>
      <c r="D110" s="85"/>
      <c r="E110" s="85"/>
      <c r="F110" s="85"/>
      <c r="G110" s="85"/>
      <c r="H110" s="85"/>
      <c r="I110" s="85"/>
      <c r="J110" s="85"/>
      <c r="K110" s="85"/>
      <c r="L110" s="85"/>
      <c r="M110" s="85"/>
      <c r="N110" s="87" t="e">
        <f t="shared" si="9"/>
        <v>#DIV/0!</v>
      </c>
      <c r="O110" s="86" t="e">
        <f t="shared" si="10"/>
        <v>#DIV/0!</v>
      </c>
      <c r="P110" s="24" t="e">
        <f t="shared" si="11"/>
        <v>#DIV/0!</v>
      </c>
      <c r="Q110" s="24" t="e">
        <f t="shared" si="12"/>
        <v>#DIV/0!</v>
      </c>
      <c r="R110" s="24" t="e">
        <f t="shared" si="13"/>
        <v>#DIV/0!</v>
      </c>
      <c r="U110" s="85"/>
      <c r="V110" s="85"/>
      <c r="W110" s="85"/>
      <c r="X110" s="85"/>
      <c r="Y110" s="85"/>
      <c r="Z110" s="85"/>
      <c r="AA110" s="85"/>
      <c r="AB110" s="85"/>
      <c r="AD110" s="85"/>
      <c r="AE110" s="85"/>
      <c r="AF110" s="85"/>
      <c r="AG110" s="87" t="e">
        <f t="shared" si="14"/>
        <v>#DIV/0!</v>
      </c>
      <c r="AH110" s="86" t="e">
        <f t="shared" si="15"/>
        <v>#DIV/0!</v>
      </c>
      <c r="AK110" s="85"/>
      <c r="AL110" s="85"/>
      <c r="AM110" s="85"/>
      <c r="AN110" s="85"/>
      <c r="AO110" s="85"/>
      <c r="AP110" s="85"/>
      <c r="AQ110" s="85"/>
      <c r="AR110" s="85"/>
      <c r="AS110" s="85"/>
      <c r="AT110" s="85"/>
      <c r="AU110" s="85"/>
      <c r="AV110" s="85"/>
      <c r="AW110" s="87" t="e">
        <f t="shared" si="16"/>
        <v>#DIV/0!</v>
      </c>
      <c r="AX110" s="86" t="e">
        <f t="shared" si="17"/>
        <v>#DIV/0!</v>
      </c>
    </row>
    <row r="111" spans="1:50" x14ac:dyDescent="0.15">
      <c r="A111">
        <v>1.7</v>
      </c>
      <c r="B111" s="85"/>
      <c r="C111" s="85"/>
      <c r="D111" s="85"/>
      <c r="E111" s="85"/>
      <c r="F111" s="85"/>
      <c r="G111" s="85"/>
      <c r="H111" s="85"/>
      <c r="I111" s="85"/>
      <c r="J111" s="85"/>
      <c r="K111" s="85"/>
      <c r="L111" s="85"/>
      <c r="M111" s="85"/>
      <c r="N111" s="87" t="e">
        <f t="shared" si="9"/>
        <v>#DIV/0!</v>
      </c>
      <c r="O111" s="86" t="e">
        <f t="shared" si="10"/>
        <v>#DIV/0!</v>
      </c>
      <c r="P111" s="24" t="e">
        <f t="shared" si="11"/>
        <v>#DIV/0!</v>
      </c>
      <c r="Q111" s="24" t="e">
        <f t="shared" si="12"/>
        <v>#DIV/0!</v>
      </c>
      <c r="R111" s="24" t="e">
        <f t="shared" si="13"/>
        <v>#DIV/0!</v>
      </c>
      <c r="U111" s="85"/>
      <c r="V111" s="85"/>
      <c r="W111" s="85"/>
      <c r="X111" s="85"/>
      <c r="Y111" s="85"/>
      <c r="Z111" s="85"/>
      <c r="AA111" s="85"/>
      <c r="AB111" s="85"/>
      <c r="AD111" s="85"/>
      <c r="AE111" s="85"/>
      <c r="AF111" s="85"/>
      <c r="AG111" s="87" t="e">
        <f t="shared" si="14"/>
        <v>#DIV/0!</v>
      </c>
      <c r="AH111" s="86" t="e">
        <f t="shared" si="15"/>
        <v>#DIV/0!</v>
      </c>
      <c r="AK111" s="85"/>
      <c r="AL111" s="85"/>
      <c r="AM111" s="85"/>
      <c r="AN111" s="85"/>
      <c r="AO111" s="85"/>
      <c r="AP111" s="85"/>
      <c r="AQ111" s="85"/>
      <c r="AR111" s="85"/>
      <c r="AS111" s="85"/>
      <c r="AT111" s="85"/>
      <c r="AU111" s="85"/>
      <c r="AV111" s="85"/>
      <c r="AW111" s="87" t="e">
        <f t="shared" si="16"/>
        <v>#DIV/0!</v>
      </c>
      <c r="AX111" s="86" t="e">
        <f t="shared" si="17"/>
        <v>#DIV/0!</v>
      </c>
    </row>
    <row r="112" spans="1:50" x14ac:dyDescent="0.15">
      <c r="A112">
        <v>1.7250000000000001</v>
      </c>
      <c r="B112" s="85"/>
      <c r="C112" s="85"/>
      <c r="D112" s="85"/>
      <c r="E112" s="85"/>
      <c r="F112" s="85"/>
      <c r="G112" s="85"/>
      <c r="H112" s="85"/>
      <c r="I112" s="85"/>
      <c r="J112" s="85"/>
      <c r="K112" s="85"/>
      <c r="L112" s="85"/>
      <c r="M112" s="85"/>
      <c r="N112" s="87" t="e">
        <f t="shared" si="9"/>
        <v>#DIV/0!</v>
      </c>
      <c r="O112" s="86" t="e">
        <f t="shared" si="10"/>
        <v>#DIV/0!</v>
      </c>
      <c r="P112" s="24" t="e">
        <f t="shared" si="11"/>
        <v>#DIV/0!</v>
      </c>
      <c r="Q112" s="24" t="e">
        <f t="shared" si="12"/>
        <v>#DIV/0!</v>
      </c>
      <c r="R112" s="24" t="e">
        <f t="shared" si="13"/>
        <v>#DIV/0!</v>
      </c>
      <c r="U112" s="85"/>
      <c r="V112" s="85"/>
      <c r="W112" s="85"/>
      <c r="X112" s="85"/>
      <c r="Y112" s="85"/>
      <c r="Z112" s="85"/>
      <c r="AA112" s="85"/>
      <c r="AB112" s="85"/>
      <c r="AD112" s="85"/>
      <c r="AE112" s="85"/>
      <c r="AF112" s="85"/>
      <c r="AG112" s="87" t="e">
        <f t="shared" si="14"/>
        <v>#DIV/0!</v>
      </c>
      <c r="AH112" s="86" t="e">
        <f t="shared" si="15"/>
        <v>#DIV/0!</v>
      </c>
      <c r="AK112" s="85"/>
      <c r="AL112" s="85"/>
      <c r="AM112" s="85"/>
      <c r="AN112" s="85"/>
      <c r="AO112" s="85"/>
      <c r="AP112" s="85"/>
      <c r="AQ112" s="85"/>
      <c r="AR112" s="85"/>
      <c r="AS112" s="85"/>
      <c r="AT112" s="85"/>
      <c r="AU112" s="85"/>
      <c r="AV112" s="85"/>
      <c r="AW112" s="87" t="e">
        <f t="shared" si="16"/>
        <v>#DIV/0!</v>
      </c>
      <c r="AX112" s="86" t="e">
        <f t="shared" si="17"/>
        <v>#DIV/0!</v>
      </c>
    </row>
    <row r="113" spans="1:50" x14ac:dyDescent="0.15">
      <c r="A113">
        <v>1.75</v>
      </c>
      <c r="B113" s="85"/>
      <c r="C113" s="85"/>
      <c r="D113" s="85"/>
      <c r="E113" s="85"/>
      <c r="F113" s="85"/>
      <c r="G113" s="85"/>
      <c r="H113" s="85"/>
      <c r="I113" s="85"/>
      <c r="J113" s="85"/>
      <c r="K113" s="85"/>
      <c r="L113" s="85"/>
      <c r="M113" s="85"/>
      <c r="N113" s="87" t="e">
        <f t="shared" si="9"/>
        <v>#DIV/0!</v>
      </c>
      <c r="O113" s="86" t="e">
        <f t="shared" si="10"/>
        <v>#DIV/0!</v>
      </c>
      <c r="P113" s="24" t="e">
        <f t="shared" si="11"/>
        <v>#DIV/0!</v>
      </c>
      <c r="Q113" s="24" t="e">
        <f t="shared" si="12"/>
        <v>#DIV/0!</v>
      </c>
      <c r="R113" s="24" t="e">
        <f t="shared" si="13"/>
        <v>#DIV/0!</v>
      </c>
      <c r="U113" s="85"/>
      <c r="V113" s="85"/>
      <c r="W113" s="85"/>
      <c r="X113" s="85"/>
      <c r="Y113" s="85"/>
      <c r="Z113" s="85"/>
      <c r="AA113" s="85"/>
      <c r="AB113" s="85"/>
      <c r="AD113" s="85"/>
      <c r="AE113" s="85"/>
      <c r="AF113" s="85"/>
      <c r="AG113" s="87" t="e">
        <f t="shared" si="14"/>
        <v>#DIV/0!</v>
      </c>
      <c r="AH113" s="86" t="e">
        <f t="shared" si="15"/>
        <v>#DIV/0!</v>
      </c>
      <c r="AK113" s="85"/>
      <c r="AL113" s="85"/>
      <c r="AM113" s="85"/>
      <c r="AN113" s="85"/>
      <c r="AO113" s="85"/>
      <c r="AP113" s="85"/>
      <c r="AQ113" s="85"/>
      <c r="AR113" s="85"/>
      <c r="AS113" s="85"/>
      <c r="AT113" s="85"/>
      <c r="AU113" s="85"/>
      <c r="AV113" s="85"/>
      <c r="AW113" s="87" t="e">
        <f t="shared" si="16"/>
        <v>#DIV/0!</v>
      </c>
      <c r="AX113" s="86" t="e">
        <f t="shared" si="17"/>
        <v>#DIV/0!</v>
      </c>
    </row>
    <row r="114" spans="1:50" x14ac:dyDescent="0.15">
      <c r="A114">
        <v>1.7749999999999999</v>
      </c>
      <c r="B114" s="85"/>
      <c r="C114" s="85"/>
      <c r="D114" s="85"/>
      <c r="E114" s="85"/>
      <c r="F114" s="85"/>
      <c r="G114" s="85"/>
      <c r="H114" s="85"/>
      <c r="I114" s="85"/>
      <c r="J114" s="85"/>
      <c r="K114" s="85"/>
      <c r="L114" s="85"/>
      <c r="M114" s="85"/>
      <c r="N114" s="87" t="e">
        <f t="shared" si="9"/>
        <v>#DIV/0!</v>
      </c>
      <c r="O114" s="86" t="e">
        <f t="shared" si="10"/>
        <v>#DIV/0!</v>
      </c>
      <c r="P114" s="24" t="e">
        <f t="shared" si="11"/>
        <v>#DIV/0!</v>
      </c>
      <c r="Q114" s="24" t="e">
        <f t="shared" si="12"/>
        <v>#DIV/0!</v>
      </c>
      <c r="R114" s="24" t="e">
        <f t="shared" si="13"/>
        <v>#DIV/0!</v>
      </c>
      <c r="U114" s="85"/>
      <c r="V114" s="85"/>
      <c r="W114" s="85"/>
      <c r="X114" s="85"/>
      <c r="Y114" s="85"/>
      <c r="Z114" s="85"/>
      <c r="AA114" s="85"/>
      <c r="AB114" s="85"/>
      <c r="AD114" s="85"/>
      <c r="AE114" s="85"/>
      <c r="AF114" s="85"/>
      <c r="AG114" s="87" t="e">
        <f t="shared" si="14"/>
        <v>#DIV/0!</v>
      </c>
      <c r="AH114" s="86" t="e">
        <f t="shared" si="15"/>
        <v>#DIV/0!</v>
      </c>
      <c r="AK114" s="85"/>
      <c r="AL114" s="85"/>
      <c r="AM114" s="85"/>
      <c r="AN114" s="85"/>
      <c r="AO114" s="85"/>
      <c r="AP114" s="85"/>
      <c r="AQ114" s="85"/>
      <c r="AR114" s="85"/>
      <c r="AS114" s="85"/>
      <c r="AT114" s="85"/>
      <c r="AU114" s="85"/>
      <c r="AV114" s="85"/>
      <c r="AW114" s="87" t="e">
        <f t="shared" si="16"/>
        <v>#DIV/0!</v>
      </c>
      <c r="AX114" s="86" t="e">
        <f t="shared" si="17"/>
        <v>#DIV/0!</v>
      </c>
    </row>
    <row r="115" spans="1:50" x14ac:dyDescent="0.15">
      <c r="A115">
        <v>1.8</v>
      </c>
      <c r="B115" s="85"/>
      <c r="C115" s="85"/>
      <c r="D115" s="85"/>
      <c r="E115" s="85"/>
      <c r="F115" s="85"/>
      <c r="G115" s="85"/>
      <c r="H115" s="85"/>
      <c r="I115" s="85"/>
      <c r="J115" s="85"/>
      <c r="K115" s="85"/>
      <c r="L115" s="85"/>
      <c r="M115" s="85"/>
      <c r="N115" s="87" t="e">
        <f t="shared" si="9"/>
        <v>#DIV/0!</v>
      </c>
      <c r="O115" s="86" t="e">
        <f t="shared" si="10"/>
        <v>#DIV/0!</v>
      </c>
      <c r="P115" s="24" t="e">
        <f t="shared" si="11"/>
        <v>#DIV/0!</v>
      </c>
      <c r="Q115" s="24" t="e">
        <f t="shared" si="12"/>
        <v>#DIV/0!</v>
      </c>
      <c r="R115" s="24" t="e">
        <f t="shared" si="13"/>
        <v>#DIV/0!</v>
      </c>
      <c r="U115" s="85"/>
      <c r="V115" s="85"/>
      <c r="W115" s="85"/>
      <c r="X115" s="85"/>
      <c r="Y115" s="85"/>
      <c r="Z115" s="85"/>
      <c r="AA115" s="85"/>
      <c r="AB115" s="85"/>
      <c r="AD115" s="85"/>
      <c r="AE115" s="85"/>
      <c r="AF115" s="85"/>
      <c r="AG115" s="87" t="e">
        <f t="shared" si="14"/>
        <v>#DIV/0!</v>
      </c>
      <c r="AH115" s="86" t="e">
        <f t="shared" si="15"/>
        <v>#DIV/0!</v>
      </c>
      <c r="AK115" s="85"/>
      <c r="AL115" s="85"/>
      <c r="AM115" s="85"/>
      <c r="AN115" s="85"/>
      <c r="AO115" s="85"/>
      <c r="AP115" s="85"/>
      <c r="AQ115" s="85"/>
      <c r="AR115" s="85"/>
      <c r="AS115" s="85"/>
      <c r="AT115" s="85"/>
      <c r="AU115" s="85"/>
      <c r="AV115" s="85"/>
      <c r="AW115" s="87" t="e">
        <f t="shared" si="16"/>
        <v>#DIV/0!</v>
      </c>
      <c r="AX115" s="86" t="e">
        <f t="shared" si="17"/>
        <v>#DIV/0!</v>
      </c>
    </row>
    <row r="116" spans="1:50" x14ac:dyDescent="0.15">
      <c r="A116">
        <v>1.825</v>
      </c>
      <c r="B116" s="85"/>
      <c r="C116" s="85"/>
      <c r="D116" s="85"/>
      <c r="E116" s="85"/>
      <c r="F116" s="85"/>
      <c r="G116" s="85"/>
      <c r="H116" s="85"/>
      <c r="I116" s="85"/>
      <c r="J116" s="85"/>
      <c r="K116" s="85"/>
      <c r="L116" s="85"/>
      <c r="M116" s="85"/>
      <c r="N116" s="87" t="e">
        <f t="shared" si="9"/>
        <v>#DIV/0!</v>
      </c>
      <c r="O116" s="86" t="e">
        <f t="shared" si="10"/>
        <v>#DIV/0!</v>
      </c>
      <c r="P116" s="24" t="e">
        <f t="shared" si="11"/>
        <v>#DIV/0!</v>
      </c>
      <c r="Q116" s="24" t="e">
        <f t="shared" si="12"/>
        <v>#DIV/0!</v>
      </c>
      <c r="R116" s="24" t="e">
        <f t="shared" si="13"/>
        <v>#DIV/0!</v>
      </c>
      <c r="U116" s="85"/>
      <c r="V116" s="85"/>
      <c r="W116" s="85"/>
      <c r="X116" s="85"/>
      <c r="Y116" s="85"/>
      <c r="Z116" s="85"/>
      <c r="AA116" s="85"/>
      <c r="AB116" s="85"/>
      <c r="AD116" s="85"/>
      <c r="AE116" s="85"/>
      <c r="AF116" s="85"/>
      <c r="AG116" s="87" t="e">
        <f t="shared" si="14"/>
        <v>#DIV/0!</v>
      </c>
      <c r="AH116" s="86" t="e">
        <f t="shared" si="15"/>
        <v>#DIV/0!</v>
      </c>
      <c r="AK116" s="85"/>
      <c r="AL116" s="85"/>
      <c r="AM116" s="85"/>
      <c r="AN116" s="85"/>
      <c r="AO116" s="85"/>
      <c r="AP116" s="85"/>
      <c r="AQ116" s="85"/>
      <c r="AR116" s="85"/>
      <c r="AS116" s="85"/>
      <c r="AT116" s="85"/>
      <c r="AU116" s="85"/>
      <c r="AV116" s="85"/>
      <c r="AW116" s="87" t="e">
        <f t="shared" si="16"/>
        <v>#DIV/0!</v>
      </c>
      <c r="AX116" s="86" t="e">
        <f t="shared" si="17"/>
        <v>#DIV/0!</v>
      </c>
    </row>
    <row r="117" spans="1:50" x14ac:dyDescent="0.15">
      <c r="A117">
        <v>1.85</v>
      </c>
      <c r="B117" s="85"/>
      <c r="C117" s="85"/>
      <c r="D117" s="85"/>
      <c r="E117" s="85"/>
      <c r="F117" s="85"/>
      <c r="G117" s="85"/>
      <c r="H117" s="85"/>
      <c r="I117" s="85"/>
      <c r="J117" s="85"/>
      <c r="K117" s="85"/>
      <c r="L117" s="85"/>
      <c r="M117" s="85"/>
      <c r="N117" s="87" t="e">
        <f t="shared" si="9"/>
        <v>#DIV/0!</v>
      </c>
      <c r="O117" s="86" t="e">
        <f t="shared" si="10"/>
        <v>#DIV/0!</v>
      </c>
      <c r="P117" s="24" t="e">
        <f t="shared" si="11"/>
        <v>#DIV/0!</v>
      </c>
      <c r="Q117" s="24" t="e">
        <f t="shared" si="12"/>
        <v>#DIV/0!</v>
      </c>
      <c r="R117" s="24" t="e">
        <f t="shared" si="13"/>
        <v>#DIV/0!</v>
      </c>
      <c r="U117" s="85"/>
      <c r="V117" s="85"/>
      <c r="W117" s="85"/>
      <c r="X117" s="85"/>
      <c r="Y117" s="85"/>
      <c r="Z117" s="85"/>
      <c r="AA117" s="85"/>
      <c r="AB117" s="85"/>
      <c r="AD117" s="85"/>
      <c r="AE117" s="85"/>
      <c r="AF117" s="85"/>
      <c r="AG117" s="87" t="e">
        <f t="shared" si="14"/>
        <v>#DIV/0!</v>
      </c>
      <c r="AH117" s="86" t="e">
        <f t="shared" si="15"/>
        <v>#DIV/0!</v>
      </c>
      <c r="AK117" s="85"/>
      <c r="AL117" s="85"/>
      <c r="AM117" s="85"/>
      <c r="AN117" s="85"/>
      <c r="AO117" s="85"/>
      <c r="AP117" s="85"/>
      <c r="AQ117" s="85"/>
      <c r="AR117" s="85"/>
      <c r="AS117" s="85"/>
      <c r="AT117" s="85"/>
      <c r="AU117" s="85"/>
      <c r="AV117" s="85"/>
      <c r="AW117" s="87" t="e">
        <f t="shared" si="16"/>
        <v>#DIV/0!</v>
      </c>
      <c r="AX117" s="86" t="e">
        <f t="shared" si="17"/>
        <v>#DIV/0!</v>
      </c>
    </row>
    <row r="118" spans="1:50" x14ac:dyDescent="0.15">
      <c r="A118">
        <v>1.875</v>
      </c>
      <c r="B118" s="85"/>
      <c r="C118" s="85"/>
      <c r="D118" s="85"/>
      <c r="E118" s="85"/>
      <c r="F118" s="85"/>
      <c r="G118" s="85"/>
      <c r="H118" s="85"/>
      <c r="I118" s="85"/>
      <c r="J118" s="85"/>
      <c r="K118" s="85"/>
      <c r="L118" s="85"/>
      <c r="M118" s="85"/>
      <c r="N118" s="87" t="e">
        <f t="shared" si="9"/>
        <v>#DIV/0!</v>
      </c>
      <c r="O118" s="86" t="e">
        <f t="shared" si="10"/>
        <v>#DIV/0!</v>
      </c>
      <c r="P118" s="24" t="e">
        <f t="shared" si="11"/>
        <v>#DIV/0!</v>
      </c>
      <c r="Q118" s="24" t="e">
        <f t="shared" si="12"/>
        <v>#DIV/0!</v>
      </c>
      <c r="R118" s="24" t="e">
        <f t="shared" si="13"/>
        <v>#DIV/0!</v>
      </c>
      <c r="U118" s="85"/>
      <c r="V118" s="85"/>
      <c r="W118" s="85"/>
      <c r="X118" s="85"/>
      <c r="Y118" s="85"/>
      <c r="Z118" s="85"/>
      <c r="AA118" s="85"/>
      <c r="AB118" s="85"/>
      <c r="AD118" s="85"/>
      <c r="AE118" s="85"/>
      <c r="AF118" s="85"/>
      <c r="AG118" s="87" t="e">
        <f t="shared" si="14"/>
        <v>#DIV/0!</v>
      </c>
      <c r="AH118" s="86" t="e">
        <f t="shared" si="15"/>
        <v>#DIV/0!</v>
      </c>
      <c r="AK118" s="85"/>
      <c r="AL118" s="85"/>
      <c r="AM118" s="85"/>
      <c r="AN118" s="85"/>
      <c r="AO118" s="85"/>
      <c r="AP118" s="85"/>
      <c r="AQ118" s="85"/>
      <c r="AR118" s="85"/>
      <c r="AS118" s="85"/>
      <c r="AT118" s="85"/>
      <c r="AU118" s="85"/>
      <c r="AV118" s="85"/>
      <c r="AW118" s="87" t="e">
        <f t="shared" si="16"/>
        <v>#DIV/0!</v>
      </c>
      <c r="AX118" s="86" t="e">
        <f t="shared" si="17"/>
        <v>#DIV/0!</v>
      </c>
    </row>
    <row r="119" spans="1:50" x14ac:dyDescent="0.15">
      <c r="A119">
        <v>1.9</v>
      </c>
      <c r="B119" s="85"/>
      <c r="C119" s="85"/>
      <c r="D119" s="85"/>
      <c r="E119" s="85"/>
      <c r="F119" s="85"/>
      <c r="G119" s="85"/>
      <c r="H119" s="85"/>
      <c r="I119" s="85"/>
      <c r="J119" s="85"/>
      <c r="K119" s="85"/>
      <c r="L119" s="85"/>
      <c r="M119" s="85"/>
      <c r="N119" s="87" t="e">
        <f t="shared" si="9"/>
        <v>#DIV/0!</v>
      </c>
      <c r="O119" s="86" t="e">
        <f t="shared" si="10"/>
        <v>#DIV/0!</v>
      </c>
      <c r="P119" s="24" t="e">
        <f t="shared" si="11"/>
        <v>#DIV/0!</v>
      </c>
      <c r="Q119" s="24" t="e">
        <f t="shared" si="12"/>
        <v>#DIV/0!</v>
      </c>
      <c r="R119" s="24" t="e">
        <f t="shared" si="13"/>
        <v>#DIV/0!</v>
      </c>
      <c r="U119" s="85"/>
      <c r="V119" s="85"/>
      <c r="W119" s="85"/>
      <c r="X119" s="85"/>
      <c r="Y119" s="85"/>
      <c r="Z119" s="85"/>
      <c r="AA119" s="85"/>
      <c r="AB119" s="85"/>
      <c r="AD119" s="85"/>
      <c r="AE119" s="85"/>
      <c r="AF119" s="85"/>
      <c r="AG119" s="87" t="e">
        <f t="shared" si="14"/>
        <v>#DIV/0!</v>
      </c>
      <c r="AH119" s="86" t="e">
        <f t="shared" si="15"/>
        <v>#DIV/0!</v>
      </c>
      <c r="AK119" s="85"/>
      <c r="AL119" s="85"/>
      <c r="AM119" s="85"/>
      <c r="AN119" s="85"/>
      <c r="AO119" s="85"/>
      <c r="AP119" s="85"/>
      <c r="AQ119" s="85"/>
      <c r="AR119" s="85"/>
      <c r="AS119" s="85"/>
      <c r="AT119" s="85"/>
      <c r="AU119" s="85"/>
      <c r="AV119" s="85"/>
      <c r="AW119" s="87" t="e">
        <f t="shared" si="16"/>
        <v>#DIV/0!</v>
      </c>
      <c r="AX119" s="86" t="e">
        <f t="shared" si="17"/>
        <v>#DIV/0!</v>
      </c>
    </row>
    <row r="120" spans="1:50" x14ac:dyDescent="0.15">
      <c r="A120">
        <v>1.925</v>
      </c>
      <c r="B120" s="85"/>
      <c r="C120" s="85"/>
      <c r="D120" s="85"/>
      <c r="E120" s="85"/>
      <c r="F120" s="85"/>
      <c r="G120" s="85"/>
      <c r="H120" s="85"/>
      <c r="I120" s="85"/>
      <c r="J120" s="85"/>
      <c r="K120" s="85"/>
      <c r="L120" s="85"/>
      <c r="M120" s="85"/>
      <c r="N120" s="87" t="e">
        <f t="shared" si="9"/>
        <v>#DIV/0!</v>
      </c>
      <c r="O120" s="86" t="e">
        <f t="shared" si="10"/>
        <v>#DIV/0!</v>
      </c>
      <c r="P120" s="24" t="e">
        <f t="shared" si="11"/>
        <v>#DIV/0!</v>
      </c>
      <c r="Q120" s="24" t="e">
        <f t="shared" si="12"/>
        <v>#DIV/0!</v>
      </c>
      <c r="R120" s="24" t="e">
        <f t="shared" si="13"/>
        <v>#DIV/0!</v>
      </c>
      <c r="U120" s="85"/>
      <c r="V120" s="85"/>
      <c r="W120" s="85"/>
      <c r="X120" s="85"/>
      <c r="Y120" s="85"/>
      <c r="Z120" s="85"/>
      <c r="AA120" s="85"/>
      <c r="AB120" s="85"/>
      <c r="AD120" s="85"/>
      <c r="AE120" s="85"/>
      <c r="AF120" s="85"/>
      <c r="AG120" s="87" t="e">
        <f t="shared" si="14"/>
        <v>#DIV/0!</v>
      </c>
      <c r="AH120" s="86" t="e">
        <f t="shared" si="15"/>
        <v>#DIV/0!</v>
      </c>
      <c r="AK120" s="85"/>
      <c r="AL120" s="85"/>
      <c r="AM120" s="85"/>
      <c r="AN120" s="85"/>
      <c r="AO120" s="85"/>
      <c r="AP120" s="85"/>
      <c r="AQ120" s="85"/>
      <c r="AR120" s="85"/>
      <c r="AS120" s="85"/>
      <c r="AT120" s="85"/>
      <c r="AU120" s="85"/>
      <c r="AV120" s="85"/>
      <c r="AW120" s="87" t="e">
        <f t="shared" si="16"/>
        <v>#DIV/0!</v>
      </c>
      <c r="AX120" s="86" t="e">
        <f t="shared" si="17"/>
        <v>#DIV/0!</v>
      </c>
    </row>
    <row r="121" spans="1:50" x14ac:dyDescent="0.15">
      <c r="A121">
        <v>1.95</v>
      </c>
      <c r="B121" s="85"/>
      <c r="C121" s="85"/>
      <c r="D121" s="85"/>
      <c r="E121" s="85"/>
      <c r="F121" s="85"/>
      <c r="G121" s="85"/>
      <c r="H121" s="85"/>
      <c r="I121" s="85"/>
      <c r="J121" s="85"/>
      <c r="K121" s="85"/>
      <c r="L121" s="85"/>
      <c r="M121" s="85"/>
      <c r="N121" s="87" t="e">
        <f t="shared" si="9"/>
        <v>#DIV/0!</v>
      </c>
      <c r="O121" s="86" t="e">
        <f t="shared" si="10"/>
        <v>#DIV/0!</v>
      </c>
      <c r="P121" s="24" t="e">
        <f t="shared" si="11"/>
        <v>#DIV/0!</v>
      </c>
      <c r="Q121" s="24" t="e">
        <f t="shared" si="12"/>
        <v>#DIV/0!</v>
      </c>
      <c r="R121" s="24" t="e">
        <f t="shared" si="13"/>
        <v>#DIV/0!</v>
      </c>
      <c r="U121" s="85"/>
      <c r="V121" s="85"/>
      <c r="W121" s="85"/>
      <c r="X121" s="85"/>
      <c r="Y121" s="85"/>
      <c r="Z121" s="85"/>
      <c r="AA121" s="85"/>
      <c r="AB121" s="85"/>
      <c r="AD121" s="85"/>
      <c r="AE121" s="85"/>
      <c r="AF121" s="85"/>
      <c r="AG121" s="87" t="e">
        <f t="shared" si="14"/>
        <v>#DIV/0!</v>
      </c>
      <c r="AH121" s="86" t="e">
        <f t="shared" si="15"/>
        <v>#DIV/0!</v>
      </c>
      <c r="AK121" s="85"/>
      <c r="AL121" s="85"/>
      <c r="AM121" s="85"/>
      <c r="AN121" s="85"/>
      <c r="AO121" s="85"/>
      <c r="AP121" s="85"/>
      <c r="AQ121" s="85"/>
      <c r="AR121" s="85"/>
      <c r="AS121" s="85"/>
      <c r="AT121" s="85"/>
      <c r="AU121" s="85"/>
      <c r="AV121" s="85"/>
      <c r="AW121" s="87" t="e">
        <f t="shared" si="16"/>
        <v>#DIV/0!</v>
      </c>
      <c r="AX121" s="86" t="e">
        <f t="shared" si="17"/>
        <v>#DIV/0!</v>
      </c>
    </row>
    <row r="122" spans="1:50" x14ac:dyDescent="0.15">
      <c r="A122">
        <v>1.9750000000000001</v>
      </c>
      <c r="B122" s="85"/>
      <c r="C122" s="85"/>
      <c r="D122" s="85"/>
      <c r="E122" s="85"/>
      <c r="F122" s="85"/>
      <c r="G122" s="85"/>
      <c r="H122" s="85"/>
      <c r="I122" s="85"/>
      <c r="J122" s="85"/>
      <c r="K122" s="85"/>
      <c r="L122" s="85"/>
      <c r="M122" s="85"/>
      <c r="N122" s="87" t="e">
        <f t="shared" si="9"/>
        <v>#DIV/0!</v>
      </c>
      <c r="O122" s="86" t="e">
        <f t="shared" si="10"/>
        <v>#DIV/0!</v>
      </c>
      <c r="P122" s="24" t="e">
        <f t="shared" si="11"/>
        <v>#DIV/0!</v>
      </c>
      <c r="Q122" s="24" t="e">
        <f t="shared" si="12"/>
        <v>#DIV/0!</v>
      </c>
      <c r="R122" s="24" t="e">
        <f t="shared" si="13"/>
        <v>#DIV/0!</v>
      </c>
      <c r="U122" s="85"/>
      <c r="V122" s="85"/>
      <c r="W122" s="85"/>
      <c r="X122" s="85"/>
      <c r="Y122" s="85"/>
      <c r="Z122" s="85"/>
      <c r="AA122" s="85"/>
      <c r="AB122" s="85"/>
      <c r="AD122" s="85"/>
      <c r="AE122" s="85"/>
      <c r="AF122" s="85"/>
      <c r="AG122" s="87" t="e">
        <f t="shared" si="14"/>
        <v>#DIV/0!</v>
      </c>
      <c r="AH122" s="86" t="e">
        <f t="shared" si="15"/>
        <v>#DIV/0!</v>
      </c>
      <c r="AK122" s="85"/>
      <c r="AL122" s="85"/>
      <c r="AM122" s="85"/>
      <c r="AN122" s="85"/>
      <c r="AO122" s="85"/>
      <c r="AP122" s="85"/>
      <c r="AQ122" s="85"/>
      <c r="AR122" s="85"/>
      <c r="AS122" s="85"/>
      <c r="AT122" s="85"/>
      <c r="AU122" s="85"/>
      <c r="AV122" s="85"/>
      <c r="AW122" s="87" t="e">
        <f t="shared" si="16"/>
        <v>#DIV/0!</v>
      </c>
      <c r="AX122" s="86" t="e">
        <f t="shared" si="17"/>
        <v>#DIV/0!</v>
      </c>
    </row>
    <row r="123" spans="1:50" x14ac:dyDescent="0.15">
      <c r="A123">
        <v>2</v>
      </c>
      <c r="B123" s="85"/>
      <c r="C123" s="85"/>
      <c r="D123" s="85"/>
      <c r="E123" s="85"/>
      <c r="F123" s="85"/>
      <c r="G123" s="85"/>
      <c r="H123" s="85"/>
      <c r="I123" s="85"/>
      <c r="J123" s="85"/>
      <c r="K123" s="85"/>
      <c r="L123" s="85"/>
      <c r="M123" s="85"/>
      <c r="N123" s="87" t="e">
        <f t="shared" si="9"/>
        <v>#DIV/0!</v>
      </c>
      <c r="O123" s="86" t="e">
        <f t="shared" si="10"/>
        <v>#DIV/0!</v>
      </c>
      <c r="P123" s="24" t="e">
        <f t="shared" si="11"/>
        <v>#DIV/0!</v>
      </c>
      <c r="Q123" s="24" t="e">
        <f t="shared" si="12"/>
        <v>#DIV/0!</v>
      </c>
      <c r="R123" s="24" t="e">
        <f t="shared" si="13"/>
        <v>#DIV/0!</v>
      </c>
      <c r="U123" s="85"/>
      <c r="V123" s="85"/>
      <c r="W123" s="85"/>
      <c r="X123" s="85"/>
      <c r="Y123" s="85"/>
      <c r="Z123" s="85"/>
      <c r="AA123" s="85"/>
      <c r="AB123" s="85"/>
      <c r="AD123" s="85"/>
      <c r="AE123" s="85"/>
      <c r="AF123" s="85"/>
      <c r="AG123" s="87" t="e">
        <f t="shared" si="14"/>
        <v>#DIV/0!</v>
      </c>
      <c r="AH123" s="86" t="e">
        <f t="shared" si="15"/>
        <v>#DIV/0!</v>
      </c>
      <c r="AK123" s="85"/>
      <c r="AL123" s="85"/>
      <c r="AM123" s="85"/>
      <c r="AN123" s="85"/>
      <c r="AO123" s="85"/>
      <c r="AP123" s="85"/>
      <c r="AQ123" s="85"/>
      <c r="AR123" s="85"/>
      <c r="AS123" s="85"/>
      <c r="AT123" s="85"/>
      <c r="AU123" s="85"/>
      <c r="AV123" s="85"/>
      <c r="AW123" s="87" t="e">
        <f t="shared" si="16"/>
        <v>#DIV/0!</v>
      </c>
      <c r="AX123" s="86" t="e">
        <f t="shared" si="17"/>
        <v>#DIV/0!</v>
      </c>
    </row>
    <row r="124" spans="1:50" x14ac:dyDescent="0.15">
      <c r="A124">
        <v>2.0249999999999999</v>
      </c>
      <c r="B124" s="85"/>
      <c r="C124" s="85"/>
      <c r="D124" s="85"/>
      <c r="E124" s="85"/>
      <c r="F124" s="85"/>
      <c r="G124" s="85"/>
      <c r="H124" s="85"/>
      <c r="I124" s="85"/>
      <c r="J124" s="85"/>
      <c r="K124" s="85"/>
      <c r="L124" s="85"/>
      <c r="M124" s="85"/>
      <c r="N124" s="87" t="e">
        <f t="shared" si="9"/>
        <v>#DIV/0!</v>
      </c>
      <c r="O124" s="86" t="e">
        <f t="shared" si="10"/>
        <v>#DIV/0!</v>
      </c>
      <c r="P124" s="24" t="e">
        <f t="shared" si="11"/>
        <v>#DIV/0!</v>
      </c>
      <c r="Q124" s="24" t="e">
        <f t="shared" si="12"/>
        <v>#DIV/0!</v>
      </c>
      <c r="R124" s="24" t="e">
        <f t="shared" si="13"/>
        <v>#DIV/0!</v>
      </c>
      <c r="U124" s="85"/>
      <c r="V124" s="85"/>
      <c r="W124" s="85"/>
      <c r="X124" s="85"/>
      <c r="Y124" s="85"/>
      <c r="Z124" s="85"/>
      <c r="AA124" s="85"/>
      <c r="AB124" s="85"/>
      <c r="AD124" s="85"/>
      <c r="AE124" s="85"/>
      <c r="AF124" s="85"/>
      <c r="AG124" s="87" t="e">
        <f t="shared" si="14"/>
        <v>#DIV/0!</v>
      </c>
      <c r="AH124" s="86" t="e">
        <f t="shared" si="15"/>
        <v>#DIV/0!</v>
      </c>
      <c r="AK124" s="85"/>
      <c r="AL124" s="85"/>
      <c r="AM124" s="85"/>
      <c r="AN124" s="85"/>
      <c r="AO124" s="85"/>
      <c r="AP124" s="85"/>
      <c r="AQ124" s="85"/>
      <c r="AR124" s="85"/>
      <c r="AS124" s="85"/>
      <c r="AT124" s="85"/>
      <c r="AU124" s="85"/>
      <c r="AV124" s="85"/>
      <c r="AW124" s="87" t="e">
        <f t="shared" si="16"/>
        <v>#DIV/0!</v>
      </c>
      <c r="AX124" s="86" t="e">
        <f t="shared" si="17"/>
        <v>#DIV/0!</v>
      </c>
    </row>
    <row r="125" spans="1:50" x14ac:dyDescent="0.15">
      <c r="A125">
        <v>2.0499999999999998</v>
      </c>
      <c r="B125" s="85"/>
      <c r="C125" s="85"/>
      <c r="D125" s="85"/>
      <c r="E125" s="85"/>
      <c r="F125" s="85"/>
      <c r="G125" s="85"/>
      <c r="H125" s="85"/>
      <c r="I125" s="85"/>
      <c r="J125" s="85"/>
      <c r="K125" s="85"/>
      <c r="L125" s="85"/>
      <c r="M125" s="85"/>
      <c r="N125" s="87" t="e">
        <f t="shared" si="9"/>
        <v>#DIV/0!</v>
      </c>
      <c r="O125" s="86" t="e">
        <f t="shared" si="10"/>
        <v>#DIV/0!</v>
      </c>
      <c r="P125" s="24" t="e">
        <f t="shared" si="11"/>
        <v>#DIV/0!</v>
      </c>
      <c r="Q125" s="24" t="e">
        <f t="shared" si="12"/>
        <v>#DIV/0!</v>
      </c>
      <c r="R125" s="24" t="e">
        <f t="shared" si="13"/>
        <v>#DIV/0!</v>
      </c>
      <c r="U125" s="85"/>
      <c r="V125" s="85"/>
      <c r="W125" s="85"/>
      <c r="X125" s="85"/>
      <c r="Y125" s="85"/>
      <c r="Z125" s="85"/>
      <c r="AA125" s="85"/>
      <c r="AB125" s="85"/>
      <c r="AD125" s="85"/>
      <c r="AE125" s="85"/>
      <c r="AF125" s="85"/>
      <c r="AG125" s="87" t="e">
        <f t="shared" si="14"/>
        <v>#DIV/0!</v>
      </c>
      <c r="AH125" s="86" t="e">
        <f t="shared" si="15"/>
        <v>#DIV/0!</v>
      </c>
      <c r="AK125" s="85"/>
      <c r="AL125" s="85"/>
      <c r="AM125" s="85"/>
      <c r="AN125" s="85"/>
      <c r="AO125" s="85"/>
      <c r="AP125" s="85"/>
      <c r="AQ125" s="85"/>
      <c r="AR125" s="85"/>
      <c r="AS125" s="85"/>
      <c r="AT125" s="85"/>
      <c r="AU125" s="85"/>
      <c r="AV125" s="85"/>
      <c r="AW125" s="87" t="e">
        <f t="shared" si="16"/>
        <v>#DIV/0!</v>
      </c>
      <c r="AX125" s="86" t="e">
        <f t="shared" si="17"/>
        <v>#DIV/0!</v>
      </c>
    </row>
    <row r="126" spans="1:50" x14ac:dyDescent="0.15">
      <c r="A126">
        <v>2.0750000000000002</v>
      </c>
      <c r="B126" s="85"/>
      <c r="C126" s="85"/>
      <c r="D126" s="85"/>
      <c r="E126" s="85"/>
      <c r="F126" s="85"/>
      <c r="G126" s="85"/>
      <c r="H126" s="85"/>
      <c r="I126" s="85"/>
      <c r="J126" s="85"/>
      <c r="K126" s="85"/>
      <c r="L126" s="85"/>
      <c r="M126" s="85"/>
      <c r="N126" s="87" t="e">
        <f t="shared" si="9"/>
        <v>#DIV/0!</v>
      </c>
      <c r="O126" s="86" t="e">
        <f t="shared" si="10"/>
        <v>#DIV/0!</v>
      </c>
      <c r="P126" s="24" t="e">
        <f t="shared" si="11"/>
        <v>#DIV/0!</v>
      </c>
      <c r="Q126" s="24" t="e">
        <f t="shared" si="12"/>
        <v>#DIV/0!</v>
      </c>
      <c r="R126" s="24" t="e">
        <f t="shared" si="13"/>
        <v>#DIV/0!</v>
      </c>
      <c r="U126" s="85"/>
      <c r="V126" s="85"/>
      <c r="W126" s="85"/>
      <c r="X126" s="85"/>
      <c r="Y126" s="85"/>
      <c r="Z126" s="85"/>
      <c r="AA126" s="85"/>
      <c r="AB126" s="85"/>
      <c r="AD126" s="85"/>
      <c r="AE126" s="85"/>
      <c r="AF126" s="85"/>
      <c r="AG126" s="87" t="e">
        <f t="shared" si="14"/>
        <v>#DIV/0!</v>
      </c>
      <c r="AH126" s="86" t="e">
        <f t="shared" si="15"/>
        <v>#DIV/0!</v>
      </c>
      <c r="AK126" s="85"/>
      <c r="AL126" s="85"/>
      <c r="AM126" s="85"/>
      <c r="AN126" s="85"/>
      <c r="AO126" s="85"/>
      <c r="AP126" s="85"/>
      <c r="AQ126" s="85"/>
      <c r="AR126" s="85"/>
      <c r="AS126" s="85"/>
      <c r="AT126" s="85"/>
      <c r="AU126" s="85"/>
      <c r="AV126" s="85"/>
      <c r="AW126" s="87" t="e">
        <f t="shared" si="16"/>
        <v>#DIV/0!</v>
      </c>
      <c r="AX126" s="86" t="e">
        <f t="shared" si="17"/>
        <v>#DIV/0!</v>
      </c>
    </row>
    <row r="127" spans="1:50" x14ac:dyDescent="0.15">
      <c r="A127">
        <v>2.1</v>
      </c>
      <c r="B127" s="85"/>
      <c r="C127" s="85"/>
      <c r="D127" s="85"/>
      <c r="E127" s="85"/>
      <c r="F127" s="85"/>
      <c r="G127" s="85"/>
      <c r="H127" s="85"/>
      <c r="I127" s="85"/>
      <c r="J127" s="85"/>
      <c r="K127" s="85"/>
      <c r="L127" s="85"/>
      <c r="M127" s="85"/>
      <c r="N127" s="87" t="e">
        <f t="shared" si="9"/>
        <v>#DIV/0!</v>
      </c>
      <c r="O127" s="86" t="e">
        <f t="shared" si="10"/>
        <v>#DIV/0!</v>
      </c>
      <c r="P127" s="24" t="e">
        <f t="shared" si="11"/>
        <v>#DIV/0!</v>
      </c>
      <c r="Q127" s="24" t="e">
        <f t="shared" si="12"/>
        <v>#DIV/0!</v>
      </c>
      <c r="R127" s="24" t="e">
        <f t="shared" si="13"/>
        <v>#DIV/0!</v>
      </c>
      <c r="U127" s="85"/>
      <c r="V127" s="85"/>
      <c r="W127" s="85"/>
      <c r="X127" s="85"/>
      <c r="Y127" s="85"/>
      <c r="Z127" s="85"/>
      <c r="AA127" s="85"/>
      <c r="AB127" s="85"/>
      <c r="AD127" s="85"/>
      <c r="AE127" s="85"/>
      <c r="AF127" s="85"/>
      <c r="AG127" s="87" t="e">
        <f t="shared" si="14"/>
        <v>#DIV/0!</v>
      </c>
      <c r="AH127" s="86" t="e">
        <f t="shared" si="15"/>
        <v>#DIV/0!</v>
      </c>
      <c r="AK127" s="85"/>
      <c r="AL127" s="85"/>
      <c r="AM127" s="85"/>
      <c r="AN127" s="85"/>
      <c r="AO127" s="85"/>
      <c r="AP127" s="85"/>
      <c r="AQ127" s="85"/>
      <c r="AR127" s="85"/>
      <c r="AS127" s="85"/>
      <c r="AT127" s="85"/>
      <c r="AU127" s="85"/>
      <c r="AV127" s="85"/>
      <c r="AW127" s="87" t="e">
        <f t="shared" si="16"/>
        <v>#DIV/0!</v>
      </c>
      <c r="AX127" s="86" t="e">
        <f t="shared" si="17"/>
        <v>#DIV/0!</v>
      </c>
    </row>
    <row r="128" spans="1:50" x14ac:dyDescent="0.15">
      <c r="A128">
        <v>2.125</v>
      </c>
      <c r="B128" s="85"/>
      <c r="C128" s="85"/>
      <c r="D128" s="85"/>
      <c r="E128" s="85"/>
      <c r="F128" s="85"/>
      <c r="G128" s="85"/>
      <c r="H128" s="85"/>
      <c r="I128" s="85"/>
      <c r="J128" s="85"/>
      <c r="K128" s="85"/>
      <c r="L128" s="85"/>
      <c r="M128" s="85"/>
      <c r="N128" s="87" t="e">
        <f t="shared" si="9"/>
        <v>#DIV/0!</v>
      </c>
      <c r="O128" s="86" t="e">
        <f t="shared" si="10"/>
        <v>#DIV/0!</v>
      </c>
      <c r="P128" s="24" t="e">
        <f t="shared" si="11"/>
        <v>#DIV/0!</v>
      </c>
      <c r="Q128" s="24" t="e">
        <f t="shared" si="12"/>
        <v>#DIV/0!</v>
      </c>
      <c r="R128" s="24" t="e">
        <f t="shared" si="13"/>
        <v>#DIV/0!</v>
      </c>
      <c r="U128" s="85"/>
      <c r="V128" s="85"/>
      <c r="W128" s="85"/>
      <c r="X128" s="85"/>
      <c r="Y128" s="85"/>
      <c r="Z128" s="85"/>
      <c r="AA128" s="85"/>
      <c r="AB128" s="85"/>
      <c r="AD128" s="85"/>
      <c r="AE128" s="85"/>
      <c r="AF128" s="85"/>
      <c r="AG128" s="87" t="e">
        <f t="shared" si="14"/>
        <v>#DIV/0!</v>
      </c>
      <c r="AH128" s="86" t="e">
        <f t="shared" si="15"/>
        <v>#DIV/0!</v>
      </c>
      <c r="AK128" s="85"/>
      <c r="AL128" s="85"/>
      <c r="AM128" s="85"/>
      <c r="AN128" s="85"/>
      <c r="AO128" s="85"/>
      <c r="AP128" s="85"/>
      <c r="AQ128" s="85"/>
      <c r="AR128" s="85"/>
      <c r="AS128" s="85"/>
      <c r="AT128" s="85"/>
      <c r="AU128" s="85"/>
      <c r="AV128" s="85"/>
      <c r="AW128" s="87" t="e">
        <f t="shared" si="16"/>
        <v>#DIV/0!</v>
      </c>
      <c r="AX128" s="86" t="e">
        <f t="shared" si="17"/>
        <v>#DIV/0!</v>
      </c>
    </row>
    <row r="129" spans="1:50" x14ac:dyDescent="0.15">
      <c r="A129">
        <v>2.15</v>
      </c>
      <c r="B129" s="85"/>
      <c r="C129" s="85"/>
      <c r="D129" s="85"/>
      <c r="E129" s="85"/>
      <c r="F129" s="85"/>
      <c r="G129" s="85"/>
      <c r="H129" s="85"/>
      <c r="I129" s="85"/>
      <c r="J129" s="85"/>
      <c r="K129" s="85"/>
      <c r="L129" s="85"/>
      <c r="M129" s="85"/>
      <c r="N129" s="87" t="e">
        <f t="shared" si="9"/>
        <v>#DIV/0!</v>
      </c>
      <c r="O129" s="86" t="e">
        <f t="shared" si="10"/>
        <v>#DIV/0!</v>
      </c>
      <c r="P129" s="24" t="e">
        <f t="shared" si="11"/>
        <v>#DIV/0!</v>
      </c>
      <c r="Q129" s="24" t="e">
        <f t="shared" si="12"/>
        <v>#DIV/0!</v>
      </c>
      <c r="R129" s="24" t="e">
        <f t="shared" si="13"/>
        <v>#DIV/0!</v>
      </c>
      <c r="U129" s="85"/>
      <c r="V129" s="85"/>
      <c r="W129" s="85"/>
      <c r="X129" s="85"/>
      <c r="Y129" s="85"/>
      <c r="Z129" s="85"/>
      <c r="AA129" s="85"/>
      <c r="AB129" s="85"/>
      <c r="AD129" s="85"/>
      <c r="AE129" s="85"/>
      <c r="AF129" s="85"/>
      <c r="AG129" s="87" t="e">
        <f t="shared" si="14"/>
        <v>#DIV/0!</v>
      </c>
      <c r="AH129" s="86" t="e">
        <f t="shared" si="15"/>
        <v>#DIV/0!</v>
      </c>
      <c r="AK129" s="85"/>
      <c r="AL129" s="85"/>
      <c r="AM129" s="85"/>
      <c r="AN129" s="85"/>
      <c r="AO129" s="85"/>
      <c r="AP129" s="85"/>
      <c r="AQ129" s="85"/>
      <c r="AR129" s="85"/>
      <c r="AS129" s="85"/>
      <c r="AT129" s="85"/>
      <c r="AU129" s="85"/>
      <c r="AV129" s="85"/>
      <c r="AW129" s="87" t="e">
        <f t="shared" si="16"/>
        <v>#DIV/0!</v>
      </c>
      <c r="AX129" s="86" t="e">
        <f t="shared" si="17"/>
        <v>#DIV/0!</v>
      </c>
    </row>
    <row r="130" spans="1:50" x14ac:dyDescent="0.15">
      <c r="A130">
        <v>2.1749999999999998</v>
      </c>
      <c r="B130" s="85"/>
      <c r="C130" s="85"/>
      <c r="D130" s="85"/>
      <c r="E130" s="85"/>
      <c r="F130" s="85"/>
      <c r="G130" s="85"/>
      <c r="H130" s="85"/>
      <c r="I130" s="85"/>
      <c r="J130" s="85"/>
      <c r="K130" s="85"/>
      <c r="L130" s="85"/>
      <c r="M130" s="85"/>
      <c r="N130" s="87" t="e">
        <f t="shared" si="9"/>
        <v>#DIV/0!</v>
      </c>
      <c r="O130" s="86" t="e">
        <f t="shared" si="10"/>
        <v>#DIV/0!</v>
      </c>
      <c r="P130" s="24" t="e">
        <f t="shared" si="11"/>
        <v>#DIV/0!</v>
      </c>
      <c r="Q130" s="24" t="e">
        <f t="shared" si="12"/>
        <v>#DIV/0!</v>
      </c>
      <c r="R130" s="24" t="e">
        <f t="shared" si="13"/>
        <v>#DIV/0!</v>
      </c>
      <c r="U130" s="85"/>
      <c r="V130" s="85"/>
      <c r="W130" s="85"/>
      <c r="X130" s="85"/>
      <c r="Y130" s="85"/>
      <c r="Z130" s="85"/>
      <c r="AA130" s="85"/>
      <c r="AB130" s="85"/>
      <c r="AD130" s="85"/>
      <c r="AE130" s="85"/>
      <c r="AF130" s="85"/>
      <c r="AG130" s="87" t="e">
        <f t="shared" si="14"/>
        <v>#DIV/0!</v>
      </c>
      <c r="AH130" s="86" t="e">
        <f t="shared" si="15"/>
        <v>#DIV/0!</v>
      </c>
      <c r="AK130" s="85"/>
      <c r="AL130" s="85"/>
      <c r="AM130" s="85"/>
      <c r="AN130" s="85"/>
      <c r="AO130" s="85"/>
      <c r="AP130" s="85"/>
      <c r="AQ130" s="85"/>
      <c r="AR130" s="85"/>
      <c r="AS130" s="85"/>
      <c r="AT130" s="85"/>
      <c r="AU130" s="85"/>
      <c r="AV130" s="85"/>
      <c r="AW130" s="87" t="e">
        <f t="shared" si="16"/>
        <v>#DIV/0!</v>
      </c>
      <c r="AX130" s="86" t="e">
        <f t="shared" si="17"/>
        <v>#DIV/0!</v>
      </c>
    </row>
    <row r="131" spans="1:50" x14ac:dyDescent="0.15">
      <c r="A131">
        <v>2.2000000000000002</v>
      </c>
      <c r="B131" s="85"/>
      <c r="C131" s="85"/>
      <c r="D131" s="85"/>
      <c r="E131" s="85"/>
      <c r="F131" s="85"/>
      <c r="G131" s="85"/>
      <c r="H131" s="85"/>
      <c r="I131" s="85"/>
      <c r="J131" s="85"/>
      <c r="K131" s="85"/>
      <c r="L131" s="85"/>
      <c r="M131" s="85"/>
      <c r="N131" s="87" t="e">
        <f t="shared" si="9"/>
        <v>#DIV/0!</v>
      </c>
      <c r="O131" s="86" t="e">
        <f t="shared" si="10"/>
        <v>#DIV/0!</v>
      </c>
      <c r="P131" s="24" t="e">
        <f t="shared" si="11"/>
        <v>#DIV/0!</v>
      </c>
      <c r="Q131" s="24" t="e">
        <f t="shared" si="12"/>
        <v>#DIV/0!</v>
      </c>
      <c r="R131" s="24" t="e">
        <f t="shared" si="13"/>
        <v>#DIV/0!</v>
      </c>
      <c r="U131" s="85"/>
      <c r="V131" s="85"/>
      <c r="W131" s="85"/>
      <c r="X131" s="85"/>
      <c r="Y131" s="85"/>
      <c r="Z131" s="85"/>
      <c r="AA131" s="85"/>
      <c r="AB131" s="85"/>
      <c r="AD131" s="85"/>
      <c r="AE131" s="85"/>
      <c r="AF131" s="85"/>
      <c r="AG131" s="87" t="e">
        <f t="shared" si="14"/>
        <v>#DIV/0!</v>
      </c>
      <c r="AH131" s="86" t="e">
        <f t="shared" si="15"/>
        <v>#DIV/0!</v>
      </c>
      <c r="AK131" s="85"/>
      <c r="AL131" s="85"/>
      <c r="AM131" s="85"/>
      <c r="AN131" s="85"/>
      <c r="AO131" s="85"/>
      <c r="AP131" s="85"/>
      <c r="AQ131" s="85"/>
      <c r="AR131" s="85"/>
      <c r="AS131" s="85"/>
      <c r="AT131" s="85"/>
      <c r="AU131" s="85"/>
      <c r="AV131" s="85"/>
      <c r="AW131" s="87" t="e">
        <f t="shared" si="16"/>
        <v>#DIV/0!</v>
      </c>
      <c r="AX131" s="86" t="e">
        <f t="shared" si="17"/>
        <v>#DIV/0!</v>
      </c>
    </row>
    <row r="132" spans="1:50" x14ac:dyDescent="0.15">
      <c r="A132">
        <v>2.2250000000000001</v>
      </c>
      <c r="B132" s="85"/>
      <c r="C132" s="85"/>
      <c r="D132" s="85"/>
      <c r="E132" s="85"/>
      <c r="F132" s="85"/>
      <c r="G132" s="85"/>
      <c r="H132" s="85"/>
      <c r="I132" s="85"/>
      <c r="J132" s="85"/>
      <c r="K132" s="85"/>
      <c r="L132" s="85"/>
      <c r="M132" s="85"/>
      <c r="N132" s="87" t="e">
        <f t="shared" si="9"/>
        <v>#DIV/0!</v>
      </c>
      <c r="O132" s="86" t="e">
        <f t="shared" si="10"/>
        <v>#DIV/0!</v>
      </c>
      <c r="P132" s="24" t="e">
        <f t="shared" si="11"/>
        <v>#DIV/0!</v>
      </c>
      <c r="Q132" s="24" t="e">
        <f t="shared" si="12"/>
        <v>#DIV/0!</v>
      </c>
      <c r="R132" s="24" t="e">
        <f t="shared" si="13"/>
        <v>#DIV/0!</v>
      </c>
      <c r="U132" s="85"/>
      <c r="V132" s="85"/>
      <c r="W132" s="85"/>
      <c r="X132" s="85"/>
      <c r="Y132" s="85"/>
      <c r="Z132" s="85"/>
      <c r="AA132" s="85"/>
      <c r="AB132" s="85"/>
      <c r="AD132" s="85"/>
      <c r="AE132" s="85"/>
      <c r="AF132" s="85"/>
      <c r="AG132" s="87" t="e">
        <f t="shared" si="14"/>
        <v>#DIV/0!</v>
      </c>
      <c r="AH132" s="86" t="e">
        <f t="shared" si="15"/>
        <v>#DIV/0!</v>
      </c>
      <c r="AK132" s="85"/>
      <c r="AL132" s="85"/>
      <c r="AM132" s="85"/>
      <c r="AN132" s="85"/>
      <c r="AO132" s="85"/>
      <c r="AP132" s="85"/>
      <c r="AQ132" s="85"/>
      <c r="AR132" s="85"/>
      <c r="AS132" s="85"/>
      <c r="AT132" s="85"/>
      <c r="AU132" s="85"/>
      <c r="AV132" s="85"/>
      <c r="AW132" s="87" t="e">
        <f t="shared" si="16"/>
        <v>#DIV/0!</v>
      </c>
      <c r="AX132" s="86" t="e">
        <f t="shared" si="17"/>
        <v>#DIV/0!</v>
      </c>
    </row>
    <row r="133" spans="1:50" x14ac:dyDescent="0.15">
      <c r="A133">
        <v>2.25</v>
      </c>
      <c r="B133" s="85"/>
      <c r="C133" s="85"/>
      <c r="D133" s="85"/>
      <c r="E133" s="85"/>
      <c r="F133" s="85"/>
      <c r="G133" s="85"/>
      <c r="H133" s="85"/>
      <c r="I133" s="85"/>
      <c r="J133" s="85"/>
      <c r="K133" s="85"/>
      <c r="L133" s="85"/>
      <c r="M133" s="85"/>
      <c r="N133" s="87" t="e">
        <f t="shared" si="9"/>
        <v>#DIV/0!</v>
      </c>
      <c r="O133" s="86" t="e">
        <f t="shared" si="10"/>
        <v>#DIV/0!</v>
      </c>
      <c r="P133" s="24" t="e">
        <f t="shared" si="11"/>
        <v>#DIV/0!</v>
      </c>
      <c r="Q133" s="24" t="e">
        <f t="shared" si="12"/>
        <v>#DIV/0!</v>
      </c>
      <c r="R133" s="24" t="e">
        <f t="shared" si="13"/>
        <v>#DIV/0!</v>
      </c>
      <c r="U133" s="85"/>
      <c r="V133" s="85"/>
      <c r="W133" s="85"/>
      <c r="X133" s="85"/>
      <c r="Y133" s="85"/>
      <c r="Z133" s="85"/>
      <c r="AA133" s="85"/>
      <c r="AB133" s="85"/>
      <c r="AD133" s="85"/>
      <c r="AE133" s="85"/>
      <c r="AF133" s="85"/>
      <c r="AG133" s="87" t="e">
        <f t="shared" si="14"/>
        <v>#DIV/0!</v>
      </c>
      <c r="AH133" s="86" t="e">
        <f t="shared" si="15"/>
        <v>#DIV/0!</v>
      </c>
      <c r="AK133" s="85"/>
      <c r="AL133" s="85"/>
      <c r="AM133" s="85"/>
      <c r="AN133" s="85"/>
      <c r="AO133" s="85"/>
      <c r="AP133" s="85"/>
      <c r="AQ133" s="85"/>
      <c r="AR133" s="85"/>
      <c r="AS133" s="85"/>
      <c r="AT133" s="85"/>
      <c r="AU133" s="85"/>
      <c r="AV133" s="85"/>
      <c r="AW133" s="87" t="e">
        <f t="shared" si="16"/>
        <v>#DIV/0!</v>
      </c>
      <c r="AX133" s="86" t="e">
        <f t="shared" si="17"/>
        <v>#DIV/0!</v>
      </c>
    </row>
    <row r="134" spans="1:50" x14ac:dyDescent="0.15">
      <c r="A134">
        <v>2.2749999999999999</v>
      </c>
      <c r="B134" s="85"/>
      <c r="C134" s="85"/>
      <c r="D134" s="85"/>
      <c r="E134" s="85"/>
      <c r="F134" s="85"/>
      <c r="G134" s="85"/>
      <c r="H134" s="85"/>
      <c r="I134" s="85"/>
      <c r="J134" s="85"/>
      <c r="K134" s="85"/>
      <c r="L134" s="85"/>
      <c r="M134" s="85"/>
      <c r="N134" s="87" t="e">
        <f t="shared" si="9"/>
        <v>#DIV/0!</v>
      </c>
      <c r="O134" s="86" t="e">
        <f t="shared" si="10"/>
        <v>#DIV/0!</v>
      </c>
      <c r="P134" s="24" t="e">
        <f t="shared" si="11"/>
        <v>#DIV/0!</v>
      </c>
      <c r="Q134" s="24" t="e">
        <f t="shared" si="12"/>
        <v>#DIV/0!</v>
      </c>
      <c r="R134" s="24" t="e">
        <f t="shared" si="13"/>
        <v>#DIV/0!</v>
      </c>
      <c r="U134" s="85"/>
      <c r="V134" s="85"/>
      <c r="W134" s="85"/>
      <c r="X134" s="85"/>
      <c r="Y134" s="85"/>
      <c r="Z134" s="85"/>
      <c r="AA134" s="85"/>
      <c r="AB134" s="85"/>
      <c r="AD134" s="85"/>
      <c r="AE134" s="85"/>
      <c r="AF134" s="85"/>
      <c r="AG134" s="87" t="e">
        <f t="shared" si="14"/>
        <v>#DIV/0!</v>
      </c>
      <c r="AH134" s="86" t="e">
        <f t="shared" si="15"/>
        <v>#DIV/0!</v>
      </c>
      <c r="AK134" s="85"/>
      <c r="AL134" s="85"/>
      <c r="AM134" s="85"/>
      <c r="AN134" s="85"/>
      <c r="AO134" s="85"/>
      <c r="AP134" s="85"/>
      <c r="AQ134" s="85"/>
      <c r="AR134" s="85"/>
      <c r="AS134" s="85"/>
      <c r="AT134" s="85"/>
      <c r="AU134" s="85"/>
      <c r="AV134" s="85"/>
      <c r="AW134" s="87" t="e">
        <f t="shared" si="16"/>
        <v>#DIV/0!</v>
      </c>
      <c r="AX134" s="86" t="e">
        <f t="shared" si="17"/>
        <v>#DIV/0!</v>
      </c>
    </row>
    <row r="135" spans="1:50" x14ac:dyDescent="0.15">
      <c r="A135">
        <v>2.2999999999999998</v>
      </c>
      <c r="B135" s="85"/>
      <c r="C135" s="85"/>
      <c r="D135" s="85"/>
      <c r="E135" s="85"/>
      <c r="F135" s="85"/>
      <c r="G135" s="85"/>
      <c r="H135" s="85"/>
      <c r="I135" s="85"/>
      <c r="J135" s="85"/>
      <c r="K135" s="85"/>
      <c r="L135" s="85"/>
      <c r="M135" s="85"/>
      <c r="N135" s="87" t="e">
        <f t="shared" si="9"/>
        <v>#DIV/0!</v>
      </c>
      <c r="O135" s="86" t="e">
        <f t="shared" si="10"/>
        <v>#DIV/0!</v>
      </c>
      <c r="P135" s="24" t="e">
        <f t="shared" si="11"/>
        <v>#DIV/0!</v>
      </c>
      <c r="Q135" s="24" t="e">
        <f t="shared" si="12"/>
        <v>#DIV/0!</v>
      </c>
      <c r="R135" s="24" t="e">
        <f t="shared" si="13"/>
        <v>#DIV/0!</v>
      </c>
      <c r="U135" s="85"/>
      <c r="V135" s="85"/>
      <c r="W135" s="85"/>
      <c r="X135" s="85"/>
      <c r="Y135" s="85"/>
      <c r="Z135" s="85"/>
      <c r="AA135" s="85"/>
      <c r="AB135" s="85"/>
      <c r="AD135" s="85"/>
      <c r="AE135" s="85"/>
      <c r="AF135" s="85"/>
      <c r="AG135" s="87" t="e">
        <f t="shared" si="14"/>
        <v>#DIV/0!</v>
      </c>
      <c r="AH135" s="86" t="e">
        <f t="shared" si="15"/>
        <v>#DIV/0!</v>
      </c>
      <c r="AK135" s="85"/>
      <c r="AL135" s="85"/>
      <c r="AM135" s="85"/>
      <c r="AN135" s="85"/>
      <c r="AO135" s="85"/>
      <c r="AP135" s="85"/>
      <c r="AQ135" s="85"/>
      <c r="AR135" s="85"/>
      <c r="AS135" s="85"/>
      <c r="AT135" s="85"/>
      <c r="AU135" s="85"/>
      <c r="AV135" s="85"/>
      <c r="AW135" s="87" t="e">
        <f t="shared" si="16"/>
        <v>#DIV/0!</v>
      </c>
      <c r="AX135" s="86" t="e">
        <f t="shared" si="17"/>
        <v>#DIV/0!</v>
      </c>
    </row>
    <row r="136" spans="1:50" x14ac:dyDescent="0.15">
      <c r="A136">
        <v>2.3250000000000002</v>
      </c>
      <c r="B136" s="85"/>
      <c r="C136" s="85"/>
      <c r="D136" s="85"/>
      <c r="E136" s="85"/>
      <c r="F136" s="85"/>
      <c r="G136" s="85"/>
      <c r="H136" s="85"/>
      <c r="I136" s="85"/>
      <c r="J136" s="85"/>
      <c r="K136" s="85"/>
      <c r="L136" s="85"/>
      <c r="M136" s="85"/>
      <c r="N136" s="87" t="e">
        <f t="shared" si="9"/>
        <v>#DIV/0!</v>
      </c>
      <c r="O136" s="86" t="e">
        <f t="shared" si="10"/>
        <v>#DIV/0!</v>
      </c>
      <c r="P136" s="24" t="e">
        <f t="shared" si="11"/>
        <v>#DIV/0!</v>
      </c>
      <c r="Q136" s="24" t="e">
        <f t="shared" si="12"/>
        <v>#DIV/0!</v>
      </c>
      <c r="R136" s="24" t="e">
        <f t="shared" si="13"/>
        <v>#DIV/0!</v>
      </c>
      <c r="U136" s="85"/>
      <c r="V136" s="85"/>
      <c r="W136" s="85"/>
      <c r="X136" s="85"/>
      <c r="Y136" s="85"/>
      <c r="Z136" s="85"/>
      <c r="AA136" s="85"/>
      <c r="AB136" s="85"/>
      <c r="AD136" s="85"/>
      <c r="AE136" s="85"/>
      <c r="AF136" s="85"/>
      <c r="AG136" s="87" t="e">
        <f t="shared" si="14"/>
        <v>#DIV/0!</v>
      </c>
      <c r="AH136" s="86" t="e">
        <f t="shared" si="15"/>
        <v>#DIV/0!</v>
      </c>
      <c r="AK136" s="85"/>
      <c r="AL136" s="85"/>
      <c r="AM136" s="85"/>
      <c r="AN136" s="85"/>
      <c r="AO136" s="85"/>
      <c r="AP136" s="85"/>
      <c r="AQ136" s="85"/>
      <c r="AR136" s="85"/>
      <c r="AS136" s="85"/>
      <c r="AT136" s="85"/>
      <c r="AU136" s="85"/>
      <c r="AV136" s="85"/>
      <c r="AW136" s="87" t="e">
        <f t="shared" si="16"/>
        <v>#DIV/0!</v>
      </c>
      <c r="AX136" s="86" t="e">
        <f t="shared" si="17"/>
        <v>#DIV/0!</v>
      </c>
    </row>
    <row r="137" spans="1:50" x14ac:dyDescent="0.15">
      <c r="A137">
        <v>2.35</v>
      </c>
      <c r="B137" s="85"/>
      <c r="C137" s="85"/>
      <c r="D137" s="85"/>
      <c r="E137" s="85"/>
      <c r="F137" s="85"/>
      <c r="G137" s="85"/>
      <c r="H137" s="85"/>
      <c r="I137" s="85"/>
      <c r="J137" s="85"/>
      <c r="K137" s="85"/>
      <c r="L137" s="85"/>
      <c r="M137" s="85"/>
      <c r="N137" s="87" t="e">
        <f t="shared" si="9"/>
        <v>#DIV/0!</v>
      </c>
      <c r="O137" s="86" t="e">
        <f t="shared" si="10"/>
        <v>#DIV/0!</v>
      </c>
      <c r="P137" s="24" t="e">
        <f t="shared" si="11"/>
        <v>#DIV/0!</v>
      </c>
      <c r="Q137" s="24" t="e">
        <f t="shared" si="12"/>
        <v>#DIV/0!</v>
      </c>
      <c r="R137" s="24" t="e">
        <f t="shared" si="13"/>
        <v>#DIV/0!</v>
      </c>
      <c r="U137" s="85"/>
      <c r="V137" s="85"/>
      <c r="W137" s="85"/>
      <c r="X137" s="85"/>
      <c r="Y137" s="85"/>
      <c r="Z137" s="85"/>
      <c r="AA137" s="85"/>
      <c r="AB137" s="85"/>
      <c r="AD137" s="85"/>
      <c r="AE137" s="85"/>
      <c r="AF137" s="85"/>
      <c r="AG137" s="87" t="e">
        <f t="shared" si="14"/>
        <v>#DIV/0!</v>
      </c>
      <c r="AH137" s="86" t="e">
        <f t="shared" si="15"/>
        <v>#DIV/0!</v>
      </c>
      <c r="AK137" s="85"/>
      <c r="AL137" s="85"/>
      <c r="AM137" s="85"/>
      <c r="AN137" s="85"/>
      <c r="AO137" s="85"/>
      <c r="AP137" s="85"/>
      <c r="AQ137" s="85"/>
      <c r="AR137" s="85"/>
      <c r="AS137" s="85"/>
      <c r="AT137" s="85"/>
      <c r="AU137" s="85"/>
      <c r="AV137" s="85"/>
      <c r="AW137" s="87" t="e">
        <f t="shared" si="16"/>
        <v>#DIV/0!</v>
      </c>
      <c r="AX137" s="86" t="e">
        <f t="shared" si="17"/>
        <v>#DIV/0!</v>
      </c>
    </row>
    <row r="138" spans="1:50" x14ac:dyDescent="0.15">
      <c r="A138">
        <v>2.375</v>
      </c>
      <c r="B138" s="85"/>
      <c r="C138" s="85"/>
      <c r="D138" s="85"/>
      <c r="E138" s="85"/>
      <c r="F138" s="85"/>
      <c r="G138" s="85"/>
      <c r="H138" s="85"/>
      <c r="I138" s="85"/>
      <c r="J138" s="85"/>
      <c r="K138" s="85"/>
      <c r="L138" s="85"/>
      <c r="M138" s="85"/>
      <c r="N138" s="87" t="e">
        <f t="shared" si="9"/>
        <v>#DIV/0!</v>
      </c>
      <c r="O138" s="86" t="e">
        <f t="shared" si="10"/>
        <v>#DIV/0!</v>
      </c>
      <c r="P138" s="24" t="e">
        <f t="shared" si="11"/>
        <v>#DIV/0!</v>
      </c>
      <c r="Q138" s="24" t="e">
        <f t="shared" si="12"/>
        <v>#DIV/0!</v>
      </c>
      <c r="R138" s="24" t="e">
        <f t="shared" si="13"/>
        <v>#DIV/0!</v>
      </c>
      <c r="U138" s="85"/>
      <c r="V138" s="85"/>
      <c r="W138" s="85"/>
      <c r="X138" s="85"/>
      <c r="Y138" s="85"/>
      <c r="Z138" s="85"/>
      <c r="AA138" s="85"/>
      <c r="AB138" s="85"/>
      <c r="AD138" s="85"/>
      <c r="AE138" s="85"/>
      <c r="AF138" s="85"/>
      <c r="AG138" s="87" t="e">
        <f t="shared" si="14"/>
        <v>#DIV/0!</v>
      </c>
      <c r="AH138" s="86" t="e">
        <f t="shared" si="15"/>
        <v>#DIV/0!</v>
      </c>
      <c r="AK138" s="85"/>
      <c r="AL138" s="85"/>
      <c r="AM138" s="85"/>
      <c r="AN138" s="85"/>
      <c r="AO138" s="85"/>
      <c r="AP138" s="85"/>
      <c r="AQ138" s="85"/>
      <c r="AR138" s="85"/>
      <c r="AS138" s="85"/>
      <c r="AT138" s="85"/>
      <c r="AU138" s="85"/>
      <c r="AV138" s="85"/>
      <c r="AW138" s="87" t="e">
        <f t="shared" si="16"/>
        <v>#DIV/0!</v>
      </c>
      <c r="AX138" s="86" t="e">
        <f t="shared" si="17"/>
        <v>#DIV/0!</v>
      </c>
    </row>
    <row r="139" spans="1:50" x14ac:dyDescent="0.15">
      <c r="A139">
        <v>2.4</v>
      </c>
      <c r="B139" s="85"/>
      <c r="C139" s="85"/>
      <c r="D139" s="85"/>
      <c r="E139" s="85"/>
      <c r="F139" s="85"/>
      <c r="G139" s="85"/>
      <c r="H139" s="85"/>
      <c r="I139" s="85"/>
      <c r="J139" s="85"/>
      <c r="K139" s="85"/>
      <c r="L139" s="85"/>
      <c r="M139" s="85"/>
      <c r="N139" s="87" t="e">
        <f t="shared" si="9"/>
        <v>#DIV/0!</v>
      </c>
      <c r="O139" s="86" t="e">
        <f t="shared" si="10"/>
        <v>#DIV/0!</v>
      </c>
      <c r="P139" s="24" t="e">
        <f t="shared" si="11"/>
        <v>#DIV/0!</v>
      </c>
      <c r="Q139" s="24" t="e">
        <f t="shared" si="12"/>
        <v>#DIV/0!</v>
      </c>
      <c r="R139" s="24" t="e">
        <f t="shared" si="13"/>
        <v>#DIV/0!</v>
      </c>
      <c r="U139" s="85"/>
      <c r="V139" s="85"/>
      <c r="W139" s="85"/>
      <c r="X139" s="85"/>
      <c r="Y139" s="85"/>
      <c r="Z139" s="85"/>
      <c r="AA139" s="85"/>
      <c r="AB139" s="85"/>
      <c r="AD139" s="85"/>
      <c r="AE139" s="85"/>
      <c r="AF139" s="85"/>
      <c r="AG139" s="87" t="e">
        <f t="shared" si="14"/>
        <v>#DIV/0!</v>
      </c>
      <c r="AH139" s="86" t="e">
        <f t="shared" si="15"/>
        <v>#DIV/0!</v>
      </c>
      <c r="AK139" s="85"/>
      <c r="AL139" s="85"/>
      <c r="AM139" s="85"/>
      <c r="AN139" s="85"/>
      <c r="AO139" s="85"/>
      <c r="AP139" s="85"/>
      <c r="AQ139" s="85"/>
      <c r="AR139" s="85"/>
      <c r="AS139" s="85"/>
      <c r="AT139" s="85"/>
      <c r="AU139" s="85"/>
      <c r="AV139" s="85"/>
      <c r="AW139" s="87" t="e">
        <f t="shared" si="16"/>
        <v>#DIV/0!</v>
      </c>
      <c r="AX139" s="86" t="e">
        <f t="shared" si="17"/>
        <v>#DIV/0!</v>
      </c>
    </row>
    <row r="140" spans="1:50" x14ac:dyDescent="0.15">
      <c r="A140">
        <v>2.4249999999999998</v>
      </c>
      <c r="B140" s="85"/>
      <c r="C140" s="85"/>
      <c r="D140" s="85"/>
      <c r="E140" s="85"/>
      <c r="F140" s="85"/>
      <c r="G140" s="85"/>
      <c r="H140" s="85"/>
      <c r="I140" s="85"/>
      <c r="J140" s="85"/>
      <c r="K140" s="85"/>
      <c r="L140" s="85"/>
      <c r="M140" s="85"/>
      <c r="N140" s="87" t="e">
        <f t="shared" si="9"/>
        <v>#DIV/0!</v>
      </c>
      <c r="O140" s="86" t="e">
        <f t="shared" si="10"/>
        <v>#DIV/0!</v>
      </c>
      <c r="P140" s="24" t="e">
        <f t="shared" si="11"/>
        <v>#DIV/0!</v>
      </c>
      <c r="Q140" s="24" t="e">
        <f t="shared" si="12"/>
        <v>#DIV/0!</v>
      </c>
      <c r="R140" s="24" t="e">
        <f t="shared" si="13"/>
        <v>#DIV/0!</v>
      </c>
      <c r="U140" s="85"/>
      <c r="V140" s="85"/>
      <c r="W140" s="85"/>
      <c r="X140" s="85"/>
      <c r="Y140" s="85"/>
      <c r="Z140" s="85"/>
      <c r="AA140" s="85"/>
      <c r="AB140" s="85"/>
      <c r="AD140" s="85"/>
      <c r="AE140" s="85"/>
      <c r="AF140" s="85"/>
      <c r="AG140" s="87" t="e">
        <f t="shared" si="14"/>
        <v>#DIV/0!</v>
      </c>
      <c r="AH140" s="86" t="e">
        <f t="shared" si="15"/>
        <v>#DIV/0!</v>
      </c>
      <c r="AK140" s="85"/>
      <c r="AL140" s="85"/>
      <c r="AM140" s="85"/>
      <c r="AN140" s="85"/>
      <c r="AO140" s="85"/>
      <c r="AP140" s="85"/>
      <c r="AQ140" s="85"/>
      <c r="AR140" s="85"/>
      <c r="AS140" s="85"/>
      <c r="AT140" s="85"/>
      <c r="AU140" s="85"/>
      <c r="AV140" s="85"/>
      <c r="AW140" s="87" t="e">
        <f t="shared" si="16"/>
        <v>#DIV/0!</v>
      </c>
      <c r="AX140" s="86" t="e">
        <f t="shared" si="17"/>
        <v>#DIV/0!</v>
      </c>
    </row>
    <row r="141" spans="1:50" x14ac:dyDescent="0.15">
      <c r="A141">
        <v>2.4500000000000002</v>
      </c>
      <c r="B141" s="85"/>
      <c r="C141" s="85"/>
      <c r="D141" s="85"/>
      <c r="E141" s="85"/>
      <c r="F141" s="85"/>
      <c r="G141" s="85"/>
      <c r="H141" s="85"/>
      <c r="I141" s="85"/>
      <c r="J141" s="85"/>
      <c r="K141" s="85"/>
      <c r="L141" s="85"/>
      <c r="M141" s="85"/>
      <c r="N141" s="87" t="e">
        <f t="shared" si="9"/>
        <v>#DIV/0!</v>
      </c>
      <c r="O141" s="86" t="e">
        <f t="shared" si="10"/>
        <v>#DIV/0!</v>
      </c>
      <c r="P141" s="24" t="e">
        <f t="shared" si="11"/>
        <v>#DIV/0!</v>
      </c>
      <c r="Q141" s="24" t="e">
        <f t="shared" si="12"/>
        <v>#DIV/0!</v>
      </c>
      <c r="R141" s="24" t="e">
        <f t="shared" si="13"/>
        <v>#DIV/0!</v>
      </c>
      <c r="U141" s="85"/>
      <c r="V141" s="85"/>
      <c r="W141" s="85"/>
      <c r="X141" s="85"/>
      <c r="Y141" s="85"/>
      <c r="Z141" s="85"/>
      <c r="AA141" s="85"/>
      <c r="AB141" s="85"/>
      <c r="AD141" s="85"/>
      <c r="AE141" s="85"/>
      <c r="AF141" s="85"/>
      <c r="AG141" s="87" t="e">
        <f t="shared" si="14"/>
        <v>#DIV/0!</v>
      </c>
      <c r="AH141" s="86" t="e">
        <f t="shared" si="15"/>
        <v>#DIV/0!</v>
      </c>
      <c r="AK141" s="85"/>
      <c r="AL141" s="85"/>
      <c r="AM141" s="85"/>
      <c r="AN141" s="85"/>
      <c r="AO141" s="85"/>
      <c r="AP141" s="85"/>
      <c r="AQ141" s="85"/>
      <c r="AR141" s="85"/>
      <c r="AS141" s="85"/>
      <c r="AT141" s="85"/>
      <c r="AU141" s="85"/>
      <c r="AV141" s="85"/>
      <c r="AW141" s="87" t="e">
        <f t="shared" si="16"/>
        <v>#DIV/0!</v>
      </c>
      <c r="AX141" s="86" t="e">
        <f t="shared" si="17"/>
        <v>#DIV/0!</v>
      </c>
    </row>
    <row r="142" spans="1:50" x14ac:dyDescent="0.15">
      <c r="A142">
        <v>2.4750000000000001</v>
      </c>
      <c r="B142" s="85"/>
      <c r="C142" s="85"/>
      <c r="D142" s="85"/>
      <c r="E142" s="85"/>
      <c r="F142" s="85"/>
      <c r="G142" s="85"/>
      <c r="H142" s="85"/>
      <c r="I142" s="85"/>
      <c r="J142" s="85"/>
      <c r="K142" s="85"/>
      <c r="L142" s="85"/>
      <c r="M142" s="85"/>
      <c r="N142" s="87" t="e">
        <f t="shared" si="9"/>
        <v>#DIV/0!</v>
      </c>
      <c r="O142" s="86" t="e">
        <f t="shared" si="10"/>
        <v>#DIV/0!</v>
      </c>
      <c r="P142" s="24" t="e">
        <f t="shared" si="11"/>
        <v>#DIV/0!</v>
      </c>
      <c r="Q142" s="24" t="e">
        <f t="shared" si="12"/>
        <v>#DIV/0!</v>
      </c>
      <c r="R142" s="24" t="e">
        <f t="shared" si="13"/>
        <v>#DIV/0!</v>
      </c>
      <c r="U142" s="85"/>
      <c r="V142" s="85"/>
      <c r="W142" s="85"/>
      <c r="X142" s="85"/>
      <c r="Y142" s="85"/>
      <c r="Z142" s="85"/>
      <c r="AA142" s="85"/>
      <c r="AB142" s="85"/>
      <c r="AD142" s="85"/>
      <c r="AE142" s="85"/>
      <c r="AF142" s="85"/>
      <c r="AG142" s="87" t="e">
        <f t="shared" si="14"/>
        <v>#DIV/0!</v>
      </c>
      <c r="AH142" s="86" t="e">
        <f t="shared" si="15"/>
        <v>#DIV/0!</v>
      </c>
      <c r="AK142" s="85"/>
      <c r="AL142" s="85"/>
      <c r="AM142" s="85"/>
      <c r="AN142" s="85"/>
      <c r="AO142" s="85"/>
      <c r="AP142" s="85"/>
      <c r="AQ142" s="85"/>
      <c r="AR142" s="85"/>
      <c r="AS142" s="85"/>
      <c r="AT142" s="85"/>
      <c r="AU142" s="85"/>
      <c r="AV142" s="85"/>
      <c r="AW142" s="87" t="e">
        <f t="shared" si="16"/>
        <v>#DIV/0!</v>
      </c>
      <c r="AX142" s="86" t="e">
        <f t="shared" si="17"/>
        <v>#DIV/0!</v>
      </c>
    </row>
    <row r="143" spans="1:50" x14ac:dyDescent="0.15">
      <c r="A143">
        <v>2.5</v>
      </c>
      <c r="B143" s="85"/>
      <c r="C143" s="85"/>
      <c r="D143" s="85"/>
      <c r="E143" s="85"/>
      <c r="F143" s="85"/>
      <c r="G143" s="85"/>
      <c r="H143" s="85"/>
      <c r="I143" s="85"/>
      <c r="J143" s="85"/>
      <c r="K143" s="85"/>
      <c r="L143" s="85"/>
      <c r="M143" s="85"/>
      <c r="N143" s="87" t="e">
        <f t="shared" si="9"/>
        <v>#DIV/0!</v>
      </c>
      <c r="O143" s="86" t="e">
        <f t="shared" si="10"/>
        <v>#DIV/0!</v>
      </c>
      <c r="P143" s="24" t="e">
        <f t="shared" si="11"/>
        <v>#DIV/0!</v>
      </c>
      <c r="Q143" s="24" t="e">
        <f t="shared" si="12"/>
        <v>#DIV/0!</v>
      </c>
      <c r="R143" s="24" t="e">
        <f t="shared" si="13"/>
        <v>#DIV/0!</v>
      </c>
      <c r="U143" s="85"/>
      <c r="V143" s="85"/>
      <c r="W143" s="85"/>
      <c r="X143" s="85"/>
      <c r="Y143" s="85"/>
      <c r="Z143" s="85"/>
      <c r="AA143" s="85"/>
      <c r="AB143" s="85"/>
      <c r="AD143" s="85"/>
      <c r="AE143" s="85"/>
      <c r="AF143" s="85"/>
      <c r="AG143" s="87" t="e">
        <f t="shared" si="14"/>
        <v>#DIV/0!</v>
      </c>
      <c r="AH143" s="86" t="e">
        <f t="shared" si="15"/>
        <v>#DIV/0!</v>
      </c>
      <c r="AK143" s="85"/>
      <c r="AL143" s="85"/>
      <c r="AM143" s="85"/>
      <c r="AN143" s="85"/>
      <c r="AO143" s="85"/>
      <c r="AP143" s="85"/>
      <c r="AQ143" s="85"/>
      <c r="AR143" s="85"/>
      <c r="AS143" s="85"/>
      <c r="AT143" s="85"/>
      <c r="AU143" s="85"/>
      <c r="AV143" s="85"/>
      <c r="AW143" s="87" t="e">
        <f t="shared" si="16"/>
        <v>#DIV/0!</v>
      </c>
      <c r="AX143" s="86" t="e">
        <f t="shared" si="17"/>
        <v>#DIV/0!</v>
      </c>
    </row>
    <row r="144" spans="1:50" x14ac:dyDescent="0.15">
      <c r="A144">
        <v>2.5249999999999999</v>
      </c>
      <c r="B144" s="85"/>
      <c r="C144" s="85"/>
      <c r="D144" s="85"/>
      <c r="E144" s="85"/>
      <c r="F144" s="85"/>
      <c r="G144" s="85"/>
      <c r="H144" s="85"/>
      <c r="I144" s="85"/>
      <c r="J144" s="85"/>
      <c r="K144" s="85"/>
      <c r="L144" s="85"/>
      <c r="M144" s="85"/>
      <c r="N144" s="87" t="e">
        <f t="shared" si="9"/>
        <v>#DIV/0!</v>
      </c>
      <c r="O144" s="86" t="e">
        <f t="shared" si="10"/>
        <v>#DIV/0!</v>
      </c>
      <c r="P144" s="24" t="e">
        <f t="shared" si="11"/>
        <v>#DIV/0!</v>
      </c>
      <c r="Q144" s="24" t="e">
        <f t="shared" si="12"/>
        <v>#DIV/0!</v>
      </c>
      <c r="R144" s="24" t="e">
        <f t="shared" si="13"/>
        <v>#DIV/0!</v>
      </c>
      <c r="U144" s="85"/>
      <c r="V144" s="85"/>
      <c r="W144" s="85"/>
      <c r="X144" s="85"/>
      <c r="Y144" s="85"/>
      <c r="Z144" s="85"/>
      <c r="AA144" s="85"/>
      <c r="AB144" s="85"/>
      <c r="AD144" s="85"/>
      <c r="AE144" s="85"/>
      <c r="AF144" s="85"/>
      <c r="AG144" s="87" t="e">
        <f t="shared" si="14"/>
        <v>#DIV/0!</v>
      </c>
      <c r="AH144" s="86" t="e">
        <f t="shared" si="15"/>
        <v>#DIV/0!</v>
      </c>
      <c r="AK144" s="85"/>
      <c r="AL144" s="85"/>
      <c r="AM144" s="85"/>
      <c r="AN144" s="85"/>
      <c r="AO144" s="85"/>
      <c r="AP144" s="85"/>
      <c r="AQ144" s="85"/>
      <c r="AR144" s="85"/>
      <c r="AS144" s="85"/>
      <c r="AT144" s="85"/>
      <c r="AU144" s="85"/>
      <c r="AV144" s="85"/>
      <c r="AW144" s="87" t="e">
        <f t="shared" si="16"/>
        <v>#DIV/0!</v>
      </c>
      <c r="AX144" s="86" t="e">
        <f t="shared" si="17"/>
        <v>#DIV/0!</v>
      </c>
    </row>
    <row r="145" spans="1:50" x14ac:dyDescent="0.15">
      <c r="A145">
        <v>2.5499999999999998</v>
      </c>
      <c r="B145" s="85"/>
      <c r="C145" s="85"/>
      <c r="D145" s="85"/>
      <c r="E145" s="85"/>
      <c r="F145" s="85"/>
      <c r="G145" s="85"/>
      <c r="H145" s="85"/>
      <c r="I145" s="85"/>
      <c r="J145" s="85"/>
      <c r="K145" s="85"/>
      <c r="L145" s="85"/>
      <c r="M145" s="85"/>
      <c r="N145" s="87" t="e">
        <f t="shared" si="9"/>
        <v>#DIV/0!</v>
      </c>
      <c r="O145" s="86" t="e">
        <f t="shared" si="10"/>
        <v>#DIV/0!</v>
      </c>
      <c r="P145" s="24" t="e">
        <f t="shared" si="11"/>
        <v>#DIV/0!</v>
      </c>
      <c r="Q145" s="24" t="e">
        <f t="shared" si="12"/>
        <v>#DIV/0!</v>
      </c>
      <c r="R145" s="24" t="e">
        <f t="shared" si="13"/>
        <v>#DIV/0!</v>
      </c>
      <c r="U145" s="85"/>
      <c r="V145" s="85"/>
      <c r="W145" s="85"/>
      <c r="X145" s="85"/>
      <c r="Y145" s="85"/>
      <c r="Z145" s="85"/>
      <c r="AA145" s="85"/>
      <c r="AB145" s="85"/>
      <c r="AD145" s="85"/>
      <c r="AE145" s="85"/>
      <c r="AF145" s="85"/>
      <c r="AG145" s="87" t="e">
        <f t="shared" si="14"/>
        <v>#DIV/0!</v>
      </c>
      <c r="AH145" s="86" t="e">
        <f t="shared" si="15"/>
        <v>#DIV/0!</v>
      </c>
      <c r="AK145" s="85"/>
      <c r="AL145" s="85"/>
      <c r="AM145" s="85"/>
      <c r="AN145" s="85"/>
      <c r="AO145" s="85"/>
      <c r="AP145" s="85"/>
      <c r="AQ145" s="85"/>
      <c r="AR145" s="85"/>
      <c r="AS145" s="85"/>
      <c r="AT145" s="85"/>
      <c r="AU145" s="85"/>
      <c r="AV145" s="85"/>
      <c r="AW145" s="87" t="e">
        <f t="shared" si="16"/>
        <v>#DIV/0!</v>
      </c>
      <c r="AX145" s="86" t="e">
        <f t="shared" si="17"/>
        <v>#DIV/0!</v>
      </c>
    </row>
    <row r="146" spans="1:50" x14ac:dyDescent="0.15">
      <c r="A146">
        <v>2.5750000000000002</v>
      </c>
      <c r="B146" s="85"/>
      <c r="C146" s="85"/>
      <c r="D146" s="85"/>
      <c r="E146" s="85"/>
      <c r="F146" s="85"/>
      <c r="G146" s="85"/>
      <c r="H146" s="85"/>
      <c r="I146" s="85"/>
      <c r="J146" s="85"/>
      <c r="K146" s="85"/>
      <c r="L146" s="85"/>
      <c r="M146" s="85"/>
      <c r="N146" s="87" t="e">
        <f t="shared" si="9"/>
        <v>#DIV/0!</v>
      </c>
      <c r="O146" s="86" t="e">
        <f t="shared" si="10"/>
        <v>#DIV/0!</v>
      </c>
      <c r="P146" s="24" t="e">
        <f t="shared" si="11"/>
        <v>#DIV/0!</v>
      </c>
      <c r="Q146" s="24" t="e">
        <f t="shared" si="12"/>
        <v>#DIV/0!</v>
      </c>
      <c r="R146" s="24" t="e">
        <f t="shared" si="13"/>
        <v>#DIV/0!</v>
      </c>
      <c r="U146" s="85"/>
      <c r="V146" s="85"/>
      <c r="W146" s="85"/>
      <c r="X146" s="85"/>
      <c r="Y146" s="85"/>
      <c r="Z146" s="85"/>
      <c r="AA146" s="85"/>
      <c r="AB146" s="85"/>
      <c r="AD146" s="85"/>
      <c r="AE146" s="85"/>
      <c r="AF146" s="85"/>
      <c r="AG146" s="87" t="e">
        <f t="shared" si="14"/>
        <v>#DIV/0!</v>
      </c>
      <c r="AH146" s="86" t="e">
        <f t="shared" si="15"/>
        <v>#DIV/0!</v>
      </c>
      <c r="AK146" s="85"/>
      <c r="AL146" s="85"/>
      <c r="AM146" s="85"/>
      <c r="AN146" s="85"/>
      <c r="AO146" s="85"/>
      <c r="AP146" s="85"/>
      <c r="AQ146" s="85"/>
      <c r="AR146" s="85"/>
      <c r="AS146" s="85"/>
      <c r="AT146" s="85"/>
      <c r="AU146" s="85"/>
      <c r="AV146" s="85"/>
      <c r="AW146" s="87" t="e">
        <f t="shared" si="16"/>
        <v>#DIV/0!</v>
      </c>
      <c r="AX146" s="86" t="e">
        <f t="shared" si="17"/>
        <v>#DIV/0!</v>
      </c>
    </row>
    <row r="147" spans="1:50" x14ac:dyDescent="0.15">
      <c r="A147">
        <v>2.6</v>
      </c>
      <c r="B147" s="85"/>
      <c r="C147" s="85"/>
      <c r="D147" s="85"/>
      <c r="E147" s="85"/>
      <c r="F147" s="85"/>
      <c r="G147" s="85"/>
      <c r="H147" s="85"/>
      <c r="I147" s="85"/>
      <c r="J147" s="85"/>
      <c r="K147" s="85"/>
      <c r="L147" s="85"/>
      <c r="M147" s="85"/>
      <c r="N147" s="87" t="e">
        <f t="shared" si="9"/>
        <v>#DIV/0!</v>
      </c>
      <c r="O147" s="86" t="e">
        <f t="shared" si="10"/>
        <v>#DIV/0!</v>
      </c>
      <c r="P147" s="24" t="e">
        <f t="shared" si="11"/>
        <v>#DIV/0!</v>
      </c>
      <c r="Q147" s="24" t="e">
        <f t="shared" si="12"/>
        <v>#DIV/0!</v>
      </c>
      <c r="R147" s="24" t="e">
        <f t="shared" si="13"/>
        <v>#DIV/0!</v>
      </c>
      <c r="U147" s="85"/>
      <c r="V147" s="85"/>
      <c r="W147" s="85"/>
      <c r="X147" s="85"/>
      <c r="Y147" s="85"/>
      <c r="Z147" s="85"/>
      <c r="AA147" s="85"/>
      <c r="AB147" s="85"/>
      <c r="AD147" s="85"/>
      <c r="AE147" s="85"/>
      <c r="AF147" s="85"/>
      <c r="AG147" s="87" t="e">
        <f t="shared" si="14"/>
        <v>#DIV/0!</v>
      </c>
      <c r="AH147" s="86" t="e">
        <f t="shared" si="15"/>
        <v>#DIV/0!</v>
      </c>
      <c r="AK147" s="85"/>
      <c r="AL147" s="85"/>
      <c r="AM147" s="85"/>
      <c r="AN147" s="85"/>
      <c r="AO147" s="85"/>
      <c r="AP147" s="85"/>
      <c r="AQ147" s="85"/>
      <c r="AR147" s="85"/>
      <c r="AS147" s="85"/>
      <c r="AT147" s="85"/>
      <c r="AU147" s="85"/>
      <c r="AV147" s="85"/>
      <c r="AW147" s="87" t="e">
        <f t="shared" si="16"/>
        <v>#DIV/0!</v>
      </c>
      <c r="AX147" s="86" t="e">
        <f t="shared" si="17"/>
        <v>#DIV/0!</v>
      </c>
    </row>
    <row r="148" spans="1:50" x14ac:dyDescent="0.15">
      <c r="A148">
        <v>2.625</v>
      </c>
      <c r="B148" s="85"/>
      <c r="C148" s="85"/>
      <c r="D148" s="85"/>
      <c r="E148" s="85"/>
      <c r="F148" s="85"/>
      <c r="G148" s="85"/>
      <c r="H148" s="85"/>
      <c r="I148" s="85"/>
      <c r="J148" s="85"/>
      <c r="K148" s="85"/>
      <c r="L148" s="85"/>
      <c r="M148" s="85"/>
      <c r="N148" s="87" t="e">
        <f t="shared" si="9"/>
        <v>#DIV/0!</v>
      </c>
      <c r="O148" s="86" t="e">
        <f t="shared" si="10"/>
        <v>#DIV/0!</v>
      </c>
      <c r="P148" s="24" t="e">
        <f t="shared" si="11"/>
        <v>#DIV/0!</v>
      </c>
      <c r="Q148" s="24" t="e">
        <f t="shared" si="12"/>
        <v>#DIV/0!</v>
      </c>
      <c r="R148" s="24" t="e">
        <f t="shared" si="13"/>
        <v>#DIV/0!</v>
      </c>
      <c r="U148" s="85"/>
      <c r="V148" s="85"/>
      <c r="W148" s="85"/>
      <c r="X148" s="85"/>
      <c r="Y148" s="85"/>
      <c r="Z148" s="85"/>
      <c r="AA148" s="85"/>
      <c r="AB148" s="85"/>
      <c r="AD148" s="85"/>
      <c r="AE148" s="85"/>
      <c r="AF148" s="85"/>
      <c r="AG148" s="87" t="e">
        <f t="shared" si="14"/>
        <v>#DIV/0!</v>
      </c>
      <c r="AH148" s="86" t="e">
        <f t="shared" si="15"/>
        <v>#DIV/0!</v>
      </c>
      <c r="AK148" s="85"/>
      <c r="AL148" s="85"/>
      <c r="AM148" s="85"/>
      <c r="AN148" s="85"/>
      <c r="AO148" s="85"/>
      <c r="AP148" s="85"/>
      <c r="AQ148" s="85"/>
      <c r="AR148" s="85"/>
      <c r="AS148" s="85"/>
      <c r="AT148" s="85"/>
      <c r="AU148" s="85"/>
      <c r="AV148" s="85"/>
      <c r="AW148" s="87" t="e">
        <f t="shared" si="16"/>
        <v>#DIV/0!</v>
      </c>
      <c r="AX148" s="86" t="e">
        <f t="shared" si="17"/>
        <v>#DIV/0!</v>
      </c>
    </row>
    <row r="149" spans="1:50" x14ac:dyDescent="0.15">
      <c r="A149">
        <v>2.65</v>
      </c>
      <c r="B149" s="85"/>
      <c r="C149" s="85"/>
      <c r="D149" s="85"/>
      <c r="E149" s="85"/>
      <c r="F149" s="85"/>
      <c r="G149" s="85"/>
      <c r="H149" s="85"/>
      <c r="I149" s="85"/>
      <c r="J149" s="85"/>
      <c r="K149" s="85"/>
      <c r="L149" s="85"/>
      <c r="M149" s="85"/>
      <c r="N149" s="87" t="e">
        <f t="shared" si="9"/>
        <v>#DIV/0!</v>
      </c>
      <c r="O149" s="86" t="e">
        <f t="shared" si="10"/>
        <v>#DIV/0!</v>
      </c>
      <c r="P149" s="24" t="e">
        <f t="shared" si="11"/>
        <v>#DIV/0!</v>
      </c>
      <c r="Q149" s="24" t="e">
        <f t="shared" si="12"/>
        <v>#DIV/0!</v>
      </c>
      <c r="R149" s="24" t="e">
        <f t="shared" si="13"/>
        <v>#DIV/0!</v>
      </c>
      <c r="U149" s="85"/>
      <c r="V149" s="85"/>
      <c r="W149" s="85"/>
      <c r="X149" s="85"/>
      <c r="Y149" s="85"/>
      <c r="Z149" s="85"/>
      <c r="AA149" s="85"/>
      <c r="AB149" s="85"/>
      <c r="AD149" s="85"/>
      <c r="AE149" s="85"/>
      <c r="AF149" s="85"/>
      <c r="AG149" s="87" t="e">
        <f t="shared" si="14"/>
        <v>#DIV/0!</v>
      </c>
      <c r="AH149" s="86" t="e">
        <f t="shared" si="15"/>
        <v>#DIV/0!</v>
      </c>
      <c r="AK149" s="85"/>
      <c r="AL149" s="85"/>
      <c r="AM149" s="85"/>
      <c r="AN149" s="85"/>
      <c r="AO149" s="85"/>
      <c r="AP149" s="85"/>
      <c r="AQ149" s="85"/>
      <c r="AR149" s="85"/>
      <c r="AS149" s="85"/>
      <c r="AT149" s="85"/>
      <c r="AU149" s="85"/>
      <c r="AV149" s="85"/>
      <c r="AW149" s="87" t="e">
        <f t="shared" si="16"/>
        <v>#DIV/0!</v>
      </c>
      <c r="AX149" s="86" t="e">
        <f t="shared" si="17"/>
        <v>#DIV/0!</v>
      </c>
    </row>
    <row r="150" spans="1:50" x14ac:dyDescent="0.15">
      <c r="A150">
        <v>2.6749999999999998</v>
      </c>
      <c r="B150" s="85"/>
      <c r="C150" s="85"/>
      <c r="D150" s="85"/>
      <c r="E150" s="85"/>
      <c r="F150" s="85"/>
      <c r="G150" s="85"/>
      <c r="H150" s="85"/>
      <c r="I150" s="85"/>
      <c r="J150" s="85"/>
      <c r="K150" s="85"/>
      <c r="L150" s="85"/>
      <c r="M150" s="85"/>
      <c r="N150" s="87" t="e">
        <f t="shared" si="9"/>
        <v>#DIV/0!</v>
      </c>
      <c r="O150" s="86" t="e">
        <f t="shared" si="10"/>
        <v>#DIV/0!</v>
      </c>
      <c r="P150" s="24" t="e">
        <f t="shared" si="11"/>
        <v>#DIV/0!</v>
      </c>
      <c r="Q150" s="24" t="e">
        <f t="shared" si="12"/>
        <v>#DIV/0!</v>
      </c>
      <c r="R150" s="24" t="e">
        <f t="shared" si="13"/>
        <v>#DIV/0!</v>
      </c>
      <c r="U150" s="85"/>
      <c r="V150" s="85"/>
      <c r="W150" s="85"/>
      <c r="X150" s="85"/>
      <c r="Y150" s="85"/>
      <c r="Z150" s="85"/>
      <c r="AA150" s="85"/>
      <c r="AB150" s="85"/>
      <c r="AD150" s="85"/>
      <c r="AE150" s="85"/>
      <c r="AF150" s="85"/>
      <c r="AG150" s="87" t="e">
        <f t="shared" si="14"/>
        <v>#DIV/0!</v>
      </c>
      <c r="AH150" s="86" t="e">
        <f t="shared" si="15"/>
        <v>#DIV/0!</v>
      </c>
      <c r="AK150" s="85"/>
      <c r="AL150" s="85"/>
      <c r="AM150" s="85"/>
      <c r="AN150" s="85"/>
      <c r="AO150" s="85"/>
      <c r="AP150" s="85"/>
      <c r="AQ150" s="85"/>
      <c r="AR150" s="85"/>
      <c r="AS150" s="85"/>
      <c r="AT150" s="85"/>
      <c r="AU150" s="85"/>
      <c r="AV150" s="85"/>
      <c r="AW150" s="87" t="e">
        <f t="shared" si="16"/>
        <v>#DIV/0!</v>
      </c>
      <c r="AX150" s="86" t="e">
        <f t="shared" si="17"/>
        <v>#DIV/0!</v>
      </c>
    </row>
    <row r="151" spans="1:50" x14ac:dyDescent="0.15">
      <c r="A151">
        <v>2.7</v>
      </c>
      <c r="B151" s="85"/>
      <c r="C151" s="85"/>
      <c r="D151" s="85"/>
      <c r="E151" s="85"/>
      <c r="F151" s="85"/>
      <c r="G151" s="85"/>
      <c r="H151" s="85"/>
      <c r="I151" s="85"/>
      <c r="J151" s="85"/>
      <c r="K151" s="85"/>
      <c r="L151" s="85"/>
      <c r="M151" s="85"/>
      <c r="N151" s="87" t="e">
        <f t="shared" si="9"/>
        <v>#DIV/0!</v>
      </c>
      <c r="O151" s="86" t="e">
        <f t="shared" si="10"/>
        <v>#DIV/0!</v>
      </c>
      <c r="P151" s="24" t="e">
        <f t="shared" si="11"/>
        <v>#DIV/0!</v>
      </c>
      <c r="Q151" s="24" t="e">
        <f t="shared" si="12"/>
        <v>#DIV/0!</v>
      </c>
      <c r="R151" s="24" t="e">
        <f t="shared" si="13"/>
        <v>#DIV/0!</v>
      </c>
      <c r="U151" s="85"/>
      <c r="V151" s="85"/>
      <c r="W151" s="85"/>
      <c r="X151" s="85"/>
      <c r="Y151" s="85"/>
      <c r="Z151" s="85"/>
      <c r="AA151" s="85"/>
      <c r="AB151" s="85"/>
      <c r="AD151" s="85"/>
      <c r="AE151" s="85"/>
      <c r="AF151" s="85"/>
      <c r="AG151" s="87" t="e">
        <f t="shared" si="14"/>
        <v>#DIV/0!</v>
      </c>
      <c r="AH151" s="86" t="e">
        <f t="shared" si="15"/>
        <v>#DIV/0!</v>
      </c>
      <c r="AK151" s="85"/>
      <c r="AL151" s="85"/>
      <c r="AM151" s="85"/>
      <c r="AN151" s="85"/>
      <c r="AO151" s="85"/>
      <c r="AP151" s="85"/>
      <c r="AQ151" s="85"/>
      <c r="AR151" s="85"/>
      <c r="AS151" s="85"/>
      <c r="AT151" s="85"/>
      <c r="AU151" s="85"/>
      <c r="AV151" s="85"/>
      <c r="AW151" s="87" t="e">
        <f t="shared" si="16"/>
        <v>#DIV/0!</v>
      </c>
      <c r="AX151" s="86" t="e">
        <f t="shared" si="17"/>
        <v>#DIV/0!</v>
      </c>
    </row>
    <row r="152" spans="1:50" x14ac:dyDescent="0.15">
      <c r="A152">
        <v>2.7250000000000001</v>
      </c>
      <c r="B152" s="85"/>
      <c r="C152" s="85"/>
      <c r="D152" s="85"/>
      <c r="E152" s="85"/>
      <c r="F152" s="85"/>
      <c r="G152" s="85"/>
      <c r="H152" s="85"/>
      <c r="I152" s="85"/>
      <c r="J152" s="85"/>
      <c r="K152" s="85"/>
      <c r="L152" s="85"/>
      <c r="M152" s="85"/>
      <c r="N152" s="87" t="e">
        <f t="shared" si="9"/>
        <v>#DIV/0!</v>
      </c>
      <c r="O152" s="86" t="e">
        <f t="shared" si="10"/>
        <v>#DIV/0!</v>
      </c>
      <c r="P152" s="24" t="e">
        <f t="shared" si="11"/>
        <v>#DIV/0!</v>
      </c>
      <c r="Q152" s="24" t="e">
        <f t="shared" si="12"/>
        <v>#DIV/0!</v>
      </c>
      <c r="R152" s="24" t="e">
        <f t="shared" si="13"/>
        <v>#DIV/0!</v>
      </c>
      <c r="U152" s="85"/>
      <c r="V152" s="85"/>
      <c r="W152" s="85"/>
      <c r="X152" s="85"/>
      <c r="Y152" s="85"/>
      <c r="Z152" s="85"/>
      <c r="AA152" s="85"/>
      <c r="AB152" s="85"/>
      <c r="AD152" s="85"/>
      <c r="AE152" s="85"/>
      <c r="AF152" s="85"/>
      <c r="AG152" s="87" t="e">
        <f t="shared" si="14"/>
        <v>#DIV/0!</v>
      </c>
      <c r="AH152" s="86" t="e">
        <f t="shared" si="15"/>
        <v>#DIV/0!</v>
      </c>
      <c r="AK152" s="85"/>
      <c r="AL152" s="85"/>
      <c r="AM152" s="85"/>
      <c r="AN152" s="85"/>
      <c r="AO152" s="85"/>
      <c r="AP152" s="85"/>
      <c r="AQ152" s="85"/>
      <c r="AR152" s="85"/>
      <c r="AS152" s="85"/>
      <c r="AT152" s="85"/>
      <c r="AU152" s="85"/>
      <c r="AV152" s="85"/>
      <c r="AW152" s="87" t="e">
        <f t="shared" si="16"/>
        <v>#DIV/0!</v>
      </c>
      <c r="AX152" s="86" t="e">
        <f t="shared" si="17"/>
        <v>#DIV/0!</v>
      </c>
    </row>
    <row r="153" spans="1:50" x14ac:dyDescent="0.15">
      <c r="A153">
        <v>2.75</v>
      </c>
      <c r="B153" s="85"/>
      <c r="C153" s="85"/>
      <c r="D153" s="85"/>
      <c r="E153" s="85"/>
      <c r="F153" s="85"/>
      <c r="G153" s="85"/>
      <c r="H153" s="85"/>
      <c r="I153" s="85"/>
      <c r="J153" s="85"/>
      <c r="K153" s="85"/>
      <c r="L153" s="85"/>
      <c r="M153" s="85"/>
      <c r="N153" s="87" t="e">
        <f t="shared" si="9"/>
        <v>#DIV/0!</v>
      </c>
      <c r="O153" s="86" t="e">
        <f t="shared" si="10"/>
        <v>#DIV/0!</v>
      </c>
      <c r="P153" s="24" t="e">
        <f t="shared" si="11"/>
        <v>#DIV/0!</v>
      </c>
      <c r="Q153" s="24" t="e">
        <f t="shared" si="12"/>
        <v>#DIV/0!</v>
      </c>
      <c r="R153" s="24" t="e">
        <f t="shared" si="13"/>
        <v>#DIV/0!</v>
      </c>
      <c r="U153" s="85"/>
      <c r="V153" s="85"/>
      <c r="W153" s="85"/>
      <c r="X153" s="85"/>
      <c r="Y153" s="85"/>
      <c r="Z153" s="85"/>
      <c r="AA153" s="85"/>
      <c r="AB153" s="85"/>
      <c r="AD153" s="85"/>
      <c r="AE153" s="85"/>
      <c r="AF153" s="85"/>
      <c r="AG153" s="87" t="e">
        <f t="shared" si="14"/>
        <v>#DIV/0!</v>
      </c>
      <c r="AH153" s="86" t="e">
        <f t="shared" si="15"/>
        <v>#DIV/0!</v>
      </c>
      <c r="AK153" s="85"/>
      <c r="AL153" s="85"/>
      <c r="AM153" s="85"/>
      <c r="AN153" s="85"/>
      <c r="AO153" s="85"/>
      <c r="AP153" s="85"/>
      <c r="AQ153" s="85"/>
      <c r="AR153" s="85"/>
      <c r="AS153" s="85"/>
      <c r="AT153" s="85"/>
      <c r="AU153" s="85"/>
      <c r="AV153" s="85"/>
      <c r="AW153" s="87" t="e">
        <f t="shared" si="16"/>
        <v>#DIV/0!</v>
      </c>
      <c r="AX153" s="86" t="e">
        <f t="shared" si="17"/>
        <v>#DIV/0!</v>
      </c>
    </row>
    <row r="154" spans="1:50" x14ac:dyDescent="0.15">
      <c r="A154">
        <v>2.7749999999999999</v>
      </c>
      <c r="B154" s="85"/>
      <c r="C154" s="85"/>
      <c r="D154" s="85"/>
      <c r="E154" s="85"/>
      <c r="F154" s="85"/>
      <c r="G154" s="85"/>
      <c r="H154" s="85"/>
      <c r="I154" s="85"/>
      <c r="J154" s="85"/>
      <c r="K154" s="85"/>
      <c r="L154" s="85"/>
      <c r="M154" s="85"/>
      <c r="N154" s="87" t="e">
        <f t="shared" si="9"/>
        <v>#DIV/0!</v>
      </c>
      <c r="O154" s="86" t="e">
        <f t="shared" si="10"/>
        <v>#DIV/0!</v>
      </c>
      <c r="P154" s="24" t="e">
        <f t="shared" si="11"/>
        <v>#DIV/0!</v>
      </c>
      <c r="Q154" s="24" t="e">
        <f t="shared" si="12"/>
        <v>#DIV/0!</v>
      </c>
      <c r="R154" s="24" t="e">
        <f t="shared" si="13"/>
        <v>#DIV/0!</v>
      </c>
      <c r="U154" s="85"/>
      <c r="V154" s="85"/>
      <c r="W154" s="85"/>
      <c r="X154" s="85"/>
      <c r="Y154" s="85"/>
      <c r="Z154" s="85"/>
      <c r="AA154" s="85"/>
      <c r="AB154" s="85"/>
      <c r="AD154" s="85"/>
      <c r="AE154" s="85"/>
      <c r="AF154" s="85"/>
      <c r="AG154" s="87" t="e">
        <f t="shared" si="14"/>
        <v>#DIV/0!</v>
      </c>
      <c r="AH154" s="86" t="e">
        <f t="shared" si="15"/>
        <v>#DIV/0!</v>
      </c>
      <c r="AK154" s="85"/>
      <c r="AL154" s="85"/>
      <c r="AM154" s="85"/>
      <c r="AN154" s="85"/>
      <c r="AO154" s="85"/>
      <c r="AP154" s="85"/>
      <c r="AQ154" s="85"/>
      <c r="AR154" s="85"/>
      <c r="AS154" s="85"/>
      <c r="AT154" s="85"/>
      <c r="AU154" s="85"/>
      <c r="AV154" s="85"/>
      <c r="AW154" s="87" t="e">
        <f t="shared" si="16"/>
        <v>#DIV/0!</v>
      </c>
      <c r="AX154" s="86" t="e">
        <f t="shared" si="17"/>
        <v>#DIV/0!</v>
      </c>
    </row>
    <row r="155" spans="1:50" x14ac:dyDescent="0.15">
      <c r="A155">
        <v>2.8</v>
      </c>
      <c r="B155" s="85"/>
      <c r="C155" s="85"/>
      <c r="D155" s="85"/>
      <c r="E155" s="85"/>
      <c r="F155" s="85"/>
      <c r="G155" s="85"/>
      <c r="H155" s="85"/>
      <c r="I155" s="85"/>
      <c r="J155" s="85"/>
      <c r="K155" s="85"/>
      <c r="L155" s="85"/>
      <c r="M155" s="85"/>
      <c r="N155" s="87" t="e">
        <f t="shared" si="9"/>
        <v>#DIV/0!</v>
      </c>
      <c r="O155" s="86" t="e">
        <f t="shared" si="10"/>
        <v>#DIV/0!</v>
      </c>
      <c r="P155" s="24" t="e">
        <f t="shared" si="11"/>
        <v>#DIV/0!</v>
      </c>
      <c r="Q155" s="24" t="e">
        <f t="shared" si="12"/>
        <v>#DIV/0!</v>
      </c>
      <c r="R155" s="24" t="e">
        <f t="shared" si="13"/>
        <v>#DIV/0!</v>
      </c>
      <c r="U155" s="85"/>
      <c r="V155" s="85"/>
      <c r="W155" s="85"/>
      <c r="X155" s="85"/>
      <c r="Y155" s="85"/>
      <c r="Z155" s="85"/>
      <c r="AA155" s="85"/>
      <c r="AB155" s="85"/>
      <c r="AD155" s="85"/>
      <c r="AE155" s="85"/>
      <c r="AF155" s="85"/>
      <c r="AG155" s="87" t="e">
        <f t="shared" si="14"/>
        <v>#DIV/0!</v>
      </c>
      <c r="AH155" s="86" t="e">
        <f t="shared" si="15"/>
        <v>#DIV/0!</v>
      </c>
      <c r="AK155" s="85"/>
      <c r="AL155" s="85"/>
      <c r="AM155" s="85"/>
      <c r="AN155" s="85"/>
      <c r="AO155" s="85"/>
      <c r="AP155" s="85"/>
      <c r="AQ155" s="85"/>
      <c r="AR155" s="85"/>
      <c r="AS155" s="85"/>
      <c r="AT155" s="85"/>
      <c r="AU155" s="85"/>
      <c r="AV155" s="85"/>
      <c r="AW155" s="87" t="e">
        <f t="shared" si="16"/>
        <v>#DIV/0!</v>
      </c>
      <c r="AX155" s="86" t="e">
        <f t="shared" si="17"/>
        <v>#DIV/0!</v>
      </c>
    </row>
    <row r="156" spans="1:50" x14ac:dyDescent="0.15">
      <c r="A156">
        <v>2.8250000000000002</v>
      </c>
      <c r="B156" s="85"/>
      <c r="C156" s="85"/>
      <c r="D156" s="85"/>
      <c r="E156" s="85"/>
      <c r="F156" s="85"/>
      <c r="G156" s="85"/>
      <c r="H156" s="85"/>
      <c r="I156" s="85"/>
      <c r="J156" s="85"/>
      <c r="K156" s="85"/>
      <c r="L156" s="85"/>
      <c r="M156" s="85"/>
      <c r="N156" s="87" t="e">
        <f t="shared" si="9"/>
        <v>#DIV/0!</v>
      </c>
      <c r="O156" s="86" t="e">
        <f t="shared" si="10"/>
        <v>#DIV/0!</v>
      </c>
      <c r="P156" s="24" t="e">
        <f t="shared" si="11"/>
        <v>#DIV/0!</v>
      </c>
      <c r="Q156" s="24" t="e">
        <f t="shared" si="12"/>
        <v>#DIV/0!</v>
      </c>
      <c r="R156" s="24" t="e">
        <f t="shared" si="13"/>
        <v>#DIV/0!</v>
      </c>
      <c r="U156" s="85"/>
      <c r="V156" s="85"/>
      <c r="W156" s="85"/>
      <c r="X156" s="85"/>
      <c r="Y156" s="85"/>
      <c r="Z156" s="85"/>
      <c r="AA156" s="85"/>
      <c r="AB156" s="85"/>
      <c r="AD156" s="85"/>
      <c r="AE156" s="85"/>
      <c r="AF156" s="85"/>
      <c r="AG156" s="87" t="e">
        <f t="shared" si="14"/>
        <v>#DIV/0!</v>
      </c>
      <c r="AH156" s="86" t="e">
        <f t="shared" si="15"/>
        <v>#DIV/0!</v>
      </c>
      <c r="AK156" s="85"/>
      <c r="AL156" s="85"/>
      <c r="AM156" s="85"/>
      <c r="AN156" s="85"/>
      <c r="AO156" s="85"/>
      <c r="AP156" s="85"/>
      <c r="AQ156" s="85"/>
      <c r="AR156" s="85"/>
      <c r="AS156" s="85"/>
      <c r="AT156" s="85"/>
      <c r="AU156" s="85"/>
      <c r="AV156" s="85"/>
      <c r="AW156" s="87" t="e">
        <f t="shared" si="16"/>
        <v>#DIV/0!</v>
      </c>
      <c r="AX156" s="86" t="e">
        <f t="shared" si="17"/>
        <v>#DIV/0!</v>
      </c>
    </row>
    <row r="157" spans="1:50" x14ac:dyDescent="0.15">
      <c r="A157">
        <v>2.85</v>
      </c>
      <c r="B157" s="85"/>
      <c r="C157" s="85"/>
      <c r="D157" s="85"/>
      <c r="E157" s="85"/>
      <c r="F157" s="85"/>
      <c r="G157" s="85"/>
      <c r="H157" s="85"/>
      <c r="I157" s="85"/>
      <c r="J157" s="85"/>
      <c r="K157" s="85"/>
      <c r="L157" s="85"/>
      <c r="M157" s="85"/>
      <c r="N157" s="87" t="e">
        <f t="shared" si="9"/>
        <v>#DIV/0!</v>
      </c>
      <c r="O157" s="86" t="e">
        <f t="shared" si="10"/>
        <v>#DIV/0!</v>
      </c>
      <c r="P157" s="24" t="e">
        <f t="shared" si="11"/>
        <v>#DIV/0!</v>
      </c>
      <c r="Q157" s="24" t="e">
        <f t="shared" si="12"/>
        <v>#DIV/0!</v>
      </c>
      <c r="R157" s="24" t="e">
        <f t="shared" si="13"/>
        <v>#DIV/0!</v>
      </c>
      <c r="U157" s="85"/>
      <c r="V157" s="85"/>
      <c r="W157" s="85"/>
      <c r="X157" s="85"/>
      <c r="Y157" s="85"/>
      <c r="Z157" s="85"/>
      <c r="AA157" s="85"/>
      <c r="AB157" s="85"/>
      <c r="AD157" s="85"/>
      <c r="AE157" s="85"/>
      <c r="AF157" s="85"/>
      <c r="AG157" s="87" t="e">
        <f t="shared" si="14"/>
        <v>#DIV/0!</v>
      </c>
      <c r="AH157" s="86" t="e">
        <f t="shared" si="15"/>
        <v>#DIV/0!</v>
      </c>
      <c r="AK157" s="85"/>
      <c r="AL157" s="85"/>
      <c r="AM157" s="85"/>
      <c r="AN157" s="85"/>
      <c r="AO157" s="85"/>
      <c r="AP157" s="85"/>
      <c r="AQ157" s="85"/>
      <c r="AR157" s="85"/>
      <c r="AS157" s="85"/>
      <c r="AT157" s="85"/>
      <c r="AU157" s="85"/>
      <c r="AV157" s="85"/>
      <c r="AW157" s="87" t="e">
        <f t="shared" si="16"/>
        <v>#DIV/0!</v>
      </c>
      <c r="AX157" s="86" t="e">
        <f t="shared" si="17"/>
        <v>#DIV/0!</v>
      </c>
    </row>
    <row r="158" spans="1:50" x14ac:dyDescent="0.15">
      <c r="A158">
        <v>2.875</v>
      </c>
      <c r="B158" s="85"/>
      <c r="C158" s="85"/>
      <c r="D158" s="85"/>
      <c r="E158" s="85"/>
      <c r="F158" s="85"/>
      <c r="G158" s="85"/>
      <c r="H158" s="85"/>
      <c r="I158" s="85"/>
      <c r="J158" s="85"/>
      <c r="K158" s="85"/>
      <c r="L158" s="85"/>
      <c r="M158" s="85"/>
      <c r="N158" s="87" t="e">
        <f t="shared" si="9"/>
        <v>#DIV/0!</v>
      </c>
      <c r="O158" s="86" t="e">
        <f t="shared" si="10"/>
        <v>#DIV/0!</v>
      </c>
      <c r="P158" s="24" t="e">
        <f t="shared" si="11"/>
        <v>#DIV/0!</v>
      </c>
      <c r="Q158" s="24" t="e">
        <f t="shared" si="12"/>
        <v>#DIV/0!</v>
      </c>
      <c r="R158" s="24" t="e">
        <f t="shared" si="13"/>
        <v>#DIV/0!</v>
      </c>
      <c r="U158" s="85"/>
      <c r="V158" s="85"/>
      <c r="W158" s="85"/>
      <c r="X158" s="85"/>
      <c r="Y158" s="85"/>
      <c r="Z158" s="85"/>
      <c r="AA158" s="85"/>
      <c r="AB158" s="85"/>
      <c r="AD158" s="85"/>
      <c r="AE158" s="85"/>
      <c r="AF158" s="85"/>
      <c r="AG158" s="87" t="e">
        <f t="shared" si="14"/>
        <v>#DIV/0!</v>
      </c>
      <c r="AH158" s="86" t="e">
        <f t="shared" si="15"/>
        <v>#DIV/0!</v>
      </c>
      <c r="AK158" s="85"/>
      <c r="AL158" s="85"/>
      <c r="AM158" s="85"/>
      <c r="AN158" s="85"/>
      <c r="AO158" s="85"/>
      <c r="AP158" s="85"/>
      <c r="AQ158" s="85"/>
      <c r="AR158" s="85"/>
      <c r="AS158" s="85"/>
      <c r="AT158" s="85"/>
      <c r="AU158" s="85"/>
      <c r="AV158" s="85"/>
      <c r="AW158" s="87" t="e">
        <f t="shared" si="16"/>
        <v>#DIV/0!</v>
      </c>
      <c r="AX158" s="86" t="e">
        <f t="shared" si="17"/>
        <v>#DIV/0!</v>
      </c>
    </row>
    <row r="159" spans="1:50" x14ac:dyDescent="0.15">
      <c r="A159">
        <v>2.9</v>
      </c>
      <c r="B159" s="85"/>
      <c r="C159" s="85"/>
      <c r="D159" s="85"/>
      <c r="E159" s="85"/>
      <c r="F159" s="85"/>
      <c r="G159" s="85"/>
      <c r="H159" s="85"/>
      <c r="I159" s="85"/>
      <c r="J159" s="85"/>
      <c r="K159" s="85"/>
      <c r="L159" s="85"/>
      <c r="M159" s="85"/>
      <c r="N159" s="87" t="e">
        <f t="shared" si="9"/>
        <v>#DIV/0!</v>
      </c>
      <c r="O159" s="86" t="e">
        <f t="shared" si="10"/>
        <v>#DIV/0!</v>
      </c>
      <c r="P159" s="24" t="e">
        <f t="shared" si="11"/>
        <v>#DIV/0!</v>
      </c>
      <c r="Q159" s="24" t="e">
        <f t="shared" si="12"/>
        <v>#DIV/0!</v>
      </c>
      <c r="R159" s="24" t="e">
        <f t="shared" si="13"/>
        <v>#DIV/0!</v>
      </c>
      <c r="U159" s="85"/>
      <c r="V159" s="85"/>
      <c r="W159" s="85"/>
      <c r="X159" s="85"/>
      <c r="Y159" s="85"/>
      <c r="Z159" s="85"/>
      <c r="AA159" s="85"/>
      <c r="AB159" s="85"/>
      <c r="AD159" s="85"/>
      <c r="AE159" s="85"/>
      <c r="AF159" s="85"/>
      <c r="AG159" s="87" t="e">
        <f t="shared" si="14"/>
        <v>#DIV/0!</v>
      </c>
      <c r="AH159" s="86" t="e">
        <f t="shared" si="15"/>
        <v>#DIV/0!</v>
      </c>
      <c r="AK159" s="85"/>
      <c r="AL159" s="85"/>
      <c r="AM159" s="85"/>
      <c r="AN159" s="85"/>
      <c r="AO159" s="85"/>
      <c r="AP159" s="85"/>
      <c r="AQ159" s="85"/>
      <c r="AR159" s="85"/>
      <c r="AS159" s="85"/>
      <c r="AT159" s="85"/>
      <c r="AU159" s="85"/>
      <c r="AV159" s="85"/>
      <c r="AW159" s="87" t="e">
        <f t="shared" si="16"/>
        <v>#DIV/0!</v>
      </c>
      <c r="AX159" s="86" t="e">
        <f t="shared" si="17"/>
        <v>#DIV/0!</v>
      </c>
    </row>
    <row r="160" spans="1:50" x14ac:dyDescent="0.15">
      <c r="A160">
        <v>2.9249999999999998</v>
      </c>
      <c r="B160" s="85"/>
      <c r="C160" s="85"/>
      <c r="D160" s="85"/>
      <c r="E160" s="85"/>
      <c r="F160" s="85"/>
      <c r="G160" s="85"/>
      <c r="H160" s="85"/>
      <c r="I160" s="85"/>
      <c r="J160" s="85"/>
      <c r="K160" s="85"/>
      <c r="L160" s="85"/>
      <c r="M160" s="85"/>
      <c r="N160" s="87" t="e">
        <f t="shared" si="9"/>
        <v>#DIV/0!</v>
      </c>
      <c r="O160" s="86" t="e">
        <f t="shared" si="10"/>
        <v>#DIV/0!</v>
      </c>
      <c r="P160" s="24" t="e">
        <f t="shared" si="11"/>
        <v>#DIV/0!</v>
      </c>
      <c r="Q160" s="24" t="e">
        <f t="shared" si="12"/>
        <v>#DIV/0!</v>
      </c>
      <c r="R160" s="24" t="e">
        <f t="shared" si="13"/>
        <v>#DIV/0!</v>
      </c>
      <c r="U160" s="85"/>
      <c r="V160" s="85"/>
      <c r="W160" s="85"/>
      <c r="X160" s="85"/>
      <c r="Y160" s="85"/>
      <c r="Z160" s="85"/>
      <c r="AA160" s="85"/>
      <c r="AB160" s="85"/>
      <c r="AD160" s="85"/>
      <c r="AE160" s="85"/>
      <c r="AF160" s="85"/>
      <c r="AG160" s="87" t="e">
        <f t="shared" si="14"/>
        <v>#DIV/0!</v>
      </c>
      <c r="AH160" s="86" t="e">
        <f t="shared" si="15"/>
        <v>#DIV/0!</v>
      </c>
      <c r="AK160" s="85"/>
      <c r="AL160" s="85"/>
      <c r="AM160" s="85"/>
      <c r="AN160" s="85"/>
      <c r="AO160" s="85"/>
      <c r="AP160" s="85"/>
      <c r="AQ160" s="85"/>
      <c r="AR160" s="85"/>
      <c r="AS160" s="85"/>
      <c r="AT160" s="85"/>
      <c r="AU160" s="85"/>
      <c r="AV160" s="85"/>
      <c r="AW160" s="87" t="e">
        <f t="shared" si="16"/>
        <v>#DIV/0!</v>
      </c>
      <c r="AX160" s="86" t="e">
        <f t="shared" si="17"/>
        <v>#DIV/0!</v>
      </c>
    </row>
    <row r="161" spans="1:50" x14ac:dyDescent="0.15">
      <c r="A161">
        <v>2.95</v>
      </c>
      <c r="B161" s="85"/>
      <c r="C161" s="85"/>
      <c r="D161" s="85"/>
      <c r="E161" s="85"/>
      <c r="F161" s="85"/>
      <c r="G161" s="85"/>
      <c r="H161" s="85"/>
      <c r="I161" s="85"/>
      <c r="J161" s="85"/>
      <c r="K161" s="85"/>
      <c r="L161" s="85"/>
      <c r="M161" s="85"/>
      <c r="N161" s="87" t="e">
        <f t="shared" si="9"/>
        <v>#DIV/0!</v>
      </c>
      <c r="O161" s="86" t="e">
        <f t="shared" si="10"/>
        <v>#DIV/0!</v>
      </c>
      <c r="P161" s="24" t="e">
        <f t="shared" si="11"/>
        <v>#DIV/0!</v>
      </c>
      <c r="Q161" s="24" t="e">
        <f t="shared" si="12"/>
        <v>#DIV/0!</v>
      </c>
      <c r="R161" s="24" t="e">
        <f t="shared" si="13"/>
        <v>#DIV/0!</v>
      </c>
      <c r="U161" s="85"/>
      <c r="V161" s="85"/>
      <c r="W161" s="85"/>
      <c r="X161" s="85"/>
      <c r="Y161" s="85"/>
      <c r="Z161" s="85"/>
      <c r="AA161" s="85"/>
      <c r="AB161" s="85"/>
      <c r="AD161" s="85"/>
      <c r="AE161" s="85"/>
      <c r="AF161" s="85"/>
      <c r="AG161" s="87" t="e">
        <f t="shared" si="14"/>
        <v>#DIV/0!</v>
      </c>
      <c r="AH161" s="86" t="e">
        <f t="shared" si="15"/>
        <v>#DIV/0!</v>
      </c>
      <c r="AK161" s="85"/>
      <c r="AL161" s="85"/>
      <c r="AM161" s="85"/>
      <c r="AN161" s="85"/>
      <c r="AO161" s="85"/>
      <c r="AP161" s="85"/>
      <c r="AQ161" s="85"/>
      <c r="AR161" s="85"/>
      <c r="AS161" s="85"/>
      <c r="AT161" s="85"/>
      <c r="AU161" s="85"/>
      <c r="AV161" s="85"/>
      <c r="AW161" s="87" t="e">
        <f t="shared" si="16"/>
        <v>#DIV/0!</v>
      </c>
      <c r="AX161" s="86" t="e">
        <f t="shared" si="17"/>
        <v>#DIV/0!</v>
      </c>
    </row>
    <row r="162" spans="1:50" x14ac:dyDescent="0.15">
      <c r="A162">
        <v>2.9750000000000001</v>
      </c>
      <c r="B162" s="85"/>
      <c r="C162" s="85"/>
      <c r="D162" s="85"/>
      <c r="E162" s="85"/>
      <c r="F162" s="85"/>
      <c r="G162" s="85"/>
      <c r="H162" s="85"/>
      <c r="I162" s="85"/>
      <c r="J162" s="85"/>
      <c r="K162" s="85"/>
      <c r="L162" s="85"/>
      <c r="M162" s="85"/>
      <c r="N162" s="87" t="e">
        <f t="shared" si="9"/>
        <v>#DIV/0!</v>
      </c>
      <c r="O162" s="86" t="e">
        <f t="shared" si="10"/>
        <v>#DIV/0!</v>
      </c>
      <c r="P162" s="24" t="e">
        <f t="shared" si="11"/>
        <v>#DIV/0!</v>
      </c>
      <c r="Q162" s="24" t="e">
        <f t="shared" si="12"/>
        <v>#DIV/0!</v>
      </c>
      <c r="R162" s="24" t="e">
        <f t="shared" si="13"/>
        <v>#DIV/0!</v>
      </c>
      <c r="U162" s="85"/>
      <c r="V162" s="85"/>
      <c r="W162" s="85"/>
      <c r="X162" s="85"/>
      <c r="Y162" s="85"/>
      <c r="Z162" s="85"/>
      <c r="AA162" s="85"/>
      <c r="AB162" s="85"/>
      <c r="AD162" s="85"/>
      <c r="AE162" s="85"/>
      <c r="AF162" s="85"/>
      <c r="AG162" s="87" t="e">
        <f t="shared" si="14"/>
        <v>#DIV/0!</v>
      </c>
      <c r="AH162" s="86" t="e">
        <f t="shared" si="15"/>
        <v>#DIV/0!</v>
      </c>
      <c r="AK162" s="85"/>
      <c r="AL162" s="85"/>
      <c r="AM162" s="85"/>
      <c r="AN162" s="85"/>
      <c r="AO162" s="85"/>
      <c r="AP162" s="85"/>
      <c r="AQ162" s="85"/>
      <c r="AR162" s="85"/>
      <c r="AS162" s="85"/>
      <c r="AT162" s="85"/>
      <c r="AU162" s="85"/>
      <c r="AV162" s="85"/>
      <c r="AW162" s="87" t="e">
        <f t="shared" si="16"/>
        <v>#DIV/0!</v>
      </c>
      <c r="AX162" s="86" t="e">
        <f t="shared" si="17"/>
        <v>#DIV/0!</v>
      </c>
    </row>
    <row r="163" spans="1:50" x14ac:dyDescent="0.15">
      <c r="A163">
        <v>3</v>
      </c>
      <c r="B163" s="85"/>
      <c r="C163" s="85"/>
      <c r="D163" s="85"/>
      <c r="E163" s="85"/>
      <c r="F163" s="85"/>
      <c r="G163" s="85"/>
      <c r="H163" s="85"/>
      <c r="I163" s="85"/>
      <c r="J163" s="85"/>
      <c r="K163" s="85"/>
      <c r="L163" s="85"/>
      <c r="M163" s="85"/>
      <c r="N163" s="87" t="e">
        <f t="shared" si="9"/>
        <v>#DIV/0!</v>
      </c>
      <c r="O163" s="86" t="e">
        <f t="shared" si="10"/>
        <v>#DIV/0!</v>
      </c>
      <c r="P163" s="24" t="e">
        <f t="shared" si="11"/>
        <v>#DIV/0!</v>
      </c>
      <c r="Q163" s="24" t="e">
        <f t="shared" si="12"/>
        <v>#DIV/0!</v>
      </c>
      <c r="R163" s="24" t="e">
        <f t="shared" si="13"/>
        <v>#DIV/0!</v>
      </c>
      <c r="U163" s="85"/>
      <c r="V163" s="85"/>
      <c r="W163" s="85"/>
      <c r="X163" s="85"/>
      <c r="Y163" s="85"/>
      <c r="Z163" s="85"/>
      <c r="AA163" s="85"/>
      <c r="AB163" s="85"/>
      <c r="AD163" s="85"/>
      <c r="AE163" s="85"/>
      <c r="AF163" s="85"/>
      <c r="AG163" s="87" t="e">
        <f t="shared" si="14"/>
        <v>#DIV/0!</v>
      </c>
      <c r="AH163" s="86" t="e">
        <f t="shared" si="15"/>
        <v>#DIV/0!</v>
      </c>
      <c r="AK163" s="85"/>
      <c r="AL163" s="85"/>
      <c r="AM163" s="85"/>
      <c r="AN163" s="85"/>
      <c r="AO163" s="85"/>
      <c r="AP163" s="85"/>
      <c r="AQ163" s="85"/>
      <c r="AR163" s="85"/>
      <c r="AS163" s="85"/>
      <c r="AT163" s="85"/>
      <c r="AU163" s="85"/>
      <c r="AV163" s="85"/>
      <c r="AW163" s="87" t="e">
        <f t="shared" si="16"/>
        <v>#DIV/0!</v>
      </c>
      <c r="AX163" s="86" t="e">
        <f t="shared" si="17"/>
        <v>#DIV/0!</v>
      </c>
    </row>
    <row r="164" spans="1:50" x14ac:dyDescent="0.15">
      <c r="A164">
        <v>3.0249999999999999</v>
      </c>
      <c r="B164" s="85"/>
      <c r="C164" s="85"/>
      <c r="D164" s="85"/>
      <c r="E164" s="85"/>
      <c r="F164" s="85"/>
      <c r="G164" s="85"/>
      <c r="H164" s="85"/>
      <c r="I164" s="85"/>
      <c r="J164" s="85"/>
      <c r="K164" s="85"/>
      <c r="L164" s="85"/>
      <c r="M164" s="85"/>
      <c r="N164" s="87" t="e">
        <f t="shared" si="9"/>
        <v>#DIV/0!</v>
      </c>
      <c r="O164" s="86" t="e">
        <f t="shared" si="10"/>
        <v>#DIV/0!</v>
      </c>
      <c r="P164" s="24" t="e">
        <f t="shared" si="11"/>
        <v>#DIV/0!</v>
      </c>
      <c r="Q164" s="24" t="e">
        <f t="shared" si="12"/>
        <v>#DIV/0!</v>
      </c>
      <c r="R164" s="24" t="e">
        <f t="shared" si="13"/>
        <v>#DIV/0!</v>
      </c>
      <c r="U164" s="85"/>
      <c r="V164" s="85"/>
      <c r="W164" s="85"/>
      <c r="X164" s="85"/>
      <c r="Y164" s="85"/>
      <c r="Z164" s="85"/>
      <c r="AA164" s="85"/>
      <c r="AB164" s="85"/>
      <c r="AD164" s="85"/>
      <c r="AE164" s="85"/>
      <c r="AF164" s="85"/>
      <c r="AG164" s="87" t="e">
        <f t="shared" si="14"/>
        <v>#DIV/0!</v>
      </c>
      <c r="AH164" s="86" t="e">
        <f t="shared" si="15"/>
        <v>#DIV/0!</v>
      </c>
      <c r="AK164" s="85"/>
      <c r="AL164" s="85"/>
      <c r="AM164" s="85"/>
      <c r="AN164" s="85"/>
      <c r="AO164" s="85"/>
      <c r="AP164" s="85"/>
      <c r="AQ164" s="85"/>
      <c r="AR164" s="85"/>
      <c r="AS164" s="85"/>
      <c r="AT164" s="85"/>
      <c r="AU164" s="85"/>
      <c r="AV164" s="85"/>
      <c r="AW164" s="87" t="e">
        <f t="shared" si="16"/>
        <v>#DIV/0!</v>
      </c>
      <c r="AX164" s="86" t="e">
        <f t="shared" si="17"/>
        <v>#DIV/0!</v>
      </c>
    </row>
    <row r="165" spans="1:50" x14ac:dyDescent="0.15">
      <c r="A165">
        <v>3.05</v>
      </c>
      <c r="B165" s="85"/>
      <c r="C165" s="85"/>
      <c r="D165" s="85"/>
      <c r="E165" s="85"/>
      <c r="F165" s="85"/>
      <c r="G165" s="85"/>
      <c r="H165" s="85"/>
      <c r="I165" s="85"/>
      <c r="J165" s="85"/>
      <c r="K165" s="85"/>
      <c r="L165" s="85"/>
      <c r="M165" s="85"/>
      <c r="N165" s="87" t="e">
        <f t="shared" si="9"/>
        <v>#DIV/0!</v>
      </c>
      <c r="O165" s="86" t="e">
        <f t="shared" si="10"/>
        <v>#DIV/0!</v>
      </c>
      <c r="P165" s="24" t="e">
        <f t="shared" si="11"/>
        <v>#DIV/0!</v>
      </c>
      <c r="Q165" s="24" t="e">
        <f t="shared" si="12"/>
        <v>#DIV/0!</v>
      </c>
      <c r="R165" s="24" t="e">
        <f t="shared" si="13"/>
        <v>#DIV/0!</v>
      </c>
      <c r="U165" s="85"/>
      <c r="V165" s="85"/>
      <c r="W165" s="85"/>
      <c r="X165" s="85"/>
      <c r="Y165" s="85"/>
      <c r="Z165" s="85"/>
      <c r="AA165" s="85"/>
      <c r="AB165" s="85"/>
      <c r="AD165" s="85"/>
      <c r="AE165" s="85"/>
      <c r="AF165" s="85"/>
      <c r="AG165" s="87" t="e">
        <f t="shared" si="14"/>
        <v>#DIV/0!</v>
      </c>
      <c r="AH165" s="86" t="e">
        <f t="shared" si="15"/>
        <v>#DIV/0!</v>
      </c>
      <c r="AK165" s="85"/>
      <c r="AL165" s="85"/>
      <c r="AM165" s="85"/>
      <c r="AN165" s="85"/>
      <c r="AO165" s="85"/>
      <c r="AP165" s="85"/>
      <c r="AQ165" s="85"/>
      <c r="AR165" s="85"/>
      <c r="AS165" s="85"/>
      <c r="AT165" s="85"/>
      <c r="AU165" s="85"/>
      <c r="AV165" s="85"/>
      <c r="AW165" s="87" t="e">
        <f t="shared" si="16"/>
        <v>#DIV/0!</v>
      </c>
      <c r="AX165" s="86" t="e">
        <f t="shared" si="17"/>
        <v>#DIV/0!</v>
      </c>
    </row>
    <row r="166" spans="1:50" x14ac:dyDescent="0.15">
      <c r="A166">
        <v>3.0750000000000002</v>
      </c>
      <c r="B166" s="85"/>
      <c r="C166" s="85"/>
      <c r="D166" s="85"/>
      <c r="E166" s="85"/>
      <c r="F166" s="85"/>
      <c r="G166" s="85"/>
      <c r="H166" s="85"/>
      <c r="I166" s="85"/>
      <c r="J166" s="85"/>
      <c r="K166" s="85"/>
      <c r="L166" s="85"/>
      <c r="M166" s="85"/>
      <c r="N166" s="87" t="e">
        <f t="shared" si="9"/>
        <v>#DIV/0!</v>
      </c>
      <c r="O166" s="86" t="e">
        <f t="shared" si="10"/>
        <v>#DIV/0!</v>
      </c>
      <c r="P166" s="24" t="e">
        <f t="shared" si="11"/>
        <v>#DIV/0!</v>
      </c>
      <c r="Q166" s="24" t="e">
        <f t="shared" si="12"/>
        <v>#DIV/0!</v>
      </c>
      <c r="R166" s="24" t="e">
        <f t="shared" si="13"/>
        <v>#DIV/0!</v>
      </c>
      <c r="U166" s="85"/>
      <c r="V166" s="85"/>
      <c r="W166" s="85"/>
      <c r="X166" s="85"/>
      <c r="Y166" s="85"/>
      <c r="Z166" s="85"/>
      <c r="AA166" s="85"/>
      <c r="AB166" s="85"/>
      <c r="AD166" s="85"/>
      <c r="AE166" s="85"/>
      <c r="AF166" s="85"/>
      <c r="AG166" s="87" t="e">
        <f t="shared" si="14"/>
        <v>#DIV/0!</v>
      </c>
      <c r="AH166" s="86" t="e">
        <f t="shared" si="15"/>
        <v>#DIV/0!</v>
      </c>
      <c r="AK166" s="85"/>
      <c r="AL166" s="85"/>
      <c r="AM166" s="85"/>
      <c r="AN166" s="85"/>
      <c r="AO166" s="85"/>
      <c r="AP166" s="85"/>
      <c r="AQ166" s="85"/>
      <c r="AR166" s="85"/>
      <c r="AS166" s="85"/>
      <c r="AT166" s="85"/>
      <c r="AU166" s="85"/>
      <c r="AV166" s="85"/>
      <c r="AW166" s="87" t="e">
        <f t="shared" si="16"/>
        <v>#DIV/0!</v>
      </c>
      <c r="AX166" s="86" t="e">
        <f t="shared" si="17"/>
        <v>#DIV/0!</v>
      </c>
    </row>
    <row r="167" spans="1:50" x14ac:dyDescent="0.15">
      <c r="A167">
        <v>3.1</v>
      </c>
      <c r="B167" s="85"/>
      <c r="C167" s="85"/>
      <c r="D167" s="85"/>
      <c r="E167" s="85"/>
      <c r="F167" s="85"/>
      <c r="G167" s="85"/>
      <c r="H167" s="85"/>
      <c r="I167" s="85"/>
      <c r="J167" s="85"/>
      <c r="K167" s="85"/>
      <c r="L167" s="85"/>
      <c r="M167" s="85"/>
      <c r="N167" s="87" t="e">
        <f t="shared" si="9"/>
        <v>#DIV/0!</v>
      </c>
      <c r="O167" s="86" t="e">
        <f t="shared" si="10"/>
        <v>#DIV/0!</v>
      </c>
      <c r="P167" s="24" t="e">
        <f t="shared" si="11"/>
        <v>#DIV/0!</v>
      </c>
      <c r="Q167" s="24" t="e">
        <f t="shared" si="12"/>
        <v>#DIV/0!</v>
      </c>
      <c r="R167" s="24" t="e">
        <f t="shared" si="13"/>
        <v>#DIV/0!</v>
      </c>
      <c r="U167" s="85"/>
      <c r="V167" s="85"/>
      <c r="W167" s="85"/>
      <c r="X167" s="85"/>
      <c r="Y167" s="85"/>
      <c r="Z167" s="85"/>
      <c r="AA167" s="85"/>
      <c r="AB167" s="85"/>
      <c r="AD167" s="85"/>
      <c r="AE167" s="85"/>
      <c r="AF167" s="85"/>
      <c r="AG167" s="87" t="e">
        <f t="shared" si="14"/>
        <v>#DIV/0!</v>
      </c>
      <c r="AH167" s="86" t="e">
        <f t="shared" si="15"/>
        <v>#DIV/0!</v>
      </c>
      <c r="AK167" s="85"/>
      <c r="AL167" s="85"/>
      <c r="AM167" s="85"/>
      <c r="AN167" s="85"/>
      <c r="AO167" s="85"/>
      <c r="AP167" s="85"/>
      <c r="AQ167" s="85"/>
      <c r="AR167" s="85"/>
      <c r="AS167" s="85"/>
      <c r="AT167" s="85"/>
      <c r="AU167" s="85"/>
      <c r="AV167" s="85"/>
      <c r="AW167" s="87" t="e">
        <f t="shared" si="16"/>
        <v>#DIV/0!</v>
      </c>
      <c r="AX167" s="86" t="e">
        <f t="shared" si="17"/>
        <v>#DIV/0!</v>
      </c>
    </row>
    <row r="168" spans="1:50" x14ac:dyDescent="0.15">
      <c r="A168">
        <v>3.125</v>
      </c>
      <c r="B168" s="85"/>
      <c r="C168" s="85"/>
      <c r="D168" s="85"/>
      <c r="E168" s="85"/>
      <c r="F168" s="85"/>
      <c r="G168" s="85"/>
      <c r="H168" s="85"/>
      <c r="I168" s="85"/>
      <c r="J168" s="85"/>
      <c r="K168" s="85"/>
      <c r="L168" s="85"/>
      <c r="M168" s="85"/>
      <c r="N168" s="87" t="e">
        <f t="shared" si="9"/>
        <v>#DIV/0!</v>
      </c>
      <c r="O168" s="86" t="e">
        <f t="shared" si="10"/>
        <v>#DIV/0!</v>
      </c>
      <c r="P168" s="24" t="e">
        <f t="shared" si="11"/>
        <v>#DIV/0!</v>
      </c>
      <c r="Q168" s="24" t="e">
        <f t="shared" si="12"/>
        <v>#DIV/0!</v>
      </c>
      <c r="R168" s="24" t="e">
        <f t="shared" si="13"/>
        <v>#DIV/0!</v>
      </c>
      <c r="U168" s="85"/>
      <c r="V168" s="85"/>
      <c r="W168" s="85"/>
      <c r="X168" s="85"/>
      <c r="Y168" s="85"/>
      <c r="Z168" s="85"/>
      <c r="AA168" s="85"/>
      <c r="AB168" s="85"/>
      <c r="AD168" s="85"/>
      <c r="AE168" s="85"/>
      <c r="AF168" s="85"/>
      <c r="AG168" s="87" t="e">
        <f t="shared" si="14"/>
        <v>#DIV/0!</v>
      </c>
      <c r="AH168" s="86" t="e">
        <f t="shared" si="15"/>
        <v>#DIV/0!</v>
      </c>
      <c r="AK168" s="85"/>
      <c r="AL168" s="85"/>
      <c r="AM168" s="85"/>
      <c r="AN168" s="85"/>
      <c r="AO168" s="85"/>
      <c r="AP168" s="85"/>
      <c r="AQ168" s="85"/>
      <c r="AR168" s="85"/>
      <c r="AS168" s="85"/>
      <c r="AT168" s="85"/>
      <c r="AU168" s="85"/>
      <c r="AV168" s="85"/>
      <c r="AW168" s="87" t="e">
        <f t="shared" si="16"/>
        <v>#DIV/0!</v>
      </c>
      <c r="AX168" s="86" t="e">
        <f t="shared" si="17"/>
        <v>#DIV/0!</v>
      </c>
    </row>
    <row r="169" spans="1:50" x14ac:dyDescent="0.15">
      <c r="A169">
        <v>3.15</v>
      </c>
      <c r="B169" s="85"/>
      <c r="C169" s="85"/>
      <c r="D169" s="85"/>
      <c r="E169" s="85"/>
      <c r="F169" s="85"/>
      <c r="G169" s="85"/>
      <c r="H169" s="85"/>
      <c r="I169" s="85"/>
      <c r="J169" s="85"/>
      <c r="K169" s="85"/>
      <c r="L169" s="85"/>
      <c r="M169" s="85"/>
      <c r="N169" s="87" t="e">
        <f t="shared" si="9"/>
        <v>#DIV/0!</v>
      </c>
      <c r="O169" s="86" t="e">
        <f t="shared" si="10"/>
        <v>#DIV/0!</v>
      </c>
      <c r="P169" s="24" t="e">
        <f t="shared" si="11"/>
        <v>#DIV/0!</v>
      </c>
      <c r="Q169" s="24" t="e">
        <f t="shared" si="12"/>
        <v>#DIV/0!</v>
      </c>
      <c r="R169" s="24" t="e">
        <f t="shared" si="13"/>
        <v>#DIV/0!</v>
      </c>
      <c r="U169" s="85"/>
      <c r="V169" s="85"/>
      <c r="W169" s="85"/>
      <c r="X169" s="85"/>
      <c r="Y169" s="85"/>
      <c r="Z169" s="85"/>
      <c r="AA169" s="85"/>
      <c r="AB169" s="85"/>
      <c r="AD169" s="85"/>
      <c r="AE169" s="85"/>
      <c r="AF169" s="85"/>
      <c r="AG169" s="87" t="e">
        <f t="shared" si="14"/>
        <v>#DIV/0!</v>
      </c>
      <c r="AH169" s="86" t="e">
        <f t="shared" si="15"/>
        <v>#DIV/0!</v>
      </c>
      <c r="AK169" s="85"/>
      <c r="AL169" s="85"/>
      <c r="AM169" s="85"/>
      <c r="AN169" s="85"/>
      <c r="AO169" s="85"/>
      <c r="AP169" s="85"/>
      <c r="AQ169" s="85"/>
      <c r="AR169" s="85"/>
      <c r="AS169" s="85"/>
      <c r="AT169" s="85"/>
      <c r="AU169" s="85"/>
      <c r="AV169" s="85"/>
      <c r="AW169" s="87" t="e">
        <f t="shared" si="16"/>
        <v>#DIV/0!</v>
      </c>
      <c r="AX169" s="86" t="e">
        <f t="shared" si="17"/>
        <v>#DIV/0!</v>
      </c>
    </row>
    <row r="170" spans="1:50" x14ac:dyDescent="0.15">
      <c r="A170">
        <v>3.1749999999999998</v>
      </c>
      <c r="B170" s="85"/>
      <c r="C170" s="85"/>
      <c r="D170" s="85"/>
      <c r="E170" s="85"/>
      <c r="F170" s="85"/>
      <c r="G170" s="85"/>
      <c r="H170" s="85"/>
      <c r="I170" s="85"/>
      <c r="J170" s="85"/>
      <c r="K170" s="85"/>
      <c r="L170" s="85"/>
      <c r="M170" s="85"/>
      <c r="N170" s="87" t="e">
        <f t="shared" si="9"/>
        <v>#DIV/0!</v>
      </c>
      <c r="O170" s="86" t="e">
        <f t="shared" si="10"/>
        <v>#DIV/0!</v>
      </c>
      <c r="P170" s="24" t="e">
        <f t="shared" si="11"/>
        <v>#DIV/0!</v>
      </c>
      <c r="Q170" s="24" t="e">
        <f t="shared" si="12"/>
        <v>#DIV/0!</v>
      </c>
      <c r="R170" s="24" t="e">
        <f t="shared" si="13"/>
        <v>#DIV/0!</v>
      </c>
      <c r="U170" s="85"/>
      <c r="V170" s="85"/>
      <c r="W170" s="85"/>
      <c r="X170" s="85"/>
      <c r="Y170" s="85"/>
      <c r="Z170" s="85"/>
      <c r="AA170" s="85"/>
      <c r="AB170" s="85"/>
      <c r="AD170" s="85"/>
      <c r="AE170" s="85"/>
      <c r="AF170" s="85"/>
      <c r="AG170" s="87" t="e">
        <f t="shared" si="14"/>
        <v>#DIV/0!</v>
      </c>
      <c r="AH170" s="86" t="e">
        <f t="shared" si="15"/>
        <v>#DIV/0!</v>
      </c>
      <c r="AK170" s="85"/>
      <c r="AL170" s="85"/>
      <c r="AM170" s="85"/>
      <c r="AN170" s="85"/>
      <c r="AO170" s="85"/>
      <c r="AP170" s="85"/>
      <c r="AQ170" s="85"/>
      <c r="AR170" s="85"/>
      <c r="AS170" s="85"/>
      <c r="AT170" s="85"/>
      <c r="AU170" s="85"/>
      <c r="AV170" s="85"/>
      <c r="AW170" s="87" t="e">
        <f t="shared" si="16"/>
        <v>#DIV/0!</v>
      </c>
      <c r="AX170" s="86" t="e">
        <f t="shared" si="17"/>
        <v>#DIV/0!</v>
      </c>
    </row>
    <row r="171" spans="1:50" x14ac:dyDescent="0.15">
      <c r="A171">
        <v>3.2</v>
      </c>
      <c r="B171" s="85"/>
      <c r="C171" s="85"/>
      <c r="D171" s="85"/>
      <c r="E171" s="85"/>
      <c r="F171" s="85"/>
      <c r="G171" s="85"/>
      <c r="H171" s="85"/>
      <c r="I171" s="85"/>
      <c r="J171" s="85"/>
      <c r="K171" s="85"/>
      <c r="L171" s="85"/>
      <c r="M171" s="85"/>
      <c r="N171" s="87" t="e">
        <f t="shared" si="9"/>
        <v>#DIV/0!</v>
      </c>
      <c r="O171" s="86" t="e">
        <f t="shared" si="10"/>
        <v>#DIV/0!</v>
      </c>
      <c r="P171" s="24" t="e">
        <f t="shared" si="11"/>
        <v>#DIV/0!</v>
      </c>
      <c r="Q171" s="24" t="e">
        <f t="shared" si="12"/>
        <v>#DIV/0!</v>
      </c>
      <c r="R171" s="24" t="e">
        <f t="shared" si="13"/>
        <v>#DIV/0!</v>
      </c>
      <c r="U171" s="85"/>
      <c r="V171" s="85"/>
      <c r="W171" s="85"/>
      <c r="X171" s="85"/>
      <c r="Y171" s="85"/>
      <c r="Z171" s="85"/>
      <c r="AA171" s="85"/>
      <c r="AB171" s="85"/>
      <c r="AD171" s="85"/>
      <c r="AE171" s="85"/>
      <c r="AF171" s="85"/>
      <c r="AG171" s="87" t="e">
        <f t="shared" si="14"/>
        <v>#DIV/0!</v>
      </c>
      <c r="AH171" s="86" t="e">
        <f t="shared" si="15"/>
        <v>#DIV/0!</v>
      </c>
      <c r="AK171" s="85"/>
      <c r="AL171" s="85"/>
      <c r="AM171" s="85"/>
      <c r="AN171" s="85"/>
      <c r="AO171" s="85"/>
      <c r="AP171" s="85"/>
      <c r="AQ171" s="85"/>
      <c r="AR171" s="85"/>
      <c r="AS171" s="85"/>
      <c r="AT171" s="85"/>
      <c r="AU171" s="85"/>
      <c r="AV171" s="85"/>
      <c r="AW171" s="87" t="e">
        <f t="shared" si="16"/>
        <v>#DIV/0!</v>
      </c>
      <c r="AX171" s="86" t="e">
        <f t="shared" si="17"/>
        <v>#DIV/0!</v>
      </c>
    </row>
    <row r="172" spans="1:50" x14ac:dyDescent="0.15">
      <c r="A172">
        <v>3.2250000000000001</v>
      </c>
      <c r="B172" s="85"/>
      <c r="C172" s="85"/>
      <c r="D172" s="85"/>
      <c r="E172" s="85"/>
      <c r="F172" s="85"/>
      <c r="G172" s="85"/>
      <c r="H172" s="85"/>
      <c r="I172" s="85"/>
      <c r="J172" s="85"/>
      <c r="K172" s="85"/>
      <c r="L172" s="85"/>
      <c r="M172" s="85"/>
      <c r="N172" s="87" t="e">
        <f t="shared" ref="N172:N235" si="18">AVERAGE(B172:M172)</f>
        <v>#DIV/0!</v>
      </c>
      <c r="O172" s="86" t="e">
        <f t="shared" ref="O172:O235" si="19">STDEV(B172:M172)/SQRT((COUNT(B172:M172))-1)</f>
        <v>#DIV/0!</v>
      </c>
      <c r="P172" s="24" t="e">
        <f t="shared" ref="P172:P235" si="20">TTEST(B172:M172,U172:AF172,2,2)</f>
        <v>#DIV/0!</v>
      </c>
      <c r="Q172" s="24" t="e">
        <f t="shared" ref="Q172:Q235" si="21">TTEST(B172:M172,AK172:AV172,2,2)</f>
        <v>#DIV/0!</v>
      </c>
      <c r="R172" s="24" t="e">
        <f t="shared" ref="R172:R235" si="22">TTEST(U172:AF172,AK172:AV172,2,2)</f>
        <v>#DIV/0!</v>
      </c>
      <c r="U172" s="85"/>
      <c r="V172" s="85"/>
      <c r="W172" s="85"/>
      <c r="X172" s="85"/>
      <c r="Y172" s="85"/>
      <c r="Z172" s="85"/>
      <c r="AA172" s="85"/>
      <c r="AB172" s="85"/>
      <c r="AD172" s="85"/>
      <c r="AE172" s="85"/>
      <c r="AF172" s="85"/>
      <c r="AG172" s="87" t="e">
        <f t="shared" ref="AG172:AG235" si="23">AVERAGE(U172:AF172)</f>
        <v>#DIV/0!</v>
      </c>
      <c r="AH172" s="86" t="e">
        <f t="shared" ref="AH172:AH235" si="24">STDEV(U172:AF172)/SQRT((COUNT(U172:AF172))-1)</f>
        <v>#DIV/0!</v>
      </c>
      <c r="AK172" s="85"/>
      <c r="AL172" s="85"/>
      <c r="AM172" s="85"/>
      <c r="AN172" s="85"/>
      <c r="AO172" s="85"/>
      <c r="AP172" s="85"/>
      <c r="AQ172" s="85"/>
      <c r="AR172" s="85"/>
      <c r="AS172" s="85"/>
      <c r="AT172" s="85"/>
      <c r="AU172" s="85"/>
      <c r="AV172" s="85"/>
      <c r="AW172" s="87" t="e">
        <f t="shared" ref="AW172:AW235" si="25">AVERAGE(AK172:AV172)</f>
        <v>#DIV/0!</v>
      </c>
      <c r="AX172" s="86" t="e">
        <f t="shared" ref="AX172:AX235" si="26">STDEV(AK172:AV172)/SQRT((COUNT(AK172:AV172))-1)</f>
        <v>#DIV/0!</v>
      </c>
    </row>
    <row r="173" spans="1:50" x14ac:dyDescent="0.15">
      <c r="A173">
        <v>3.25</v>
      </c>
      <c r="B173" s="85"/>
      <c r="C173" s="85"/>
      <c r="D173" s="85"/>
      <c r="E173" s="85"/>
      <c r="F173" s="85"/>
      <c r="G173" s="85"/>
      <c r="H173" s="85"/>
      <c r="I173" s="85"/>
      <c r="J173" s="85"/>
      <c r="K173" s="85"/>
      <c r="L173" s="85"/>
      <c r="M173" s="85"/>
      <c r="N173" s="87" t="e">
        <f t="shared" si="18"/>
        <v>#DIV/0!</v>
      </c>
      <c r="O173" s="86" t="e">
        <f t="shared" si="19"/>
        <v>#DIV/0!</v>
      </c>
      <c r="P173" s="24" t="e">
        <f t="shared" si="20"/>
        <v>#DIV/0!</v>
      </c>
      <c r="Q173" s="24" t="e">
        <f t="shared" si="21"/>
        <v>#DIV/0!</v>
      </c>
      <c r="R173" s="24" t="e">
        <f t="shared" si="22"/>
        <v>#DIV/0!</v>
      </c>
      <c r="U173" s="85"/>
      <c r="V173" s="85"/>
      <c r="W173" s="85"/>
      <c r="X173" s="85"/>
      <c r="Y173" s="85"/>
      <c r="Z173" s="85"/>
      <c r="AA173" s="85"/>
      <c r="AB173" s="85"/>
      <c r="AD173" s="85"/>
      <c r="AE173" s="85"/>
      <c r="AF173" s="85"/>
      <c r="AG173" s="87" t="e">
        <f t="shared" si="23"/>
        <v>#DIV/0!</v>
      </c>
      <c r="AH173" s="86" t="e">
        <f t="shared" si="24"/>
        <v>#DIV/0!</v>
      </c>
      <c r="AK173" s="85"/>
      <c r="AL173" s="85"/>
      <c r="AM173" s="85"/>
      <c r="AN173" s="85"/>
      <c r="AO173" s="85"/>
      <c r="AP173" s="85"/>
      <c r="AQ173" s="85"/>
      <c r="AR173" s="85"/>
      <c r="AS173" s="85"/>
      <c r="AT173" s="85"/>
      <c r="AU173" s="85"/>
      <c r="AV173" s="85"/>
      <c r="AW173" s="87" t="e">
        <f t="shared" si="25"/>
        <v>#DIV/0!</v>
      </c>
      <c r="AX173" s="86" t="e">
        <f t="shared" si="26"/>
        <v>#DIV/0!</v>
      </c>
    </row>
    <row r="174" spans="1:50" x14ac:dyDescent="0.15">
      <c r="A174">
        <v>3.2749999999999999</v>
      </c>
      <c r="B174" s="85"/>
      <c r="C174" s="85"/>
      <c r="D174" s="85"/>
      <c r="E174" s="85"/>
      <c r="F174" s="85"/>
      <c r="G174" s="85"/>
      <c r="H174" s="85"/>
      <c r="I174" s="85"/>
      <c r="J174" s="85"/>
      <c r="K174" s="85"/>
      <c r="L174" s="85"/>
      <c r="M174" s="85"/>
      <c r="N174" s="87" t="e">
        <f t="shared" si="18"/>
        <v>#DIV/0!</v>
      </c>
      <c r="O174" s="86" t="e">
        <f t="shared" si="19"/>
        <v>#DIV/0!</v>
      </c>
      <c r="P174" s="24" t="e">
        <f t="shared" si="20"/>
        <v>#DIV/0!</v>
      </c>
      <c r="Q174" s="24" t="e">
        <f t="shared" si="21"/>
        <v>#DIV/0!</v>
      </c>
      <c r="R174" s="24" t="e">
        <f t="shared" si="22"/>
        <v>#DIV/0!</v>
      </c>
      <c r="U174" s="85"/>
      <c r="V174" s="85"/>
      <c r="W174" s="85"/>
      <c r="X174" s="85"/>
      <c r="Y174" s="85"/>
      <c r="Z174" s="85"/>
      <c r="AA174" s="85"/>
      <c r="AB174" s="85"/>
      <c r="AD174" s="85"/>
      <c r="AE174" s="85"/>
      <c r="AF174" s="85"/>
      <c r="AG174" s="87" t="e">
        <f t="shared" si="23"/>
        <v>#DIV/0!</v>
      </c>
      <c r="AH174" s="86" t="e">
        <f t="shared" si="24"/>
        <v>#DIV/0!</v>
      </c>
      <c r="AK174" s="85"/>
      <c r="AL174" s="85"/>
      <c r="AM174" s="85"/>
      <c r="AN174" s="85"/>
      <c r="AO174" s="85"/>
      <c r="AP174" s="85"/>
      <c r="AQ174" s="85"/>
      <c r="AR174" s="85"/>
      <c r="AS174" s="85"/>
      <c r="AT174" s="85"/>
      <c r="AU174" s="85"/>
      <c r="AV174" s="85"/>
      <c r="AW174" s="87" t="e">
        <f t="shared" si="25"/>
        <v>#DIV/0!</v>
      </c>
      <c r="AX174" s="86" t="e">
        <f t="shared" si="26"/>
        <v>#DIV/0!</v>
      </c>
    </row>
    <row r="175" spans="1:50" x14ac:dyDescent="0.15">
      <c r="A175">
        <v>3.3</v>
      </c>
      <c r="B175" s="85"/>
      <c r="C175" s="85"/>
      <c r="D175" s="85"/>
      <c r="E175" s="85"/>
      <c r="F175" s="85"/>
      <c r="G175" s="85"/>
      <c r="H175" s="85"/>
      <c r="I175" s="85"/>
      <c r="J175" s="85"/>
      <c r="K175" s="85"/>
      <c r="L175" s="85"/>
      <c r="M175" s="85"/>
      <c r="N175" s="87" t="e">
        <f t="shared" si="18"/>
        <v>#DIV/0!</v>
      </c>
      <c r="O175" s="86" t="e">
        <f t="shared" si="19"/>
        <v>#DIV/0!</v>
      </c>
      <c r="P175" s="24" t="e">
        <f t="shared" si="20"/>
        <v>#DIV/0!</v>
      </c>
      <c r="Q175" s="24" t="e">
        <f t="shared" si="21"/>
        <v>#DIV/0!</v>
      </c>
      <c r="R175" s="24" t="e">
        <f t="shared" si="22"/>
        <v>#DIV/0!</v>
      </c>
      <c r="U175" s="85"/>
      <c r="V175" s="85"/>
      <c r="W175" s="85"/>
      <c r="X175" s="85"/>
      <c r="Y175" s="85"/>
      <c r="Z175" s="85"/>
      <c r="AA175" s="85"/>
      <c r="AB175" s="85"/>
      <c r="AD175" s="85"/>
      <c r="AE175" s="85"/>
      <c r="AF175" s="85"/>
      <c r="AG175" s="87" t="e">
        <f t="shared" si="23"/>
        <v>#DIV/0!</v>
      </c>
      <c r="AH175" s="86" t="e">
        <f t="shared" si="24"/>
        <v>#DIV/0!</v>
      </c>
      <c r="AK175" s="85"/>
      <c r="AL175" s="85"/>
      <c r="AM175" s="85"/>
      <c r="AN175" s="85"/>
      <c r="AO175" s="85"/>
      <c r="AP175" s="85"/>
      <c r="AQ175" s="85"/>
      <c r="AR175" s="85"/>
      <c r="AS175" s="85"/>
      <c r="AT175" s="85"/>
      <c r="AU175" s="85"/>
      <c r="AV175" s="85"/>
      <c r="AW175" s="87" t="e">
        <f t="shared" si="25"/>
        <v>#DIV/0!</v>
      </c>
      <c r="AX175" s="86" t="e">
        <f t="shared" si="26"/>
        <v>#DIV/0!</v>
      </c>
    </row>
    <row r="176" spans="1:50" x14ac:dyDescent="0.15">
      <c r="A176">
        <v>3.3250000000000002</v>
      </c>
      <c r="B176" s="85"/>
      <c r="C176" s="85"/>
      <c r="D176" s="85"/>
      <c r="E176" s="85"/>
      <c r="F176" s="85"/>
      <c r="G176" s="85"/>
      <c r="H176" s="85"/>
      <c r="I176" s="85"/>
      <c r="J176" s="85"/>
      <c r="K176" s="85"/>
      <c r="L176" s="85"/>
      <c r="M176" s="85"/>
      <c r="N176" s="87" t="e">
        <f t="shared" si="18"/>
        <v>#DIV/0!</v>
      </c>
      <c r="O176" s="86" t="e">
        <f t="shared" si="19"/>
        <v>#DIV/0!</v>
      </c>
      <c r="P176" s="24" t="e">
        <f t="shared" si="20"/>
        <v>#DIV/0!</v>
      </c>
      <c r="Q176" s="24" t="e">
        <f t="shared" si="21"/>
        <v>#DIV/0!</v>
      </c>
      <c r="R176" s="24" t="e">
        <f t="shared" si="22"/>
        <v>#DIV/0!</v>
      </c>
      <c r="U176" s="85"/>
      <c r="V176" s="85"/>
      <c r="W176" s="85"/>
      <c r="X176" s="85"/>
      <c r="Y176" s="85"/>
      <c r="Z176" s="85"/>
      <c r="AA176" s="85"/>
      <c r="AB176" s="85"/>
      <c r="AD176" s="85"/>
      <c r="AE176" s="85"/>
      <c r="AF176" s="85"/>
      <c r="AG176" s="87" t="e">
        <f t="shared" si="23"/>
        <v>#DIV/0!</v>
      </c>
      <c r="AH176" s="86" t="e">
        <f t="shared" si="24"/>
        <v>#DIV/0!</v>
      </c>
      <c r="AK176" s="85"/>
      <c r="AL176" s="85"/>
      <c r="AM176" s="85"/>
      <c r="AN176" s="85"/>
      <c r="AO176" s="85"/>
      <c r="AP176" s="85"/>
      <c r="AQ176" s="85"/>
      <c r="AR176" s="85"/>
      <c r="AS176" s="85"/>
      <c r="AT176" s="85"/>
      <c r="AU176" s="85"/>
      <c r="AV176" s="85"/>
      <c r="AW176" s="87" t="e">
        <f t="shared" si="25"/>
        <v>#DIV/0!</v>
      </c>
      <c r="AX176" s="86" t="e">
        <f t="shared" si="26"/>
        <v>#DIV/0!</v>
      </c>
    </row>
    <row r="177" spans="1:50" x14ac:dyDescent="0.15">
      <c r="A177">
        <v>3.35</v>
      </c>
      <c r="B177" s="85"/>
      <c r="C177" s="85"/>
      <c r="D177" s="85"/>
      <c r="E177" s="85"/>
      <c r="F177" s="85"/>
      <c r="G177" s="85"/>
      <c r="H177" s="85"/>
      <c r="I177" s="85"/>
      <c r="J177" s="85"/>
      <c r="K177" s="85"/>
      <c r="L177" s="85"/>
      <c r="M177" s="85"/>
      <c r="N177" s="87" t="e">
        <f t="shared" si="18"/>
        <v>#DIV/0!</v>
      </c>
      <c r="O177" s="86" t="e">
        <f t="shared" si="19"/>
        <v>#DIV/0!</v>
      </c>
      <c r="P177" s="24" t="e">
        <f t="shared" si="20"/>
        <v>#DIV/0!</v>
      </c>
      <c r="Q177" s="24" t="e">
        <f t="shared" si="21"/>
        <v>#DIV/0!</v>
      </c>
      <c r="R177" s="24" t="e">
        <f t="shared" si="22"/>
        <v>#DIV/0!</v>
      </c>
      <c r="U177" s="85"/>
      <c r="V177" s="85"/>
      <c r="W177" s="85"/>
      <c r="X177" s="85"/>
      <c r="Y177" s="85"/>
      <c r="Z177" s="85"/>
      <c r="AA177" s="85"/>
      <c r="AB177" s="85"/>
      <c r="AD177" s="85"/>
      <c r="AE177" s="85"/>
      <c r="AF177" s="85"/>
      <c r="AG177" s="87" t="e">
        <f t="shared" si="23"/>
        <v>#DIV/0!</v>
      </c>
      <c r="AH177" s="86" t="e">
        <f t="shared" si="24"/>
        <v>#DIV/0!</v>
      </c>
      <c r="AK177" s="85"/>
      <c r="AL177" s="85"/>
      <c r="AM177" s="85"/>
      <c r="AN177" s="85"/>
      <c r="AO177" s="85"/>
      <c r="AP177" s="85"/>
      <c r="AQ177" s="85"/>
      <c r="AR177" s="85"/>
      <c r="AS177" s="85"/>
      <c r="AT177" s="85"/>
      <c r="AU177" s="85"/>
      <c r="AV177" s="85"/>
      <c r="AW177" s="87" t="e">
        <f t="shared" si="25"/>
        <v>#DIV/0!</v>
      </c>
      <c r="AX177" s="86" t="e">
        <f t="shared" si="26"/>
        <v>#DIV/0!</v>
      </c>
    </row>
    <row r="178" spans="1:50" x14ac:dyDescent="0.15">
      <c r="A178">
        <v>3.375</v>
      </c>
      <c r="B178" s="85"/>
      <c r="C178" s="85"/>
      <c r="D178" s="85"/>
      <c r="E178" s="85"/>
      <c r="F178" s="85"/>
      <c r="G178" s="85"/>
      <c r="H178" s="85"/>
      <c r="I178" s="85"/>
      <c r="J178" s="85"/>
      <c r="K178" s="85"/>
      <c r="L178" s="85"/>
      <c r="M178" s="85"/>
      <c r="N178" s="87" t="e">
        <f t="shared" si="18"/>
        <v>#DIV/0!</v>
      </c>
      <c r="O178" s="86" t="e">
        <f t="shared" si="19"/>
        <v>#DIV/0!</v>
      </c>
      <c r="P178" s="24" t="e">
        <f t="shared" si="20"/>
        <v>#DIV/0!</v>
      </c>
      <c r="Q178" s="24" t="e">
        <f t="shared" si="21"/>
        <v>#DIV/0!</v>
      </c>
      <c r="R178" s="24" t="e">
        <f t="shared" si="22"/>
        <v>#DIV/0!</v>
      </c>
      <c r="U178" s="85"/>
      <c r="V178" s="85"/>
      <c r="W178" s="85"/>
      <c r="X178" s="85"/>
      <c r="Y178" s="85"/>
      <c r="Z178" s="85"/>
      <c r="AA178" s="85"/>
      <c r="AB178" s="85"/>
      <c r="AD178" s="85"/>
      <c r="AE178" s="85"/>
      <c r="AF178" s="85"/>
      <c r="AG178" s="87" t="e">
        <f t="shared" si="23"/>
        <v>#DIV/0!</v>
      </c>
      <c r="AH178" s="86" t="e">
        <f t="shared" si="24"/>
        <v>#DIV/0!</v>
      </c>
      <c r="AK178" s="85"/>
      <c r="AL178" s="85"/>
      <c r="AM178" s="85"/>
      <c r="AN178" s="85"/>
      <c r="AO178" s="85"/>
      <c r="AP178" s="85"/>
      <c r="AQ178" s="85"/>
      <c r="AR178" s="85"/>
      <c r="AS178" s="85"/>
      <c r="AT178" s="85"/>
      <c r="AU178" s="85"/>
      <c r="AV178" s="85"/>
      <c r="AW178" s="87" t="e">
        <f t="shared" si="25"/>
        <v>#DIV/0!</v>
      </c>
      <c r="AX178" s="86" t="e">
        <f t="shared" si="26"/>
        <v>#DIV/0!</v>
      </c>
    </row>
    <row r="179" spans="1:50" x14ac:dyDescent="0.15">
      <c r="A179">
        <v>3.4</v>
      </c>
      <c r="B179" s="85"/>
      <c r="C179" s="85"/>
      <c r="D179" s="85"/>
      <c r="E179" s="85"/>
      <c r="F179" s="85"/>
      <c r="G179" s="85"/>
      <c r="H179" s="85"/>
      <c r="I179" s="85"/>
      <c r="J179" s="85"/>
      <c r="K179" s="85"/>
      <c r="L179" s="85"/>
      <c r="M179" s="85"/>
      <c r="N179" s="87" t="e">
        <f t="shared" si="18"/>
        <v>#DIV/0!</v>
      </c>
      <c r="O179" s="86" t="e">
        <f t="shared" si="19"/>
        <v>#DIV/0!</v>
      </c>
      <c r="P179" s="24" t="e">
        <f t="shared" si="20"/>
        <v>#DIV/0!</v>
      </c>
      <c r="Q179" s="24" t="e">
        <f t="shared" si="21"/>
        <v>#DIV/0!</v>
      </c>
      <c r="R179" s="24" t="e">
        <f t="shared" si="22"/>
        <v>#DIV/0!</v>
      </c>
      <c r="U179" s="85"/>
      <c r="V179" s="85"/>
      <c r="W179" s="85"/>
      <c r="X179" s="85"/>
      <c r="Y179" s="85"/>
      <c r="Z179" s="85"/>
      <c r="AA179" s="85"/>
      <c r="AB179" s="85"/>
      <c r="AD179" s="85"/>
      <c r="AE179" s="85"/>
      <c r="AF179" s="85"/>
      <c r="AG179" s="87" t="e">
        <f t="shared" si="23"/>
        <v>#DIV/0!</v>
      </c>
      <c r="AH179" s="86" t="e">
        <f t="shared" si="24"/>
        <v>#DIV/0!</v>
      </c>
      <c r="AK179" s="85"/>
      <c r="AL179" s="85"/>
      <c r="AM179" s="85"/>
      <c r="AN179" s="85"/>
      <c r="AO179" s="85"/>
      <c r="AP179" s="85"/>
      <c r="AQ179" s="85"/>
      <c r="AR179" s="85"/>
      <c r="AS179" s="85"/>
      <c r="AT179" s="85"/>
      <c r="AU179" s="85"/>
      <c r="AV179" s="85"/>
      <c r="AW179" s="87" t="e">
        <f t="shared" si="25"/>
        <v>#DIV/0!</v>
      </c>
      <c r="AX179" s="86" t="e">
        <f t="shared" si="26"/>
        <v>#DIV/0!</v>
      </c>
    </row>
    <row r="180" spans="1:50" x14ac:dyDescent="0.15">
      <c r="A180">
        <v>3.4249999999999998</v>
      </c>
      <c r="B180" s="85"/>
      <c r="C180" s="85"/>
      <c r="D180" s="85"/>
      <c r="E180" s="85"/>
      <c r="F180" s="85"/>
      <c r="G180" s="85"/>
      <c r="H180" s="85"/>
      <c r="I180" s="85"/>
      <c r="J180" s="85"/>
      <c r="K180" s="85"/>
      <c r="L180" s="85"/>
      <c r="M180" s="85"/>
      <c r="N180" s="87" t="e">
        <f t="shared" si="18"/>
        <v>#DIV/0!</v>
      </c>
      <c r="O180" s="86" t="e">
        <f t="shared" si="19"/>
        <v>#DIV/0!</v>
      </c>
      <c r="P180" s="24" t="e">
        <f t="shared" si="20"/>
        <v>#DIV/0!</v>
      </c>
      <c r="Q180" s="24" t="e">
        <f t="shared" si="21"/>
        <v>#DIV/0!</v>
      </c>
      <c r="R180" s="24" t="e">
        <f t="shared" si="22"/>
        <v>#DIV/0!</v>
      </c>
      <c r="U180" s="85"/>
      <c r="V180" s="85"/>
      <c r="W180" s="85"/>
      <c r="X180" s="85"/>
      <c r="Y180" s="85"/>
      <c r="Z180" s="85"/>
      <c r="AA180" s="85"/>
      <c r="AB180" s="85"/>
      <c r="AD180" s="85"/>
      <c r="AE180" s="85"/>
      <c r="AF180" s="85"/>
      <c r="AG180" s="87" t="e">
        <f t="shared" si="23"/>
        <v>#DIV/0!</v>
      </c>
      <c r="AH180" s="86" t="e">
        <f t="shared" si="24"/>
        <v>#DIV/0!</v>
      </c>
      <c r="AK180" s="85"/>
      <c r="AL180" s="85"/>
      <c r="AM180" s="85"/>
      <c r="AN180" s="85"/>
      <c r="AO180" s="85"/>
      <c r="AP180" s="85"/>
      <c r="AQ180" s="85"/>
      <c r="AR180" s="85"/>
      <c r="AS180" s="85"/>
      <c r="AT180" s="85"/>
      <c r="AU180" s="85"/>
      <c r="AV180" s="85"/>
      <c r="AW180" s="87" t="e">
        <f t="shared" si="25"/>
        <v>#DIV/0!</v>
      </c>
      <c r="AX180" s="86" t="e">
        <f t="shared" si="26"/>
        <v>#DIV/0!</v>
      </c>
    </row>
    <row r="181" spans="1:50" x14ac:dyDescent="0.15">
      <c r="A181">
        <v>3.45</v>
      </c>
      <c r="B181" s="85"/>
      <c r="C181" s="85"/>
      <c r="D181" s="85"/>
      <c r="E181" s="85"/>
      <c r="F181" s="85"/>
      <c r="G181" s="85"/>
      <c r="H181" s="85"/>
      <c r="I181" s="85"/>
      <c r="J181" s="85"/>
      <c r="K181" s="85"/>
      <c r="L181" s="85"/>
      <c r="M181" s="85"/>
      <c r="N181" s="87" t="e">
        <f t="shared" si="18"/>
        <v>#DIV/0!</v>
      </c>
      <c r="O181" s="86" t="e">
        <f t="shared" si="19"/>
        <v>#DIV/0!</v>
      </c>
      <c r="P181" s="24" t="e">
        <f t="shared" si="20"/>
        <v>#DIV/0!</v>
      </c>
      <c r="Q181" s="24" t="e">
        <f t="shared" si="21"/>
        <v>#DIV/0!</v>
      </c>
      <c r="R181" s="24" t="e">
        <f t="shared" si="22"/>
        <v>#DIV/0!</v>
      </c>
      <c r="U181" s="85"/>
      <c r="V181" s="85"/>
      <c r="W181" s="85"/>
      <c r="X181" s="85"/>
      <c r="Y181" s="85"/>
      <c r="Z181" s="85"/>
      <c r="AA181" s="85"/>
      <c r="AB181" s="85"/>
      <c r="AD181" s="85"/>
      <c r="AE181" s="85"/>
      <c r="AF181" s="85"/>
      <c r="AG181" s="87" t="e">
        <f t="shared" si="23"/>
        <v>#DIV/0!</v>
      </c>
      <c r="AH181" s="86" t="e">
        <f t="shared" si="24"/>
        <v>#DIV/0!</v>
      </c>
      <c r="AK181" s="85"/>
      <c r="AL181" s="85"/>
      <c r="AM181" s="85"/>
      <c r="AN181" s="85"/>
      <c r="AO181" s="85"/>
      <c r="AP181" s="85"/>
      <c r="AQ181" s="85"/>
      <c r="AR181" s="85"/>
      <c r="AS181" s="85"/>
      <c r="AT181" s="85"/>
      <c r="AU181" s="85"/>
      <c r="AV181" s="85"/>
      <c r="AW181" s="87" t="e">
        <f t="shared" si="25"/>
        <v>#DIV/0!</v>
      </c>
      <c r="AX181" s="86" t="e">
        <f t="shared" si="26"/>
        <v>#DIV/0!</v>
      </c>
    </row>
    <row r="182" spans="1:50" x14ac:dyDescent="0.15">
      <c r="A182">
        <v>3.4750000000000001</v>
      </c>
      <c r="B182" s="85"/>
      <c r="C182" s="85"/>
      <c r="D182" s="85"/>
      <c r="E182" s="85"/>
      <c r="F182" s="85"/>
      <c r="G182" s="85"/>
      <c r="H182" s="85"/>
      <c r="I182" s="85"/>
      <c r="J182" s="85"/>
      <c r="K182" s="85"/>
      <c r="L182" s="85"/>
      <c r="M182" s="85"/>
      <c r="N182" s="87" t="e">
        <f t="shared" si="18"/>
        <v>#DIV/0!</v>
      </c>
      <c r="O182" s="86" t="e">
        <f t="shared" si="19"/>
        <v>#DIV/0!</v>
      </c>
      <c r="P182" s="24" t="e">
        <f t="shared" si="20"/>
        <v>#DIV/0!</v>
      </c>
      <c r="Q182" s="24" t="e">
        <f t="shared" si="21"/>
        <v>#DIV/0!</v>
      </c>
      <c r="R182" s="24" t="e">
        <f t="shared" si="22"/>
        <v>#DIV/0!</v>
      </c>
      <c r="U182" s="85"/>
      <c r="V182" s="85"/>
      <c r="W182" s="85"/>
      <c r="X182" s="85"/>
      <c r="Y182" s="85"/>
      <c r="Z182" s="85"/>
      <c r="AA182" s="85"/>
      <c r="AB182" s="85"/>
      <c r="AD182" s="85"/>
      <c r="AE182" s="85"/>
      <c r="AF182" s="85"/>
      <c r="AG182" s="87" t="e">
        <f t="shared" si="23"/>
        <v>#DIV/0!</v>
      </c>
      <c r="AH182" s="86" t="e">
        <f t="shared" si="24"/>
        <v>#DIV/0!</v>
      </c>
      <c r="AK182" s="85"/>
      <c r="AL182" s="85"/>
      <c r="AM182" s="85"/>
      <c r="AN182" s="85"/>
      <c r="AO182" s="85"/>
      <c r="AP182" s="85"/>
      <c r="AQ182" s="85"/>
      <c r="AR182" s="85"/>
      <c r="AS182" s="85"/>
      <c r="AT182" s="85"/>
      <c r="AU182" s="85"/>
      <c r="AV182" s="85"/>
      <c r="AW182" s="87" t="e">
        <f t="shared" si="25"/>
        <v>#DIV/0!</v>
      </c>
      <c r="AX182" s="86" t="e">
        <f t="shared" si="26"/>
        <v>#DIV/0!</v>
      </c>
    </row>
    <row r="183" spans="1:50" x14ac:dyDescent="0.15">
      <c r="A183">
        <v>3.5</v>
      </c>
      <c r="B183" s="85"/>
      <c r="C183" s="85"/>
      <c r="D183" s="85"/>
      <c r="E183" s="85"/>
      <c r="F183" s="85"/>
      <c r="G183" s="85"/>
      <c r="H183" s="85"/>
      <c r="I183" s="85"/>
      <c r="J183" s="85"/>
      <c r="K183" s="85"/>
      <c r="L183" s="85"/>
      <c r="M183" s="85"/>
      <c r="N183" s="87" t="e">
        <f t="shared" si="18"/>
        <v>#DIV/0!</v>
      </c>
      <c r="O183" s="86" t="e">
        <f t="shared" si="19"/>
        <v>#DIV/0!</v>
      </c>
      <c r="P183" s="24" t="e">
        <f t="shared" si="20"/>
        <v>#DIV/0!</v>
      </c>
      <c r="Q183" s="24" t="e">
        <f t="shared" si="21"/>
        <v>#DIV/0!</v>
      </c>
      <c r="R183" s="24" t="e">
        <f t="shared" si="22"/>
        <v>#DIV/0!</v>
      </c>
      <c r="U183" s="85"/>
      <c r="V183" s="85"/>
      <c r="W183" s="85"/>
      <c r="X183" s="85"/>
      <c r="Y183" s="85"/>
      <c r="Z183" s="85"/>
      <c r="AA183" s="85"/>
      <c r="AB183" s="85"/>
      <c r="AD183" s="85"/>
      <c r="AE183" s="85"/>
      <c r="AF183" s="85"/>
      <c r="AG183" s="87" t="e">
        <f t="shared" si="23"/>
        <v>#DIV/0!</v>
      </c>
      <c r="AH183" s="86" t="e">
        <f t="shared" si="24"/>
        <v>#DIV/0!</v>
      </c>
      <c r="AK183" s="85"/>
      <c r="AL183" s="85"/>
      <c r="AM183" s="85"/>
      <c r="AN183" s="85"/>
      <c r="AO183" s="85"/>
      <c r="AP183" s="85"/>
      <c r="AQ183" s="85"/>
      <c r="AR183" s="85"/>
      <c r="AS183" s="85"/>
      <c r="AT183" s="85"/>
      <c r="AU183" s="85"/>
      <c r="AV183" s="85"/>
      <c r="AW183" s="87" t="e">
        <f t="shared" si="25"/>
        <v>#DIV/0!</v>
      </c>
      <c r="AX183" s="86" t="e">
        <f t="shared" si="26"/>
        <v>#DIV/0!</v>
      </c>
    </row>
    <row r="184" spans="1:50" x14ac:dyDescent="0.15">
      <c r="A184">
        <v>3.5249999999999999</v>
      </c>
      <c r="B184" s="85"/>
      <c r="C184" s="85"/>
      <c r="D184" s="85"/>
      <c r="E184" s="85"/>
      <c r="F184" s="85"/>
      <c r="G184" s="85"/>
      <c r="H184" s="85"/>
      <c r="I184" s="85"/>
      <c r="J184" s="85"/>
      <c r="K184" s="85"/>
      <c r="L184" s="85"/>
      <c r="M184" s="85"/>
      <c r="N184" s="87" t="e">
        <f t="shared" si="18"/>
        <v>#DIV/0!</v>
      </c>
      <c r="O184" s="86" t="e">
        <f t="shared" si="19"/>
        <v>#DIV/0!</v>
      </c>
      <c r="P184" s="24" t="e">
        <f t="shared" si="20"/>
        <v>#DIV/0!</v>
      </c>
      <c r="Q184" s="24" t="e">
        <f t="shared" si="21"/>
        <v>#DIV/0!</v>
      </c>
      <c r="R184" s="24" t="e">
        <f t="shared" si="22"/>
        <v>#DIV/0!</v>
      </c>
      <c r="U184" s="85"/>
      <c r="V184" s="85"/>
      <c r="W184" s="85"/>
      <c r="X184" s="85"/>
      <c r="Y184" s="85"/>
      <c r="Z184" s="85"/>
      <c r="AA184" s="85"/>
      <c r="AB184" s="85"/>
      <c r="AD184" s="85"/>
      <c r="AE184" s="85"/>
      <c r="AF184" s="85"/>
      <c r="AG184" s="87" t="e">
        <f t="shared" si="23"/>
        <v>#DIV/0!</v>
      </c>
      <c r="AH184" s="86" t="e">
        <f t="shared" si="24"/>
        <v>#DIV/0!</v>
      </c>
      <c r="AK184" s="85"/>
      <c r="AL184" s="85"/>
      <c r="AM184" s="85"/>
      <c r="AN184" s="85"/>
      <c r="AO184" s="85"/>
      <c r="AP184" s="85"/>
      <c r="AQ184" s="85"/>
      <c r="AR184" s="85"/>
      <c r="AS184" s="85"/>
      <c r="AT184" s="85"/>
      <c r="AU184" s="85"/>
      <c r="AV184" s="85"/>
      <c r="AW184" s="87" t="e">
        <f t="shared" si="25"/>
        <v>#DIV/0!</v>
      </c>
      <c r="AX184" s="86" t="e">
        <f t="shared" si="26"/>
        <v>#DIV/0!</v>
      </c>
    </row>
    <row r="185" spans="1:50" x14ac:dyDescent="0.15">
      <c r="A185">
        <v>3.55</v>
      </c>
      <c r="B185" s="85"/>
      <c r="C185" s="85"/>
      <c r="D185" s="85"/>
      <c r="E185" s="85"/>
      <c r="F185" s="85"/>
      <c r="G185" s="85"/>
      <c r="H185" s="85"/>
      <c r="I185" s="85"/>
      <c r="J185" s="85"/>
      <c r="K185" s="85"/>
      <c r="L185" s="85"/>
      <c r="M185" s="85"/>
      <c r="N185" s="87" t="e">
        <f t="shared" si="18"/>
        <v>#DIV/0!</v>
      </c>
      <c r="O185" s="86" t="e">
        <f t="shared" si="19"/>
        <v>#DIV/0!</v>
      </c>
      <c r="P185" s="24" t="e">
        <f t="shared" si="20"/>
        <v>#DIV/0!</v>
      </c>
      <c r="Q185" s="24" t="e">
        <f t="shared" si="21"/>
        <v>#DIV/0!</v>
      </c>
      <c r="R185" s="24" t="e">
        <f t="shared" si="22"/>
        <v>#DIV/0!</v>
      </c>
      <c r="U185" s="85"/>
      <c r="V185" s="85"/>
      <c r="W185" s="85"/>
      <c r="X185" s="85"/>
      <c r="Y185" s="85"/>
      <c r="Z185" s="85"/>
      <c r="AA185" s="85"/>
      <c r="AB185" s="85"/>
      <c r="AD185" s="85"/>
      <c r="AE185" s="85"/>
      <c r="AF185" s="85"/>
      <c r="AG185" s="87" t="e">
        <f t="shared" si="23"/>
        <v>#DIV/0!</v>
      </c>
      <c r="AH185" s="86" t="e">
        <f t="shared" si="24"/>
        <v>#DIV/0!</v>
      </c>
      <c r="AK185" s="85"/>
      <c r="AL185" s="85"/>
      <c r="AM185" s="85"/>
      <c r="AN185" s="85"/>
      <c r="AO185" s="85"/>
      <c r="AP185" s="85"/>
      <c r="AQ185" s="85"/>
      <c r="AR185" s="85"/>
      <c r="AS185" s="85"/>
      <c r="AT185" s="85"/>
      <c r="AU185" s="85"/>
      <c r="AV185" s="85"/>
      <c r="AW185" s="87" t="e">
        <f t="shared" si="25"/>
        <v>#DIV/0!</v>
      </c>
      <c r="AX185" s="86" t="e">
        <f t="shared" si="26"/>
        <v>#DIV/0!</v>
      </c>
    </row>
    <row r="186" spans="1:50" x14ac:dyDescent="0.15">
      <c r="A186">
        <v>3.5750000000000002</v>
      </c>
      <c r="B186" s="85"/>
      <c r="C186" s="85"/>
      <c r="D186" s="85"/>
      <c r="E186" s="85"/>
      <c r="F186" s="85"/>
      <c r="G186" s="85"/>
      <c r="H186" s="85"/>
      <c r="I186" s="85"/>
      <c r="J186" s="85"/>
      <c r="K186" s="85"/>
      <c r="L186" s="85"/>
      <c r="M186" s="85"/>
      <c r="N186" s="87" t="e">
        <f t="shared" si="18"/>
        <v>#DIV/0!</v>
      </c>
      <c r="O186" s="86" t="e">
        <f t="shared" si="19"/>
        <v>#DIV/0!</v>
      </c>
      <c r="P186" s="24" t="e">
        <f t="shared" si="20"/>
        <v>#DIV/0!</v>
      </c>
      <c r="Q186" s="24" t="e">
        <f t="shared" si="21"/>
        <v>#DIV/0!</v>
      </c>
      <c r="R186" s="24" t="e">
        <f t="shared" si="22"/>
        <v>#DIV/0!</v>
      </c>
      <c r="U186" s="85"/>
      <c r="V186" s="85"/>
      <c r="W186" s="85"/>
      <c r="X186" s="85"/>
      <c r="Y186" s="85"/>
      <c r="Z186" s="85"/>
      <c r="AA186" s="85"/>
      <c r="AB186" s="85"/>
      <c r="AD186" s="85"/>
      <c r="AE186" s="85"/>
      <c r="AF186" s="85"/>
      <c r="AG186" s="87" t="e">
        <f t="shared" si="23"/>
        <v>#DIV/0!</v>
      </c>
      <c r="AH186" s="86" t="e">
        <f t="shared" si="24"/>
        <v>#DIV/0!</v>
      </c>
      <c r="AK186" s="85"/>
      <c r="AL186" s="85"/>
      <c r="AM186" s="85"/>
      <c r="AN186" s="85"/>
      <c r="AO186" s="85"/>
      <c r="AP186" s="85"/>
      <c r="AQ186" s="85"/>
      <c r="AR186" s="85"/>
      <c r="AS186" s="85"/>
      <c r="AT186" s="85"/>
      <c r="AU186" s="85"/>
      <c r="AV186" s="85"/>
      <c r="AW186" s="87" t="e">
        <f t="shared" si="25"/>
        <v>#DIV/0!</v>
      </c>
      <c r="AX186" s="86" t="e">
        <f t="shared" si="26"/>
        <v>#DIV/0!</v>
      </c>
    </row>
    <row r="187" spans="1:50" x14ac:dyDescent="0.15">
      <c r="A187">
        <v>3.6</v>
      </c>
      <c r="B187" s="85"/>
      <c r="C187" s="85"/>
      <c r="D187" s="85"/>
      <c r="E187" s="85"/>
      <c r="F187" s="85"/>
      <c r="G187" s="85"/>
      <c r="H187" s="85"/>
      <c r="I187" s="85"/>
      <c r="J187" s="85"/>
      <c r="K187" s="85"/>
      <c r="L187" s="85"/>
      <c r="M187" s="85"/>
      <c r="N187" s="87" t="e">
        <f t="shared" si="18"/>
        <v>#DIV/0!</v>
      </c>
      <c r="O187" s="86" t="e">
        <f t="shared" si="19"/>
        <v>#DIV/0!</v>
      </c>
      <c r="P187" s="24" t="e">
        <f t="shared" si="20"/>
        <v>#DIV/0!</v>
      </c>
      <c r="Q187" s="24" t="e">
        <f t="shared" si="21"/>
        <v>#DIV/0!</v>
      </c>
      <c r="R187" s="24" t="e">
        <f t="shared" si="22"/>
        <v>#DIV/0!</v>
      </c>
      <c r="U187" s="85"/>
      <c r="V187" s="85"/>
      <c r="W187" s="85"/>
      <c r="X187" s="85"/>
      <c r="Y187" s="85"/>
      <c r="Z187" s="85"/>
      <c r="AA187" s="85"/>
      <c r="AB187" s="85"/>
      <c r="AD187" s="85"/>
      <c r="AE187" s="85"/>
      <c r="AF187" s="85"/>
      <c r="AG187" s="87" t="e">
        <f t="shared" si="23"/>
        <v>#DIV/0!</v>
      </c>
      <c r="AH187" s="86" t="e">
        <f t="shared" si="24"/>
        <v>#DIV/0!</v>
      </c>
      <c r="AK187" s="85"/>
      <c r="AL187" s="85"/>
      <c r="AM187" s="85"/>
      <c r="AN187" s="85"/>
      <c r="AO187" s="85"/>
      <c r="AP187" s="85"/>
      <c r="AQ187" s="85"/>
      <c r="AR187" s="85"/>
      <c r="AS187" s="85"/>
      <c r="AT187" s="85"/>
      <c r="AU187" s="85"/>
      <c r="AV187" s="85"/>
      <c r="AW187" s="87" t="e">
        <f t="shared" si="25"/>
        <v>#DIV/0!</v>
      </c>
      <c r="AX187" s="86" t="e">
        <f t="shared" si="26"/>
        <v>#DIV/0!</v>
      </c>
    </row>
    <row r="188" spans="1:50" x14ac:dyDescent="0.15">
      <c r="A188">
        <v>3.625</v>
      </c>
      <c r="B188" s="85"/>
      <c r="C188" s="85"/>
      <c r="D188" s="85"/>
      <c r="E188" s="85"/>
      <c r="F188" s="85"/>
      <c r="G188" s="85"/>
      <c r="H188" s="85"/>
      <c r="I188" s="85"/>
      <c r="J188" s="85"/>
      <c r="K188" s="85"/>
      <c r="L188" s="85"/>
      <c r="M188" s="85"/>
      <c r="N188" s="87" t="e">
        <f t="shared" si="18"/>
        <v>#DIV/0!</v>
      </c>
      <c r="O188" s="86" t="e">
        <f t="shared" si="19"/>
        <v>#DIV/0!</v>
      </c>
      <c r="P188" s="24" t="e">
        <f t="shared" si="20"/>
        <v>#DIV/0!</v>
      </c>
      <c r="Q188" s="24" t="e">
        <f t="shared" si="21"/>
        <v>#DIV/0!</v>
      </c>
      <c r="R188" s="24" t="e">
        <f t="shared" si="22"/>
        <v>#DIV/0!</v>
      </c>
      <c r="U188" s="85"/>
      <c r="V188" s="85"/>
      <c r="W188" s="85"/>
      <c r="X188" s="85"/>
      <c r="Y188" s="85"/>
      <c r="Z188" s="85"/>
      <c r="AA188" s="85"/>
      <c r="AB188" s="85"/>
      <c r="AD188" s="85"/>
      <c r="AE188" s="85"/>
      <c r="AF188" s="85"/>
      <c r="AG188" s="87" t="e">
        <f t="shared" si="23"/>
        <v>#DIV/0!</v>
      </c>
      <c r="AH188" s="86" t="e">
        <f t="shared" si="24"/>
        <v>#DIV/0!</v>
      </c>
      <c r="AK188" s="85"/>
      <c r="AL188" s="85"/>
      <c r="AM188" s="85"/>
      <c r="AN188" s="85"/>
      <c r="AO188" s="85"/>
      <c r="AP188" s="85"/>
      <c r="AQ188" s="85"/>
      <c r="AR188" s="85"/>
      <c r="AS188" s="85"/>
      <c r="AT188" s="85"/>
      <c r="AU188" s="85"/>
      <c r="AV188" s="85"/>
      <c r="AW188" s="87" t="e">
        <f t="shared" si="25"/>
        <v>#DIV/0!</v>
      </c>
      <c r="AX188" s="86" t="e">
        <f t="shared" si="26"/>
        <v>#DIV/0!</v>
      </c>
    </row>
    <row r="189" spans="1:50" x14ac:dyDescent="0.15">
      <c r="A189">
        <v>3.65</v>
      </c>
      <c r="B189" s="85"/>
      <c r="C189" s="85"/>
      <c r="D189" s="85"/>
      <c r="E189" s="85"/>
      <c r="F189" s="85"/>
      <c r="G189" s="85"/>
      <c r="H189" s="85"/>
      <c r="I189" s="85"/>
      <c r="J189" s="85"/>
      <c r="K189" s="85"/>
      <c r="L189" s="85"/>
      <c r="M189" s="85"/>
      <c r="N189" s="87" t="e">
        <f t="shared" si="18"/>
        <v>#DIV/0!</v>
      </c>
      <c r="O189" s="86" t="e">
        <f t="shared" si="19"/>
        <v>#DIV/0!</v>
      </c>
      <c r="P189" s="24" t="e">
        <f t="shared" si="20"/>
        <v>#DIV/0!</v>
      </c>
      <c r="Q189" s="24" t="e">
        <f t="shared" si="21"/>
        <v>#DIV/0!</v>
      </c>
      <c r="R189" s="24" t="e">
        <f t="shared" si="22"/>
        <v>#DIV/0!</v>
      </c>
      <c r="U189" s="85"/>
      <c r="V189" s="85"/>
      <c r="W189" s="85"/>
      <c r="X189" s="85"/>
      <c r="Y189" s="85"/>
      <c r="Z189" s="85"/>
      <c r="AA189" s="85"/>
      <c r="AB189" s="85"/>
      <c r="AD189" s="85"/>
      <c r="AE189" s="85"/>
      <c r="AF189" s="85"/>
      <c r="AG189" s="87" t="e">
        <f t="shared" si="23"/>
        <v>#DIV/0!</v>
      </c>
      <c r="AH189" s="86" t="e">
        <f t="shared" si="24"/>
        <v>#DIV/0!</v>
      </c>
      <c r="AK189" s="85"/>
      <c r="AL189" s="85"/>
      <c r="AM189" s="85"/>
      <c r="AN189" s="85"/>
      <c r="AO189" s="85"/>
      <c r="AP189" s="85"/>
      <c r="AQ189" s="85"/>
      <c r="AR189" s="85"/>
      <c r="AS189" s="85"/>
      <c r="AT189" s="85"/>
      <c r="AU189" s="85"/>
      <c r="AV189" s="85"/>
      <c r="AW189" s="87" t="e">
        <f t="shared" si="25"/>
        <v>#DIV/0!</v>
      </c>
      <c r="AX189" s="86" t="e">
        <f t="shared" si="26"/>
        <v>#DIV/0!</v>
      </c>
    </row>
    <row r="190" spans="1:50" x14ac:dyDescent="0.15">
      <c r="A190">
        <v>3.6749999999999998</v>
      </c>
      <c r="B190" s="85"/>
      <c r="C190" s="85"/>
      <c r="D190" s="85"/>
      <c r="E190" s="85"/>
      <c r="F190" s="85"/>
      <c r="G190" s="85"/>
      <c r="H190" s="85"/>
      <c r="I190" s="85"/>
      <c r="J190" s="85"/>
      <c r="K190" s="85"/>
      <c r="L190" s="85"/>
      <c r="M190" s="85"/>
      <c r="N190" s="87" t="e">
        <f t="shared" si="18"/>
        <v>#DIV/0!</v>
      </c>
      <c r="O190" s="86" t="e">
        <f t="shared" si="19"/>
        <v>#DIV/0!</v>
      </c>
      <c r="P190" s="24" t="e">
        <f t="shared" si="20"/>
        <v>#DIV/0!</v>
      </c>
      <c r="Q190" s="24" t="e">
        <f t="shared" si="21"/>
        <v>#DIV/0!</v>
      </c>
      <c r="R190" s="24" t="e">
        <f t="shared" si="22"/>
        <v>#DIV/0!</v>
      </c>
      <c r="U190" s="85"/>
      <c r="V190" s="85"/>
      <c r="W190" s="85"/>
      <c r="X190" s="85"/>
      <c r="Y190" s="85"/>
      <c r="Z190" s="85"/>
      <c r="AA190" s="85"/>
      <c r="AB190" s="85"/>
      <c r="AD190" s="85"/>
      <c r="AE190" s="85"/>
      <c r="AF190" s="85"/>
      <c r="AG190" s="87" t="e">
        <f t="shared" si="23"/>
        <v>#DIV/0!</v>
      </c>
      <c r="AH190" s="86" t="e">
        <f t="shared" si="24"/>
        <v>#DIV/0!</v>
      </c>
      <c r="AK190" s="85"/>
      <c r="AL190" s="85"/>
      <c r="AM190" s="85"/>
      <c r="AN190" s="85"/>
      <c r="AO190" s="85"/>
      <c r="AP190" s="85"/>
      <c r="AQ190" s="85"/>
      <c r="AR190" s="85"/>
      <c r="AS190" s="85"/>
      <c r="AT190" s="85"/>
      <c r="AU190" s="85"/>
      <c r="AV190" s="85"/>
      <c r="AW190" s="87" t="e">
        <f t="shared" si="25"/>
        <v>#DIV/0!</v>
      </c>
      <c r="AX190" s="86" t="e">
        <f t="shared" si="26"/>
        <v>#DIV/0!</v>
      </c>
    </row>
    <row r="191" spans="1:50" x14ac:dyDescent="0.15">
      <c r="A191">
        <v>3.7</v>
      </c>
      <c r="B191" s="85"/>
      <c r="C191" s="85"/>
      <c r="D191" s="85"/>
      <c r="E191" s="85"/>
      <c r="F191" s="85"/>
      <c r="G191" s="85"/>
      <c r="H191" s="85"/>
      <c r="I191" s="85"/>
      <c r="J191" s="85"/>
      <c r="K191" s="85"/>
      <c r="L191" s="85"/>
      <c r="M191" s="85"/>
      <c r="N191" s="87" t="e">
        <f t="shared" si="18"/>
        <v>#DIV/0!</v>
      </c>
      <c r="O191" s="86" t="e">
        <f t="shared" si="19"/>
        <v>#DIV/0!</v>
      </c>
      <c r="P191" s="24" t="e">
        <f t="shared" si="20"/>
        <v>#DIV/0!</v>
      </c>
      <c r="Q191" s="24" t="e">
        <f t="shared" si="21"/>
        <v>#DIV/0!</v>
      </c>
      <c r="R191" s="24" t="e">
        <f t="shared" si="22"/>
        <v>#DIV/0!</v>
      </c>
      <c r="U191" s="85"/>
      <c r="V191" s="85"/>
      <c r="W191" s="85"/>
      <c r="X191" s="85"/>
      <c r="Y191" s="85"/>
      <c r="Z191" s="85"/>
      <c r="AA191" s="85"/>
      <c r="AB191" s="85"/>
      <c r="AD191" s="85"/>
      <c r="AE191" s="85"/>
      <c r="AF191" s="85"/>
      <c r="AG191" s="87" t="e">
        <f t="shared" si="23"/>
        <v>#DIV/0!</v>
      </c>
      <c r="AH191" s="86" t="e">
        <f t="shared" si="24"/>
        <v>#DIV/0!</v>
      </c>
      <c r="AK191" s="85"/>
      <c r="AL191" s="85"/>
      <c r="AM191" s="85"/>
      <c r="AN191" s="85"/>
      <c r="AO191" s="85"/>
      <c r="AP191" s="85"/>
      <c r="AQ191" s="85"/>
      <c r="AR191" s="85"/>
      <c r="AS191" s="85"/>
      <c r="AT191" s="85"/>
      <c r="AU191" s="85"/>
      <c r="AV191" s="85"/>
      <c r="AW191" s="87" t="e">
        <f t="shared" si="25"/>
        <v>#DIV/0!</v>
      </c>
      <c r="AX191" s="86" t="e">
        <f t="shared" si="26"/>
        <v>#DIV/0!</v>
      </c>
    </row>
    <row r="192" spans="1:50" x14ac:dyDescent="0.15">
      <c r="A192">
        <v>3.7250000000000001</v>
      </c>
      <c r="B192" s="85"/>
      <c r="C192" s="85"/>
      <c r="D192" s="85"/>
      <c r="E192" s="85"/>
      <c r="F192" s="85"/>
      <c r="G192" s="85"/>
      <c r="H192" s="85"/>
      <c r="I192" s="85"/>
      <c r="J192" s="85"/>
      <c r="K192" s="85"/>
      <c r="L192" s="85"/>
      <c r="M192" s="85"/>
      <c r="N192" s="87" t="e">
        <f t="shared" si="18"/>
        <v>#DIV/0!</v>
      </c>
      <c r="O192" s="86" t="e">
        <f t="shared" si="19"/>
        <v>#DIV/0!</v>
      </c>
      <c r="P192" s="24" t="e">
        <f t="shared" si="20"/>
        <v>#DIV/0!</v>
      </c>
      <c r="Q192" s="24" t="e">
        <f t="shared" si="21"/>
        <v>#DIV/0!</v>
      </c>
      <c r="R192" s="24" t="e">
        <f t="shared" si="22"/>
        <v>#DIV/0!</v>
      </c>
      <c r="U192" s="85"/>
      <c r="V192" s="85"/>
      <c r="W192" s="85"/>
      <c r="X192" s="85"/>
      <c r="Y192" s="85"/>
      <c r="Z192" s="85"/>
      <c r="AA192" s="85"/>
      <c r="AB192" s="85"/>
      <c r="AD192" s="85"/>
      <c r="AE192" s="85"/>
      <c r="AF192" s="85"/>
      <c r="AG192" s="87" t="e">
        <f t="shared" si="23"/>
        <v>#DIV/0!</v>
      </c>
      <c r="AH192" s="86" t="e">
        <f t="shared" si="24"/>
        <v>#DIV/0!</v>
      </c>
      <c r="AK192" s="85"/>
      <c r="AL192" s="85"/>
      <c r="AM192" s="85"/>
      <c r="AN192" s="85"/>
      <c r="AO192" s="85"/>
      <c r="AP192" s="85"/>
      <c r="AQ192" s="85"/>
      <c r="AR192" s="85"/>
      <c r="AS192" s="85"/>
      <c r="AT192" s="85"/>
      <c r="AU192" s="85"/>
      <c r="AV192" s="85"/>
      <c r="AW192" s="87" t="e">
        <f t="shared" si="25"/>
        <v>#DIV/0!</v>
      </c>
      <c r="AX192" s="86" t="e">
        <f t="shared" si="26"/>
        <v>#DIV/0!</v>
      </c>
    </row>
    <row r="193" spans="1:50" x14ac:dyDescent="0.15">
      <c r="A193">
        <v>3.75</v>
      </c>
      <c r="B193" s="85"/>
      <c r="C193" s="85"/>
      <c r="D193" s="85"/>
      <c r="E193" s="85"/>
      <c r="F193" s="85"/>
      <c r="G193" s="85"/>
      <c r="H193" s="85"/>
      <c r="I193" s="85"/>
      <c r="J193" s="85"/>
      <c r="K193" s="85"/>
      <c r="L193" s="85"/>
      <c r="M193" s="85"/>
      <c r="N193" s="87" t="e">
        <f t="shared" si="18"/>
        <v>#DIV/0!</v>
      </c>
      <c r="O193" s="86" t="e">
        <f t="shared" si="19"/>
        <v>#DIV/0!</v>
      </c>
      <c r="P193" s="24" t="e">
        <f t="shared" si="20"/>
        <v>#DIV/0!</v>
      </c>
      <c r="Q193" s="24" t="e">
        <f t="shared" si="21"/>
        <v>#DIV/0!</v>
      </c>
      <c r="R193" s="24" t="e">
        <f t="shared" si="22"/>
        <v>#DIV/0!</v>
      </c>
      <c r="U193" s="85"/>
      <c r="V193" s="85"/>
      <c r="W193" s="85"/>
      <c r="X193" s="85"/>
      <c r="Y193" s="85"/>
      <c r="Z193" s="85"/>
      <c r="AA193" s="85"/>
      <c r="AB193" s="85"/>
      <c r="AD193" s="85"/>
      <c r="AE193" s="85"/>
      <c r="AF193" s="85"/>
      <c r="AG193" s="87" t="e">
        <f t="shared" si="23"/>
        <v>#DIV/0!</v>
      </c>
      <c r="AH193" s="86" t="e">
        <f t="shared" si="24"/>
        <v>#DIV/0!</v>
      </c>
      <c r="AK193" s="85"/>
      <c r="AL193" s="85"/>
      <c r="AM193" s="85"/>
      <c r="AN193" s="85"/>
      <c r="AO193" s="85"/>
      <c r="AP193" s="85"/>
      <c r="AQ193" s="85"/>
      <c r="AR193" s="85"/>
      <c r="AS193" s="85"/>
      <c r="AT193" s="85"/>
      <c r="AU193" s="85"/>
      <c r="AV193" s="85"/>
      <c r="AW193" s="87" t="e">
        <f t="shared" si="25"/>
        <v>#DIV/0!</v>
      </c>
      <c r="AX193" s="86" t="e">
        <f t="shared" si="26"/>
        <v>#DIV/0!</v>
      </c>
    </row>
    <row r="194" spans="1:50" x14ac:dyDescent="0.15">
      <c r="A194">
        <v>3.7749999999999999</v>
      </c>
      <c r="B194" s="85"/>
      <c r="C194" s="85"/>
      <c r="D194" s="85"/>
      <c r="E194" s="85"/>
      <c r="F194" s="85"/>
      <c r="G194" s="85"/>
      <c r="H194" s="85"/>
      <c r="I194" s="85"/>
      <c r="J194" s="85"/>
      <c r="K194" s="85"/>
      <c r="L194" s="85"/>
      <c r="M194" s="85"/>
      <c r="N194" s="87" t="e">
        <f t="shared" si="18"/>
        <v>#DIV/0!</v>
      </c>
      <c r="O194" s="86" t="e">
        <f t="shared" si="19"/>
        <v>#DIV/0!</v>
      </c>
      <c r="P194" s="24" t="e">
        <f t="shared" si="20"/>
        <v>#DIV/0!</v>
      </c>
      <c r="Q194" s="24" t="e">
        <f t="shared" si="21"/>
        <v>#DIV/0!</v>
      </c>
      <c r="R194" s="24" t="e">
        <f t="shared" si="22"/>
        <v>#DIV/0!</v>
      </c>
      <c r="U194" s="85"/>
      <c r="V194" s="85"/>
      <c r="W194" s="85"/>
      <c r="X194" s="85"/>
      <c r="Y194" s="85"/>
      <c r="Z194" s="85"/>
      <c r="AA194" s="85"/>
      <c r="AB194" s="85"/>
      <c r="AD194" s="85"/>
      <c r="AE194" s="85"/>
      <c r="AF194" s="85"/>
      <c r="AG194" s="87" t="e">
        <f t="shared" si="23"/>
        <v>#DIV/0!</v>
      </c>
      <c r="AH194" s="86" t="e">
        <f t="shared" si="24"/>
        <v>#DIV/0!</v>
      </c>
      <c r="AK194" s="85"/>
      <c r="AL194" s="85"/>
      <c r="AM194" s="85"/>
      <c r="AN194" s="85"/>
      <c r="AO194" s="85"/>
      <c r="AP194" s="85"/>
      <c r="AQ194" s="85"/>
      <c r="AR194" s="85"/>
      <c r="AS194" s="85"/>
      <c r="AT194" s="85"/>
      <c r="AU194" s="85"/>
      <c r="AV194" s="85"/>
      <c r="AW194" s="87" t="e">
        <f t="shared" si="25"/>
        <v>#DIV/0!</v>
      </c>
      <c r="AX194" s="86" t="e">
        <f t="shared" si="26"/>
        <v>#DIV/0!</v>
      </c>
    </row>
    <row r="195" spans="1:50" x14ac:dyDescent="0.15">
      <c r="A195">
        <v>3.8</v>
      </c>
      <c r="B195" s="85"/>
      <c r="C195" s="85"/>
      <c r="D195" s="85"/>
      <c r="E195" s="85"/>
      <c r="F195" s="85"/>
      <c r="G195" s="85"/>
      <c r="H195" s="85"/>
      <c r="I195" s="85"/>
      <c r="J195" s="85"/>
      <c r="K195" s="85"/>
      <c r="L195" s="85"/>
      <c r="M195" s="85"/>
      <c r="N195" s="87" t="e">
        <f t="shared" si="18"/>
        <v>#DIV/0!</v>
      </c>
      <c r="O195" s="86" t="e">
        <f t="shared" si="19"/>
        <v>#DIV/0!</v>
      </c>
      <c r="P195" s="24" t="e">
        <f t="shared" si="20"/>
        <v>#DIV/0!</v>
      </c>
      <c r="Q195" s="24" t="e">
        <f t="shared" si="21"/>
        <v>#DIV/0!</v>
      </c>
      <c r="R195" s="24" t="e">
        <f t="shared" si="22"/>
        <v>#DIV/0!</v>
      </c>
      <c r="U195" s="85"/>
      <c r="V195" s="85"/>
      <c r="W195" s="85"/>
      <c r="X195" s="85"/>
      <c r="Y195" s="85"/>
      <c r="Z195" s="85"/>
      <c r="AA195" s="85"/>
      <c r="AB195" s="85"/>
      <c r="AD195" s="85"/>
      <c r="AE195" s="85"/>
      <c r="AF195" s="85"/>
      <c r="AG195" s="87" t="e">
        <f t="shared" si="23"/>
        <v>#DIV/0!</v>
      </c>
      <c r="AH195" s="86" t="e">
        <f t="shared" si="24"/>
        <v>#DIV/0!</v>
      </c>
      <c r="AK195" s="85"/>
      <c r="AL195" s="85"/>
      <c r="AM195" s="85"/>
      <c r="AN195" s="85"/>
      <c r="AO195" s="85"/>
      <c r="AP195" s="85"/>
      <c r="AQ195" s="85"/>
      <c r="AR195" s="85"/>
      <c r="AS195" s="85"/>
      <c r="AT195" s="85"/>
      <c r="AU195" s="85"/>
      <c r="AV195" s="85"/>
      <c r="AW195" s="87" t="e">
        <f t="shared" si="25"/>
        <v>#DIV/0!</v>
      </c>
      <c r="AX195" s="86" t="e">
        <f t="shared" si="26"/>
        <v>#DIV/0!</v>
      </c>
    </row>
    <row r="196" spans="1:50" x14ac:dyDescent="0.15">
      <c r="A196">
        <v>3.8250000000000002</v>
      </c>
      <c r="B196" s="85"/>
      <c r="C196" s="85"/>
      <c r="D196" s="85"/>
      <c r="E196" s="85"/>
      <c r="F196" s="85"/>
      <c r="G196" s="85"/>
      <c r="H196" s="85"/>
      <c r="I196" s="85"/>
      <c r="J196" s="85"/>
      <c r="K196" s="85"/>
      <c r="L196" s="85"/>
      <c r="M196" s="85"/>
      <c r="N196" s="87" t="e">
        <f t="shared" si="18"/>
        <v>#DIV/0!</v>
      </c>
      <c r="O196" s="86" t="e">
        <f t="shared" si="19"/>
        <v>#DIV/0!</v>
      </c>
      <c r="P196" s="24" t="e">
        <f t="shared" si="20"/>
        <v>#DIV/0!</v>
      </c>
      <c r="Q196" s="24" t="e">
        <f t="shared" si="21"/>
        <v>#DIV/0!</v>
      </c>
      <c r="R196" s="24" t="e">
        <f t="shared" si="22"/>
        <v>#DIV/0!</v>
      </c>
      <c r="U196" s="85"/>
      <c r="V196" s="85"/>
      <c r="W196" s="85"/>
      <c r="X196" s="85"/>
      <c r="Y196" s="85"/>
      <c r="Z196" s="85"/>
      <c r="AA196" s="85"/>
      <c r="AB196" s="85"/>
      <c r="AD196" s="85"/>
      <c r="AE196" s="85"/>
      <c r="AF196" s="85"/>
      <c r="AG196" s="87" t="e">
        <f t="shared" si="23"/>
        <v>#DIV/0!</v>
      </c>
      <c r="AH196" s="86" t="e">
        <f t="shared" si="24"/>
        <v>#DIV/0!</v>
      </c>
      <c r="AK196" s="85"/>
      <c r="AL196" s="85"/>
      <c r="AM196" s="85"/>
      <c r="AN196" s="85"/>
      <c r="AO196" s="85"/>
      <c r="AP196" s="85"/>
      <c r="AQ196" s="85"/>
      <c r="AR196" s="85"/>
      <c r="AS196" s="85"/>
      <c r="AT196" s="85"/>
      <c r="AU196" s="85"/>
      <c r="AV196" s="85"/>
      <c r="AW196" s="87" t="e">
        <f t="shared" si="25"/>
        <v>#DIV/0!</v>
      </c>
      <c r="AX196" s="86" t="e">
        <f t="shared" si="26"/>
        <v>#DIV/0!</v>
      </c>
    </row>
    <row r="197" spans="1:50" x14ac:dyDescent="0.15">
      <c r="A197">
        <v>3.85</v>
      </c>
      <c r="B197" s="85"/>
      <c r="C197" s="85"/>
      <c r="D197" s="85"/>
      <c r="E197" s="85"/>
      <c r="F197" s="85"/>
      <c r="G197" s="85"/>
      <c r="H197" s="85"/>
      <c r="I197" s="85"/>
      <c r="J197" s="85"/>
      <c r="K197" s="85"/>
      <c r="L197" s="85"/>
      <c r="M197" s="85"/>
      <c r="N197" s="87" t="e">
        <f t="shared" si="18"/>
        <v>#DIV/0!</v>
      </c>
      <c r="O197" s="86" t="e">
        <f t="shared" si="19"/>
        <v>#DIV/0!</v>
      </c>
      <c r="P197" s="24" t="e">
        <f t="shared" si="20"/>
        <v>#DIV/0!</v>
      </c>
      <c r="Q197" s="24" t="e">
        <f t="shared" si="21"/>
        <v>#DIV/0!</v>
      </c>
      <c r="R197" s="24" t="e">
        <f t="shared" si="22"/>
        <v>#DIV/0!</v>
      </c>
      <c r="U197" s="85"/>
      <c r="V197" s="85"/>
      <c r="W197" s="85"/>
      <c r="X197" s="85"/>
      <c r="Y197" s="85"/>
      <c r="Z197" s="85"/>
      <c r="AA197" s="85"/>
      <c r="AB197" s="85"/>
      <c r="AD197" s="85"/>
      <c r="AE197" s="85"/>
      <c r="AF197" s="85"/>
      <c r="AG197" s="87" t="e">
        <f t="shared" si="23"/>
        <v>#DIV/0!</v>
      </c>
      <c r="AH197" s="86" t="e">
        <f t="shared" si="24"/>
        <v>#DIV/0!</v>
      </c>
      <c r="AK197" s="85"/>
      <c r="AL197" s="85"/>
      <c r="AM197" s="85"/>
      <c r="AN197" s="85"/>
      <c r="AO197" s="85"/>
      <c r="AP197" s="85"/>
      <c r="AQ197" s="85"/>
      <c r="AR197" s="85"/>
      <c r="AS197" s="85"/>
      <c r="AT197" s="85"/>
      <c r="AU197" s="85"/>
      <c r="AV197" s="85"/>
      <c r="AW197" s="87" t="e">
        <f t="shared" si="25"/>
        <v>#DIV/0!</v>
      </c>
      <c r="AX197" s="86" t="e">
        <f t="shared" si="26"/>
        <v>#DIV/0!</v>
      </c>
    </row>
    <row r="198" spans="1:50" x14ac:dyDescent="0.15">
      <c r="A198">
        <v>3.875</v>
      </c>
      <c r="B198" s="85"/>
      <c r="C198" s="85"/>
      <c r="D198" s="85"/>
      <c r="E198" s="85"/>
      <c r="F198" s="85"/>
      <c r="G198" s="85"/>
      <c r="H198" s="85"/>
      <c r="I198" s="85"/>
      <c r="J198" s="85"/>
      <c r="K198" s="85"/>
      <c r="L198" s="85"/>
      <c r="M198" s="85"/>
      <c r="N198" s="87" t="e">
        <f t="shared" si="18"/>
        <v>#DIV/0!</v>
      </c>
      <c r="O198" s="86" t="e">
        <f t="shared" si="19"/>
        <v>#DIV/0!</v>
      </c>
      <c r="P198" s="24" t="e">
        <f t="shared" si="20"/>
        <v>#DIV/0!</v>
      </c>
      <c r="Q198" s="24" t="e">
        <f t="shared" si="21"/>
        <v>#DIV/0!</v>
      </c>
      <c r="R198" s="24" t="e">
        <f t="shared" si="22"/>
        <v>#DIV/0!</v>
      </c>
      <c r="U198" s="85"/>
      <c r="V198" s="85"/>
      <c r="W198" s="85"/>
      <c r="X198" s="85"/>
      <c r="Y198" s="85"/>
      <c r="Z198" s="85"/>
      <c r="AA198" s="85"/>
      <c r="AB198" s="85"/>
      <c r="AD198" s="85"/>
      <c r="AE198" s="85"/>
      <c r="AF198" s="85"/>
      <c r="AG198" s="87" t="e">
        <f t="shared" si="23"/>
        <v>#DIV/0!</v>
      </c>
      <c r="AH198" s="86" t="e">
        <f t="shared" si="24"/>
        <v>#DIV/0!</v>
      </c>
      <c r="AK198" s="85"/>
      <c r="AL198" s="85"/>
      <c r="AM198" s="85"/>
      <c r="AN198" s="85"/>
      <c r="AO198" s="85"/>
      <c r="AP198" s="85"/>
      <c r="AQ198" s="85"/>
      <c r="AR198" s="85"/>
      <c r="AS198" s="85"/>
      <c r="AT198" s="85"/>
      <c r="AU198" s="85"/>
      <c r="AV198" s="85"/>
      <c r="AW198" s="87" t="e">
        <f t="shared" si="25"/>
        <v>#DIV/0!</v>
      </c>
      <c r="AX198" s="86" t="e">
        <f t="shared" si="26"/>
        <v>#DIV/0!</v>
      </c>
    </row>
    <row r="199" spans="1:50" x14ac:dyDescent="0.15">
      <c r="A199">
        <v>3.9</v>
      </c>
      <c r="B199" s="85"/>
      <c r="C199" s="85"/>
      <c r="D199" s="85"/>
      <c r="E199" s="85"/>
      <c r="F199" s="85"/>
      <c r="G199" s="85"/>
      <c r="H199" s="85"/>
      <c r="I199" s="85"/>
      <c r="J199" s="85"/>
      <c r="K199" s="85"/>
      <c r="L199" s="85"/>
      <c r="M199" s="85"/>
      <c r="N199" s="87" t="e">
        <f t="shared" si="18"/>
        <v>#DIV/0!</v>
      </c>
      <c r="O199" s="86" t="e">
        <f t="shared" si="19"/>
        <v>#DIV/0!</v>
      </c>
      <c r="P199" s="24" t="e">
        <f t="shared" si="20"/>
        <v>#DIV/0!</v>
      </c>
      <c r="Q199" s="24" t="e">
        <f t="shared" si="21"/>
        <v>#DIV/0!</v>
      </c>
      <c r="R199" s="24" t="e">
        <f t="shared" si="22"/>
        <v>#DIV/0!</v>
      </c>
      <c r="U199" s="85"/>
      <c r="V199" s="85"/>
      <c r="W199" s="85"/>
      <c r="X199" s="85"/>
      <c r="Y199" s="85"/>
      <c r="Z199" s="85"/>
      <c r="AA199" s="85"/>
      <c r="AB199" s="85"/>
      <c r="AD199" s="85"/>
      <c r="AE199" s="85"/>
      <c r="AF199" s="85"/>
      <c r="AG199" s="87" t="e">
        <f t="shared" si="23"/>
        <v>#DIV/0!</v>
      </c>
      <c r="AH199" s="86" t="e">
        <f t="shared" si="24"/>
        <v>#DIV/0!</v>
      </c>
      <c r="AK199" s="85"/>
      <c r="AL199" s="85"/>
      <c r="AM199" s="85"/>
      <c r="AN199" s="85"/>
      <c r="AO199" s="85"/>
      <c r="AP199" s="85"/>
      <c r="AQ199" s="85"/>
      <c r="AR199" s="85"/>
      <c r="AS199" s="85"/>
      <c r="AT199" s="85"/>
      <c r="AU199" s="85"/>
      <c r="AV199" s="85"/>
      <c r="AW199" s="87" t="e">
        <f t="shared" si="25"/>
        <v>#DIV/0!</v>
      </c>
      <c r="AX199" s="86" t="e">
        <f t="shared" si="26"/>
        <v>#DIV/0!</v>
      </c>
    </row>
    <row r="200" spans="1:50" x14ac:dyDescent="0.15">
      <c r="A200">
        <v>3.9249999999999998</v>
      </c>
      <c r="B200" s="85"/>
      <c r="C200" s="85"/>
      <c r="D200" s="85"/>
      <c r="E200" s="85"/>
      <c r="F200" s="85"/>
      <c r="G200" s="85"/>
      <c r="H200" s="85"/>
      <c r="I200" s="85"/>
      <c r="J200" s="85"/>
      <c r="K200" s="85"/>
      <c r="L200" s="85"/>
      <c r="M200" s="85"/>
      <c r="N200" s="87" t="e">
        <f t="shared" si="18"/>
        <v>#DIV/0!</v>
      </c>
      <c r="O200" s="86" t="e">
        <f t="shared" si="19"/>
        <v>#DIV/0!</v>
      </c>
      <c r="P200" s="24" t="e">
        <f t="shared" si="20"/>
        <v>#DIV/0!</v>
      </c>
      <c r="Q200" s="24" t="e">
        <f t="shared" si="21"/>
        <v>#DIV/0!</v>
      </c>
      <c r="R200" s="24" t="e">
        <f t="shared" si="22"/>
        <v>#DIV/0!</v>
      </c>
      <c r="U200" s="85"/>
      <c r="V200" s="85"/>
      <c r="W200" s="85"/>
      <c r="X200" s="85"/>
      <c r="Y200" s="85"/>
      <c r="Z200" s="85"/>
      <c r="AA200" s="85"/>
      <c r="AB200" s="85"/>
      <c r="AD200" s="85"/>
      <c r="AE200" s="85"/>
      <c r="AF200" s="85"/>
      <c r="AG200" s="87" t="e">
        <f t="shared" si="23"/>
        <v>#DIV/0!</v>
      </c>
      <c r="AH200" s="86" t="e">
        <f t="shared" si="24"/>
        <v>#DIV/0!</v>
      </c>
      <c r="AK200" s="85"/>
      <c r="AL200" s="85"/>
      <c r="AM200" s="85"/>
      <c r="AN200" s="85"/>
      <c r="AO200" s="85"/>
      <c r="AP200" s="85"/>
      <c r="AQ200" s="85"/>
      <c r="AR200" s="85"/>
      <c r="AS200" s="85"/>
      <c r="AT200" s="85"/>
      <c r="AU200" s="85"/>
      <c r="AV200" s="85"/>
      <c r="AW200" s="87" t="e">
        <f t="shared" si="25"/>
        <v>#DIV/0!</v>
      </c>
      <c r="AX200" s="86" t="e">
        <f t="shared" si="26"/>
        <v>#DIV/0!</v>
      </c>
    </row>
    <row r="201" spans="1:50" x14ac:dyDescent="0.15">
      <c r="A201">
        <v>3.95</v>
      </c>
      <c r="B201" s="85"/>
      <c r="C201" s="85"/>
      <c r="D201" s="85"/>
      <c r="E201" s="85"/>
      <c r="F201" s="85"/>
      <c r="G201" s="85"/>
      <c r="H201" s="85"/>
      <c r="I201" s="85"/>
      <c r="J201" s="85"/>
      <c r="K201" s="85"/>
      <c r="L201" s="85"/>
      <c r="M201" s="85"/>
      <c r="N201" s="87" t="e">
        <f t="shared" si="18"/>
        <v>#DIV/0!</v>
      </c>
      <c r="O201" s="86" t="e">
        <f t="shared" si="19"/>
        <v>#DIV/0!</v>
      </c>
      <c r="P201" s="24" t="e">
        <f t="shared" si="20"/>
        <v>#DIV/0!</v>
      </c>
      <c r="Q201" s="24" t="e">
        <f t="shared" si="21"/>
        <v>#DIV/0!</v>
      </c>
      <c r="R201" s="24" t="e">
        <f t="shared" si="22"/>
        <v>#DIV/0!</v>
      </c>
      <c r="U201" s="85"/>
      <c r="V201" s="85"/>
      <c r="W201" s="85"/>
      <c r="X201" s="85"/>
      <c r="Y201" s="85"/>
      <c r="Z201" s="85"/>
      <c r="AA201" s="85"/>
      <c r="AB201" s="85"/>
      <c r="AD201" s="85"/>
      <c r="AE201" s="85"/>
      <c r="AF201" s="85"/>
      <c r="AG201" s="87" t="e">
        <f t="shared" si="23"/>
        <v>#DIV/0!</v>
      </c>
      <c r="AH201" s="86" t="e">
        <f t="shared" si="24"/>
        <v>#DIV/0!</v>
      </c>
      <c r="AK201" s="85"/>
      <c r="AL201" s="85"/>
      <c r="AM201" s="85"/>
      <c r="AN201" s="85"/>
      <c r="AO201" s="85"/>
      <c r="AP201" s="85"/>
      <c r="AQ201" s="85"/>
      <c r="AR201" s="85"/>
      <c r="AS201" s="85"/>
      <c r="AT201" s="85"/>
      <c r="AU201" s="85"/>
      <c r="AV201" s="85"/>
      <c r="AW201" s="87" t="e">
        <f t="shared" si="25"/>
        <v>#DIV/0!</v>
      </c>
      <c r="AX201" s="86" t="e">
        <f t="shared" si="26"/>
        <v>#DIV/0!</v>
      </c>
    </row>
    <row r="202" spans="1:50" x14ac:dyDescent="0.15">
      <c r="A202">
        <v>3.9750000000000001</v>
      </c>
      <c r="B202" s="85"/>
      <c r="C202" s="85"/>
      <c r="D202" s="85"/>
      <c r="E202" s="85"/>
      <c r="F202" s="85"/>
      <c r="G202" s="85"/>
      <c r="H202" s="85"/>
      <c r="I202" s="85"/>
      <c r="J202" s="85"/>
      <c r="K202" s="85"/>
      <c r="L202" s="85"/>
      <c r="M202" s="85"/>
      <c r="N202" s="87" t="e">
        <f t="shared" si="18"/>
        <v>#DIV/0!</v>
      </c>
      <c r="O202" s="86" t="e">
        <f t="shared" si="19"/>
        <v>#DIV/0!</v>
      </c>
      <c r="P202" s="24" t="e">
        <f t="shared" si="20"/>
        <v>#DIV/0!</v>
      </c>
      <c r="Q202" s="24" t="e">
        <f t="shared" si="21"/>
        <v>#DIV/0!</v>
      </c>
      <c r="R202" s="24" t="e">
        <f t="shared" si="22"/>
        <v>#DIV/0!</v>
      </c>
      <c r="U202" s="85"/>
      <c r="V202" s="85"/>
      <c r="W202" s="85"/>
      <c r="X202" s="85"/>
      <c r="Y202" s="85"/>
      <c r="Z202" s="85"/>
      <c r="AA202" s="85"/>
      <c r="AB202" s="85"/>
      <c r="AD202" s="85"/>
      <c r="AE202" s="85"/>
      <c r="AF202" s="85"/>
      <c r="AG202" s="87" t="e">
        <f t="shared" si="23"/>
        <v>#DIV/0!</v>
      </c>
      <c r="AH202" s="86" t="e">
        <f t="shared" si="24"/>
        <v>#DIV/0!</v>
      </c>
      <c r="AK202" s="85"/>
      <c r="AL202" s="85"/>
      <c r="AM202" s="85"/>
      <c r="AN202" s="85"/>
      <c r="AO202" s="85"/>
      <c r="AP202" s="85"/>
      <c r="AQ202" s="85"/>
      <c r="AR202" s="85"/>
      <c r="AS202" s="85"/>
      <c r="AT202" s="85"/>
      <c r="AU202" s="85"/>
      <c r="AV202" s="85"/>
      <c r="AW202" s="87" t="e">
        <f t="shared" si="25"/>
        <v>#DIV/0!</v>
      </c>
      <c r="AX202" s="86" t="e">
        <f t="shared" si="26"/>
        <v>#DIV/0!</v>
      </c>
    </row>
    <row r="203" spans="1:50" x14ac:dyDescent="0.15">
      <c r="A203">
        <v>4</v>
      </c>
      <c r="B203" s="85"/>
      <c r="C203" s="85"/>
      <c r="D203" s="85"/>
      <c r="E203" s="85"/>
      <c r="F203" s="85"/>
      <c r="G203" s="85"/>
      <c r="H203" s="85"/>
      <c r="I203" s="85"/>
      <c r="J203" s="85"/>
      <c r="K203" s="85"/>
      <c r="L203" s="85"/>
      <c r="M203" s="85"/>
      <c r="N203" s="87" t="e">
        <f t="shared" si="18"/>
        <v>#DIV/0!</v>
      </c>
      <c r="O203" s="86" t="e">
        <f t="shared" si="19"/>
        <v>#DIV/0!</v>
      </c>
      <c r="P203" s="24" t="e">
        <f t="shared" si="20"/>
        <v>#DIV/0!</v>
      </c>
      <c r="Q203" s="24" t="e">
        <f t="shared" si="21"/>
        <v>#DIV/0!</v>
      </c>
      <c r="R203" s="24" t="e">
        <f t="shared" si="22"/>
        <v>#DIV/0!</v>
      </c>
      <c r="U203" s="85"/>
      <c r="V203" s="85"/>
      <c r="W203" s="85"/>
      <c r="X203" s="85"/>
      <c r="Y203" s="85"/>
      <c r="Z203" s="85"/>
      <c r="AA203" s="85"/>
      <c r="AB203" s="85"/>
      <c r="AD203" s="85"/>
      <c r="AE203" s="85"/>
      <c r="AF203" s="85"/>
      <c r="AG203" s="87" t="e">
        <f t="shared" si="23"/>
        <v>#DIV/0!</v>
      </c>
      <c r="AH203" s="86" t="e">
        <f t="shared" si="24"/>
        <v>#DIV/0!</v>
      </c>
      <c r="AK203" s="85"/>
      <c r="AL203" s="85"/>
      <c r="AM203" s="85"/>
      <c r="AN203" s="85"/>
      <c r="AO203" s="85"/>
      <c r="AP203" s="85"/>
      <c r="AQ203" s="85"/>
      <c r="AR203" s="85"/>
      <c r="AS203" s="85"/>
      <c r="AT203" s="85"/>
      <c r="AU203" s="85"/>
      <c r="AV203" s="85"/>
      <c r="AW203" s="87" t="e">
        <f t="shared" si="25"/>
        <v>#DIV/0!</v>
      </c>
      <c r="AX203" s="86" t="e">
        <f t="shared" si="26"/>
        <v>#DIV/0!</v>
      </c>
    </row>
    <row r="204" spans="1:50" x14ac:dyDescent="0.15">
      <c r="A204">
        <v>4.0250000000000004</v>
      </c>
      <c r="B204" s="85"/>
      <c r="C204" s="85"/>
      <c r="D204" s="85"/>
      <c r="E204" s="85"/>
      <c r="F204" s="85"/>
      <c r="G204" s="85"/>
      <c r="H204" s="85"/>
      <c r="I204" s="85"/>
      <c r="J204" s="85"/>
      <c r="K204" s="85"/>
      <c r="L204" s="85"/>
      <c r="M204" s="85"/>
      <c r="N204" s="87" t="e">
        <f t="shared" si="18"/>
        <v>#DIV/0!</v>
      </c>
      <c r="O204" s="86" t="e">
        <f t="shared" si="19"/>
        <v>#DIV/0!</v>
      </c>
      <c r="P204" s="24" t="e">
        <f t="shared" si="20"/>
        <v>#DIV/0!</v>
      </c>
      <c r="Q204" s="24" t="e">
        <f t="shared" si="21"/>
        <v>#DIV/0!</v>
      </c>
      <c r="R204" s="24" t="e">
        <f t="shared" si="22"/>
        <v>#DIV/0!</v>
      </c>
      <c r="U204" s="85"/>
      <c r="V204" s="85"/>
      <c r="W204" s="85"/>
      <c r="X204" s="85"/>
      <c r="Y204" s="85"/>
      <c r="Z204" s="85"/>
      <c r="AA204" s="85"/>
      <c r="AB204" s="85"/>
      <c r="AD204" s="85"/>
      <c r="AE204" s="85"/>
      <c r="AF204" s="85"/>
      <c r="AG204" s="87" t="e">
        <f t="shared" si="23"/>
        <v>#DIV/0!</v>
      </c>
      <c r="AH204" s="86" t="e">
        <f t="shared" si="24"/>
        <v>#DIV/0!</v>
      </c>
      <c r="AK204" s="85"/>
      <c r="AL204" s="85"/>
      <c r="AM204" s="85"/>
      <c r="AN204" s="85"/>
      <c r="AO204" s="85"/>
      <c r="AP204" s="85"/>
      <c r="AQ204" s="85"/>
      <c r="AR204" s="85"/>
      <c r="AS204" s="85"/>
      <c r="AT204" s="85"/>
      <c r="AU204" s="85"/>
      <c r="AV204" s="85"/>
      <c r="AW204" s="87" t="e">
        <f t="shared" si="25"/>
        <v>#DIV/0!</v>
      </c>
      <c r="AX204" s="86" t="e">
        <f t="shared" si="26"/>
        <v>#DIV/0!</v>
      </c>
    </row>
    <row r="205" spans="1:50" x14ac:dyDescent="0.15">
      <c r="A205">
        <v>4.05</v>
      </c>
      <c r="B205" s="85"/>
      <c r="C205" s="85"/>
      <c r="D205" s="85"/>
      <c r="E205" s="85"/>
      <c r="F205" s="85"/>
      <c r="G205" s="85"/>
      <c r="H205" s="85"/>
      <c r="I205" s="85"/>
      <c r="J205" s="85"/>
      <c r="K205" s="85"/>
      <c r="L205" s="85"/>
      <c r="M205" s="85"/>
      <c r="N205" s="87" t="e">
        <f t="shared" si="18"/>
        <v>#DIV/0!</v>
      </c>
      <c r="O205" s="86" t="e">
        <f t="shared" si="19"/>
        <v>#DIV/0!</v>
      </c>
      <c r="P205" s="24" t="e">
        <f t="shared" si="20"/>
        <v>#DIV/0!</v>
      </c>
      <c r="Q205" s="24" t="e">
        <f t="shared" si="21"/>
        <v>#DIV/0!</v>
      </c>
      <c r="R205" s="24" t="e">
        <f t="shared" si="22"/>
        <v>#DIV/0!</v>
      </c>
      <c r="U205" s="85"/>
      <c r="V205" s="85"/>
      <c r="W205" s="85"/>
      <c r="X205" s="85"/>
      <c r="Y205" s="85"/>
      <c r="Z205" s="85"/>
      <c r="AA205" s="85"/>
      <c r="AB205" s="85"/>
      <c r="AD205" s="85"/>
      <c r="AE205" s="85"/>
      <c r="AF205" s="85"/>
      <c r="AG205" s="87" t="e">
        <f t="shared" si="23"/>
        <v>#DIV/0!</v>
      </c>
      <c r="AH205" s="86" t="e">
        <f t="shared" si="24"/>
        <v>#DIV/0!</v>
      </c>
      <c r="AK205" s="85"/>
      <c r="AL205" s="85"/>
      <c r="AM205" s="85"/>
      <c r="AN205" s="85"/>
      <c r="AO205" s="85"/>
      <c r="AP205" s="85"/>
      <c r="AQ205" s="85"/>
      <c r="AR205" s="85"/>
      <c r="AS205" s="85"/>
      <c r="AT205" s="85"/>
      <c r="AU205" s="85"/>
      <c r="AV205" s="85"/>
      <c r="AW205" s="87" t="e">
        <f t="shared" si="25"/>
        <v>#DIV/0!</v>
      </c>
      <c r="AX205" s="86" t="e">
        <f t="shared" si="26"/>
        <v>#DIV/0!</v>
      </c>
    </row>
    <row r="206" spans="1:50" x14ac:dyDescent="0.15">
      <c r="A206">
        <v>4.0750000000000002</v>
      </c>
      <c r="B206" s="85"/>
      <c r="C206" s="85"/>
      <c r="D206" s="85"/>
      <c r="E206" s="85"/>
      <c r="F206" s="85"/>
      <c r="G206" s="85"/>
      <c r="H206" s="85"/>
      <c r="I206" s="85"/>
      <c r="J206" s="85"/>
      <c r="K206" s="85"/>
      <c r="L206" s="85"/>
      <c r="M206" s="85"/>
      <c r="N206" s="87" t="e">
        <f t="shared" si="18"/>
        <v>#DIV/0!</v>
      </c>
      <c r="O206" s="86" t="e">
        <f t="shared" si="19"/>
        <v>#DIV/0!</v>
      </c>
      <c r="P206" s="24" t="e">
        <f t="shared" si="20"/>
        <v>#DIV/0!</v>
      </c>
      <c r="Q206" s="24" t="e">
        <f t="shared" si="21"/>
        <v>#DIV/0!</v>
      </c>
      <c r="R206" s="24" t="e">
        <f t="shared" si="22"/>
        <v>#DIV/0!</v>
      </c>
      <c r="U206" s="85"/>
      <c r="V206" s="85"/>
      <c r="W206" s="85"/>
      <c r="X206" s="85"/>
      <c r="Y206" s="85"/>
      <c r="Z206" s="85"/>
      <c r="AA206" s="85"/>
      <c r="AB206" s="85"/>
      <c r="AD206" s="85"/>
      <c r="AE206" s="85"/>
      <c r="AF206" s="85"/>
      <c r="AG206" s="87" t="e">
        <f t="shared" si="23"/>
        <v>#DIV/0!</v>
      </c>
      <c r="AH206" s="86" t="e">
        <f t="shared" si="24"/>
        <v>#DIV/0!</v>
      </c>
      <c r="AK206" s="85"/>
      <c r="AL206" s="85"/>
      <c r="AM206" s="85"/>
      <c r="AN206" s="85"/>
      <c r="AO206" s="85"/>
      <c r="AP206" s="85"/>
      <c r="AQ206" s="85"/>
      <c r="AR206" s="85"/>
      <c r="AS206" s="85"/>
      <c r="AT206" s="85"/>
      <c r="AU206" s="85"/>
      <c r="AV206" s="85"/>
      <c r="AW206" s="87" t="e">
        <f t="shared" si="25"/>
        <v>#DIV/0!</v>
      </c>
      <c r="AX206" s="86" t="e">
        <f t="shared" si="26"/>
        <v>#DIV/0!</v>
      </c>
    </row>
    <row r="207" spans="1:50" x14ac:dyDescent="0.15">
      <c r="A207">
        <v>4.0999999999999996</v>
      </c>
      <c r="B207" s="85"/>
      <c r="C207" s="85"/>
      <c r="D207" s="85"/>
      <c r="E207" s="85"/>
      <c r="F207" s="85"/>
      <c r="G207" s="85"/>
      <c r="H207" s="85"/>
      <c r="I207" s="85"/>
      <c r="J207" s="85"/>
      <c r="K207" s="85"/>
      <c r="L207" s="85"/>
      <c r="M207" s="85"/>
      <c r="N207" s="87" t="e">
        <f t="shared" si="18"/>
        <v>#DIV/0!</v>
      </c>
      <c r="O207" s="86" t="e">
        <f t="shared" si="19"/>
        <v>#DIV/0!</v>
      </c>
      <c r="P207" s="24" t="e">
        <f t="shared" si="20"/>
        <v>#DIV/0!</v>
      </c>
      <c r="Q207" s="24" t="e">
        <f t="shared" si="21"/>
        <v>#DIV/0!</v>
      </c>
      <c r="R207" s="24" t="e">
        <f t="shared" si="22"/>
        <v>#DIV/0!</v>
      </c>
      <c r="U207" s="85"/>
      <c r="V207" s="85"/>
      <c r="W207" s="85"/>
      <c r="X207" s="85"/>
      <c r="Y207" s="85"/>
      <c r="Z207" s="85"/>
      <c r="AA207" s="85"/>
      <c r="AB207" s="85"/>
      <c r="AD207" s="85"/>
      <c r="AE207" s="85"/>
      <c r="AF207" s="85"/>
      <c r="AG207" s="87" t="e">
        <f t="shared" si="23"/>
        <v>#DIV/0!</v>
      </c>
      <c r="AH207" s="86" t="e">
        <f t="shared" si="24"/>
        <v>#DIV/0!</v>
      </c>
      <c r="AK207" s="85"/>
      <c r="AL207" s="85"/>
      <c r="AM207" s="85"/>
      <c r="AN207" s="85"/>
      <c r="AO207" s="85"/>
      <c r="AP207" s="85"/>
      <c r="AQ207" s="85"/>
      <c r="AR207" s="85"/>
      <c r="AS207" s="85"/>
      <c r="AT207" s="85"/>
      <c r="AU207" s="85"/>
      <c r="AV207" s="85"/>
      <c r="AW207" s="87" t="e">
        <f t="shared" si="25"/>
        <v>#DIV/0!</v>
      </c>
      <c r="AX207" s="86" t="e">
        <f t="shared" si="26"/>
        <v>#DIV/0!</v>
      </c>
    </row>
    <row r="208" spans="1:50" x14ac:dyDescent="0.15">
      <c r="A208">
        <v>4.125</v>
      </c>
      <c r="B208" s="85"/>
      <c r="C208" s="85"/>
      <c r="D208" s="85"/>
      <c r="E208" s="85"/>
      <c r="F208" s="85"/>
      <c r="G208" s="85"/>
      <c r="H208" s="85"/>
      <c r="I208" s="85"/>
      <c r="J208" s="85"/>
      <c r="K208" s="85"/>
      <c r="L208" s="85"/>
      <c r="M208" s="85"/>
      <c r="N208" s="87" t="e">
        <f t="shared" si="18"/>
        <v>#DIV/0!</v>
      </c>
      <c r="O208" s="86" t="e">
        <f t="shared" si="19"/>
        <v>#DIV/0!</v>
      </c>
      <c r="P208" s="24" t="e">
        <f t="shared" si="20"/>
        <v>#DIV/0!</v>
      </c>
      <c r="Q208" s="24" t="e">
        <f t="shared" si="21"/>
        <v>#DIV/0!</v>
      </c>
      <c r="R208" s="24" t="e">
        <f t="shared" si="22"/>
        <v>#DIV/0!</v>
      </c>
      <c r="U208" s="85"/>
      <c r="V208" s="85"/>
      <c r="W208" s="85"/>
      <c r="X208" s="85"/>
      <c r="Y208" s="85"/>
      <c r="Z208" s="85"/>
      <c r="AA208" s="85"/>
      <c r="AB208" s="85"/>
      <c r="AD208" s="85"/>
      <c r="AE208" s="85"/>
      <c r="AF208" s="85"/>
      <c r="AG208" s="87" t="e">
        <f t="shared" si="23"/>
        <v>#DIV/0!</v>
      </c>
      <c r="AH208" s="86" t="e">
        <f t="shared" si="24"/>
        <v>#DIV/0!</v>
      </c>
      <c r="AK208" s="85"/>
      <c r="AL208" s="85"/>
      <c r="AM208" s="85"/>
      <c r="AN208" s="85"/>
      <c r="AO208" s="85"/>
      <c r="AP208" s="85"/>
      <c r="AQ208" s="85"/>
      <c r="AR208" s="85"/>
      <c r="AS208" s="85"/>
      <c r="AT208" s="85"/>
      <c r="AU208" s="85"/>
      <c r="AV208" s="85"/>
      <c r="AW208" s="87" t="e">
        <f t="shared" si="25"/>
        <v>#DIV/0!</v>
      </c>
      <c r="AX208" s="86" t="e">
        <f t="shared" si="26"/>
        <v>#DIV/0!</v>
      </c>
    </row>
    <row r="209" spans="1:50" x14ac:dyDescent="0.15">
      <c r="A209">
        <v>4.1500000000000004</v>
      </c>
      <c r="B209" s="85"/>
      <c r="C209" s="85"/>
      <c r="D209" s="85"/>
      <c r="E209" s="85"/>
      <c r="F209" s="85"/>
      <c r="G209" s="85"/>
      <c r="H209" s="85"/>
      <c r="I209" s="85"/>
      <c r="J209" s="85"/>
      <c r="K209" s="85"/>
      <c r="L209" s="85"/>
      <c r="M209" s="85"/>
      <c r="N209" s="87" t="e">
        <f t="shared" si="18"/>
        <v>#DIV/0!</v>
      </c>
      <c r="O209" s="86" t="e">
        <f t="shared" si="19"/>
        <v>#DIV/0!</v>
      </c>
      <c r="P209" s="24" t="e">
        <f t="shared" si="20"/>
        <v>#DIV/0!</v>
      </c>
      <c r="Q209" s="24" t="e">
        <f t="shared" si="21"/>
        <v>#DIV/0!</v>
      </c>
      <c r="R209" s="24" t="e">
        <f t="shared" si="22"/>
        <v>#DIV/0!</v>
      </c>
      <c r="U209" s="85"/>
      <c r="V209" s="85"/>
      <c r="W209" s="85"/>
      <c r="X209" s="85"/>
      <c r="Y209" s="85"/>
      <c r="Z209" s="85"/>
      <c r="AA209" s="85"/>
      <c r="AB209" s="85"/>
      <c r="AD209" s="85"/>
      <c r="AE209" s="85"/>
      <c r="AF209" s="85"/>
      <c r="AG209" s="87" t="e">
        <f t="shared" si="23"/>
        <v>#DIV/0!</v>
      </c>
      <c r="AH209" s="86" t="e">
        <f t="shared" si="24"/>
        <v>#DIV/0!</v>
      </c>
      <c r="AK209" s="85"/>
      <c r="AL209" s="85"/>
      <c r="AM209" s="85"/>
      <c r="AN209" s="85"/>
      <c r="AO209" s="85"/>
      <c r="AP209" s="85"/>
      <c r="AQ209" s="85"/>
      <c r="AR209" s="85"/>
      <c r="AS209" s="85"/>
      <c r="AT209" s="85"/>
      <c r="AU209" s="85"/>
      <c r="AV209" s="85"/>
      <c r="AW209" s="87" t="e">
        <f t="shared" si="25"/>
        <v>#DIV/0!</v>
      </c>
      <c r="AX209" s="86" t="e">
        <f t="shared" si="26"/>
        <v>#DIV/0!</v>
      </c>
    </row>
    <row r="210" spans="1:50" x14ac:dyDescent="0.15">
      <c r="A210">
        <v>4.1749999999999998</v>
      </c>
      <c r="B210" s="85"/>
      <c r="C210" s="85"/>
      <c r="D210" s="85"/>
      <c r="E210" s="85"/>
      <c r="F210" s="85"/>
      <c r="G210" s="85"/>
      <c r="H210" s="85"/>
      <c r="I210" s="85"/>
      <c r="J210" s="85"/>
      <c r="K210" s="85"/>
      <c r="L210" s="85"/>
      <c r="M210" s="85"/>
      <c r="N210" s="87" t="e">
        <f t="shared" si="18"/>
        <v>#DIV/0!</v>
      </c>
      <c r="O210" s="86" t="e">
        <f t="shared" si="19"/>
        <v>#DIV/0!</v>
      </c>
      <c r="P210" s="24" t="e">
        <f t="shared" si="20"/>
        <v>#DIV/0!</v>
      </c>
      <c r="Q210" s="24" t="e">
        <f t="shared" si="21"/>
        <v>#DIV/0!</v>
      </c>
      <c r="R210" s="24" t="e">
        <f t="shared" si="22"/>
        <v>#DIV/0!</v>
      </c>
      <c r="U210" s="85"/>
      <c r="V210" s="85"/>
      <c r="W210" s="85"/>
      <c r="X210" s="85"/>
      <c r="Y210" s="85"/>
      <c r="Z210" s="85"/>
      <c r="AA210" s="85"/>
      <c r="AB210" s="85"/>
      <c r="AD210" s="85"/>
      <c r="AE210" s="85"/>
      <c r="AF210" s="85"/>
      <c r="AG210" s="87" t="e">
        <f t="shared" si="23"/>
        <v>#DIV/0!</v>
      </c>
      <c r="AH210" s="86" t="e">
        <f t="shared" si="24"/>
        <v>#DIV/0!</v>
      </c>
      <c r="AK210" s="85"/>
      <c r="AL210" s="85"/>
      <c r="AM210" s="85"/>
      <c r="AN210" s="85"/>
      <c r="AO210" s="85"/>
      <c r="AP210" s="85"/>
      <c r="AQ210" s="85"/>
      <c r="AR210" s="85"/>
      <c r="AS210" s="85"/>
      <c r="AT210" s="85"/>
      <c r="AU210" s="85"/>
      <c r="AV210" s="85"/>
      <c r="AW210" s="87" t="e">
        <f t="shared" si="25"/>
        <v>#DIV/0!</v>
      </c>
      <c r="AX210" s="86" t="e">
        <f t="shared" si="26"/>
        <v>#DIV/0!</v>
      </c>
    </row>
    <row r="211" spans="1:50" x14ac:dyDescent="0.15">
      <c r="A211">
        <v>4.2</v>
      </c>
      <c r="B211" s="85"/>
      <c r="C211" s="85"/>
      <c r="D211" s="85"/>
      <c r="E211" s="85"/>
      <c r="F211" s="85"/>
      <c r="G211" s="85"/>
      <c r="H211" s="85"/>
      <c r="I211" s="85"/>
      <c r="J211" s="85"/>
      <c r="K211" s="85"/>
      <c r="L211" s="85"/>
      <c r="M211" s="85"/>
      <c r="N211" s="87" t="e">
        <f t="shared" si="18"/>
        <v>#DIV/0!</v>
      </c>
      <c r="O211" s="86" t="e">
        <f t="shared" si="19"/>
        <v>#DIV/0!</v>
      </c>
      <c r="P211" s="24" t="e">
        <f t="shared" si="20"/>
        <v>#DIV/0!</v>
      </c>
      <c r="Q211" s="24" t="e">
        <f t="shared" si="21"/>
        <v>#DIV/0!</v>
      </c>
      <c r="R211" s="24" t="e">
        <f t="shared" si="22"/>
        <v>#DIV/0!</v>
      </c>
      <c r="U211" s="85"/>
      <c r="V211" s="85"/>
      <c r="W211" s="85"/>
      <c r="X211" s="85"/>
      <c r="Y211" s="85"/>
      <c r="Z211" s="85"/>
      <c r="AA211" s="85"/>
      <c r="AB211" s="85"/>
      <c r="AD211" s="85"/>
      <c r="AE211" s="85"/>
      <c r="AF211" s="85"/>
      <c r="AG211" s="87" t="e">
        <f t="shared" si="23"/>
        <v>#DIV/0!</v>
      </c>
      <c r="AH211" s="86" t="e">
        <f t="shared" si="24"/>
        <v>#DIV/0!</v>
      </c>
      <c r="AK211" s="85"/>
      <c r="AL211" s="85"/>
      <c r="AM211" s="85"/>
      <c r="AN211" s="85"/>
      <c r="AO211" s="85"/>
      <c r="AP211" s="85"/>
      <c r="AQ211" s="85"/>
      <c r="AR211" s="85"/>
      <c r="AS211" s="85"/>
      <c r="AT211" s="85"/>
      <c r="AU211" s="85"/>
      <c r="AV211" s="85"/>
      <c r="AW211" s="87" t="e">
        <f t="shared" si="25"/>
        <v>#DIV/0!</v>
      </c>
      <c r="AX211" s="86" t="e">
        <f t="shared" si="26"/>
        <v>#DIV/0!</v>
      </c>
    </row>
    <row r="212" spans="1:50" x14ac:dyDescent="0.15">
      <c r="A212">
        <v>4.2249999999999996</v>
      </c>
      <c r="B212" s="85"/>
      <c r="C212" s="85"/>
      <c r="D212" s="85"/>
      <c r="E212" s="85"/>
      <c r="F212" s="85"/>
      <c r="G212" s="85"/>
      <c r="H212" s="85"/>
      <c r="I212" s="85"/>
      <c r="J212" s="85"/>
      <c r="K212" s="85"/>
      <c r="L212" s="85"/>
      <c r="M212" s="85"/>
      <c r="N212" s="87" t="e">
        <f t="shared" si="18"/>
        <v>#DIV/0!</v>
      </c>
      <c r="O212" s="86" t="e">
        <f t="shared" si="19"/>
        <v>#DIV/0!</v>
      </c>
      <c r="P212" s="24" t="e">
        <f t="shared" si="20"/>
        <v>#DIV/0!</v>
      </c>
      <c r="Q212" s="24" t="e">
        <f t="shared" si="21"/>
        <v>#DIV/0!</v>
      </c>
      <c r="R212" s="24" t="e">
        <f t="shared" si="22"/>
        <v>#DIV/0!</v>
      </c>
      <c r="U212" s="85"/>
      <c r="V212" s="85"/>
      <c r="W212" s="85"/>
      <c r="X212" s="85"/>
      <c r="Y212" s="85"/>
      <c r="Z212" s="85"/>
      <c r="AA212" s="85"/>
      <c r="AB212" s="85"/>
      <c r="AD212" s="85"/>
      <c r="AE212" s="85"/>
      <c r="AF212" s="85"/>
      <c r="AG212" s="87" t="e">
        <f t="shared" si="23"/>
        <v>#DIV/0!</v>
      </c>
      <c r="AH212" s="86" t="e">
        <f t="shared" si="24"/>
        <v>#DIV/0!</v>
      </c>
      <c r="AK212" s="85"/>
      <c r="AL212" s="85"/>
      <c r="AM212" s="85"/>
      <c r="AN212" s="85"/>
      <c r="AO212" s="85"/>
      <c r="AP212" s="85"/>
      <c r="AQ212" s="85"/>
      <c r="AR212" s="85"/>
      <c r="AS212" s="85"/>
      <c r="AT212" s="85"/>
      <c r="AU212" s="85"/>
      <c r="AV212" s="85"/>
      <c r="AW212" s="87" t="e">
        <f t="shared" si="25"/>
        <v>#DIV/0!</v>
      </c>
      <c r="AX212" s="86" t="e">
        <f t="shared" si="26"/>
        <v>#DIV/0!</v>
      </c>
    </row>
    <row r="213" spans="1:50" x14ac:dyDescent="0.15">
      <c r="A213">
        <v>4.25</v>
      </c>
      <c r="B213" s="85"/>
      <c r="C213" s="85"/>
      <c r="D213" s="85"/>
      <c r="E213" s="85"/>
      <c r="F213" s="85"/>
      <c r="G213" s="85"/>
      <c r="H213" s="85"/>
      <c r="I213" s="85"/>
      <c r="J213" s="85"/>
      <c r="K213" s="85"/>
      <c r="L213" s="85"/>
      <c r="M213" s="85"/>
      <c r="N213" s="87" t="e">
        <f t="shared" si="18"/>
        <v>#DIV/0!</v>
      </c>
      <c r="O213" s="86" t="e">
        <f t="shared" si="19"/>
        <v>#DIV/0!</v>
      </c>
      <c r="P213" s="24" t="e">
        <f t="shared" si="20"/>
        <v>#DIV/0!</v>
      </c>
      <c r="Q213" s="24" t="e">
        <f t="shared" si="21"/>
        <v>#DIV/0!</v>
      </c>
      <c r="R213" s="24" t="e">
        <f t="shared" si="22"/>
        <v>#DIV/0!</v>
      </c>
      <c r="U213" s="85"/>
      <c r="V213" s="85"/>
      <c r="W213" s="85"/>
      <c r="X213" s="85"/>
      <c r="Y213" s="85"/>
      <c r="Z213" s="85"/>
      <c r="AA213" s="85"/>
      <c r="AB213" s="85"/>
      <c r="AD213" s="85"/>
      <c r="AE213" s="85"/>
      <c r="AF213" s="85"/>
      <c r="AG213" s="87" t="e">
        <f t="shared" si="23"/>
        <v>#DIV/0!</v>
      </c>
      <c r="AH213" s="86" t="e">
        <f t="shared" si="24"/>
        <v>#DIV/0!</v>
      </c>
      <c r="AK213" s="85"/>
      <c r="AL213" s="85"/>
      <c r="AM213" s="85"/>
      <c r="AN213" s="85"/>
      <c r="AO213" s="85"/>
      <c r="AP213" s="85"/>
      <c r="AQ213" s="85"/>
      <c r="AR213" s="85"/>
      <c r="AS213" s="85"/>
      <c r="AT213" s="85"/>
      <c r="AU213" s="85"/>
      <c r="AV213" s="85"/>
      <c r="AW213" s="87" t="e">
        <f t="shared" si="25"/>
        <v>#DIV/0!</v>
      </c>
      <c r="AX213" s="86" t="e">
        <f t="shared" si="26"/>
        <v>#DIV/0!</v>
      </c>
    </row>
    <row r="214" spans="1:50" x14ac:dyDescent="0.15">
      <c r="A214">
        <v>4.2750000000000004</v>
      </c>
      <c r="B214" s="85"/>
      <c r="C214" s="85"/>
      <c r="D214" s="85"/>
      <c r="E214" s="85"/>
      <c r="F214" s="85"/>
      <c r="G214" s="85"/>
      <c r="H214" s="85"/>
      <c r="I214" s="85"/>
      <c r="J214" s="85"/>
      <c r="K214" s="85"/>
      <c r="L214" s="85"/>
      <c r="M214" s="85"/>
      <c r="N214" s="87" t="e">
        <f t="shared" si="18"/>
        <v>#DIV/0!</v>
      </c>
      <c r="O214" s="86" t="e">
        <f t="shared" si="19"/>
        <v>#DIV/0!</v>
      </c>
      <c r="P214" s="24" t="e">
        <f t="shared" si="20"/>
        <v>#DIV/0!</v>
      </c>
      <c r="Q214" s="24" t="e">
        <f t="shared" si="21"/>
        <v>#DIV/0!</v>
      </c>
      <c r="R214" s="24" t="e">
        <f t="shared" si="22"/>
        <v>#DIV/0!</v>
      </c>
      <c r="U214" s="85"/>
      <c r="V214" s="85"/>
      <c r="W214" s="85"/>
      <c r="X214" s="85"/>
      <c r="Y214" s="85"/>
      <c r="Z214" s="85"/>
      <c r="AA214" s="85"/>
      <c r="AB214" s="85"/>
      <c r="AD214" s="85"/>
      <c r="AE214" s="85"/>
      <c r="AF214" s="85"/>
      <c r="AG214" s="87" t="e">
        <f t="shared" si="23"/>
        <v>#DIV/0!</v>
      </c>
      <c r="AH214" s="86" t="e">
        <f t="shared" si="24"/>
        <v>#DIV/0!</v>
      </c>
      <c r="AK214" s="85"/>
      <c r="AL214" s="85"/>
      <c r="AM214" s="85"/>
      <c r="AN214" s="85"/>
      <c r="AO214" s="85"/>
      <c r="AP214" s="85"/>
      <c r="AQ214" s="85"/>
      <c r="AR214" s="85"/>
      <c r="AS214" s="85"/>
      <c r="AT214" s="85"/>
      <c r="AU214" s="85"/>
      <c r="AV214" s="85"/>
      <c r="AW214" s="87" t="e">
        <f t="shared" si="25"/>
        <v>#DIV/0!</v>
      </c>
      <c r="AX214" s="86" t="e">
        <f t="shared" si="26"/>
        <v>#DIV/0!</v>
      </c>
    </row>
    <row r="215" spans="1:50" x14ac:dyDescent="0.15">
      <c r="A215">
        <v>4.3</v>
      </c>
      <c r="B215" s="85"/>
      <c r="C215" s="85"/>
      <c r="D215" s="85"/>
      <c r="E215" s="85"/>
      <c r="F215" s="85"/>
      <c r="G215" s="85"/>
      <c r="H215" s="85"/>
      <c r="I215" s="85"/>
      <c r="J215" s="85"/>
      <c r="K215" s="85"/>
      <c r="L215" s="85"/>
      <c r="M215" s="85"/>
      <c r="N215" s="87" t="e">
        <f t="shared" si="18"/>
        <v>#DIV/0!</v>
      </c>
      <c r="O215" s="86" t="e">
        <f t="shared" si="19"/>
        <v>#DIV/0!</v>
      </c>
      <c r="P215" s="24" t="e">
        <f t="shared" si="20"/>
        <v>#DIV/0!</v>
      </c>
      <c r="Q215" s="24" t="e">
        <f t="shared" si="21"/>
        <v>#DIV/0!</v>
      </c>
      <c r="R215" s="24" t="e">
        <f t="shared" si="22"/>
        <v>#DIV/0!</v>
      </c>
      <c r="U215" s="85"/>
      <c r="V215" s="85"/>
      <c r="W215" s="85"/>
      <c r="X215" s="85"/>
      <c r="Y215" s="85"/>
      <c r="Z215" s="85"/>
      <c r="AA215" s="85"/>
      <c r="AB215" s="85"/>
      <c r="AD215" s="85"/>
      <c r="AE215" s="85"/>
      <c r="AF215" s="85"/>
      <c r="AG215" s="87" t="e">
        <f t="shared" si="23"/>
        <v>#DIV/0!</v>
      </c>
      <c r="AH215" s="86" t="e">
        <f t="shared" si="24"/>
        <v>#DIV/0!</v>
      </c>
      <c r="AK215" s="85"/>
      <c r="AL215" s="85"/>
      <c r="AM215" s="85"/>
      <c r="AN215" s="85"/>
      <c r="AO215" s="85"/>
      <c r="AP215" s="85"/>
      <c r="AQ215" s="85"/>
      <c r="AR215" s="85"/>
      <c r="AS215" s="85"/>
      <c r="AT215" s="85"/>
      <c r="AU215" s="85"/>
      <c r="AV215" s="85"/>
      <c r="AW215" s="87" t="e">
        <f t="shared" si="25"/>
        <v>#DIV/0!</v>
      </c>
      <c r="AX215" s="86" t="e">
        <f t="shared" si="26"/>
        <v>#DIV/0!</v>
      </c>
    </row>
    <row r="216" spans="1:50" x14ac:dyDescent="0.15">
      <c r="A216">
        <v>4.3250000000000002</v>
      </c>
      <c r="B216" s="85"/>
      <c r="C216" s="85"/>
      <c r="D216" s="85"/>
      <c r="E216" s="85"/>
      <c r="F216" s="85"/>
      <c r="G216" s="85"/>
      <c r="H216" s="85"/>
      <c r="I216" s="85"/>
      <c r="J216" s="85"/>
      <c r="K216" s="85"/>
      <c r="L216" s="85"/>
      <c r="M216" s="85"/>
      <c r="N216" s="87" t="e">
        <f t="shared" si="18"/>
        <v>#DIV/0!</v>
      </c>
      <c r="O216" s="86" t="e">
        <f t="shared" si="19"/>
        <v>#DIV/0!</v>
      </c>
      <c r="P216" s="24" t="e">
        <f t="shared" si="20"/>
        <v>#DIV/0!</v>
      </c>
      <c r="Q216" s="24" t="e">
        <f t="shared" si="21"/>
        <v>#DIV/0!</v>
      </c>
      <c r="R216" s="24" t="e">
        <f t="shared" si="22"/>
        <v>#DIV/0!</v>
      </c>
      <c r="U216" s="85"/>
      <c r="V216" s="85"/>
      <c r="W216" s="85"/>
      <c r="X216" s="85"/>
      <c r="Y216" s="85"/>
      <c r="Z216" s="85"/>
      <c r="AA216" s="85"/>
      <c r="AB216" s="85"/>
      <c r="AD216" s="85"/>
      <c r="AE216" s="85"/>
      <c r="AF216" s="85"/>
      <c r="AG216" s="87" t="e">
        <f t="shared" si="23"/>
        <v>#DIV/0!</v>
      </c>
      <c r="AH216" s="86" t="e">
        <f t="shared" si="24"/>
        <v>#DIV/0!</v>
      </c>
      <c r="AK216" s="85"/>
      <c r="AL216" s="85"/>
      <c r="AM216" s="85"/>
      <c r="AN216" s="85"/>
      <c r="AO216" s="85"/>
      <c r="AP216" s="85"/>
      <c r="AQ216" s="85"/>
      <c r="AR216" s="85"/>
      <c r="AS216" s="85"/>
      <c r="AT216" s="85"/>
      <c r="AU216" s="85"/>
      <c r="AV216" s="85"/>
      <c r="AW216" s="87" t="e">
        <f t="shared" si="25"/>
        <v>#DIV/0!</v>
      </c>
      <c r="AX216" s="86" t="e">
        <f t="shared" si="26"/>
        <v>#DIV/0!</v>
      </c>
    </row>
    <row r="217" spans="1:50" x14ac:dyDescent="0.15">
      <c r="A217">
        <v>4.3499999999999996</v>
      </c>
      <c r="B217" s="85"/>
      <c r="C217" s="85"/>
      <c r="D217" s="85"/>
      <c r="E217" s="85"/>
      <c r="F217" s="85"/>
      <c r="G217" s="85"/>
      <c r="H217" s="85"/>
      <c r="I217" s="85"/>
      <c r="J217" s="85"/>
      <c r="K217" s="85"/>
      <c r="L217" s="85"/>
      <c r="M217" s="85"/>
      <c r="N217" s="87" t="e">
        <f t="shared" si="18"/>
        <v>#DIV/0!</v>
      </c>
      <c r="O217" s="86" t="e">
        <f t="shared" si="19"/>
        <v>#DIV/0!</v>
      </c>
      <c r="P217" s="24" t="e">
        <f t="shared" si="20"/>
        <v>#DIV/0!</v>
      </c>
      <c r="Q217" s="24" t="e">
        <f t="shared" si="21"/>
        <v>#DIV/0!</v>
      </c>
      <c r="R217" s="24" t="e">
        <f t="shared" si="22"/>
        <v>#DIV/0!</v>
      </c>
      <c r="U217" s="85"/>
      <c r="V217" s="85"/>
      <c r="W217" s="85"/>
      <c r="X217" s="85"/>
      <c r="Y217" s="85"/>
      <c r="Z217" s="85"/>
      <c r="AA217" s="85"/>
      <c r="AB217" s="85"/>
      <c r="AD217" s="85"/>
      <c r="AE217" s="85"/>
      <c r="AF217" s="85"/>
      <c r="AG217" s="87" t="e">
        <f t="shared" si="23"/>
        <v>#DIV/0!</v>
      </c>
      <c r="AH217" s="86" t="e">
        <f t="shared" si="24"/>
        <v>#DIV/0!</v>
      </c>
      <c r="AK217" s="85"/>
      <c r="AL217" s="85"/>
      <c r="AM217" s="85"/>
      <c r="AN217" s="85"/>
      <c r="AO217" s="85"/>
      <c r="AP217" s="85"/>
      <c r="AQ217" s="85"/>
      <c r="AR217" s="85"/>
      <c r="AS217" s="85"/>
      <c r="AT217" s="85"/>
      <c r="AU217" s="85"/>
      <c r="AV217" s="85"/>
      <c r="AW217" s="87" t="e">
        <f t="shared" si="25"/>
        <v>#DIV/0!</v>
      </c>
      <c r="AX217" s="86" t="e">
        <f t="shared" si="26"/>
        <v>#DIV/0!</v>
      </c>
    </row>
    <row r="218" spans="1:50" x14ac:dyDescent="0.15">
      <c r="A218">
        <v>4.375</v>
      </c>
      <c r="B218" s="85"/>
      <c r="C218" s="85"/>
      <c r="D218" s="85"/>
      <c r="E218" s="85"/>
      <c r="F218" s="85"/>
      <c r="G218" s="85"/>
      <c r="H218" s="85"/>
      <c r="I218" s="85"/>
      <c r="J218" s="85"/>
      <c r="K218" s="85"/>
      <c r="L218" s="85"/>
      <c r="M218" s="85"/>
      <c r="N218" s="87" t="e">
        <f t="shared" si="18"/>
        <v>#DIV/0!</v>
      </c>
      <c r="O218" s="86" t="e">
        <f t="shared" si="19"/>
        <v>#DIV/0!</v>
      </c>
      <c r="P218" s="24" t="e">
        <f t="shared" si="20"/>
        <v>#DIV/0!</v>
      </c>
      <c r="Q218" s="24" t="e">
        <f t="shared" si="21"/>
        <v>#DIV/0!</v>
      </c>
      <c r="R218" s="24" t="e">
        <f t="shared" si="22"/>
        <v>#DIV/0!</v>
      </c>
      <c r="U218" s="85"/>
      <c r="V218" s="85"/>
      <c r="W218" s="85"/>
      <c r="X218" s="85"/>
      <c r="Y218" s="85"/>
      <c r="Z218" s="85"/>
      <c r="AA218" s="85"/>
      <c r="AB218" s="85"/>
      <c r="AD218" s="85"/>
      <c r="AE218" s="85"/>
      <c r="AF218" s="85"/>
      <c r="AG218" s="87" t="e">
        <f t="shared" si="23"/>
        <v>#DIV/0!</v>
      </c>
      <c r="AH218" s="86" t="e">
        <f t="shared" si="24"/>
        <v>#DIV/0!</v>
      </c>
      <c r="AK218" s="85"/>
      <c r="AL218" s="85"/>
      <c r="AM218" s="85"/>
      <c r="AN218" s="85"/>
      <c r="AO218" s="85"/>
      <c r="AP218" s="85"/>
      <c r="AQ218" s="85"/>
      <c r="AR218" s="85"/>
      <c r="AS218" s="85"/>
      <c r="AT218" s="85"/>
      <c r="AU218" s="85"/>
      <c r="AV218" s="85"/>
      <c r="AW218" s="87" t="e">
        <f t="shared" si="25"/>
        <v>#DIV/0!</v>
      </c>
      <c r="AX218" s="86" t="e">
        <f t="shared" si="26"/>
        <v>#DIV/0!</v>
      </c>
    </row>
    <row r="219" spans="1:50" x14ac:dyDescent="0.15">
      <c r="A219">
        <v>4.4000000000000004</v>
      </c>
      <c r="B219" s="85"/>
      <c r="C219" s="85"/>
      <c r="D219" s="85"/>
      <c r="E219" s="85"/>
      <c r="F219" s="85"/>
      <c r="G219" s="85"/>
      <c r="H219" s="85"/>
      <c r="I219" s="85"/>
      <c r="J219" s="85"/>
      <c r="K219" s="85"/>
      <c r="L219" s="85"/>
      <c r="M219" s="85"/>
      <c r="N219" s="87" t="e">
        <f t="shared" si="18"/>
        <v>#DIV/0!</v>
      </c>
      <c r="O219" s="86" t="e">
        <f t="shared" si="19"/>
        <v>#DIV/0!</v>
      </c>
      <c r="P219" s="24" t="e">
        <f t="shared" si="20"/>
        <v>#DIV/0!</v>
      </c>
      <c r="Q219" s="24" t="e">
        <f t="shared" si="21"/>
        <v>#DIV/0!</v>
      </c>
      <c r="R219" s="24" t="e">
        <f t="shared" si="22"/>
        <v>#DIV/0!</v>
      </c>
      <c r="U219" s="85"/>
      <c r="V219" s="85"/>
      <c r="W219" s="85"/>
      <c r="X219" s="85"/>
      <c r="Y219" s="85"/>
      <c r="Z219" s="85"/>
      <c r="AA219" s="85"/>
      <c r="AB219" s="85"/>
      <c r="AD219" s="85"/>
      <c r="AE219" s="85"/>
      <c r="AF219" s="85"/>
      <c r="AG219" s="87" t="e">
        <f t="shared" si="23"/>
        <v>#DIV/0!</v>
      </c>
      <c r="AH219" s="86" t="e">
        <f t="shared" si="24"/>
        <v>#DIV/0!</v>
      </c>
      <c r="AK219" s="85"/>
      <c r="AL219" s="85"/>
      <c r="AM219" s="85"/>
      <c r="AN219" s="85"/>
      <c r="AO219" s="85"/>
      <c r="AP219" s="85"/>
      <c r="AQ219" s="85"/>
      <c r="AR219" s="85"/>
      <c r="AS219" s="85"/>
      <c r="AT219" s="85"/>
      <c r="AU219" s="85"/>
      <c r="AV219" s="85"/>
      <c r="AW219" s="87" t="e">
        <f t="shared" si="25"/>
        <v>#DIV/0!</v>
      </c>
      <c r="AX219" s="86" t="e">
        <f t="shared" si="26"/>
        <v>#DIV/0!</v>
      </c>
    </row>
    <row r="220" spans="1:50" x14ac:dyDescent="0.15">
      <c r="A220">
        <v>4.4249999999999998</v>
      </c>
      <c r="B220" s="85"/>
      <c r="C220" s="85"/>
      <c r="D220" s="85"/>
      <c r="E220" s="85"/>
      <c r="F220" s="85"/>
      <c r="G220" s="85"/>
      <c r="H220" s="85"/>
      <c r="I220" s="85"/>
      <c r="J220" s="85"/>
      <c r="K220" s="85"/>
      <c r="L220" s="85"/>
      <c r="M220" s="85"/>
      <c r="N220" s="87" t="e">
        <f t="shared" si="18"/>
        <v>#DIV/0!</v>
      </c>
      <c r="O220" s="86" t="e">
        <f t="shared" si="19"/>
        <v>#DIV/0!</v>
      </c>
      <c r="P220" s="24" t="e">
        <f t="shared" si="20"/>
        <v>#DIV/0!</v>
      </c>
      <c r="Q220" s="24" t="e">
        <f t="shared" si="21"/>
        <v>#DIV/0!</v>
      </c>
      <c r="R220" s="24" t="e">
        <f t="shared" si="22"/>
        <v>#DIV/0!</v>
      </c>
      <c r="U220" s="85"/>
      <c r="V220" s="85"/>
      <c r="W220" s="85"/>
      <c r="X220" s="85"/>
      <c r="Y220" s="85"/>
      <c r="Z220" s="85"/>
      <c r="AA220" s="85"/>
      <c r="AB220" s="85"/>
      <c r="AD220" s="85"/>
      <c r="AE220" s="85"/>
      <c r="AF220" s="85"/>
      <c r="AG220" s="87" t="e">
        <f t="shared" si="23"/>
        <v>#DIV/0!</v>
      </c>
      <c r="AH220" s="86" t="e">
        <f t="shared" si="24"/>
        <v>#DIV/0!</v>
      </c>
      <c r="AK220" s="85"/>
      <c r="AL220" s="85"/>
      <c r="AM220" s="85"/>
      <c r="AN220" s="85"/>
      <c r="AO220" s="85"/>
      <c r="AP220" s="85"/>
      <c r="AQ220" s="85"/>
      <c r="AR220" s="85"/>
      <c r="AS220" s="85"/>
      <c r="AT220" s="85"/>
      <c r="AU220" s="85"/>
      <c r="AV220" s="85"/>
      <c r="AW220" s="87" t="e">
        <f t="shared" si="25"/>
        <v>#DIV/0!</v>
      </c>
      <c r="AX220" s="86" t="e">
        <f t="shared" si="26"/>
        <v>#DIV/0!</v>
      </c>
    </row>
    <row r="221" spans="1:50" x14ac:dyDescent="0.15">
      <c r="A221">
        <v>4.45</v>
      </c>
      <c r="B221" s="85"/>
      <c r="C221" s="85"/>
      <c r="D221" s="85"/>
      <c r="E221" s="85"/>
      <c r="F221" s="85"/>
      <c r="G221" s="85"/>
      <c r="H221" s="85"/>
      <c r="I221" s="85"/>
      <c r="J221" s="85"/>
      <c r="K221" s="85"/>
      <c r="L221" s="85"/>
      <c r="M221" s="85"/>
      <c r="N221" s="87" t="e">
        <f t="shared" si="18"/>
        <v>#DIV/0!</v>
      </c>
      <c r="O221" s="86" t="e">
        <f t="shared" si="19"/>
        <v>#DIV/0!</v>
      </c>
      <c r="P221" s="24" t="e">
        <f t="shared" si="20"/>
        <v>#DIV/0!</v>
      </c>
      <c r="Q221" s="24" t="e">
        <f t="shared" si="21"/>
        <v>#DIV/0!</v>
      </c>
      <c r="R221" s="24" t="e">
        <f t="shared" si="22"/>
        <v>#DIV/0!</v>
      </c>
      <c r="U221" s="85"/>
      <c r="V221" s="85"/>
      <c r="W221" s="85"/>
      <c r="X221" s="85"/>
      <c r="Y221" s="85"/>
      <c r="Z221" s="85"/>
      <c r="AA221" s="85"/>
      <c r="AB221" s="85"/>
      <c r="AD221" s="85"/>
      <c r="AE221" s="85"/>
      <c r="AF221" s="85"/>
      <c r="AG221" s="87" t="e">
        <f t="shared" si="23"/>
        <v>#DIV/0!</v>
      </c>
      <c r="AH221" s="86" t="e">
        <f t="shared" si="24"/>
        <v>#DIV/0!</v>
      </c>
      <c r="AK221" s="85"/>
      <c r="AL221" s="85"/>
      <c r="AM221" s="85"/>
      <c r="AN221" s="85"/>
      <c r="AO221" s="85"/>
      <c r="AP221" s="85"/>
      <c r="AQ221" s="85"/>
      <c r="AR221" s="85"/>
      <c r="AS221" s="85"/>
      <c r="AT221" s="85"/>
      <c r="AU221" s="85"/>
      <c r="AV221" s="85"/>
      <c r="AW221" s="87" t="e">
        <f t="shared" si="25"/>
        <v>#DIV/0!</v>
      </c>
      <c r="AX221" s="86" t="e">
        <f t="shared" si="26"/>
        <v>#DIV/0!</v>
      </c>
    </row>
    <row r="222" spans="1:50" x14ac:dyDescent="0.15">
      <c r="A222">
        <v>4.4749999999999996</v>
      </c>
      <c r="B222" s="85"/>
      <c r="C222" s="85"/>
      <c r="D222" s="85"/>
      <c r="E222" s="85"/>
      <c r="F222" s="85"/>
      <c r="G222" s="85"/>
      <c r="H222" s="85"/>
      <c r="I222" s="85"/>
      <c r="J222" s="85"/>
      <c r="K222" s="85"/>
      <c r="L222" s="85"/>
      <c r="M222" s="85"/>
      <c r="N222" s="87" t="e">
        <f t="shared" si="18"/>
        <v>#DIV/0!</v>
      </c>
      <c r="O222" s="86" t="e">
        <f t="shared" si="19"/>
        <v>#DIV/0!</v>
      </c>
      <c r="P222" s="24" t="e">
        <f t="shared" si="20"/>
        <v>#DIV/0!</v>
      </c>
      <c r="Q222" s="24" t="e">
        <f t="shared" si="21"/>
        <v>#DIV/0!</v>
      </c>
      <c r="R222" s="24" t="e">
        <f t="shared" si="22"/>
        <v>#DIV/0!</v>
      </c>
      <c r="U222" s="85"/>
      <c r="V222" s="85"/>
      <c r="W222" s="85"/>
      <c r="X222" s="85"/>
      <c r="Y222" s="85"/>
      <c r="Z222" s="85"/>
      <c r="AA222" s="85"/>
      <c r="AB222" s="85"/>
      <c r="AD222" s="85"/>
      <c r="AE222" s="85"/>
      <c r="AF222" s="85"/>
      <c r="AG222" s="87" t="e">
        <f t="shared" si="23"/>
        <v>#DIV/0!</v>
      </c>
      <c r="AH222" s="86" t="e">
        <f t="shared" si="24"/>
        <v>#DIV/0!</v>
      </c>
      <c r="AK222" s="85"/>
      <c r="AL222" s="85"/>
      <c r="AM222" s="85"/>
      <c r="AN222" s="85"/>
      <c r="AO222" s="85"/>
      <c r="AP222" s="85"/>
      <c r="AQ222" s="85"/>
      <c r="AR222" s="85"/>
      <c r="AS222" s="85"/>
      <c r="AT222" s="85"/>
      <c r="AU222" s="85"/>
      <c r="AV222" s="85"/>
      <c r="AW222" s="87" t="e">
        <f t="shared" si="25"/>
        <v>#DIV/0!</v>
      </c>
      <c r="AX222" s="86" t="e">
        <f t="shared" si="26"/>
        <v>#DIV/0!</v>
      </c>
    </row>
    <row r="223" spans="1:50" x14ac:dyDescent="0.15">
      <c r="A223">
        <v>4.5</v>
      </c>
      <c r="B223" s="85"/>
      <c r="C223" s="85"/>
      <c r="D223" s="85"/>
      <c r="E223" s="85"/>
      <c r="F223" s="85"/>
      <c r="G223" s="85"/>
      <c r="H223" s="85"/>
      <c r="I223" s="85"/>
      <c r="J223" s="85"/>
      <c r="K223" s="85"/>
      <c r="L223" s="85"/>
      <c r="M223" s="85"/>
      <c r="N223" s="87" t="e">
        <f t="shared" si="18"/>
        <v>#DIV/0!</v>
      </c>
      <c r="O223" s="86" t="e">
        <f t="shared" si="19"/>
        <v>#DIV/0!</v>
      </c>
      <c r="P223" s="24" t="e">
        <f t="shared" si="20"/>
        <v>#DIV/0!</v>
      </c>
      <c r="Q223" s="24" t="e">
        <f t="shared" si="21"/>
        <v>#DIV/0!</v>
      </c>
      <c r="R223" s="24" t="e">
        <f t="shared" si="22"/>
        <v>#DIV/0!</v>
      </c>
      <c r="U223" s="85"/>
      <c r="V223" s="85"/>
      <c r="W223" s="85"/>
      <c r="X223" s="85"/>
      <c r="Y223" s="85"/>
      <c r="Z223" s="85"/>
      <c r="AA223" s="85"/>
      <c r="AB223" s="85"/>
      <c r="AD223" s="85"/>
      <c r="AE223" s="85"/>
      <c r="AF223" s="85"/>
      <c r="AG223" s="87" t="e">
        <f t="shared" si="23"/>
        <v>#DIV/0!</v>
      </c>
      <c r="AH223" s="86" t="e">
        <f t="shared" si="24"/>
        <v>#DIV/0!</v>
      </c>
      <c r="AK223" s="85"/>
      <c r="AL223" s="85"/>
      <c r="AM223" s="85"/>
      <c r="AN223" s="85"/>
      <c r="AO223" s="85"/>
      <c r="AP223" s="85"/>
      <c r="AQ223" s="85"/>
      <c r="AR223" s="85"/>
      <c r="AS223" s="85"/>
      <c r="AT223" s="85"/>
      <c r="AU223" s="85"/>
      <c r="AV223" s="85"/>
      <c r="AW223" s="87" t="e">
        <f t="shared" si="25"/>
        <v>#DIV/0!</v>
      </c>
      <c r="AX223" s="86" t="e">
        <f t="shared" si="26"/>
        <v>#DIV/0!</v>
      </c>
    </row>
    <row r="224" spans="1:50" x14ac:dyDescent="0.15">
      <c r="A224">
        <v>4.5250000000000004</v>
      </c>
      <c r="B224" s="85"/>
      <c r="C224" s="85"/>
      <c r="D224" s="85"/>
      <c r="E224" s="85"/>
      <c r="F224" s="85"/>
      <c r="G224" s="85"/>
      <c r="H224" s="85"/>
      <c r="I224" s="85"/>
      <c r="J224" s="85"/>
      <c r="K224" s="85"/>
      <c r="L224" s="85"/>
      <c r="M224" s="85"/>
      <c r="N224" s="87" t="e">
        <f t="shared" si="18"/>
        <v>#DIV/0!</v>
      </c>
      <c r="O224" s="86" t="e">
        <f t="shared" si="19"/>
        <v>#DIV/0!</v>
      </c>
      <c r="P224" s="24" t="e">
        <f t="shared" si="20"/>
        <v>#DIV/0!</v>
      </c>
      <c r="Q224" s="24" t="e">
        <f t="shared" si="21"/>
        <v>#DIV/0!</v>
      </c>
      <c r="R224" s="24" t="e">
        <f t="shared" si="22"/>
        <v>#DIV/0!</v>
      </c>
      <c r="U224" s="85"/>
      <c r="V224" s="85"/>
      <c r="W224" s="85"/>
      <c r="X224" s="85"/>
      <c r="Y224" s="85"/>
      <c r="Z224" s="85"/>
      <c r="AA224" s="85"/>
      <c r="AB224" s="85"/>
      <c r="AD224" s="85"/>
      <c r="AE224" s="85"/>
      <c r="AF224" s="85"/>
      <c r="AG224" s="87" t="e">
        <f t="shared" si="23"/>
        <v>#DIV/0!</v>
      </c>
      <c r="AH224" s="86" t="e">
        <f t="shared" si="24"/>
        <v>#DIV/0!</v>
      </c>
      <c r="AK224" s="85"/>
      <c r="AL224" s="85"/>
      <c r="AM224" s="85"/>
      <c r="AN224" s="85"/>
      <c r="AO224" s="85"/>
      <c r="AP224" s="85"/>
      <c r="AQ224" s="85"/>
      <c r="AR224" s="85"/>
      <c r="AS224" s="85"/>
      <c r="AT224" s="85"/>
      <c r="AU224" s="85"/>
      <c r="AV224" s="85"/>
      <c r="AW224" s="87" t="e">
        <f t="shared" si="25"/>
        <v>#DIV/0!</v>
      </c>
      <c r="AX224" s="86" t="e">
        <f t="shared" si="26"/>
        <v>#DIV/0!</v>
      </c>
    </row>
    <row r="225" spans="1:50" x14ac:dyDescent="0.15">
      <c r="A225">
        <v>4.55</v>
      </c>
      <c r="B225" s="85"/>
      <c r="C225" s="85"/>
      <c r="D225" s="85"/>
      <c r="E225" s="85"/>
      <c r="F225" s="85"/>
      <c r="G225" s="85"/>
      <c r="H225" s="85"/>
      <c r="I225" s="85"/>
      <c r="J225" s="85"/>
      <c r="K225" s="85"/>
      <c r="L225" s="85"/>
      <c r="M225" s="85"/>
      <c r="N225" s="87" t="e">
        <f t="shared" si="18"/>
        <v>#DIV/0!</v>
      </c>
      <c r="O225" s="86" t="e">
        <f t="shared" si="19"/>
        <v>#DIV/0!</v>
      </c>
      <c r="P225" s="24" t="e">
        <f t="shared" si="20"/>
        <v>#DIV/0!</v>
      </c>
      <c r="Q225" s="24" t="e">
        <f t="shared" si="21"/>
        <v>#DIV/0!</v>
      </c>
      <c r="R225" s="24" t="e">
        <f t="shared" si="22"/>
        <v>#DIV/0!</v>
      </c>
      <c r="U225" s="85"/>
      <c r="V225" s="85"/>
      <c r="W225" s="85"/>
      <c r="X225" s="85"/>
      <c r="Y225" s="85"/>
      <c r="Z225" s="85"/>
      <c r="AA225" s="85"/>
      <c r="AB225" s="85"/>
      <c r="AD225" s="85"/>
      <c r="AE225" s="85"/>
      <c r="AF225" s="85"/>
      <c r="AG225" s="87" t="e">
        <f t="shared" si="23"/>
        <v>#DIV/0!</v>
      </c>
      <c r="AH225" s="86" t="e">
        <f t="shared" si="24"/>
        <v>#DIV/0!</v>
      </c>
      <c r="AK225" s="85"/>
      <c r="AL225" s="85"/>
      <c r="AM225" s="85"/>
      <c r="AN225" s="85"/>
      <c r="AO225" s="85"/>
      <c r="AP225" s="85"/>
      <c r="AQ225" s="85"/>
      <c r="AR225" s="85"/>
      <c r="AS225" s="85"/>
      <c r="AT225" s="85"/>
      <c r="AU225" s="85"/>
      <c r="AV225" s="85"/>
      <c r="AW225" s="87" t="e">
        <f t="shared" si="25"/>
        <v>#DIV/0!</v>
      </c>
      <c r="AX225" s="86" t="e">
        <f t="shared" si="26"/>
        <v>#DIV/0!</v>
      </c>
    </row>
    <row r="226" spans="1:50" x14ac:dyDescent="0.15">
      <c r="A226">
        <v>4.5750000000000002</v>
      </c>
      <c r="B226" s="85"/>
      <c r="C226" s="85"/>
      <c r="D226" s="85"/>
      <c r="E226" s="85"/>
      <c r="F226" s="85"/>
      <c r="G226" s="85"/>
      <c r="H226" s="85"/>
      <c r="I226" s="85"/>
      <c r="J226" s="85"/>
      <c r="K226" s="85"/>
      <c r="L226" s="85"/>
      <c r="M226" s="85"/>
      <c r="N226" s="87" t="e">
        <f t="shared" si="18"/>
        <v>#DIV/0!</v>
      </c>
      <c r="O226" s="86" t="e">
        <f t="shared" si="19"/>
        <v>#DIV/0!</v>
      </c>
      <c r="P226" s="24" t="e">
        <f t="shared" si="20"/>
        <v>#DIV/0!</v>
      </c>
      <c r="Q226" s="24" t="e">
        <f t="shared" si="21"/>
        <v>#DIV/0!</v>
      </c>
      <c r="R226" s="24" t="e">
        <f t="shared" si="22"/>
        <v>#DIV/0!</v>
      </c>
      <c r="U226" s="85"/>
      <c r="V226" s="85"/>
      <c r="W226" s="85"/>
      <c r="X226" s="85"/>
      <c r="Y226" s="85"/>
      <c r="Z226" s="85"/>
      <c r="AA226" s="85"/>
      <c r="AB226" s="85"/>
      <c r="AD226" s="85"/>
      <c r="AE226" s="85"/>
      <c r="AF226" s="85"/>
      <c r="AG226" s="87" t="e">
        <f t="shared" si="23"/>
        <v>#DIV/0!</v>
      </c>
      <c r="AH226" s="86" t="e">
        <f t="shared" si="24"/>
        <v>#DIV/0!</v>
      </c>
      <c r="AK226" s="85"/>
      <c r="AL226" s="85"/>
      <c r="AM226" s="85"/>
      <c r="AN226" s="85"/>
      <c r="AO226" s="85"/>
      <c r="AP226" s="85"/>
      <c r="AQ226" s="85"/>
      <c r="AR226" s="85"/>
      <c r="AS226" s="85"/>
      <c r="AT226" s="85"/>
      <c r="AU226" s="85"/>
      <c r="AV226" s="85"/>
      <c r="AW226" s="87" t="e">
        <f t="shared" si="25"/>
        <v>#DIV/0!</v>
      </c>
      <c r="AX226" s="86" t="e">
        <f t="shared" si="26"/>
        <v>#DIV/0!</v>
      </c>
    </row>
    <row r="227" spans="1:50" x14ac:dyDescent="0.15">
      <c r="A227">
        <v>4.5999999999999996</v>
      </c>
      <c r="B227" s="85"/>
      <c r="C227" s="85"/>
      <c r="D227" s="85"/>
      <c r="E227" s="85"/>
      <c r="F227" s="85"/>
      <c r="G227" s="85"/>
      <c r="H227" s="85"/>
      <c r="I227" s="85"/>
      <c r="J227" s="85"/>
      <c r="K227" s="85"/>
      <c r="L227" s="85"/>
      <c r="M227" s="85"/>
      <c r="N227" s="87" t="e">
        <f t="shared" si="18"/>
        <v>#DIV/0!</v>
      </c>
      <c r="O227" s="86" t="e">
        <f t="shared" si="19"/>
        <v>#DIV/0!</v>
      </c>
      <c r="P227" s="24" t="e">
        <f t="shared" si="20"/>
        <v>#DIV/0!</v>
      </c>
      <c r="Q227" s="24" t="e">
        <f t="shared" si="21"/>
        <v>#DIV/0!</v>
      </c>
      <c r="R227" s="24" t="e">
        <f t="shared" si="22"/>
        <v>#DIV/0!</v>
      </c>
      <c r="U227" s="85"/>
      <c r="V227" s="85"/>
      <c r="W227" s="85"/>
      <c r="X227" s="85"/>
      <c r="Y227" s="85"/>
      <c r="Z227" s="85"/>
      <c r="AA227" s="85"/>
      <c r="AB227" s="85"/>
      <c r="AD227" s="85"/>
      <c r="AE227" s="85"/>
      <c r="AF227" s="85"/>
      <c r="AG227" s="87" t="e">
        <f t="shared" si="23"/>
        <v>#DIV/0!</v>
      </c>
      <c r="AH227" s="86" t="e">
        <f t="shared" si="24"/>
        <v>#DIV/0!</v>
      </c>
      <c r="AK227" s="85"/>
      <c r="AL227" s="85"/>
      <c r="AM227" s="85"/>
      <c r="AN227" s="85"/>
      <c r="AO227" s="85"/>
      <c r="AP227" s="85"/>
      <c r="AQ227" s="85"/>
      <c r="AR227" s="85"/>
      <c r="AS227" s="85"/>
      <c r="AT227" s="85"/>
      <c r="AU227" s="85"/>
      <c r="AV227" s="85"/>
      <c r="AW227" s="87" t="e">
        <f t="shared" si="25"/>
        <v>#DIV/0!</v>
      </c>
      <c r="AX227" s="86" t="e">
        <f t="shared" si="26"/>
        <v>#DIV/0!</v>
      </c>
    </row>
    <row r="228" spans="1:50" x14ac:dyDescent="0.15">
      <c r="A228">
        <v>4.625</v>
      </c>
      <c r="B228" s="85"/>
      <c r="C228" s="85"/>
      <c r="D228" s="85"/>
      <c r="E228" s="85"/>
      <c r="F228" s="85"/>
      <c r="G228" s="85"/>
      <c r="H228" s="85"/>
      <c r="I228" s="85"/>
      <c r="J228" s="85"/>
      <c r="K228" s="85"/>
      <c r="L228" s="85"/>
      <c r="M228" s="85"/>
      <c r="N228" s="87" t="e">
        <f t="shared" si="18"/>
        <v>#DIV/0!</v>
      </c>
      <c r="O228" s="86" t="e">
        <f t="shared" si="19"/>
        <v>#DIV/0!</v>
      </c>
      <c r="P228" s="24" t="e">
        <f t="shared" si="20"/>
        <v>#DIV/0!</v>
      </c>
      <c r="Q228" s="24" t="e">
        <f t="shared" si="21"/>
        <v>#DIV/0!</v>
      </c>
      <c r="R228" s="24" t="e">
        <f t="shared" si="22"/>
        <v>#DIV/0!</v>
      </c>
      <c r="U228" s="85"/>
      <c r="V228" s="85"/>
      <c r="W228" s="85"/>
      <c r="X228" s="85"/>
      <c r="Y228" s="85"/>
      <c r="Z228" s="85"/>
      <c r="AA228" s="85"/>
      <c r="AB228" s="85"/>
      <c r="AD228" s="85"/>
      <c r="AE228" s="85"/>
      <c r="AF228" s="85"/>
      <c r="AG228" s="87" t="e">
        <f t="shared" si="23"/>
        <v>#DIV/0!</v>
      </c>
      <c r="AH228" s="86" t="e">
        <f t="shared" si="24"/>
        <v>#DIV/0!</v>
      </c>
      <c r="AK228" s="85"/>
      <c r="AL228" s="85"/>
      <c r="AM228" s="85"/>
      <c r="AN228" s="85"/>
      <c r="AO228" s="85"/>
      <c r="AP228" s="85"/>
      <c r="AQ228" s="85"/>
      <c r="AR228" s="85"/>
      <c r="AS228" s="85"/>
      <c r="AT228" s="85"/>
      <c r="AU228" s="85"/>
      <c r="AV228" s="85"/>
      <c r="AW228" s="87" t="e">
        <f t="shared" si="25"/>
        <v>#DIV/0!</v>
      </c>
      <c r="AX228" s="86" t="e">
        <f t="shared" si="26"/>
        <v>#DIV/0!</v>
      </c>
    </row>
    <row r="229" spans="1:50" x14ac:dyDescent="0.15">
      <c r="A229">
        <v>4.6500000000000004</v>
      </c>
      <c r="B229" s="85"/>
      <c r="C229" s="85"/>
      <c r="D229" s="85"/>
      <c r="E229" s="85"/>
      <c r="F229" s="85"/>
      <c r="G229" s="85"/>
      <c r="H229" s="85"/>
      <c r="I229" s="85"/>
      <c r="J229" s="85"/>
      <c r="K229" s="85"/>
      <c r="L229" s="85"/>
      <c r="M229" s="85"/>
      <c r="N229" s="87" t="e">
        <f t="shared" si="18"/>
        <v>#DIV/0!</v>
      </c>
      <c r="O229" s="86" t="e">
        <f t="shared" si="19"/>
        <v>#DIV/0!</v>
      </c>
      <c r="P229" s="24" t="e">
        <f t="shared" si="20"/>
        <v>#DIV/0!</v>
      </c>
      <c r="Q229" s="24" t="e">
        <f t="shared" si="21"/>
        <v>#DIV/0!</v>
      </c>
      <c r="R229" s="24" t="e">
        <f t="shared" si="22"/>
        <v>#DIV/0!</v>
      </c>
      <c r="U229" s="85"/>
      <c r="V229" s="85"/>
      <c r="W229" s="85"/>
      <c r="X229" s="85"/>
      <c r="Y229" s="85"/>
      <c r="Z229" s="85"/>
      <c r="AA229" s="85"/>
      <c r="AB229" s="85"/>
      <c r="AD229" s="85"/>
      <c r="AE229" s="85"/>
      <c r="AF229" s="85"/>
      <c r="AG229" s="87" t="e">
        <f t="shared" si="23"/>
        <v>#DIV/0!</v>
      </c>
      <c r="AH229" s="86" t="e">
        <f t="shared" si="24"/>
        <v>#DIV/0!</v>
      </c>
      <c r="AK229" s="85"/>
      <c r="AL229" s="85"/>
      <c r="AM229" s="85"/>
      <c r="AN229" s="85"/>
      <c r="AO229" s="85"/>
      <c r="AP229" s="85"/>
      <c r="AQ229" s="85"/>
      <c r="AR229" s="85"/>
      <c r="AS229" s="85"/>
      <c r="AT229" s="85"/>
      <c r="AU229" s="85"/>
      <c r="AV229" s="85"/>
      <c r="AW229" s="87" t="e">
        <f t="shared" si="25"/>
        <v>#DIV/0!</v>
      </c>
      <c r="AX229" s="86" t="e">
        <f t="shared" si="26"/>
        <v>#DIV/0!</v>
      </c>
    </row>
    <row r="230" spans="1:50" x14ac:dyDescent="0.15">
      <c r="A230">
        <v>4.6749999999999998</v>
      </c>
      <c r="B230" s="85"/>
      <c r="C230" s="85"/>
      <c r="D230" s="85"/>
      <c r="E230" s="85"/>
      <c r="F230" s="85"/>
      <c r="G230" s="85"/>
      <c r="H230" s="85"/>
      <c r="I230" s="85"/>
      <c r="J230" s="85"/>
      <c r="K230" s="85"/>
      <c r="L230" s="85"/>
      <c r="M230" s="85"/>
      <c r="N230" s="87" t="e">
        <f t="shared" si="18"/>
        <v>#DIV/0!</v>
      </c>
      <c r="O230" s="86" t="e">
        <f t="shared" si="19"/>
        <v>#DIV/0!</v>
      </c>
      <c r="P230" s="24" t="e">
        <f t="shared" si="20"/>
        <v>#DIV/0!</v>
      </c>
      <c r="Q230" s="24" t="e">
        <f t="shared" si="21"/>
        <v>#DIV/0!</v>
      </c>
      <c r="R230" s="24" t="e">
        <f t="shared" si="22"/>
        <v>#DIV/0!</v>
      </c>
      <c r="U230" s="85"/>
      <c r="V230" s="85"/>
      <c r="W230" s="85"/>
      <c r="X230" s="85"/>
      <c r="Y230" s="85"/>
      <c r="Z230" s="85"/>
      <c r="AA230" s="85"/>
      <c r="AB230" s="85"/>
      <c r="AD230" s="85"/>
      <c r="AE230" s="85"/>
      <c r="AF230" s="85"/>
      <c r="AG230" s="87" t="e">
        <f t="shared" si="23"/>
        <v>#DIV/0!</v>
      </c>
      <c r="AH230" s="86" t="e">
        <f t="shared" si="24"/>
        <v>#DIV/0!</v>
      </c>
      <c r="AK230" s="85"/>
      <c r="AL230" s="85"/>
      <c r="AM230" s="85"/>
      <c r="AN230" s="85"/>
      <c r="AO230" s="85"/>
      <c r="AP230" s="85"/>
      <c r="AQ230" s="85"/>
      <c r="AR230" s="85"/>
      <c r="AS230" s="85"/>
      <c r="AT230" s="85"/>
      <c r="AU230" s="85"/>
      <c r="AV230" s="85"/>
      <c r="AW230" s="87" t="e">
        <f t="shared" si="25"/>
        <v>#DIV/0!</v>
      </c>
      <c r="AX230" s="86" t="e">
        <f t="shared" si="26"/>
        <v>#DIV/0!</v>
      </c>
    </row>
    <row r="231" spans="1:50" x14ac:dyDescent="0.15">
      <c r="A231">
        <v>4.7</v>
      </c>
      <c r="B231" s="85"/>
      <c r="C231" s="85"/>
      <c r="D231" s="85"/>
      <c r="E231" s="85"/>
      <c r="F231" s="85"/>
      <c r="G231" s="85"/>
      <c r="H231" s="85"/>
      <c r="I231" s="85"/>
      <c r="J231" s="85"/>
      <c r="K231" s="85"/>
      <c r="L231" s="85"/>
      <c r="M231" s="85"/>
      <c r="N231" s="87" t="e">
        <f t="shared" si="18"/>
        <v>#DIV/0!</v>
      </c>
      <c r="O231" s="86" t="e">
        <f t="shared" si="19"/>
        <v>#DIV/0!</v>
      </c>
      <c r="P231" s="24" t="e">
        <f t="shared" si="20"/>
        <v>#DIV/0!</v>
      </c>
      <c r="Q231" s="24" t="e">
        <f t="shared" si="21"/>
        <v>#DIV/0!</v>
      </c>
      <c r="R231" s="24" t="e">
        <f t="shared" si="22"/>
        <v>#DIV/0!</v>
      </c>
      <c r="U231" s="85"/>
      <c r="V231" s="85"/>
      <c r="W231" s="85"/>
      <c r="X231" s="85"/>
      <c r="Y231" s="85"/>
      <c r="Z231" s="85"/>
      <c r="AA231" s="85"/>
      <c r="AB231" s="85"/>
      <c r="AD231" s="85"/>
      <c r="AE231" s="85"/>
      <c r="AF231" s="85"/>
      <c r="AG231" s="87" t="e">
        <f t="shared" si="23"/>
        <v>#DIV/0!</v>
      </c>
      <c r="AH231" s="86" t="e">
        <f t="shared" si="24"/>
        <v>#DIV/0!</v>
      </c>
      <c r="AK231" s="85"/>
      <c r="AL231" s="85"/>
      <c r="AM231" s="85"/>
      <c r="AN231" s="85"/>
      <c r="AO231" s="85"/>
      <c r="AP231" s="85"/>
      <c r="AQ231" s="85"/>
      <c r="AR231" s="85"/>
      <c r="AS231" s="85"/>
      <c r="AT231" s="85"/>
      <c r="AU231" s="85"/>
      <c r="AV231" s="85"/>
      <c r="AW231" s="87" t="e">
        <f t="shared" si="25"/>
        <v>#DIV/0!</v>
      </c>
      <c r="AX231" s="86" t="e">
        <f t="shared" si="26"/>
        <v>#DIV/0!</v>
      </c>
    </row>
    <row r="232" spans="1:50" x14ac:dyDescent="0.15">
      <c r="A232">
        <v>4.7249999999999996</v>
      </c>
      <c r="B232" s="85"/>
      <c r="C232" s="85"/>
      <c r="D232" s="85"/>
      <c r="E232" s="85"/>
      <c r="F232" s="85"/>
      <c r="G232" s="85"/>
      <c r="H232" s="85"/>
      <c r="I232" s="85"/>
      <c r="J232" s="85"/>
      <c r="K232" s="85"/>
      <c r="L232" s="85"/>
      <c r="M232" s="85"/>
      <c r="N232" s="87" t="e">
        <f t="shared" si="18"/>
        <v>#DIV/0!</v>
      </c>
      <c r="O232" s="86" t="e">
        <f t="shared" si="19"/>
        <v>#DIV/0!</v>
      </c>
      <c r="P232" s="24" t="e">
        <f t="shared" si="20"/>
        <v>#DIV/0!</v>
      </c>
      <c r="Q232" s="24" t="e">
        <f t="shared" si="21"/>
        <v>#DIV/0!</v>
      </c>
      <c r="R232" s="24" t="e">
        <f t="shared" si="22"/>
        <v>#DIV/0!</v>
      </c>
      <c r="U232" s="85"/>
      <c r="V232" s="85"/>
      <c r="W232" s="85"/>
      <c r="X232" s="85"/>
      <c r="Y232" s="85"/>
      <c r="Z232" s="85"/>
      <c r="AA232" s="85"/>
      <c r="AB232" s="85"/>
      <c r="AD232" s="85"/>
      <c r="AE232" s="85"/>
      <c r="AF232" s="85"/>
      <c r="AG232" s="87" t="e">
        <f t="shared" si="23"/>
        <v>#DIV/0!</v>
      </c>
      <c r="AH232" s="86" t="e">
        <f t="shared" si="24"/>
        <v>#DIV/0!</v>
      </c>
      <c r="AK232" s="85"/>
      <c r="AL232" s="85"/>
      <c r="AM232" s="85"/>
      <c r="AN232" s="85"/>
      <c r="AO232" s="85"/>
      <c r="AP232" s="85"/>
      <c r="AQ232" s="85"/>
      <c r="AR232" s="85"/>
      <c r="AS232" s="85"/>
      <c r="AT232" s="85"/>
      <c r="AU232" s="85"/>
      <c r="AV232" s="85"/>
      <c r="AW232" s="87" t="e">
        <f t="shared" si="25"/>
        <v>#DIV/0!</v>
      </c>
      <c r="AX232" s="86" t="e">
        <f t="shared" si="26"/>
        <v>#DIV/0!</v>
      </c>
    </row>
    <row r="233" spans="1:50" x14ac:dyDescent="0.15">
      <c r="A233">
        <v>4.75</v>
      </c>
      <c r="B233" s="85"/>
      <c r="C233" s="85"/>
      <c r="D233" s="85"/>
      <c r="E233" s="85"/>
      <c r="F233" s="85"/>
      <c r="G233" s="85"/>
      <c r="H233" s="85"/>
      <c r="I233" s="85"/>
      <c r="J233" s="85"/>
      <c r="K233" s="85"/>
      <c r="L233" s="85"/>
      <c r="M233" s="85"/>
      <c r="N233" s="87" t="e">
        <f t="shared" si="18"/>
        <v>#DIV/0!</v>
      </c>
      <c r="O233" s="86" t="e">
        <f t="shared" si="19"/>
        <v>#DIV/0!</v>
      </c>
      <c r="P233" s="24" t="e">
        <f t="shared" si="20"/>
        <v>#DIV/0!</v>
      </c>
      <c r="Q233" s="24" t="e">
        <f t="shared" si="21"/>
        <v>#DIV/0!</v>
      </c>
      <c r="R233" s="24" t="e">
        <f t="shared" si="22"/>
        <v>#DIV/0!</v>
      </c>
      <c r="U233" s="85"/>
      <c r="V233" s="85"/>
      <c r="W233" s="85"/>
      <c r="X233" s="85"/>
      <c r="Y233" s="85"/>
      <c r="Z233" s="85"/>
      <c r="AA233" s="85"/>
      <c r="AB233" s="85"/>
      <c r="AD233" s="85"/>
      <c r="AE233" s="85"/>
      <c r="AF233" s="85"/>
      <c r="AG233" s="87" t="e">
        <f t="shared" si="23"/>
        <v>#DIV/0!</v>
      </c>
      <c r="AH233" s="86" t="e">
        <f t="shared" si="24"/>
        <v>#DIV/0!</v>
      </c>
      <c r="AK233" s="85"/>
      <c r="AL233" s="85"/>
      <c r="AM233" s="85"/>
      <c r="AN233" s="85"/>
      <c r="AO233" s="85"/>
      <c r="AP233" s="85"/>
      <c r="AQ233" s="85"/>
      <c r="AR233" s="85"/>
      <c r="AS233" s="85"/>
      <c r="AT233" s="85"/>
      <c r="AU233" s="85"/>
      <c r="AV233" s="85"/>
      <c r="AW233" s="87" t="e">
        <f t="shared" si="25"/>
        <v>#DIV/0!</v>
      </c>
      <c r="AX233" s="86" t="e">
        <f t="shared" si="26"/>
        <v>#DIV/0!</v>
      </c>
    </row>
    <row r="234" spans="1:50" x14ac:dyDescent="0.15">
      <c r="A234">
        <v>4.7750000000000004</v>
      </c>
      <c r="B234" s="85"/>
      <c r="C234" s="85"/>
      <c r="D234" s="85"/>
      <c r="E234" s="85"/>
      <c r="F234" s="85"/>
      <c r="G234" s="85"/>
      <c r="H234" s="85"/>
      <c r="I234" s="85"/>
      <c r="J234" s="85"/>
      <c r="K234" s="85"/>
      <c r="L234" s="85"/>
      <c r="M234" s="85"/>
      <c r="N234" s="87" t="e">
        <f t="shared" si="18"/>
        <v>#DIV/0!</v>
      </c>
      <c r="O234" s="86" t="e">
        <f t="shared" si="19"/>
        <v>#DIV/0!</v>
      </c>
      <c r="P234" s="24" t="e">
        <f t="shared" si="20"/>
        <v>#DIV/0!</v>
      </c>
      <c r="Q234" s="24" t="e">
        <f t="shared" si="21"/>
        <v>#DIV/0!</v>
      </c>
      <c r="R234" s="24" t="e">
        <f t="shared" si="22"/>
        <v>#DIV/0!</v>
      </c>
      <c r="U234" s="85"/>
      <c r="V234" s="85"/>
      <c r="W234" s="85"/>
      <c r="X234" s="85"/>
      <c r="Y234" s="85"/>
      <c r="Z234" s="85"/>
      <c r="AA234" s="85"/>
      <c r="AB234" s="85"/>
      <c r="AD234" s="85"/>
      <c r="AE234" s="85"/>
      <c r="AF234" s="85"/>
      <c r="AG234" s="87" t="e">
        <f t="shared" si="23"/>
        <v>#DIV/0!</v>
      </c>
      <c r="AH234" s="86" t="e">
        <f t="shared" si="24"/>
        <v>#DIV/0!</v>
      </c>
      <c r="AK234" s="85"/>
      <c r="AL234" s="85"/>
      <c r="AM234" s="85"/>
      <c r="AN234" s="85"/>
      <c r="AO234" s="85"/>
      <c r="AP234" s="85"/>
      <c r="AQ234" s="85"/>
      <c r="AR234" s="85"/>
      <c r="AS234" s="85"/>
      <c r="AT234" s="85"/>
      <c r="AU234" s="85"/>
      <c r="AV234" s="85"/>
      <c r="AW234" s="87" t="e">
        <f t="shared" si="25"/>
        <v>#DIV/0!</v>
      </c>
      <c r="AX234" s="86" t="e">
        <f t="shared" si="26"/>
        <v>#DIV/0!</v>
      </c>
    </row>
    <row r="235" spans="1:50" x14ac:dyDescent="0.15">
      <c r="A235">
        <v>4.8</v>
      </c>
      <c r="B235" s="85"/>
      <c r="C235" s="85"/>
      <c r="D235" s="85"/>
      <c r="E235" s="85"/>
      <c r="F235" s="85"/>
      <c r="G235" s="85"/>
      <c r="H235" s="85"/>
      <c r="I235" s="85"/>
      <c r="J235" s="85"/>
      <c r="K235" s="85"/>
      <c r="L235" s="85"/>
      <c r="M235" s="85"/>
      <c r="N235" s="87" t="e">
        <f t="shared" si="18"/>
        <v>#DIV/0!</v>
      </c>
      <c r="O235" s="86" t="e">
        <f t="shared" si="19"/>
        <v>#DIV/0!</v>
      </c>
      <c r="P235" s="24" t="e">
        <f t="shared" si="20"/>
        <v>#DIV/0!</v>
      </c>
      <c r="Q235" s="24" t="e">
        <f t="shared" si="21"/>
        <v>#DIV/0!</v>
      </c>
      <c r="R235" s="24" t="e">
        <f t="shared" si="22"/>
        <v>#DIV/0!</v>
      </c>
      <c r="U235" s="85"/>
      <c r="V235" s="85"/>
      <c r="W235" s="85"/>
      <c r="X235" s="85"/>
      <c r="Y235" s="85"/>
      <c r="Z235" s="85"/>
      <c r="AA235" s="85"/>
      <c r="AB235" s="85"/>
      <c r="AD235" s="85"/>
      <c r="AE235" s="85"/>
      <c r="AF235" s="85"/>
      <c r="AG235" s="87" t="e">
        <f t="shared" si="23"/>
        <v>#DIV/0!</v>
      </c>
      <c r="AH235" s="86" t="e">
        <f t="shared" si="24"/>
        <v>#DIV/0!</v>
      </c>
      <c r="AK235" s="85"/>
      <c r="AL235" s="85"/>
      <c r="AM235" s="85"/>
      <c r="AN235" s="85"/>
      <c r="AO235" s="85"/>
      <c r="AP235" s="85"/>
      <c r="AQ235" s="85"/>
      <c r="AR235" s="85"/>
      <c r="AS235" s="85"/>
      <c r="AT235" s="85"/>
      <c r="AU235" s="85"/>
      <c r="AV235" s="85"/>
      <c r="AW235" s="87" t="e">
        <f t="shared" si="25"/>
        <v>#DIV/0!</v>
      </c>
      <c r="AX235" s="86" t="e">
        <f t="shared" si="26"/>
        <v>#DIV/0!</v>
      </c>
    </row>
    <row r="236" spans="1:50" x14ac:dyDescent="0.15">
      <c r="A236">
        <v>4.8250000000000002</v>
      </c>
      <c r="B236" s="85"/>
      <c r="C236" s="85"/>
      <c r="D236" s="85"/>
      <c r="E236" s="85"/>
      <c r="F236" s="85"/>
      <c r="G236" s="85"/>
      <c r="H236" s="85"/>
      <c r="I236" s="85"/>
      <c r="J236" s="85"/>
      <c r="K236" s="85"/>
      <c r="L236" s="85"/>
      <c r="M236" s="85"/>
      <c r="N236" s="87" t="e">
        <f t="shared" ref="N236:N299" si="27">AVERAGE(B236:M236)</f>
        <v>#DIV/0!</v>
      </c>
      <c r="O236" s="86" t="e">
        <f t="shared" ref="O236:O299" si="28">STDEV(B236:M236)/SQRT((COUNT(B236:M236))-1)</f>
        <v>#DIV/0!</v>
      </c>
      <c r="P236" s="24" t="e">
        <f t="shared" ref="P236:P299" si="29">TTEST(B236:M236,U236:AF236,2,2)</f>
        <v>#DIV/0!</v>
      </c>
      <c r="Q236" s="24" t="e">
        <f t="shared" ref="Q236:Q299" si="30">TTEST(B236:M236,AK236:AV236,2,2)</f>
        <v>#DIV/0!</v>
      </c>
      <c r="R236" s="24" t="e">
        <f t="shared" ref="R236:R299" si="31">TTEST(U236:AF236,AK236:AV236,2,2)</f>
        <v>#DIV/0!</v>
      </c>
      <c r="U236" s="85"/>
      <c r="V236" s="85"/>
      <c r="W236" s="85"/>
      <c r="X236" s="85"/>
      <c r="Y236" s="85"/>
      <c r="Z236" s="85"/>
      <c r="AA236" s="85"/>
      <c r="AB236" s="85"/>
      <c r="AD236" s="85"/>
      <c r="AE236" s="85"/>
      <c r="AF236" s="85"/>
      <c r="AG236" s="87" t="e">
        <f t="shared" ref="AG236:AG299" si="32">AVERAGE(U236:AF236)</f>
        <v>#DIV/0!</v>
      </c>
      <c r="AH236" s="86" t="e">
        <f t="shared" ref="AH236:AH299" si="33">STDEV(U236:AF236)/SQRT((COUNT(U236:AF236))-1)</f>
        <v>#DIV/0!</v>
      </c>
      <c r="AK236" s="85"/>
      <c r="AL236" s="85"/>
      <c r="AM236" s="85"/>
      <c r="AN236" s="85"/>
      <c r="AO236" s="85"/>
      <c r="AP236" s="85"/>
      <c r="AQ236" s="85"/>
      <c r="AR236" s="85"/>
      <c r="AS236" s="85"/>
      <c r="AT236" s="85"/>
      <c r="AU236" s="85"/>
      <c r="AV236" s="85"/>
      <c r="AW236" s="87" t="e">
        <f t="shared" ref="AW236:AW299" si="34">AVERAGE(AK236:AV236)</f>
        <v>#DIV/0!</v>
      </c>
      <c r="AX236" s="86" t="e">
        <f t="shared" ref="AX236:AX299" si="35">STDEV(AK236:AV236)/SQRT((COUNT(AK236:AV236))-1)</f>
        <v>#DIV/0!</v>
      </c>
    </row>
    <row r="237" spans="1:50" x14ac:dyDescent="0.15">
      <c r="A237">
        <v>4.8499999999999996</v>
      </c>
      <c r="B237" s="85"/>
      <c r="C237" s="85"/>
      <c r="D237" s="85"/>
      <c r="E237" s="85"/>
      <c r="F237" s="85"/>
      <c r="G237" s="85"/>
      <c r="H237" s="85"/>
      <c r="I237" s="85"/>
      <c r="J237" s="85"/>
      <c r="K237" s="85"/>
      <c r="L237" s="85"/>
      <c r="M237" s="85"/>
      <c r="N237" s="87" t="e">
        <f t="shared" si="27"/>
        <v>#DIV/0!</v>
      </c>
      <c r="O237" s="86" t="e">
        <f t="shared" si="28"/>
        <v>#DIV/0!</v>
      </c>
      <c r="P237" s="24" t="e">
        <f t="shared" si="29"/>
        <v>#DIV/0!</v>
      </c>
      <c r="Q237" s="24" t="e">
        <f t="shared" si="30"/>
        <v>#DIV/0!</v>
      </c>
      <c r="R237" s="24" t="e">
        <f t="shared" si="31"/>
        <v>#DIV/0!</v>
      </c>
      <c r="U237" s="85"/>
      <c r="V237" s="85"/>
      <c r="W237" s="85"/>
      <c r="X237" s="85"/>
      <c r="Y237" s="85"/>
      <c r="Z237" s="85"/>
      <c r="AA237" s="85"/>
      <c r="AB237" s="85"/>
      <c r="AD237" s="85"/>
      <c r="AE237" s="85"/>
      <c r="AF237" s="85"/>
      <c r="AG237" s="87" t="e">
        <f t="shared" si="32"/>
        <v>#DIV/0!</v>
      </c>
      <c r="AH237" s="86" t="e">
        <f t="shared" si="33"/>
        <v>#DIV/0!</v>
      </c>
      <c r="AK237" s="85"/>
      <c r="AL237" s="85"/>
      <c r="AM237" s="85"/>
      <c r="AN237" s="85"/>
      <c r="AO237" s="85"/>
      <c r="AP237" s="85"/>
      <c r="AQ237" s="85"/>
      <c r="AR237" s="85"/>
      <c r="AS237" s="85"/>
      <c r="AT237" s="85"/>
      <c r="AU237" s="85"/>
      <c r="AV237" s="85"/>
      <c r="AW237" s="87" t="e">
        <f t="shared" si="34"/>
        <v>#DIV/0!</v>
      </c>
      <c r="AX237" s="86" t="e">
        <f t="shared" si="35"/>
        <v>#DIV/0!</v>
      </c>
    </row>
    <row r="238" spans="1:50" x14ac:dyDescent="0.15">
      <c r="A238">
        <v>4.875</v>
      </c>
      <c r="B238" s="85"/>
      <c r="C238" s="85"/>
      <c r="D238" s="85"/>
      <c r="E238" s="85"/>
      <c r="F238" s="85"/>
      <c r="G238" s="85"/>
      <c r="H238" s="85"/>
      <c r="I238" s="85"/>
      <c r="J238" s="85"/>
      <c r="K238" s="85"/>
      <c r="L238" s="85"/>
      <c r="M238" s="85"/>
      <c r="N238" s="87" t="e">
        <f t="shared" si="27"/>
        <v>#DIV/0!</v>
      </c>
      <c r="O238" s="86" t="e">
        <f t="shared" si="28"/>
        <v>#DIV/0!</v>
      </c>
      <c r="P238" s="24" t="e">
        <f t="shared" si="29"/>
        <v>#DIV/0!</v>
      </c>
      <c r="Q238" s="24" t="e">
        <f t="shared" si="30"/>
        <v>#DIV/0!</v>
      </c>
      <c r="R238" s="24" t="e">
        <f t="shared" si="31"/>
        <v>#DIV/0!</v>
      </c>
      <c r="U238" s="85"/>
      <c r="V238" s="85"/>
      <c r="W238" s="85"/>
      <c r="X238" s="85"/>
      <c r="Y238" s="85"/>
      <c r="Z238" s="85"/>
      <c r="AA238" s="85"/>
      <c r="AB238" s="85"/>
      <c r="AD238" s="85"/>
      <c r="AE238" s="85"/>
      <c r="AF238" s="85"/>
      <c r="AG238" s="87" t="e">
        <f t="shared" si="32"/>
        <v>#DIV/0!</v>
      </c>
      <c r="AH238" s="86" t="e">
        <f t="shared" si="33"/>
        <v>#DIV/0!</v>
      </c>
      <c r="AK238" s="85"/>
      <c r="AL238" s="85"/>
      <c r="AM238" s="85"/>
      <c r="AN238" s="85"/>
      <c r="AO238" s="85"/>
      <c r="AP238" s="85"/>
      <c r="AQ238" s="85"/>
      <c r="AR238" s="85"/>
      <c r="AS238" s="85"/>
      <c r="AT238" s="85"/>
      <c r="AU238" s="85"/>
      <c r="AV238" s="85"/>
      <c r="AW238" s="87" t="e">
        <f t="shared" si="34"/>
        <v>#DIV/0!</v>
      </c>
      <c r="AX238" s="86" t="e">
        <f t="shared" si="35"/>
        <v>#DIV/0!</v>
      </c>
    </row>
    <row r="239" spans="1:50" x14ac:dyDescent="0.15">
      <c r="A239">
        <v>4.9000000000000004</v>
      </c>
      <c r="B239" s="85"/>
      <c r="C239" s="85"/>
      <c r="D239" s="85"/>
      <c r="E239" s="85"/>
      <c r="F239" s="85"/>
      <c r="G239" s="85"/>
      <c r="H239" s="85"/>
      <c r="I239" s="85"/>
      <c r="J239" s="85"/>
      <c r="K239" s="85"/>
      <c r="L239" s="85"/>
      <c r="M239" s="85"/>
      <c r="N239" s="87" t="e">
        <f t="shared" si="27"/>
        <v>#DIV/0!</v>
      </c>
      <c r="O239" s="86" t="e">
        <f t="shared" si="28"/>
        <v>#DIV/0!</v>
      </c>
      <c r="P239" s="24" t="e">
        <f t="shared" si="29"/>
        <v>#DIV/0!</v>
      </c>
      <c r="Q239" s="24" t="e">
        <f t="shared" si="30"/>
        <v>#DIV/0!</v>
      </c>
      <c r="R239" s="24" t="e">
        <f t="shared" si="31"/>
        <v>#DIV/0!</v>
      </c>
      <c r="U239" s="85"/>
      <c r="V239" s="85"/>
      <c r="W239" s="85"/>
      <c r="X239" s="85"/>
      <c r="Y239" s="85"/>
      <c r="Z239" s="85"/>
      <c r="AA239" s="85"/>
      <c r="AB239" s="85"/>
      <c r="AD239" s="85"/>
      <c r="AE239" s="85"/>
      <c r="AF239" s="85"/>
      <c r="AG239" s="87" t="e">
        <f t="shared" si="32"/>
        <v>#DIV/0!</v>
      </c>
      <c r="AH239" s="86" t="e">
        <f t="shared" si="33"/>
        <v>#DIV/0!</v>
      </c>
      <c r="AK239" s="85"/>
      <c r="AL239" s="85"/>
      <c r="AM239" s="85"/>
      <c r="AN239" s="85"/>
      <c r="AO239" s="85"/>
      <c r="AP239" s="85"/>
      <c r="AQ239" s="85"/>
      <c r="AR239" s="85"/>
      <c r="AS239" s="85"/>
      <c r="AT239" s="85"/>
      <c r="AU239" s="85"/>
      <c r="AV239" s="85"/>
      <c r="AW239" s="87" t="e">
        <f t="shared" si="34"/>
        <v>#DIV/0!</v>
      </c>
      <c r="AX239" s="86" t="e">
        <f t="shared" si="35"/>
        <v>#DIV/0!</v>
      </c>
    </row>
    <row r="240" spans="1:50" x14ac:dyDescent="0.15">
      <c r="A240">
        <v>4.9249999999999998</v>
      </c>
      <c r="B240" s="85"/>
      <c r="C240" s="85"/>
      <c r="D240" s="85"/>
      <c r="E240" s="85"/>
      <c r="F240" s="85"/>
      <c r="G240" s="85"/>
      <c r="H240" s="85"/>
      <c r="I240" s="85"/>
      <c r="J240" s="85"/>
      <c r="K240" s="85"/>
      <c r="L240" s="85"/>
      <c r="M240" s="85"/>
      <c r="N240" s="87" t="e">
        <f t="shared" si="27"/>
        <v>#DIV/0!</v>
      </c>
      <c r="O240" s="86" t="e">
        <f t="shared" si="28"/>
        <v>#DIV/0!</v>
      </c>
      <c r="P240" s="24" t="e">
        <f t="shared" si="29"/>
        <v>#DIV/0!</v>
      </c>
      <c r="Q240" s="24" t="e">
        <f t="shared" si="30"/>
        <v>#DIV/0!</v>
      </c>
      <c r="R240" s="24" t="e">
        <f t="shared" si="31"/>
        <v>#DIV/0!</v>
      </c>
      <c r="U240" s="85"/>
      <c r="V240" s="85"/>
      <c r="W240" s="85"/>
      <c r="X240" s="85"/>
      <c r="Y240" s="85"/>
      <c r="Z240" s="85"/>
      <c r="AA240" s="85"/>
      <c r="AB240" s="85"/>
      <c r="AD240" s="85"/>
      <c r="AE240" s="85"/>
      <c r="AF240" s="85"/>
      <c r="AG240" s="87" t="e">
        <f t="shared" si="32"/>
        <v>#DIV/0!</v>
      </c>
      <c r="AH240" s="86" t="e">
        <f t="shared" si="33"/>
        <v>#DIV/0!</v>
      </c>
      <c r="AK240" s="85"/>
      <c r="AL240" s="85"/>
      <c r="AM240" s="85"/>
      <c r="AN240" s="85"/>
      <c r="AO240" s="85"/>
      <c r="AP240" s="85"/>
      <c r="AQ240" s="85"/>
      <c r="AR240" s="85"/>
      <c r="AS240" s="85"/>
      <c r="AT240" s="85"/>
      <c r="AU240" s="85"/>
      <c r="AV240" s="85"/>
      <c r="AW240" s="87" t="e">
        <f t="shared" si="34"/>
        <v>#DIV/0!</v>
      </c>
      <c r="AX240" s="86" t="e">
        <f t="shared" si="35"/>
        <v>#DIV/0!</v>
      </c>
    </row>
    <row r="241" spans="1:50" x14ac:dyDescent="0.15">
      <c r="A241">
        <v>4.95</v>
      </c>
      <c r="B241" s="85"/>
      <c r="C241" s="85"/>
      <c r="D241" s="85"/>
      <c r="E241" s="85"/>
      <c r="F241" s="85"/>
      <c r="G241" s="85"/>
      <c r="H241" s="85"/>
      <c r="I241" s="85"/>
      <c r="J241" s="85"/>
      <c r="K241" s="85"/>
      <c r="L241" s="85"/>
      <c r="M241" s="85"/>
      <c r="N241" s="87" t="e">
        <f t="shared" si="27"/>
        <v>#DIV/0!</v>
      </c>
      <c r="O241" s="86" t="e">
        <f t="shared" si="28"/>
        <v>#DIV/0!</v>
      </c>
      <c r="P241" s="24" t="e">
        <f t="shared" si="29"/>
        <v>#DIV/0!</v>
      </c>
      <c r="Q241" s="24" t="e">
        <f t="shared" si="30"/>
        <v>#DIV/0!</v>
      </c>
      <c r="R241" s="24" t="e">
        <f t="shared" si="31"/>
        <v>#DIV/0!</v>
      </c>
      <c r="U241" s="85"/>
      <c r="V241" s="85"/>
      <c r="W241" s="85"/>
      <c r="X241" s="85"/>
      <c r="Y241" s="85"/>
      <c r="Z241" s="85"/>
      <c r="AA241" s="85"/>
      <c r="AB241" s="85"/>
      <c r="AD241" s="85"/>
      <c r="AE241" s="85"/>
      <c r="AF241" s="85"/>
      <c r="AG241" s="87" t="e">
        <f t="shared" si="32"/>
        <v>#DIV/0!</v>
      </c>
      <c r="AH241" s="86" t="e">
        <f t="shared" si="33"/>
        <v>#DIV/0!</v>
      </c>
      <c r="AK241" s="85"/>
      <c r="AL241" s="85"/>
      <c r="AM241" s="85"/>
      <c r="AN241" s="85"/>
      <c r="AO241" s="85"/>
      <c r="AP241" s="85"/>
      <c r="AQ241" s="85"/>
      <c r="AR241" s="85"/>
      <c r="AS241" s="85"/>
      <c r="AT241" s="85"/>
      <c r="AU241" s="85"/>
      <c r="AV241" s="85"/>
      <c r="AW241" s="87" t="e">
        <f t="shared" si="34"/>
        <v>#DIV/0!</v>
      </c>
      <c r="AX241" s="86" t="e">
        <f t="shared" si="35"/>
        <v>#DIV/0!</v>
      </c>
    </row>
    <row r="242" spans="1:50" x14ac:dyDescent="0.15">
      <c r="A242">
        <v>4.9749999999999996</v>
      </c>
      <c r="B242" s="85"/>
      <c r="C242" s="85"/>
      <c r="D242" s="85"/>
      <c r="E242" s="85"/>
      <c r="F242" s="85"/>
      <c r="G242" s="85"/>
      <c r="H242" s="85"/>
      <c r="I242" s="85"/>
      <c r="J242" s="85"/>
      <c r="K242" s="85"/>
      <c r="L242" s="85"/>
      <c r="M242" s="85"/>
      <c r="N242" s="87" t="e">
        <f t="shared" si="27"/>
        <v>#DIV/0!</v>
      </c>
      <c r="O242" s="86" t="e">
        <f t="shared" si="28"/>
        <v>#DIV/0!</v>
      </c>
      <c r="P242" s="24" t="e">
        <f t="shared" si="29"/>
        <v>#DIV/0!</v>
      </c>
      <c r="Q242" s="24" t="e">
        <f t="shared" si="30"/>
        <v>#DIV/0!</v>
      </c>
      <c r="R242" s="24" t="e">
        <f t="shared" si="31"/>
        <v>#DIV/0!</v>
      </c>
      <c r="U242" s="85"/>
      <c r="V242" s="85"/>
      <c r="W242" s="85"/>
      <c r="X242" s="85"/>
      <c r="Y242" s="85"/>
      <c r="Z242" s="85"/>
      <c r="AA242" s="85"/>
      <c r="AB242" s="85"/>
      <c r="AD242" s="85"/>
      <c r="AE242" s="85"/>
      <c r="AF242" s="85"/>
      <c r="AG242" s="87" t="e">
        <f t="shared" si="32"/>
        <v>#DIV/0!</v>
      </c>
      <c r="AH242" s="86" t="e">
        <f t="shared" si="33"/>
        <v>#DIV/0!</v>
      </c>
      <c r="AK242" s="85"/>
      <c r="AL242" s="85"/>
      <c r="AM242" s="85"/>
      <c r="AN242" s="85"/>
      <c r="AO242" s="85"/>
      <c r="AP242" s="85"/>
      <c r="AQ242" s="85"/>
      <c r="AR242" s="85"/>
      <c r="AS242" s="85"/>
      <c r="AT242" s="85"/>
      <c r="AU242" s="85"/>
      <c r="AV242" s="85"/>
      <c r="AW242" s="87" t="e">
        <f t="shared" si="34"/>
        <v>#DIV/0!</v>
      </c>
      <c r="AX242" s="86" t="e">
        <f t="shared" si="35"/>
        <v>#DIV/0!</v>
      </c>
    </row>
    <row r="243" spans="1:50" x14ac:dyDescent="0.15">
      <c r="A243">
        <v>5</v>
      </c>
      <c r="B243" s="85"/>
      <c r="C243" s="85"/>
      <c r="D243" s="85"/>
      <c r="E243" s="85"/>
      <c r="F243" s="85"/>
      <c r="G243" s="85"/>
      <c r="H243" s="85"/>
      <c r="I243" s="85"/>
      <c r="J243" s="85"/>
      <c r="K243" s="85"/>
      <c r="L243" s="85"/>
      <c r="M243" s="85"/>
      <c r="N243" s="87" t="e">
        <f t="shared" si="27"/>
        <v>#DIV/0!</v>
      </c>
      <c r="O243" s="86" t="e">
        <f t="shared" si="28"/>
        <v>#DIV/0!</v>
      </c>
      <c r="P243" s="24" t="e">
        <f t="shared" si="29"/>
        <v>#DIV/0!</v>
      </c>
      <c r="Q243" s="24" t="e">
        <f t="shared" si="30"/>
        <v>#DIV/0!</v>
      </c>
      <c r="R243" s="24" t="e">
        <f t="shared" si="31"/>
        <v>#DIV/0!</v>
      </c>
      <c r="U243" s="85"/>
      <c r="V243" s="85"/>
      <c r="W243" s="85"/>
      <c r="X243" s="85"/>
      <c r="Y243" s="85"/>
      <c r="Z243" s="85"/>
      <c r="AA243" s="85"/>
      <c r="AB243" s="85"/>
      <c r="AD243" s="85"/>
      <c r="AE243" s="85"/>
      <c r="AF243" s="85"/>
      <c r="AG243" s="87" t="e">
        <f t="shared" si="32"/>
        <v>#DIV/0!</v>
      </c>
      <c r="AH243" s="86" t="e">
        <f t="shared" si="33"/>
        <v>#DIV/0!</v>
      </c>
      <c r="AK243" s="85"/>
      <c r="AL243" s="85"/>
      <c r="AM243" s="85"/>
      <c r="AN243" s="85"/>
      <c r="AO243" s="85"/>
      <c r="AP243" s="85"/>
      <c r="AQ243" s="85"/>
      <c r="AR243" s="85"/>
      <c r="AS243" s="85"/>
      <c r="AT243" s="85"/>
      <c r="AU243" s="85"/>
      <c r="AV243" s="85"/>
      <c r="AW243" s="87" t="e">
        <f t="shared" si="34"/>
        <v>#DIV/0!</v>
      </c>
      <c r="AX243" s="86" t="e">
        <f t="shared" si="35"/>
        <v>#DIV/0!</v>
      </c>
    </row>
    <row r="244" spans="1:50" x14ac:dyDescent="0.15">
      <c r="A244">
        <v>5.0250000000000004</v>
      </c>
      <c r="B244" s="85"/>
      <c r="C244" s="85"/>
      <c r="D244" s="85"/>
      <c r="E244" s="85"/>
      <c r="F244" s="85"/>
      <c r="G244" s="85"/>
      <c r="H244" s="85"/>
      <c r="I244" s="85"/>
      <c r="J244" s="85"/>
      <c r="K244" s="85"/>
      <c r="L244" s="85"/>
      <c r="M244" s="85"/>
      <c r="N244" s="87" t="e">
        <f t="shared" si="27"/>
        <v>#DIV/0!</v>
      </c>
      <c r="O244" s="86" t="e">
        <f t="shared" si="28"/>
        <v>#DIV/0!</v>
      </c>
      <c r="P244" s="24" t="e">
        <f t="shared" si="29"/>
        <v>#DIV/0!</v>
      </c>
      <c r="Q244" s="24" t="e">
        <f t="shared" si="30"/>
        <v>#DIV/0!</v>
      </c>
      <c r="R244" s="24" t="e">
        <f t="shared" si="31"/>
        <v>#DIV/0!</v>
      </c>
      <c r="U244" s="85"/>
      <c r="V244" s="85"/>
      <c r="W244" s="85"/>
      <c r="X244" s="85"/>
      <c r="Y244" s="85"/>
      <c r="Z244" s="85"/>
      <c r="AA244" s="85"/>
      <c r="AB244" s="85"/>
      <c r="AD244" s="85"/>
      <c r="AE244" s="85"/>
      <c r="AF244" s="85"/>
      <c r="AG244" s="87" t="e">
        <f t="shared" si="32"/>
        <v>#DIV/0!</v>
      </c>
      <c r="AH244" s="86" t="e">
        <f t="shared" si="33"/>
        <v>#DIV/0!</v>
      </c>
      <c r="AK244" s="85"/>
      <c r="AL244" s="85"/>
      <c r="AM244" s="85"/>
      <c r="AN244" s="85"/>
      <c r="AO244" s="85"/>
      <c r="AP244" s="85"/>
      <c r="AQ244" s="85"/>
      <c r="AR244" s="85"/>
      <c r="AS244" s="85"/>
      <c r="AT244" s="85"/>
      <c r="AU244" s="85"/>
      <c r="AV244" s="85"/>
      <c r="AW244" s="87" t="e">
        <f t="shared" si="34"/>
        <v>#DIV/0!</v>
      </c>
      <c r="AX244" s="86" t="e">
        <f t="shared" si="35"/>
        <v>#DIV/0!</v>
      </c>
    </row>
    <row r="245" spans="1:50" x14ac:dyDescent="0.15">
      <c r="A245">
        <v>5.05</v>
      </c>
      <c r="B245" s="85"/>
      <c r="C245" s="85"/>
      <c r="D245" s="85"/>
      <c r="E245" s="85"/>
      <c r="F245" s="85"/>
      <c r="G245" s="85"/>
      <c r="H245" s="85"/>
      <c r="I245" s="85"/>
      <c r="J245" s="85"/>
      <c r="K245" s="85"/>
      <c r="L245" s="85"/>
      <c r="M245" s="85"/>
      <c r="N245" s="87" t="e">
        <f t="shared" si="27"/>
        <v>#DIV/0!</v>
      </c>
      <c r="O245" s="86" t="e">
        <f t="shared" si="28"/>
        <v>#DIV/0!</v>
      </c>
      <c r="P245" s="24" t="e">
        <f t="shared" si="29"/>
        <v>#DIV/0!</v>
      </c>
      <c r="Q245" s="24" t="e">
        <f t="shared" si="30"/>
        <v>#DIV/0!</v>
      </c>
      <c r="R245" s="24" t="e">
        <f t="shared" si="31"/>
        <v>#DIV/0!</v>
      </c>
      <c r="U245" s="85"/>
      <c r="V245" s="85"/>
      <c r="W245" s="85"/>
      <c r="X245" s="85"/>
      <c r="Y245" s="85"/>
      <c r="Z245" s="85"/>
      <c r="AA245" s="85"/>
      <c r="AB245" s="85"/>
      <c r="AD245" s="85"/>
      <c r="AE245" s="85"/>
      <c r="AF245" s="85"/>
      <c r="AG245" s="87" t="e">
        <f t="shared" si="32"/>
        <v>#DIV/0!</v>
      </c>
      <c r="AH245" s="86" t="e">
        <f t="shared" si="33"/>
        <v>#DIV/0!</v>
      </c>
      <c r="AK245" s="85"/>
      <c r="AL245" s="85"/>
      <c r="AM245" s="85"/>
      <c r="AN245" s="85"/>
      <c r="AO245" s="85"/>
      <c r="AP245" s="85"/>
      <c r="AQ245" s="85"/>
      <c r="AR245" s="85"/>
      <c r="AS245" s="85"/>
      <c r="AT245" s="85"/>
      <c r="AU245" s="85"/>
      <c r="AV245" s="85"/>
      <c r="AW245" s="87" t="e">
        <f t="shared" si="34"/>
        <v>#DIV/0!</v>
      </c>
      <c r="AX245" s="86" t="e">
        <f t="shared" si="35"/>
        <v>#DIV/0!</v>
      </c>
    </row>
    <row r="246" spans="1:50" x14ac:dyDescent="0.15">
      <c r="A246">
        <v>5.0750000000000002</v>
      </c>
      <c r="B246" s="85"/>
      <c r="C246" s="85"/>
      <c r="D246" s="85"/>
      <c r="E246" s="85"/>
      <c r="F246" s="85"/>
      <c r="G246" s="85"/>
      <c r="H246" s="85"/>
      <c r="I246" s="85"/>
      <c r="J246" s="85"/>
      <c r="K246" s="85"/>
      <c r="L246" s="85"/>
      <c r="M246" s="85"/>
      <c r="N246" s="87" t="e">
        <f t="shared" si="27"/>
        <v>#DIV/0!</v>
      </c>
      <c r="O246" s="86" t="e">
        <f t="shared" si="28"/>
        <v>#DIV/0!</v>
      </c>
      <c r="P246" s="24" t="e">
        <f t="shared" si="29"/>
        <v>#DIV/0!</v>
      </c>
      <c r="Q246" s="24" t="e">
        <f t="shared" si="30"/>
        <v>#DIV/0!</v>
      </c>
      <c r="R246" s="24" t="e">
        <f t="shared" si="31"/>
        <v>#DIV/0!</v>
      </c>
      <c r="U246" s="85"/>
      <c r="V246" s="85"/>
      <c r="W246" s="85"/>
      <c r="X246" s="85"/>
      <c r="Y246" s="85"/>
      <c r="Z246" s="85"/>
      <c r="AA246" s="85"/>
      <c r="AB246" s="85"/>
      <c r="AD246" s="85"/>
      <c r="AE246" s="85"/>
      <c r="AF246" s="85"/>
      <c r="AG246" s="87" t="e">
        <f t="shared" si="32"/>
        <v>#DIV/0!</v>
      </c>
      <c r="AH246" s="86" t="e">
        <f t="shared" si="33"/>
        <v>#DIV/0!</v>
      </c>
      <c r="AK246" s="85"/>
      <c r="AL246" s="85"/>
      <c r="AM246" s="85"/>
      <c r="AN246" s="85"/>
      <c r="AO246" s="85"/>
      <c r="AP246" s="85"/>
      <c r="AQ246" s="85"/>
      <c r="AR246" s="85"/>
      <c r="AS246" s="85"/>
      <c r="AT246" s="85"/>
      <c r="AU246" s="85"/>
      <c r="AV246" s="85"/>
      <c r="AW246" s="87" t="e">
        <f t="shared" si="34"/>
        <v>#DIV/0!</v>
      </c>
      <c r="AX246" s="86" t="e">
        <f t="shared" si="35"/>
        <v>#DIV/0!</v>
      </c>
    </row>
    <row r="247" spans="1:50" x14ac:dyDescent="0.15">
      <c r="A247">
        <v>5.0999999999999996</v>
      </c>
      <c r="B247" s="85"/>
      <c r="C247" s="85"/>
      <c r="D247" s="85"/>
      <c r="E247" s="85"/>
      <c r="F247" s="85"/>
      <c r="G247" s="85"/>
      <c r="H247" s="85"/>
      <c r="I247" s="85"/>
      <c r="J247" s="85"/>
      <c r="K247" s="85"/>
      <c r="L247" s="85"/>
      <c r="M247" s="85"/>
      <c r="N247" s="87" t="e">
        <f t="shared" si="27"/>
        <v>#DIV/0!</v>
      </c>
      <c r="O247" s="86" t="e">
        <f t="shared" si="28"/>
        <v>#DIV/0!</v>
      </c>
      <c r="P247" s="24" t="e">
        <f t="shared" si="29"/>
        <v>#DIV/0!</v>
      </c>
      <c r="Q247" s="24" t="e">
        <f t="shared" si="30"/>
        <v>#DIV/0!</v>
      </c>
      <c r="R247" s="24" t="e">
        <f t="shared" si="31"/>
        <v>#DIV/0!</v>
      </c>
      <c r="U247" s="85"/>
      <c r="V247" s="85"/>
      <c r="W247" s="85"/>
      <c r="X247" s="85"/>
      <c r="Y247" s="85"/>
      <c r="Z247" s="85"/>
      <c r="AA247" s="85"/>
      <c r="AB247" s="85"/>
      <c r="AD247" s="85"/>
      <c r="AE247" s="85"/>
      <c r="AF247" s="85"/>
      <c r="AG247" s="87" t="e">
        <f t="shared" si="32"/>
        <v>#DIV/0!</v>
      </c>
      <c r="AH247" s="86" t="e">
        <f t="shared" si="33"/>
        <v>#DIV/0!</v>
      </c>
      <c r="AK247" s="85"/>
      <c r="AL247" s="85"/>
      <c r="AM247" s="85"/>
      <c r="AN247" s="85"/>
      <c r="AO247" s="85"/>
      <c r="AP247" s="85"/>
      <c r="AQ247" s="85"/>
      <c r="AR247" s="85"/>
      <c r="AS247" s="85"/>
      <c r="AT247" s="85"/>
      <c r="AU247" s="85"/>
      <c r="AV247" s="85"/>
      <c r="AW247" s="87" t="e">
        <f t="shared" si="34"/>
        <v>#DIV/0!</v>
      </c>
      <c r="AX247" s="86" t="e">
        <f t="shared" si="35"/>
        <v>#DIV/0!</v>
      </c>
    </row>
    <row r="248" spans="1:50" x14ac:dyDescent="0.15">
      <c r="A248">
        <v>5.125</v>
      </c>
      <c r="B248" s="85"/>
      <c r="C248" s="85"/>
      <c r="D248" s="85"/>
      <c r="E248" s="85"/>
      <c r="F248" s="85"/>
      <c r="G248" s="85"/>
      <c r="H248" s="85"/>
      <c r="I248" s="85"/>
      <c r="J248" s="85"/>
      <c r="K248" s="85"/>
      <c r="L248" s="85"/>
      <c r="M248" s="85"/>
      <c r="N248" s="87" t="e">
        <f t="shared" si="27"/>
        <v>#DIV/0!</v>
      </c>
      <c r="O248" s="86" t="e">
        <f t="shared" si="28"/>
        <v>#DIV/0!</v>
      </c>
      <c r="P248" s="24" t="e">
        <f t="shared" si="29"/>
        <v>#DIV/0!</v>
      </c>
      <c r="Q248" s="24" t="e">
        <f t="shared" si="30"/>
        <v>#DIV/0!</v>
      </c>
      <c r="R248" s="24" t="e">
        <f t="shared" si="31"/>
        <v>#DIV/0!</v>
      </c>
      <c r="U248" s="85"/>
      <c r="V248" s="85"/>
      <c r="W248" s="85"/>
      <c r="X248" s="85"/>
      <c r="Y248" s="85"/>
      <c r="Z248" s="85"/>
      <c r="AA248" s="85"/>
      <c r="AB248" s="85"/>
      <c r="AD248" s="85"/>
      <c r="AE248" s="85"/>
      <c r="AF248" s="85"/>
      <c r="AG248" s="87" t="e">
        <f t="shared" si="32"/>
        <v>#DIV/0!</v>
      </c>
      <c r="AH248" s="86" t="e">
        <f t="shared" si="33"/>
        <v>#DIV/0!</v>
      </c>
      <c r="AK248" s="85"/>
      <c r="AL248" s="85"/>
      <c r="AM248" s="85"/>
      <c r="AN248" s="85"/>
      <c r="AO248" s="85"/>
      <c r="AP248" s="85"/>
      <c r="AQ248" s="85"/>
      <c r="AR248" s="85"/>
      <c r="AS248" s="85"/>
      <c r="AT248" s="85"/>
      <c r="AU248" s="85"/>
      <c r="AV248" s="85"/>
      <c r="AW248" s="87" t="e">
        <f t="shared" si="34"/>
        <v>#DIV/0!</v>
      </c>
      <c r="AX248" s="86" t="e">
        <f t="shared" si="35"/>
        <v>#DIV/0!</v>
      </c>
    </row>
    <row r="249" spans="1:50" x14ac:dyDescent="0.15">
      <c r="A249">
        <v>5.15</v>
      </c>
      <c r="B249" s="85"/>
      <c r="C249" s="85"/>
      <c r="D249" s="85"/>
      <c r="E249" s="85"/>
      <c r="F249" s="85"/>
      <c r="G249" s="85"/>
      <c r="H249" s="85"/>
      <c r="I249" s="85"/>
      <c r="J249" s="85"/>
      <c r="K249" s="85"/>
      <c r="L249" s="85"/>
      <c r="M249" s="85"/>
      <c r="N249" s="87" t="e">
        <f t="shared" si="27"/>
        <v>#DIV/0!</v>
      </c>
      <c r="O249" s="86" t="e">
        <f t="shared" si="28"/>
        <v>#DIV/0!</v>
      </c>
      <c r="P249" s="24" t="e">
        <f t="shared" si="29"/>
        <v>#DIV/0!</v>
      </c>
      <c r="Q249" s="24" t="e">
        <f t="shared" si="30"/>
        <v>#DIV/0!</v>
      </c>
      <c r="R249" s="24" t="e">
        <f t="shared" si="31"/>
        <v>#DIV/0!</v>
      </c>
      <c r="U249" s="85"/>
      <c r="V249" s="85"/>
      <c r="W249" s="85"/>
      <c r="X249" s="85"/>
      <c r="Y249" s="85"/>
      <c r="Z249" s="85"/>
      <c r="AA249" s="85"/>
      <c r="AB249" s="85"/>
      <c r="AD249" s="85"/>
      <c r="AE249" s="85"/>
      <c r="AF249" s="85"/>
      <c r="AG249" s="87" t="e">
        <f t="shared" si="32"/>
        <v>#DIV/0!</v>
      </c>
      <c r="AH249" s="86" t="e">
        <f t="shared" si="33"/>
        <v>#DIV/0!</v>
      </c>
      <c r="AK249" s="85"/>
      <c r="AL249" s="85"/>
      <c r="AM249" s="85"/>
      <c r="AN249" s="85"/>
      <c r="AO249" s="85"/>
      <c r="AP249" s="85"/>
      <c r="AQ249" s="85"/>
      <c r="AR249" s="85"/>
      <c r="AS249" s="85"/>
      <c r="AT249" s="85"/>
      <c r="AU249" s="85"/>
      <c r="AV249" s="85"/>
      <c r="AW249" s="87" t="e">
        <f t="shared" si="34"/>
        <v>#DIV/0!</v>
      </c>
      <c r="AX249" s="86" t="e">
        <f t="shared" si="35"/>
        <v>#DIV/0!</v>
      </c>
    </row>
    <row r="250" spans="1:50" x14ac:dyDescent="0.15">
      <c r="A250">
        <v>5.1749999999999998</v>
      </c>
      <c r="B250" s="85"/>
      <c r="C250" s="85"/>
      <c r="D250" s="85"/>
      <c r="E250" s="85"/>
      <c r="F250" s="85"/>
      <c r="G250" s="85"/>
      <c r="H250" s="85"/>
      <c r="I250" s="85"/>
      <c r="J250" s="85"/>
      <c r="K250" s="85"/>
      <c r="L250" s="85"/>
      <c r="M250" s="85"/>
      <c r="N250" s="87" t="e">
        <f t="shared" si="27"/>
        <v>#DIV/0!</v>
      </c>
      <c r="O250" s="86" t="e">
        <f t="shared" si="28"/>
        <v>#DIV/0!</v>
      </c>
      <c r="P250" s="24" t="e">
        <f t="shared" si="29"/>
        <v>#DIV/0!</v>
      </c>
      <c r="Q250" s="24" t="e">
        <f t="shared" si="30"/>
        <v>#DIV/0!</v>
      </c>
      <c r="R250" s="24" t="e">
        <f t="shared" si="31"/>
        <v>#DIV/0!</v>
      </c>
      <c r="U250" s="85"/>
      <c r="V250" s="85"/>
      <c r="W250" s="85"/>
      <c r="X250" s="85"/>
      <c r="Y250" s="85"/>
      <c r="Z250" s="85"/>
      <c r="AA250" s="85"/>
      <c r="AB250" s="85"/>
      <c r="AD250" s="85"/>
      <c r="AE250" s="85"/>
      <c r="AF250" s="85"/>
      <c r="AG250" s="87" t="e">
        <f t="shared" si="32"/>
        <v>#DIV/0!</v>
      </c>
      <c r="AH250" s="86" t="e">
        <f t="shared" si="33"/>
        <v>#DIV/0!</v>
      </c>
      <c r="AK250" s="85"/>
      <c r="AL250" s="85"/>
      <c r="AM250" s="85"/>
      <c r="AN250" s="85"/>
      <c r="AO250" s="85"/>
      <c r="AP250" s="85"/>
      <c r="AQ250" s="85"/>
      <c r="AR250" s="85"/>
      <c r="AS250" s="85"/>
      <c r="AT250" s="85"/>
      <c r="AU250" s="85"/>
      <c r="AV250" s="85"/>
      <c r="AW250" s="87" t="e">
        <f t="shared" si="34"/>
        <v>#DIV/0!</v>
      </c>
      <c r="AX250" s="86" t="e">
        <f t="shared" si="35"/>
        <v>#DIV/0!</v>
      </c>
    </row>
    <row r="251" spans="1:50" x14ac:dyDescent="0.15">
      <c r="A251">
        <v>5.2</v>
      </c>
      <c r="B251" s="85"/>
      <c r="C251" s="85"/>
      <c r="D251" s="85"/>
      <c r="E251" s="85"/>
      <c r="F251" s="85"/>
      <c r="G251" s="85"/>
      <c r="H251" s="85"/>
      <c r="I251" s="85"/>
      <c r="J251" s="85"/>
      <c r="K251" s="85"/>
      <c r="L251" s="85"/>
      <c r="M251" s="85"/>
      <c r="N251" s="87" t="e">
        <f t="shared" si="27"/>
        <v>#DIV/0!</v>
      </c>
      <c r="O251" s="86" t="e">
        <f t="shared" si="28"/>
        <v>#DIV/0!</v>
      </c>
      <c r="P251" s="24" t="e">
        <f t="shared" si="29"/>
        <v>#DIV/0!</v>
      </c>
      <c r="Q251" s="24" t="e">
        <f t="shared" si="30"/>
        <v>#DIV/0!</v>
      </c>
      <c r="R251" s="24" t="e">
        <f t="shared" si="31"/>
        <v>#DIV/0!</v>
      </c>
      <c r="U251" s="85"/>
      <c r="V251" s="85"/>
      <c r="W251" s="85"/>
      <c r="X251" s="85"/>
      <c r="Y251" s="85"/>
      <c r="Z251" s="85"/>
      <c r="AA251" s="85"/>
      <c r="AB251" s="85"/>
      <c r="AD251" s="85"/>
      <c r="AE251" s="85"/>
      <c r="AF251" s="85"/>
      <c r="AG251" s="87" t="e">
        <f t="shared" si="32"/>
        <v>#DIV/0!</v>
      </c>
      <c r="AH251" s="86" t="e">
        <f t="shared" si="33"/>
        <v>#DIV/0!</v>
      </c>
      <c r="AK251" s="85"/>
      <c r="AL251" s="85"/>
      <c r="AM251" s="85"/>
      <c r="AN251" s="85"/>
      <c r="AO251" s="85"/>
      <c r="AP251" s="85"/>
      <c r="AQ251" s="85"/>
      <c r="AR251" s="85"/>
      <c r="AS251" s="85"/>
      <c r="AT251" s="85"/>
      <c r="AU251" s="85"/>
      <c r="AV251" s="85"/>
      <c r="AW251" s="87" t="e">
        <f t="shared" si="34"/>
        <v>#DIV/0!</v>
      </c>
      <c r="AX251" s="86" t="e">
        <f t="shared" si="35"/>
        <v>#DIV/0!</v>
      </c>
    </row>
    <row r="252" spans="1:50" x14ac:dyDescent="0.15">
      <c r="A252">
        <v>5.2249999999999996</v>
      </c>
      <c r="B252" s="85"/>
      <c r="C252" s="85"/>
      <c r="D252" s="85"/>
      <c r="E252" s="85"/>
      <c r="F252" s="85"/>
      <c r="G252" s="85"/>
      <c r="H252" s="85"/>
      <c r="I252" s="85"/>
      <c r="J252" s="85"/>
      <c r="K252" s="85"/>
      <c r="L252" s="85"/>
      <c r="M252" s="85"/>
      <c r="N252" s="87" t="e">
        <f t="shared" si="27"/>
        <v>#DIV/0!</v>
      </c>
      <c r="O252" s="86" t="e">
        <f t="shared" si="28"/>
        <v>#DIV/0!</v>
      </c>
      <c r="P252" s="24" t="e">
        <f t="shared" si="29"/>
        <v>#DIV/0!</v>
      </c>
      <c r="Q252" s="24" t="e">
        <f t="shared" si="30"/>
        <v>#DIV/0!</v>
      </c>
      <c r="R252" s="24" t="e">
        <f t="shared" si="31"/>
        <v>#DIV/0!</v>
      </c>
      <c r="U252" s="85"/>
      <c r="V252" s="85"/>
      <c r="W252" s="85"/>
      <c r="X252" s="85"/>
      <c r="Y252" s="85"/>
      <c r="Z252" s="85"/>
      <c r="AA252" s="85"/>
      <c r="AB252" s="85"/>
      <c r="AD252" s="85"/>
      <c r="AE252" s="85"/>
      <c r="AF252" s="85"/>
      <c r="AG252" s="87" t="e">
        <f t="shared" si="32"/>
        <v>#DIV/0!</v>
      </c>
      <c r="AH252" s="86" t="e">
        <f t="shared" si="33"/>
        <v>#DIV/0!</v>
      </c>
      <c r="AK252" s="85"/>
      <c r="AL252" s="85"/>
      <c r="AM252" s="85"/>
      <c r="AN252" s="85"/>
      <c r="AO252" s="85"/>
      <c r="AP252" s="85"/>
      <c r="AQ252" s="85"/>
      <c r="AR252" s="85"/>
      <c r="AS252" s="85"/>
      <c r="AT252" s="85"/>
      <c r="AU252" s="85"/>
      <c r="AV252" s="85"/>
      <c r="AW252" s="87" t="e">
        <f t="shared" si="34"/>
        <v>#DIV/0!</v>
      </c>
      <c r="AX252" s="86" t="e">
        <f t="shared" si="35"/>
        <v>#DIV/0!</v>
      </c>
    </row>
    <row r="253" spans="1:50" x14ac:dyDescent="0.15">
      <c r="A253">
        <v>5.25</v>
      </c>
      <c r="B253" s="85"/>
      <c r="C253" s="85"/>
      <c r="D253" s="85"/>
      <c r="E253" s="85"/>
      <c r="F253" s="85"/>
      <c r="G253" s="85"/>
      <c r="H253" s="85"/>
      <c r="I253" s="85"/>
      <c r="J253" s="85"/>
      <c r="K253" s="85"/>
      <c r="L253" s="85"/>
      <c r="M253" s="85"/>
      <c r="N253" s="87" t="e">
        <f t="shared" si="27"/>
        <v>#DIV/0!</v>
      </c>
      <c r="O253" s="86" t="e">
        <f t="shared" si="28"/>
        <v>#DIV/0!</v>
      </c>
      <c r="P253" s="24" t="e">
        <f t="shared" si="29"/>
        <v>#DIV/0!</v>
      </c>
      <c r="Q253" s="24" t="e">
        <f t="shared" si="30"/>
        <v>#DIV/0!</v>
      </c>
      <c r="R253" s="24" t="e">
        <f t="shared" si="31"/>
        <v>#DIV/0!</v>
      </c>
      <c r="U253" s="85"/>
      <c r="V253" s="85"/>
      <c r="W253" s="85"/>
      <c r="X253" s="85"/>
      <c r="Y253" s="85"/>
      <c r="Z253" s="85"/>
      <c r="AA253" s="85"/>
      <c r="AB253" s="85"/>
      <c r="AD253" s="85"/>
      <c r="AE253" s="85"/>
      <c r="AF253" s="85"/>
      <c r="AG253" s="87" t="e">
        <f t="shared" si="32"/>
        <v>#DIV/0!</v>
      </c>
      <c r="AH253" s="86" t="e">
        <f t="shared" si="33"/>
        <v>#DIV/0!</v>
      </c>
      <c r="AK253" s="85"/>
      <c r="AL253" s="85"/>
      <c r="AM253" s="85"/>
      <c r="AN253" s="85"/>
      <c r="AO253" s="85"/>
      <c r="AP253" s="85"/>
      <c r="AQ253" s="85"/>
      <c r="AR253" s="85"/>
      <c r="AS253" s="85"/>
      <c r="AT253" s="85"/>
      <c r="AU253" s="85"/>
      <c r="AV253" s="85"/>
      <c r="AW253" s="87" t="e">
        <f t="shared" si="34"/>
        <v>#DIV/0!</v>
      </c>
      <c r="AX253" s="86" t="e">
        <f t="shared" si="35"/>
        <v>#DIV/0!</v>
      </c>
    </row>
    <row r="254" spans="1:50" x14ac:dyDescent="0.15">
      <c r="A254">
        <v>5.2750000000000004</v>
      </c>
      <c r="B254" s="85"/>
      <c r="C254" s="85"/>
      <c r="D254" s="85"/>
      <c r="E254" s="85"/>
      <c r="F254" s="85"/>
      <c r="G254" s="85"/>
      <c r="H254" s="85"/>
      <c r="I254" s="85"/>
      <c r="J254" s="85"/>
      <c r="K254" s="85"/>
      <c r="L254" s="85"/>
      <c r="M254" s="85"/>
      <c r="N254" s="87" t="e">
        <f t="shared" si="27"/>
        <v>#DIV/0!</v>
      </c>
      <c r="O254" s="86" t="e">
        <f t="shared" si="28"/>
        <v>#DIV/0!</v>
      </c>
      <c r="P254" s="24" t="e">
        <f t="shared" si="29"/>
        <v>#DIV/0!</v>
      </c>
      <c r="Q254" s="24" t="e">
        <f t="shared" si="30"/>
        <v>#DIV/0!</v>
      </c>
      <c r="R254" s="24" t="e">
        <f t="shared" si="31"/>
        <v>#DIV/0!</v>
      </c>
      <c r="U254" s="85"/>
      <c r="V254" s="85"/>
      <c r="W254" s="85"/>
      <c r="X254" s="85"/>
      <c r="Y254" s="85"/>
      <c r="Z254" s="85"/>
      <c r="AA254" s="85"/>
      <c r="AB254" s="85"/>
      <c r="AD254" s="85"/>
      <c r="AE254" s="85"/>
      <c r="AF254" s="85"/>
      <c r="AG254" s="87" t="e">
        <f t="shared" si="32"/>
        <v>#DIV/0!</v>
      </c>
      <c r="AH254" s="86" t="e">
        <f t="shared" si="33"/>
        <v>#DIV/0!</v>
      </c>
      <c r="AK254" s="85"/>
      <c r="AL254" s="85"/>
      <c r="AM254" s="85"/>
      <c r="AN254" s="85"/>
      <c r="AO254" s="85"/>
      <c r="AP254" s="85"/>
      <c r="AQ254" s="85"/>
      <c r="AR254" s="85"/>
      <c r="AS254" s="85"/>
      <c r="AT254" s="85"/>
      <c r="AU254" s="85"/>
      <c r="AV254" s="85"/>
      <c r="AW254" s="87" t="e">
        <f t="shared" si="34"/>
        <v>#DIV/0!</v>
      </c>
      <c r="AX254" s="86" t="e">
        <f t="shared" si="35"/>
        <v>#DIV/0!</v>
      </c>
    </row>
    <row r="255" spans="1:50" x14ac:dyDescent="0.15">
      <c r="A255">
        <v>5.3</v>
      </c>
      <c r="B255" s="85"/>
      <c r="C255" s="85"/>
      <c r="D255" s="85"/>
      <c r="E255" s="85"/>
      <c r="F255" s="85"/>
      <c r="G255" s="85"/>
      <c r="H255" s="85"/>
      <c r="I255" s="85"/>
      <c r="J255" s="85"/>
      <c r="K255" s="85"/>
      <c r="L255" s="85"/>
      <c r="M255" s="85"/>
      <c r="N255" s="87" t="e">
        <f t="shared" si="27"/>
        <v>#DIV/0!</v>
      </c>
      <c r="O255" s="86" t="e">
        <f t="shared" si="28"/>
        <v>#DIV/0!</v>
      </c>
      <c r="P255" s="24" t="e">
        <f t="shared" si="29"/>
        <v>#DIV/0!</v>
      </c>
      <c r="Q255" s="24" t="e">
        <f t="shared" si="30"/>
        <v>#DIV/0!</v>
      </c>
      <c r="R255" s="24" t="e">
        <f t="shared" si="31"/>
        <v>#DIV/0!</v>
      </c>
      <c r="U255" s="85"/>
      <c r="V255" s="85"/>
      <c r="W255" s="85"/>
      <c r="X255" s="85"/>
      <c r="Y255" s="85"/>
      <c r="Z255" s="85"/>
      <c r="AA255" s="85"/>
      <c r="AB255" s="85"/>
      <c r="AD255" s="85"/>
      <c r="AE255" s="85"/>
      <c r="AF255" s="85"/>
      <c r="AG255" s="87" t="e">
        <f t="shared" si="32"/>
        <v>#DIV/0!</v>
      </c>
      <c r="AH255" s="86" t="e">
        <f t="shared" si="33"/>
        <v>#DIV/0!</v>
      </c>
      <c r="AK255" s="85"/>
      <c r="AL255" s="85"/>
      <c r="AM255" s="85"/>
      <c r="AN255" s="85"/>
      <c r="AO255" s="85"/>
      <c r="AP255" s="85"/>
      <c r="AQ255" s="85"/>
      <c r="AR255" s="85"/>
      <c r="AS255" s="85"/>
      <c r="AT255" s="85"/>
      <c r="AU255" s="85"/>
      <c r="AV255" s="85"/>
      <c r="AW255" s="87" t="e">
        <f t="shared" si="34"/>
        <v>#DIV/0!</v>
      </c>
      <c r="AX255" s="86" t="e">
        <f t="shared" si="35"/>
        <v>#DIV/0!</v>
      </c>
    </row>
    <row r="256" spans="1:50" x14ac:dyDescent="0.15">
      <c r="A256">
        <v>5.3250000000000002</v>
      </c>
      <c r="B256" s="85"/>
      <c r="C256" s="85"/>
      <c r="D256" s="85"/>
      <c r="E256" s="85"/>
      <c r="F256" s="85"/>
      <c r="G256" s="85"/>
      <c r="H256" s="85"/>
      <c r="I256" s="85"/>
      <c r="J256" s="85"/>
      <c r="K256" s="85"/>
      <c r="L256" s="85"/>
      <c r="M256" s="85"/>
      <c r="N256" s="87" t="e">
        <f t="shared" si="27"/>
        <v>#DIV/0!</v>
      </c>
      <c r="O256" s="86" t="e">
        <f t="shared" si="28"/>
        <v>#DIV/0!</v>
      </c>
      <c r="P256" s="24" t="e">
        <f t="shared" si="29"/>
        <v>#DIV/0!</v>
      </c>
      <c r="Q256" s="24" t="e">
        <f t="shared" si="30"/>
        <v>#DIV/0!</v>
      </c>
      <c r="R256" s="24" t="e">
        <f t="shared" si="31"/>
        <v>#DIV/0!</v>
      </c>
      <c r="U256" s="85"/>
      <c r="V256" s="85"/>
      <c r="W256" s="85"/>
      <c r="X256" s="85"/>
      <c r="Y256" s="85"/>
      <c r="Z256" s="85"/>
      <c r="AA256" s="85"/>
      <c r="AB256" s="85"/>
      <c r="AD256" s="85"/>
      <c r="AE256" s="85"/>
      <c r="AF256" s="85"/>
      <c r="AG256" s="87" t="e">
        <f t="shared" si="32"/>
        <v>#DIV/0!</v>
      </c>
      <c r="AH256" s="86" t="e">
        <f t="shared" si="33"/>
        <v>#DIV/0!</v>
      </c>
      <c r="AK256" s="85"/>
      <c r="AL256" s="85"/>
      <c r="AM256" s="85"/>
      <c r="AN256" s="85"/>
      <c r="AO256" s="85"/>
      <c r="AP256" s="85"/>
      <c r="AQ256" s="85"/>
      <c r="AR256" s="85"/>
      <c r="AS256" s="85"/>
      <c r="AT256" s="85"/>
      <c r="AU256" s="85"/>
      <c r="AV256" s="85"/>
      <c r="AW256" s="87" t="e">
        <f t="shared" si="34"/>
        <v>#DIV/0!</v>
      </c>
      <c r="AX256" s="86" t="e">
        <f t="shared" si="35"/>
        <v>#DIV/0!</v>
      </c>
    </row>
    <row r="257" spans="1:50" x14ac:dyDescent="0.15">
      <c r="A257">
        <v>5.35</v>
      </c>
      <c r="B257" s="85"/>
      <c r="C257" s="85"/>
      <c r="D257" s="85"/>
      <c r="E257" s="85"/>
      <c r="F257" s="85"/>
      <c r="G257" s="85"/>
      <c r="H257" s="85"/>
      <c r="I257" s="85"/>
      <c r="J257" s="85"/>
      <c r="K257" s="85"/>
      <c r="L257" s="85"/>
      <c r="M257" s="85"/>
      <c r="N257" s="87" t="e">
        <f t="shared" si="27"/>
        <v>#DIV/0!</v>
      </c>
      <c r="O257" s="86" t="e">
        <f t="shared" si="28"/>
        <v>#DIV/0!</v>
      </c>
      <c r="P257" s="24" t="e">
        <f t="shared" si="29"/>
        <v>#DIV/0!</v>
      </c>
      <c r="Q257" s="24" t="e">
        <f t="shared" si="30"/>
        <v>#DIV/0!</v>
      </c>
      <c r="R257" s="24" t="e">
        <f t="shared" si="31"/>
        <v>#DIV/0!</v>
      </c>
      <c r="U257" s="85"/>
      <c r="V257" s="85"/>
      <c r="W257" s="85"/>
      <c r="X257" s="85"/>
      <c r="Y257" s="85"/>
      <c r="Z257" s="85"/>
      <c r="AA257" s="85"/>
      <c r="AB257" s="85"/>
      <c r="AD257" s="85"/>
      <c r="AE257" s="85"/>
      <c r="AF257" s="85"/>
      <c r="AG257" s="87" t="e">
        <f t="shared" si="32"/>
        <v>#DIV/0!</v>
      </c>
      <c r="AH257" s="86" t="e">
        <f t="shared" si="33"/>
        <v>#DIV/0!</v>
      </c>
      <c r="AK257" s="85"/>
      <c r="AL257" s="85"/>
      <c r="AM257" s="85"/>
      <c r="AN257" s="85"/>
      <c r="AO257" s="85"/>
      <c r="AP257" s="85"/>
      <c r="AQ257" s="85"/>
      <c r="AR257" s="85"/>
      <c r="AS257" s="85"/>
      <c r="AT257" s="85"/>
      <c r="AU257" s="85"/>
      <c r="AV257" s="85"/>
      <c r="AW257" s="87" t="e">
        <f t="shared" si="34"/>
        <v>#DIV/0!</v>
      </c>
      <c r="AX257" s="86" t="e">
        <f t="shared" si="35"/>
        <v>#DIV/0!</v>
      </c>
    </row>
    <row r="258" spans="1:50" x14ac:dyDescent="0.15">
      <c r="A258">
        <v>5.375</v>
      </c>
      <c r="B258" s="85"/>
      <c r="C258" s="85"/>
      <c r="D258" s="85"/>
      <c r="E258" s="85"/>
      <c r="F258" s="85"/>
      <c r="G258" s="85"/>
      <c r="H258" s="85"/>
      <c r="I258" s="85"/>
      <c r="J258" s="85"/>
      <c r="K258" s="85"/>
      <c r="L258" s="85"/>
      <c r="M258" s="85"/>
      <c r="N258" s="87" t="e">
        <f t="shared" si="27"/>
        <v>#DIV/0!</v>
      </c>
      <c r="O258" s="86" t="e">
        <f t="shared" si="28"/>
        <v>#DIV/0!</v>
      </c>
      <c r="P258" s="24" t="e">
        <f t="shared" si="29"/>
        <v>#DIV/0!</v>
      </c>
      <c r="Q258" s="24" t="e">
        <f t="shared" si="30"/>
        <v>#DIV/0!</v>
      </c>
      <c r="R258" s="24" t="e">
        <f t="shared" si="31"/>
        <v>#DIV/0!</v>
      </c>
      <c r="U258" s="85"/>
      <c r="V258" s="85"/>
      <c r="W258" s="85"/>
      <c r="X258" s="85"/>
      <c r="Y258" s="85"/>
      <c r="Z258" s="85"/>
      <c r="AA258" s="85"/>
      <c r="AB258" s="85"/>
      <c r="AD258" s="85"/>
      <c r="AE258" s="85"/>
      <c r="AF258" s="85"/>
      <c r="AG258" s="87" t="e">
        <f t="shared" si="32"/>
        <v>#DIV/0!</v>
      </c>
      <c r="AH258" s="86" t="e">
        <f t="shared" si="33"/>
        <v>#DIV/0!</v>
      </c>
      <c r="AK258" s="85"/>
      <c r="AL258" s="85"/>
      <c r="AM258" s="85"/>
      <c r="AN258" s="85"/>
      <c r="AO258" s="85"/>
      <c r="AP258" s="85"/>
      <c r="AQ258" s="85"/>
      <c r="AR258" s="85"/>
      <c r="AS258" s="85"/>
      <c r="AT258" s="85"/>
      <c r="AU258" s="85"/>
      <c r="AV258" s="85"/>
      <c r="AW258" s="87" t="e">
        <f t="shared" si="34"/>
        <v>#DIV/0!</v>
      </c>
      <c r="AX258" s="86" t="e">
        <f t="shared" si="35"/>
        <v>#DIV/0!</v>
      </c>
    </row>
    <row r="259" spans="1:50" x14ac:dyDescent="0.15">
      <c r="A259">
        <v>5.4</v>
      </c>
      <c r="B259" s="85"/>
      <c r="C259" s="85"/>
      <c r="D259" s="85"/>
      <c r="E259" s="85"/>
      <c r="F259" s="85"/>
      <c r="G259" s="85"/>
      <c r="H259" s="85"/>
      <c r="I259" s="85"/>
      <c r="J259" s="85"/>
      <c r="K259" s="85"/>
      <c r="L259" s="85"/>
      <c r="M259" s="85"/>
      <c r="N259" s="87" t="e">
        <f t="shared" si="27"/>
        <v>#DIV/0!</v>
      </c>
      <c r="O259" s="86" t="e">
        <f t="shared" si="28"/>
        <v>#DIV/0!</v>
      </c>
      <c r="P259" s="24" t="e">
        <f t="shared" si="29"/>
        <v>#DIV/0!</v>
      </c>
      <c r="Q259" s="24" t="e">
        <f t="shared" si="30"/>
        <v>#DIV/0!</v>
      </c>
      <c r="R259" s="24" t="e">
        <f t="shared" si="31"/>
        <v>#DIV/0!</v>
      </c>
      <c r="U259" s="85"/>
      <c r="V259" s="85"/>
      <c r="W259" s="85"/>
      <c r="X259" s="85"/>
      <c r="Y259" s="85"/>
      <c r="Z259" s="85"/>
      <c r="AA259" s="85"/>
      <c r="AB259" s="85"/>
      <c r="AD259" s="85"/>
      <c r="AE259" s="85"/>
      <c r="AF259" s="85"/>
      <c r="AG259" s="87" t="e">
        <f t="shared" si="32"/>
        <v>#DIV/0!</v>
      </c>
      <c r="AH259" s="86" t="e">
        <f t="shared" si="33"/>
        <v>#DIV/0!</v>
      </c>
      <c r="AK259" s="85"/>
      <c r="AL259" s="85"/>
      <c r="AM259" s="85"/>
      <c r="AN259" s="85"/>
      <c r="AO259" s="85"/>
      <c r="AP259" s="85"/>
      <c r="AQ259" s="85"/>
      <c r="AR259" s="85"/>
      <c r="AS259" s="85"/>
      <c r="AT259" s="85"/>
      <c r="AU259" s="85"/>
      <c r="AV259" s="85"/>
      <c r="AW259" s="87" t="e">
        <f t="shared" si="34"/>
        <v>#DIV/0!</v>
      </c>
      <c r="AX259" s="86" t="e">
        <f t="shared" si="35"/>
        <v>#DIV/0!</v>
      </c>
    </row>
    <row r="260" spans="1:50" x14ac:dyDescent="0.15">
      <c r="A260">
        <v>5.4249999999999998</v>
      </c>
      <c r="B260" s="85"/>
      <c r="C260" s="85"/>
      <c r="D260" s="85"/>
      <c r="E260" s="85"/>
      <c r="F260" s="85"/>
      <c r="G260" s="85"/>
      <c r="H260" s="85"/>
      <c r="I260" s="85"/>
      <c r="J260" s="85"/>
      <c r="K260" s="85"/>
      <c r="L260" s="85"/>
      <c r="M260" s="85"/>
      <c r="N260" s="87" t="e">
        <f t="shared" si="27"/>
        <v>#DIV/0!</v>
      </c>
      <c r="O260" s="86" t="e">
        <f t="shared" si="28"/>
        <v>#DIV/0!</v>
      </c>
      <c r="P260" s="24" t="e">
        <f t="shared" si="29"/>
        <v>#DIV/0!</v>
      </c>
      <c r="Q260" s="24" t="e">
        <f t="shared" si="30"/>
        <v>#DIV/0!</v>
      </c>
      <c r="R260" s="24" t="e">
        <f t="shared" si="31"/>
        <v>#DIV/0!</v>
      </c>
      <c r="U260" s="85"/>
      <c r="V260" s="85"/>
      <c r="W260" s="85"/>
      <c r="X260" s="85"/>
      <c r="Y260" s="85"/>
      <c r="Z260" s="85"/>
      <c r="AA260" s="85"/>
      <c r="AB260" s="85"/>
      <c r="AD260" s="85"/>
      <c r="AE260" s="85"/>
      <c r="AF260" s="85"/>
      <c r="AG260" s="87" t="e">
        <f t="shared" si="32"/>
        <v>#DIV/0!</v>
      </c>
      <c r="AH260" s="86" t="e">
        <f t="shared" si="33"/>
        <v>#DIV/0!</v>
      </c>
      <c r="AK260" s="85"/>
      <c r="AL260" s="85"/>
      <c r="AM260" s="85"/>
      <c r="AN260" s="85"/>
      <c r="AO260" s="85"/>
      <c r="AP260" s="85"/>
      <c r="AQ260" s="85"/>
      <c r="AR260" s="85"/>
      <c r="AS260" s="85"/>
      <c r="AT260" s="85"/>
      <c r="AU260" s="85"/>
      <c r="AV260" s="85"/>
      <c r="AW260" s="87" t="e">
        <f t="shared" si="34"/>
        <v>#DIV/0!</v>
      </c>
      <c r="AX260" s="86" t="e">
        <f t="shared" si="35"/>
        <v>#DIV/0!</v>
      </c>
    </row>
    <row r="261" spans="1:50" x14ac:dyDescent="0.15">
      <c r="A261">
        <v>5.45</v>
      </c>
      <c r="B261" s="85"/>
      <c r="C261" s="85"/>
      <c r="D261" s="85"/>
      <c r="E261" s="85"/>
      <c r="F261" s="85"/>
      <c r="G261" s="85"/>
      <c r="H261" s="85"/>
      <c r="I261" s="85"/>
      <c r="J261" s="85"/>
      <c r="K261" s="85"/>
      <c r="L261" s="85"/>
      <c r="M261" s="85"/>
      <c r="N261" s="87" t="e">
        <f t="shared" si="27"/>
        <v>#DIV/0!</v>
      </c>
      <c r="O261" s="86" t="e">
        <f t="shared" si="28"/>
        <v>#DIV/0!</v>
      </c>
      <c r="P261" s="24" t="e">
        <f t="shared" si="29"/>
        <v>#DIV/0!</v>
      </c>
      <c r="Q261" s="24" t="e">
        <f t="shared" si="30"/>
        <v>#DIV/0!</v>
      </c>
      <c r="R261" s="24" t="e">
        <f t="shared" si="31"/>
        <v>#DIV/0!</v>
      </c>
      <c r="U261" s="85"/>
      <c r="V261" s="85"/>
      <c r="W261" s="85"/>
      <c r="X261" s="85"/>
      <c r="Y261" s="85"/>
      <c r="Z261" s="85"/>
      <c r="AA261" s="85"/>
      <c r="AB261" s="85"/>
      <c r="AD261" s="85"/>
      <c r="AE261" s="85"/>
      <c r="AF261" s="85"/>
      <c r="AG261" s="87" t="e">
        <f t="shared" si="32"/>
        <v>#DIV/0!</v>
      </c>
      <c r="AH261" s="86" t="e">
        <f t="shared" si="33"/>
        <v>#DIV/0!</v>
      </c>
      <c r="AK261" s="85"/>
      <c r="AL261" s="85"/>
      <c r="AM261" s="85"/>
      <c r="AN261" s="85"/>
      <c r="AO261" s="85"/>
      <c r="AP261" s="85"/>
      <c r="AQ261" s="85"/>
      <c r="AR261" s="85"/>
      <c r="AS261" s="85"/>
      <c r="AT261" s="85"/>
      <c r="AU261" s="85"/>
      <c r="AV261" s="85"/>
      <c r="AW261" s="87" t="e">
        <f t="shared" si="34"/>
        <v>#DIV/0!</v>
      </c>
      <c r="AX261" s="86" t="e">
        <f t="shared" si="35"/>
        <v>#DIV/0!</v>
      </c>
    </row>
    <row r="262" spans="1:50" x14ac:dyDescent="0.15">
      <c r="A262">
        <v>5.4749999999999996</v>
      </c>
      <c r="B262" s="85"/>
      <c r="C262" s="85"/>
      <c r="D262" s="85"/>
      <c r="E262" s="85"/>
      <c r="F262" s="85"/>
      <c r="G262" s="85"/>
      <c r="H262" s="85"/>
      <c r="I262" s="85"/>
      <c r="J262" s="85"/>
      <c r="K262" s="85"/>
      <c r="L262" s="85"/>
      <c r="M262" s="85"/>
      <c r="N262" s="87" t="e">
        <f t="shared" si="27"/>
        <v>#DIV/0!</v>
      </c>
      <c r="O262" s="86" t="e">
        <f t="shared" si="28"/>
        <v>#DIV/0!</v>
      </c>
      <c r="P262" s="24" t="e">
        <f t="shared" si="29"/>
        <v>#DIV/0!</v>
      </c>
      <c r="Q262" s="24" t="e">
        <f t="shared" si="30"/>
        <v>#DIV/0!</v>
      </c>
      <c r="R262" s="24" t="e">
        <f t="shared" si="31"/>
        <v>#DIV/0!</v>
      </c>
      <c r="U262" s="85"/>
      <c r="V262" s="85"/>
      <c r="W262" s="85"/>
      <c r="X262" s="85"/>
      <c r="Y262" s="85"/>
      <c r="Z262" s="85"/>
      <c r="AA262" s="85"/>
      <c r="AB262" s="85"/>
      <c r="AD262" s="85"/>
      <c r="AE262" s="85"/>
      <c r="AF262" s="85"/>
      <c r="AG262" s="87" t="e">
        <f t="shared" si="32"/>
        <v>#DIV/0!</v>
      </c>
      <c r="AH262" s="86" t="e">
        <f t="shared" si="33"/>
        <v>#DIV/0!</v>
      </c>
      <c r="AK262" s="85"/>
      <c r="AL262" s="85"/>
      <c r="AM262" s="85"/>
      <c r="AN262" s="85"/>
      <c r="AO262" s="85"/>
      <c r="AP262" s="85"/>
      <c r="AQ262" s="85"/>
      <c r="AR262" s="85"/>
      <c r="AS262" s="85"/>
      <c r="AT262" s="85"/>
      <c r="AU262" s="85"/>
      <c r="AV262" s="85"/>
      <c r="AW262" s="87" t="e">
        <f t="shared" si="34"/>
        <v>#DIV/0!</v>
      </c>
      <c r="AX262" s="86" t="e">
        <f t="shared" si="35"/>
        <v>#DIV/0!</v>
      </c>
    </row>
    <row r="263" spans="1:50" x14ac:dyDescent="0.15">
      <c r="A263">
        <v>5.5</v>
      </c>
      <c r="B263" s="85"/>
      <c r="C263" s="85"/>
      <c r="D263" s="85"/>
      <c r="E263" s="85"/>
      <c r="F263" s="85"/>
      <c r="G263" s="85"/>
      <c r="H263" s="85"/>
      <c r="I263" s="85"/>
      <c r="J263" s="85"/>
      <c r="K263" s="85"/>
      <c r="L263" s="85"/>
      <c r="M263" s="85"/>
      <c r="N263" s="87" t="e">
        <f t="shared" si="27"/>
        <v>#DIV/0!</v>
      </c>
      <c r="O263" s="86" t="e">
        <f t="shared" si="28"/>
        <v>#DIV/0!</v>
      </c>
      <c r="P263" s="24" t="e">
        <f t="shared" si="29"/>
        <v>#DIV/0!</v>
      </c>
      <c r="Q263" s="24" t="e">
        <f t="shared" si="30"/>
        <v>#DIV/0!</v>
      </c>
      <c r="R263" s="24" t="e">
        <f t="shared" si="31"/>
        <v>#DIV/0!</v>
      </c>
      <c r="U263" s="85"/>
      <c r="V263" s="85"/>
      <c r="W263" s="85"/>
      <c r="X263" s="85"/>
      <c r="Y263" s="85"/>
      <c r="Z263" s="85"/>
      <c r="AA263" s="85"/>
      <c r="AB263" s="85"/>
      <c r="AD263" s="85"/>
      <c r="AE263" s="85"/>
      <c r="AF263" s="85"/>
      <c r="AG263" s="87" t="e">
        <f t="shared" si="32"/>
        <v>#DIV/0!</v>
      </c>
      <c r="AH263" s="86" t="e">
        <f t="shared" si="33"/>
        <v>#DIV/0!</v>
      </c>
      <c r="AK263" s="85"/>
      <c r="AL263" s="85"/>
      <c r="AM263" s="85"/>
      <c r="AN263" s="85"/>
      <c r="AO263" s="85"/>
      <c r="AP263" s="85"/>
      <c r="AQ263" s="85"/>
      <c r="AR263" s="85"/>
      <c r="AS263" s="85"/>
      <c r="AT263" s="85"/>
      <c r="AU263" s="85"/>
      <c r="AV263" s="85"/>
      <c r="AW263" s="87" t="e">
        <f t="shared" si="34"/>
        <v>#DIV/0!</v>
      </c>
      <c r="AX263" s="86" t="e">
        <f t="shared" si="35"/>
        <v>#DIV/0!</v>
      </c>
    </row>
    <row r="264" spans="1:50" x14ac:dyDescent="0.15">
      <c r="A264">
        <v>5.5250000000000004</v>
      </c>
      <c r="B264" s="85"/>
      <c r="C264" s="85"/>
      <c r="D264" s="85"/>
      <c r="E264" s="85"/>
      <c r="F264" s="85"/>
      <c r="G264" s="85"/>
      <c r="H264" s="85"/>
      <c r="I264" s="85"/>
      <c r="J264" s="85"/>
      <c r="K264" s="85"/>
      <c r="L264" s="85"/>
      <c r="M264" s="85"/>
      <c r="N264" s="87" t="e">
        <f t="shared" si="27"/>
        <v>#DIV/0!</v>
      </c>
      <c r="O264" s="86" t="e">
        <f t="shared" si="28"/>
        <v>#DIV/0!</v>
      </c>
      <c r="P264" s="24" t="e">
        <f t="shared" si="29"/>
        <v>#DIV/0!</v>
      </c>
      <c r="Q264" s="24" t="e">
        <f t="shared" si="30"/>
        <v>#DIV/0!</v>
      </c>
      <c r="R264" s="24" t="e">
        <f t="shared" si="31"/>
        <v>#DIV/0!</v>
      </c>
      <c r="U264" s="85"/>
      <c r="V264" s="85"/>
      <c r="W264" s="85"/>
      <c r="X264" s="85"/>
      <c r="Y264" s="85"/>
      <c r="Z264" s="85"/>
      <c r="AA264" s="85"/>
      <c r="AB264" s="85"/>
      <c r="AD264" s="85"/>
      <c r="AE264" s="85"/>
      <c r="AF264" s="85"/>
      <c r="AG264" s="87" t="e">
        <f t="shared" si="32"/>
        <v>#DIV/0!</v>
      </c>
      <c r="AH264" s="86" t="e">
        <f t="shared" si="33"/>
        <v>#DIV/0!</v>
      </c>
      <c r="AK264" s="85"/>
      <c r="AL264" s="85"/>
      <c r="AM264" s="85"/>
      <c r="AN264" s="85"/>
      <c r="AO264" s="85"/>
      <c r="AP264" s="85"/>
      <c r="AQ264" s="85"/>
      <c r="AR264" s="85"/>
      <c r="AS264" s="85"/>
      <c r="AT264" s="85"/>
      <c r="AU264" s="85"/>
      <c r="AV264" s="85"/>
      <c r="AW264" s="87" t="e">
        <f t="shared" si="34"/>
        <v>#DIV/0!</v>
      </c>
      <c r="AX264" s="86" t="e">
        <f t="shared" si="35"/>
        <v>#DIV/0!</v>
      </c>
    </row>
    <row r="265" spans="1:50" x14ac:dyDescent="0.15">
      <c r="A265">
        <v>5.55</v>
      </c>
      <c r="B265" s="85"/>
      <c r="C265" s="85"/>
      <c r="D265" s="85"/>
      <c r="E265" s="85"/>
      <c r="F265" s="85"/>
      <c r="G265" s="85"/>
      <c r="H265" s="85"/>
      <c r="I265" s="85"/>
      <c r="J265" s="85"/>
      <c r="K265" s="85"/>
      <c r="L265" s="85"/>
      <c r="M265" s="85"/>
      <c r="N265" s="87" t="e">
        <f t="shared" si="27"/>
        <v>#DIV/0!</v>
      </c>
      <c r="O265" s="86" t="e">
        <f t="shared" si="28"/>
        <v>#DIV/0!</v>
      </c>
      <c r="P265" s="24" t="e">
        <f t="shared" si="29"/>
        <v>#DIV/0!</v>
      </c>
      <c r="Q265" s="24" t="e">
        <f t="shared" si="30"/>
        <v>#DIV/0!</v>
      </c>
      <c r="R265" s="24" t="e">
        <f t="shared" si="31"/>
        <v>#DIV/0!</v>
      </c>
      <c r="U265" s="85"/>
      <c r="V265" s="85"/>
      <c r="W265" s="85"/>
      <c r="X265" s="85"/>
      <c r="Y265" s="85"/>
      <c r="Z265" s="85"/>
      <c r="AA265" s="85"/>
      <c r="AB265" s="85"/>
      <c r="AD265" s="85"/>
      <c r="AE265" s="85"/>
      <c r="AF265" s="85"/>
      <c r="AG265" s="87" t="e">
        <f t="shared" si="32"/>
        <v>#DIV/0!</v>
      </c>
      <c r="AH265" s="86" t="e">
        <f t="shared" si="33"/>
        <v>#DIV/0!</v>
      </c>
      <c r="AK265" s="85"/>
      <c r="AL265" s="85"/>
      <c r="AM265" s="85"/>
      <c r="AN265" s="85"/>
      <c r="AO265" s="85"/>
      <c r="AP265" s="85"/>
      <c r="AQ265" s="85"/>
      <c r="AR265" s="85"/>
      <c r="AS265" s="85"/>
      <c r="AT265" s="85"/>
      <c r="AU265" s="85"/>
      <c r="AV265" s="85"/>
      <c r="AW265" s="87" t="e">
        <f t="shared" si="34"/>
        <v>#DIV/0!</v>
      </c>
      <c r="AX265" s="86" t="e">
        <f t="shared" si="35"/>
        <v>#DIV/0!</v>
      </c>
    </row>
    <row r="266" spans="1:50" x14ac:dyDescent="0.15">
      <c r="A266">
        <v>5.5750000000000002</v>
      </c>
      <c r="B266" s="85"/>
      <c r="C266" s="85"/>
      <c r="D266" s="85"/>
      <c r="E266" s="85"/>
      <c r="F266" s="85"/>
      <c r="G266" s="85"/>
      <c r="H266" s="85"/>
      <c r="I266" s="85"/>
      <c r="J266" s="85"/>
      <c r="K266" s="85"/>
      <c r="L266" s="85"/>
      <c r="M266" s="85"/>
      <c r="N266" s="87" t="e">
        <f t="shared" si="27"/>
        <v>#DIV/0!</v>
      </c>
      <c r="O266" s="86" t="e">
        <f t="shared" si="28"/>
        <v>#DIV/0!</v>
      </c>
      <c r="P266" s="24" t="e">
        <f t="shared" si="29"/>
        <v>#DIV/0!</v>
      </c>
      <c r="Q266" s="24" t="e">
        <f t="shared" si="30"/>
        <v>#DIV/0!</v>
      </c>
      <c r="R266" s="24" t="e">
        <f t="shared" si="31"/>
        <v>#DIV/0!</v>
      </c>
      <c r="U266" s="85"/>
      <c r="V266" s="85"/>
      <c r="W266" s="85"/>
      <c r="X266" s="85"/>
      <c r="Y266" s="85"/>
      <c r="Z266" s="85"/>
      <c r="AA266" s="85"/>
      <c r="AB266" s="85"/>
      <c r="AD266" s="85"/>
      <c r="AE266" s="85"/>
      <c r="AF266" s="85"/>
      <c r="AG266" s="87" t="e">
        <f t="shared" si="32"/>
        <v>#DIV/0!</v>
      </c>
      <c r="AH266" s="86" t="e">
        <f t="shared" si="33"/>
        <v>#DIV/0!</v>
      </c>
      <c r="AK266" s="85"/>
      <c r="AL266" s="85"/>
      <c r="AM266" s="85"/>
      <c r="AN266" s="85"/>
      <c r="AO266" s="85"/>
      <c r="AP266" s="85"/>
      <c r="AQ266" s="85"/>
      <c r="AR266" s="85"/>
      <c r="AS266" s="85"/>
      <c r="AT266" s="85"/>
      <c r="AU266" s="85"/>
      <c r="AV266" s="85"/>
      <c r="AW266" s="87" t="e">
        <f t="shared" si="34"/>
        <v>#DIV/0!</v>
      </c>
      <c r="AX266" s="86" t="e">
        <f t="shared" si="35"/>
        <v>#DIV/0!</v>
      </c>
    </row>
    <row r="267" spans="1:50" x14ac:dyDescent="0.15">
      <c r="A267">
        <v>5.6</v>
      </c>
      <c r="B267" s="85"/>
      <c r="C267" s="85"/>
      <c r="D267" s="85"/>
      <c r="E267" s="85"/>
      <c r="F267" s="85"/>
      <c r="G267" s="85"/>
      <c r="H267" s="85"/>
      <c r="I267" s="85"/>
      <c r="J267" s="85"/>
      <c r="K267" s="85"/>
      <c r="L267" s="85"/>
      <c r="M267" s="85"/>
      <c r="N267" s="87" t="e">
        <f t="shared" si="27"/>
        <v>#DIV/0!</v>
      </c>
      <c r="O267" s="86" t="e">
        <f t="shared" si="28"/>
        <v>#DIV/0!</v>
      </c>
      <c r="P267" s="24" t="e">
        <f t="shared" si="29"/>
        <v>#DIV/0!</v>
      </c>
      <c r="Q267" s="24" t="e">
        <f t="shared" si="30"/>
        <v>#DIV/0!</v>
      </c>
      <c r="R267" s="24" t="e">
        <f t="shared" si="31"/>
        <v>#DIV/0!</v>
      </c>
      <c r="U267" s="85"/>
      <c r="V267" s="85"/>
      <c r="W267" s="85"/>
      <c r="X267" s="85"/>
      <c r="Y267" s="85"/>
      <c r="Z267" s="85"/>
      <c r="AA267" s="85"/>
      <c r="AB267" s="85"/>
      <c r="AD267" s="85"/>
      <c r="AE267" s="85"/>
      <c r="AF267" s="85"/>
      <c r="AG267" s="87" t="e">
        <f t="shared" si="32"/>
        <v>#DIV/0!</v>
      </c>
      <c r="AH267" s="86" t="e">
        <f t="shared" si="33"/>
        <v>#DIV/0!</v>
      </c>
      <c r="AK267" s="85"/>
      <c r="AL267" s="85"/>
      <c r="AM267" s="85"/>
      <c r="AN267" s="85"/>
      <c r="AO267" s="85"/>
      <c r="AP267" s="85"/>
      <c r="AQ267" s="85"/>
      <c r="AR267" s="85"/>
      <c r="AS267" s="85"/>
      <c r="AT267" s="85"/>
      <c r="AU267" s="85"/>
      <c r="AV267" s="85"/>
      <c r="AW267" s="87" t="e">
        <f t="shared" si="34"/>
        <v>#DIV/0!</v>
      </c>
      <c r="AX267" s="86" t="e">
        <f t="shared" si="35"/>
        <v>#DIV/0!</v>
      </c>
    </row>
    <row r="268" spans="1:50" x14ac:dyDescent="0.15">
      <c r="A268">
        <v>5.625</v>
      </c>
      <c r="B268" s="85"/>
      <c r="C268" s="85"/>
      <c r="D268" s="85"/>
      <c r="E268" s="85"/>
      <c r="F268" s="85"/>
      <c r="G268" s="85"/>
      <c r="H268" s="85"/>
      <c r="I268" s="85"/>
      <c r="J268" s="85"/>
      <c r="K268" s="85"/>
      <c r="L268" s="85"/>
      <c r="M268" s="85"/>
      <c r="N268" s="87" t="e">
        <f t="shared" si="27"/>
        <v>#DIV/0!</v>
      </c>
      <c r="O268" s="86" t="e">
        <f t="shared" si="28"/>
        <v>#DIV/0!</v>
      </c>
      <c r="P268" s="24" t="e">
        <f t="shared" si="29"/>
        <v>#DIV/0!</v>
      </c>
      <c r="Q268" s="24" t="e">
        <f t="shared" si="30"/>
        <v>#DIV/0!</v>
      </c>
      <c r="R268" s="24" t="e">
        <f t="shared" si="31"/>
        <v>#DIV/0!</v>
      </c>
      <c r="U268" s="85"/>
      <c r="V268" s="85"/>
      <c r="W268" s="85"/>
      <c r="X268" s="85"/>
      <c r="Y268" s="85"/>
      <c r="Z268" s="85"/>
      <c r="AA268" s="85"/>
      <c r="AB268" s="85"/>
      <c r="AD268" s="85"/>
      <c r="AE268" s="85"/>
      <c r="AF268" s="85"/>
      <c r="AG268" s="87" t="e">
        <f t="shared" si="32"/>
        <v>#DIV/0!</v>
      </c>
      <c r="AH268" s="86" t="e">
        <f t="shared" si="33"/>
        <v>#DIV/0!</v>
      </c>
      <c r="AK268" s="85"/>
      <c r="AL268" s="85"/>
      <c r="AM268" s="85"/>
      <c r="AN268" s="85"/>
      <c r="AO268" s="85"/>
      <c r="AP268" s="85"/>
      <c r="AQ268" s="85"/>
      <c r="AR268" s="85"/>
      <c r="AS268" s="85"/>
      <c r="AT268" s="85"/>
      <c r="AU268" s="85"/>
      <c r="AV268" s="85"/>
      <c r="AW268" s="87" t="e">
        <f t="shared" si="34"/>
        <v>#DIV/0!</v>
      </c>
      <c r="AX268" s="86" t="e">
        <f t="shared" si="35"/>
        <v>#DIV/0!</v>
      </c>
    </row>
    <row r="269" spans="1:50" x14ac:dyDescent="0.15">
      <c r="A269">
        <v>5.65</v>
      </c>
      <c r="B269" s="85"/>
      <c r="C269" s="85"/>
      <c r="D269" s="85"/>
      <c r="E269" s="85"/>
      <c r="F269" s="85"/>
      <c r="G269" s="85"/>
      <c r="H269" s="85"/>
      <c r="I269" s="85"/>
      <c r="J269" s="85"/>
      <c r="K269" s="85"/>
      <c r="L269" s="85"/>
      <c r="M269" s="85"/>
      <c r="N269" s="87" t="e">
        <f t="shared" si="27"/>
        <v>#DIV/0!</v>
      </c>
      <c r="O269" s="86" t="e">
        <f t="shared" si="28"/>
        <v>#DIV/0!</v>
      </c>
      <c r="P269" s="24" t="e">
        <f t="shared" si="29"/>
        <v>#DIV/0!</v>
      </c>
      <c r="Q269" s="24" t="e">
        <f t="shared" si="30"/>
        <v>#DIV/0!</v>
      </c>
      <c r="R269" s="24" t="e">
        <f t="shared" si="31"/>
        <v>#DIV/0!</v>
      </c>
      <c r="U269" s="85"/>
      <c r="V269" s="85"/>
      <c r="W269" s="85"/>
      <c r="X269" s="85"/>
      <c r="Y269" s="85"/>
      <c r="Z269" s="85"/>
      <c r="AA269" s="85"/>
      <c r="AB269" s="85"/>
      <c r="AD269" s="85"/>
      <c r="AE269" s="85"/>
      <c r="AF269" s="85"/>
      <c r="AG269" s="87" t="e">
        <f t="shared" si="32"/>
        <v>#DIV/0!</v>
      </c>
      <c r="AH269" s="86" t="e">
        <f t="shared" si="33"/>
        <v>#DIV/0!</v>
      </c>
      <c r="AK269" s="85"/>
      <c r="AL269" s="85"/>
      <c r="AM269" s="85"/>
      <c r="AN269" s="85"/>
      <c r="AO269" s="85"/>
      <c r="AP269" s="85"/>
      <c r="AQ269" s="85"/>
      <c r="AR269" s="85"/>
      <c r="AS269" s="85"/>
      <c r="AT269" s="85"/>
      <c r="AU269" s="85"/>
      <c r="AV269" s="85"/>
      <c r="AW269" s="87" t="e">
        <f t="shared" si="34"/>
        <v>#DIV/0!</v>
      </c>
      <c r="AX269" s="86" t="e">
        <f t="shared" si="35"/>
        <v>#DIV/0!</v>
      </c>
    </row>
    <row r="270" spans="1:50" x14ac:dyDescent="0.15">
      <c r="A270">
        <v>5.6749999999999998</v>
      </c>
      <c r="B270" s="85"/>
      <c r="C270" s="85"/>
      <c r="D270" s="85"/>
      <c r="E270" s="85"/>
      <c r="F270" s="85"/>
      <c r="G270" s="85"/>
      <c r="H270" s="85"/>
      <c r="I270" s="85"/>
      <c r="J270" s="85"/>
      <c r="K270" s="85"/>
      <c r="L270" s="85"/>
      <c r="M270" s="85"/>
      <c r="N270" s="87" t="e">
        <f t="shared" si="27"/>
        <v>#DIV/0!</v>
      </c>
      <c r="O270" s="86" t="e">
        <f t="shared" si="28"/>
        <v>#DIV/0!</v>
      </c>
      <c r="P270" s="24" t="e">
        <f t="shared" si="29"/>
        <v>#DIV/0!</v>
      </c>
      <c r="Q270" s="24" t="e">
        <f t="shared" si="30"/>
        <v>#DIV/0!</v>
      </c>
      <c r="R270" s="24" t="e">
        <f t="shared" si="31"/>
        <v>#DIV/0!</v>
      </c>
      <c r="U270" s="85"/>
      <c r="V270" s="85"/>
      <c r="W270" s="85"/>
      <c r="X270" s="85"/>
      <c r="Y270" s="85"/>
      <c r="Z270" s="85"/>
      <c r="AA270" s="85"/>
      <c r="AB270" s="85"/>
      <c r="AD270" s="85"/>
      <c r="AE270" s="85"/>
      <c r="AF270" s="85"/>
      <c r="AG270" s="87" t="e">
        <f t="shared" si="32"/>
        <v>#DIV/0!</v>
      </c>
      <c r="AH270" s="86" t="e">
        <f t="shared" si="33"/>
        <v>#DIV/0!</v>
      </c>
      <c r="AK270" s="85"/>
      <c r="AL270" s="85"/>
      <c r="AM270" s="85"/>
      <c r="AN270" s="85"/>
      <c r="AO270" s="85"/>
      <c r="AP270" s="85"/>
      <c r="AQ270" s="85"/>
      <c r="AR270" s="85"/>
      <c r="AS270" s="85"/>
      <c r="AT270" s="85"/>
      <c r="AU270" s="85"/>
      <c r="AV270" s="85"/>
      <c r="AW270" s="87" t="e">
        <f t="shared" si="34"/>
        <v>#DIV/0!</v>
      </c>
      <c r="AX270" s="86" t="e">
        <f t="shared" si="35"/>
        <v>#DIV/0!</v>
      </c>
    </row>
    <row r="271" spans="1:50" x14ac:dyDescent="0.15">
      <c r="A271">
        <v>5.7</v>
      </c>
      <c r="B271" s="85"/>
      <c r="C271" s="85"/>
      <c r="D271" s="85"/>
      <c r="E271" s="85"/>
      <c r="F271" s="85"/>
      <c r="G271" s="85"/>
      <c r="H271" s="85"/>
      <c r="I271" s="85"/>
      <c r="J271" s="85"/>
      <c r="K271" s="85"/>
      <c r="L271" s="85"/>
      <c r="M271" s="85"/>
      <c r="N271" s="87" t="e">
        <f t="shared" si="27"/>
        <v>#DIV/0!</v>
      </c>
      <c r="O271" s="86" t="e">
        <f t="shared" si="28"/>
        <v>#DIV/0!</v>
      </c>
      <c r="P271" s="24" t="e">
        <f t="shared" si="29"/>
        <v>#DIV/0!</v>
      </c>
      <c r="Q271" s="24" t="e">
        <f t="shared" si="30"/>
        <v>#DIV/0!</v>
      </c>
      <c r="R271" s="24" t="e">
        <f t="shared" si="31"/>
        <v>#DIV/0!</v>
      </c>
      <c r="U271" s="85"/>
      <c r="V271" s="85"/>
      <c r="W271" s="85"/>
      <c r="X271" s="85"/>
      <c r="Y271" s="85"/>
      <c r="Z271" s="85"/>
      <c r="AA271" s="85"/>
      <c r="AB271" s="85"/>
      <c r="AD271" s="85"/>
      <c r="AE271" s="85"/>
      <c r="AF271" s="85"/>
      <c r="AG271" s="87" t="e">
        <f t="shared" si="32"/>
        <v>#DIV/0!</v>
      </c>
      <c r="AH271" s="86" t="e">
        <f t="shared" si="33"/>
        <v>#DIV/0!</v>
      </c>
      <c r="AK271" s="85"/>
      <c r="AL271" s="85"/>
      <c r="AM271" s="85"/>
      <c r="AN271" s="85"/>
      <c r="AO271" s="85"/>
      <c r="AP271" s="85"/>
      <c r="AQ271" s="85"/>
      <c r="AR271" s="85"/>
      <c r="AS271" s="85"/>
      <c r="AT271" s="85"/>
      <c r="AU271" s="85"/>
      <c r="AV271" s="85"/>
      <c r="AW271" s="87" t="e">
        <f t="shared" si="34"/>
        <v>#DIV/0!</v>
      </c>
      <c r="AX271" s="86" t="e">
        <f t="shared" si="35"/>
        <v>#DIV/0!</v>
      </c>
    </row>
    <row r="272" spans="1:50" x14ac:dyDescent="0.15">
      <c r="A272">
        <v>5.7249999999999996</v>
      </c>
      <c r="B272" s="85"/>
      <c r="C272" s="85"/>
      <c r="D272" s="85"/>
      <c r="E272" s="85"/>
      <c r="F272" s="85"/>
      <c r="G272" s="85"/>
      <c r="H272" s="85"/>
      <c r="I272" s="85"/>
      <c r="J272" s="85"/>
      <c r="K272" s="85"/>
      <c r="L272" s="85"/>
      <c r="M272" s="85"/>
      <c r="N272" s="87" t="e">
        <f t="shared" si="27"/>
        <v>#DIV/0!</v>
      </c>
      <c r="O272" s="86" t="e">
        <f t="shared" si="28"/>
        <v>#DIV/0!</v>
      </c>
      <c r="P272" s="24" t="e">
        <f t="shared" si="29"/>
        <v>#DIV/0!</v>
      </c>
      <c r="Q272" s="24" t="e">
        <f t="shared" si="30"/>
        <v>#DIV/0!</v>
      </c>
      <c r="R272" s="24" t="e">
        <f t="shared" si="31"/>
        <v>#DIV/0!</v>
      </c>
      <c r="U272" s="85"/>
      <c r="V272" s="85"/>
      <c r="W272" s="85"/>
      <c r="X272" s="85"/>
      <c r="Y272" s="85"/>
      <c r="Z272" s="85"/>
      <c r="AA272" s="85"/>
      <c r="AB272" s="85"/>
      <c r="AD272" s="85"/>
      <c r="AE272" s="85"/>
      <c r="AF272" s="85"/>
      <c r="AG272" s="87" t="e">
        <f t="shared" si="32"/>
        <v>#DIV/0!</v>
      </c>
      <c r="AH272" s="86" t="e">
        <f t="shared" si="33"/>
        <v>#DIV/0!</v>
      </c>
      <c r="AK272" s="85"/>
      <c r="AL272" s="85"/>
      <c r="AM272" s="85"/>
      <c r="AN272" s="85"/>
      <c r="AO272" s="85"/>
      <c r="AP272" s="85"/>
      <c r="AQ272" s="85"/>
      <c r="AR272" s="85"/>
      <c r="AS272" s="85"/>
      <c r="AT272" s="85"/>
      <c r="AU272" s="85"/>
      <c r="AV272" s="85"/>
      <c r="AW272" s="87" t="e">
        <f t="shared" si="34"/>
        <v>#DIV/0!</v>
      </c>
      <c r="AX272" s="86" t="e">
        <f t="shared" si="35"/>
        <v>#DIV/0!</v>
      </c>
    </row>
    <row r="273" spans="1:50" x14ac:dyDescent="0.15">
      <c r="A273">
        <v>5.75</v>
      </c>
      <c r="B273" s="85"/>
      <c r="C273" s="85"/>
      <c r="D273" s="85"/>
      <c r="E273" s="85"/>
      <c r="F273" s="85"/>
      <c r="G273" s="85"/>
      <c r="H273" s="85"/>
      <c r="I273" s="85"/>
      <c r="J273" s="85"/>
      <c r="K273" s="85"/>
      <c r="L273" s="85"/>
      <c r="M273" s="85"/>
      <c r="N273" s="87" t="e">
        <f t="shared" si="27"/>
        <v>#DIV/0!</v>
      </c>
      <c r="O273" s="86" t="e">
        <f t="shared" si="28"/>
        <v>#DIV/0!</v>
      </c>
      <c r="P273" s="24" t="e">
        <f t="shared" si="29"/>
        <v>#DIV/0!</v>
      </c>
      <c r="Q273" s="24" t="e">
        <f t="shared" si="30"/>
        <v>#DIV/0!</v>
      </c>
      <c r="R273" s="24" t="e">
        <f t="shared" si="31"/>
        <v>#DIV/0!</v>
      </c>
      <c r="U273" s="85"/>
      <c r="V273" s="85"/>
      <c r="W273" s="85"/>
      <c r="X273" s="85"/>
      <c r="Y273" s="85"/>
      <c r="Z273" s="85"/>
      <c r="AA273" s="85"/>
      <c r="AB273" s="85"/>
      <c r="AD273" s="85"/>
      <c r="AE273" s="85"/>
      <c r="AF273" s="85"/>
      <c r="AG273" s="87" t="e">
        <f t="shared" si="32"/>
        <v>#DIV/0!</v>
      </c>
      <c r="AH273" s="86" t="e">
        <f t="shared" si="33"/>
        <v>#DIV/0!</v>
      </c>
      <c r="AK273" s="85"/>
      <c r="AL273" s="85"/>
      <c r="AM273" s="85"/>
      <c r="AN273" s="85"/>
      <c r="AO273" s="85"/>
      <c r="AP273" s="85"/>
      <c r="AQ273" s="85"/>
      <c r="AR273" s="85"/>
      <c r="AS273" s="85"/>
      <c r="AT273" s="85"/>
      <c r="AU273" s="85"/>
      <c r="AV273" s="85"/>
      <c r="AW273" s="87" t="e">
        <f t="shared" si="34"/>
        <v>#DIV/0!</v>
      </c>
      <c r="AX273" s="86" t="e">
        <f t="shared" si="35"/>
        <v>#DIV/0!</v>
      </c>
    </row>
    <row r="274" spans="1:50" x14ac:dyDescent="0.15">
      <c r="A274">
        <v>5.7750000000000004</v>
      </c>
      <c r="B274" s="85"/>
      <c r="C274" s="85"/>
      <c r="D274" s="85"/>
      <c r="E274" s="85"/>
      <c r="F274" s="85"/>
      <c r="G274" s="85"/>
      <c r="H274" s="85"/>
      <c r="I274" s="85"/>
      <c r="J274" s="85"/>
      <c r="K274" s="85"/>
      <c r="L274" s="85"/>
      <c r="M274" s="85"/>
      <c r="N274" s="87" t="e">
        <f t="shared" si="27"/>
        <v>#DIV/0!</v>
      </c>
      <c r="O274" s="86" t="e">
        <f t="shared" si="28"/>
        <v>#DIV/0!</v>
      </c>
      <c r="P274" s="24" t="e">
        <f t="shared" si="29"/>
        <v>#DIV/0!</v>
      </c>
      <c r="Q274" s="24" t="e">
        <f t="shared" si="30"/>
        <v>#DIV/0!</v>
      </c>
      <c r="R274" s="24" t="e">
        <f t="shared" si="31"/>
        <v>#DIV/0!</v>
      </c>
      <c r="U274" s="85"/>
      <c r="V274" s="85"/>
      <c r="W274" s="85"/>
      <c r="X274" s="85"/>
      <c r="Y274" s="85"/>
      <c r="Z274" s="85"/>
      <c r="AA274" s="85"/>
      <c r="AB274" s="85"/>
      <c r="AD274" s="85"/>
      <c r="AE274" s="85"/>
      <c r="AF274" s="85"/>
      <c r="AG274" s="87" t="e">
        <f t="shared" si="32"/>
        <v>#DIV/0!</v>
      </c>
      <c r="AH274" s="86" t="e">
        <f t="shared" si="33"/>
        <v>#DIV/0!</v>
      </c>
      <c r="AK274" s="85"/>
      <c r="AL274" s="85"/>
      <c r="AM274" s="85"/>
      <c r="AN274" s="85"/>
      <c r="AO274" s="85"/>
      <c r="AP274" s="85"/>
      <c r="AQ274" s="85"/>
      <c r="AR274" s="85"/>
      <c r="AS274" s="85"/>
      <c r="AT274" s="85"/>
      <c r="AU274" s="85"/>
      <c r="AV274" s="85"/>
      <c r="AW274" s="87" t="e">
        <f t="shared" si="34"/>
        <v>#DIV/0!</v>
      </c>
      <c r="AX274" s="86" t="e">
        <f t="shared" si="35"/>
        <v>#DIV/0!</v>
      </c>
    </row>
    <row r="275" spans="1:50" x14ac:dyDescent="0.15">
      <c r="A275">
        <v>5.8</v>
      </c>
      <c r="B275" s="85"/>
      <c r="C275" s="85"/>
      <c r="D275" s="85"/>
      <c r="E275" s="85"/>
      <c r="F275" s="85"/>
      <c r="G275" s="85"/>
      <c r="H275" s="85"/>
      <c r="I275" s="85"/>
      <c r="J275" s="85"/>
      <c r="K275" s="85"/>
      <c r="L275" s="85"/>
      <c r="M275" s="85"/>
      <c r="N275" s="87" t="e">
        <f t="shared" si="27"/>
        <v>#DIV/0!</v>
      </c>
      <c r="O275" s="86" t="e">
        <f t="shared" si="28"/>
        <v>#DIV/0!</v>
      </c>
      <c r="P275" s="24" t="e">
        <f t="shared" si="29"/>
        <v>#DIV/0!</v>
      </c>
      <c r="Q275" s="24" t="e">
        <f t="shared" si="30"/>
        <v>#DIV/0!</v>
      </c>
      <c r="R275" s="24" t="e">
        <f t="shared" si="31"/>
        <v>#DIV/0!</v>
      </c>
      <c r="U275" s="85"/>
      <c r="V275" s="85"/>
      <c r="W275" s="85"/>
      <c r="X275" s="85"/>
      <c r="Y275" s="85"/>
      <c r="Z275" s="85"/>
      <c r="AA275" s="85"/>
      <c r="AB275" s="85"/>
      <c r="AD275" s="85"/>
      <c r="AE275" s="85"/>
      <c r="AF275" s="85"/>
      <c r="AG275" s="87" t="e">
        <f t="shared" si="32"/>
        <v>#DIV/0!</v>
      </c>
      <c r="AH275" s="86" t="e">
        <f t="shared" si="33"/>
        <v>#DIV/0!</v>
      </c>
      <c r="AK275" s="85"/>
      <c r="AL275" s="85"/>
      <c r="AM275" s="85"/>
      <c r="AN275" s="85"/>
      <c r="AO275" s="85"/>
      <c r="AP275" s="85"/>
      <c r="AQ275" s="85"/>
      <c r="AR275" s="85"/>
      <c r="AS275" s="85"/>
      <c r="AT275" s="85"/>
      <c r="AU275" s="85"/>
      <c r="AV275" s="85"/>
      <c r="AW275" s="87" t="e">
        <f t="shared" si="34"/>
        <v>#DIV/0!</v>
      </c>
      <c r="AX275" s="86" t="e">
        <f t="shared" si="35"/>
        <v>#DIV/0!</v>
      </c>
    </row>
    <row r="276" spans="1:50" x14ac:dyDescent="0.15">
      <c r="A276">
        <v>5.8250000000000002</v>
      </c>
      <c r="B276" s="85"/>
      <c r="C276" s="85"/>
      <c r="D276" s="85"/>
      <c r="E276" s="85"/>
      <c r="F276" s="85"/>
      <c r="G276" s="85"/>
      <c r="H276" s="85"/>
      <c r="I276" s="85"/>
      <c r="J276" s="85"/>
      <c r="K276" s="85"/>
      <c r="L276" s="85"/>
      <c r="M276" s="85"/>
      <c r="N276" s="87" t="e">
        <f t="shared" si="27"/>
        <v>#DIV/0!</v>
      </c>
      <c r="O276" s="86" t="e">
        <f t="shared" si="28"/>
        <v>#DIV/0!</v>
      </c>
      <c r="P276" s="24" t="e">
        <f t="shared" si="29"/>
        <v>#DIV/0!</v>
      </c>
      <c r="Q276" s="24" t="e">
        <f t="shared" si="30"/>
        <v>#DIV/0!</v>
      </c>
      <c r="R276" s="24" t="e">
        <f t="shared" si="31"/>
        <v>#DIV/0!</v>
      </c>
      <c r="U276" s="85"/>
      <c r="V276" s="85"/>
      <c r="W276" s="85"/>
      <c r="X276" s="85"/>
      <c r="Y276" s="85"/>
      <c r="Z276" s="85"/>
      <c r="AA276" s="85"/>
      <c r="AB276" s="85"/>
      <c r="AD276" s="85"/>
      <c r="AE276" s="85"/>
      <c r="AF276" s="85"/>
      <c r="AG276" s="87" t="e">
        <f t="shared" si="32"/>
        <v>#DIV/0!</v>
      </c>
      <c r="AH276" s="86" t="e">
        <f t="shared" si="33"/>
        <v>#DIV/0!</v>
      </c>
      <c r="AK276" s="85"/>
      <c r="AL276" s="85"/>
      <c r="AM276" s="85"/>
      <c r="AN276" s="85"/>
      <c r="AO276" s="85"/>
      <c r="AP276" s="85"/>
      <c r="AQ276" s="85"/>
      <c r="AR276" s="85"/>
      <c r="AS276" s="85"/>
      <c r="AT276" s="85"/>
      <c r="AU276" s="85"/>
      <c r="AV276" s="85"/>
      <c r="AW276" s="87" t="e">
        <f t="shared" si="34"/>
        <v>#DIV/0!</v>
      </c>
      <c r="AX276" s="86" t="e">
        <f t="shared" si="35"/>
        <v>#DIV/0!</v>
      </c>
    </row>
    <row r="277" spans="1:50" x14ac:dyDescent="0.15">
      <c r="A277">
        <v>5.85</v>
      </c>
      <c r="B277" s="85"/>
      <c r="C277" s="85"/>
      <c r="D277" s="85"/>
      <c r="E277" s="85"/>
      <c r="F277" s="85"/>
      <c r="G277" s="85"/>
      <c r="H277" s="85"/>
      <c r="I277" s="85"/>
      <c r="J277" s="85"/>
      <c r="K277" s="85"/>
      <c r="L277" s="85"/>
      <c r="M277" s="85"/>
      <c r="N277" s="87" t="e">
        <f t="shared" si="27"/>
        <v>#DIV/0!</v>
      </c>
      <c r="O277" s="86" t="e">
        <f t="shared" si="28"/>
        <v>#DIV/0!</v>
      </c>
      <c r="P277" s="24" t="e">
        <f t="shared" si="29"/>
        <v>#DIV/0!</v>
      </c>
      <c r="Q277" s="24" t="e">
        <f t="shared" si="30"/>
        <v>#DIV/0!</v>
      </c>
      <c r="R277" s="24" t="e">
        <f t="shared" si="31"/>
        <v>#DIV/0!</v>
      </c>
      <c r="U277" s="85"/>
      <c r="V277" s="85"/>
      <c r="W277" s="85"/>
      <c r="X277" s="85"/>
      <c r="Y277" s="85"/>
      <c r="Z277" s="85"/>
      <c r="AA277" s="85"/>
      <c r="AB277" s="85"/>
      <c r="AD277" s="85"/>
      <c r="AE277" s="85"/>
      <c r="AF277" s="85"/>
      <c r="AG277" s="87" t="e">
        <f t="shared" si="32"/>
        <v>#DIV/0!</v>
      </c>
      <c r="AH277" s="86" t="e">
        <f t="shared" si="33"/>
        <v>#DIV/0!</v>
      </c>
      <c r="AK277" s="85"/>
      <c r="AL277" s="85"/>
      <c r="AM277" s="85"/>
      <c r="AN277" s="85"/>
      <c r="AO277" s="85"/>
      <c r="AP277" s="85"/>
      <c r="AQ277" s="85"/>
      <c r="AR277" s="85"/>
      <c r="AS277" s="85"/>
      <c r="AT277" s="85"/>
      <c r="AU277" s="85"/>
      <c r="AV277" s="85"/>
      <c r="AW277" s="87" t="e">
        <f t="shared" si="34"/>
        <v>#DIV/0!</v>
      </c>
      <c r="AX277" s="86" t="e">
        <f t="shared" si="35"/>
        <v>#DIV/0!</v>
      </c>
    </row>
    <row r="278" spans="1:50" x14ac:dyDescent="0.15">
      <c r="A278">
        <v>5.875</v>
      </c>
      <c r="B278" s="85"/>
      <c r="C278" s="85"/>
      <c r="D278" s="85"/>
      <c r="E278" s="85"/>
      <c r="F278" s="85"/>
      <c r="G278" s="85"/>
      <c r="H278" s="85"/>
      <c r="I278" s="85"/>
      <c r="J278" s="85"/>
      <c r="K278" s="85"/>
      <c r="L278" s="85"/>
      <c r="M278" s="85"/>
      <c r="N278" s="87" t="e">
        <f t="shared" si="27"/>
        <v>#DIV/0!</v>
      </c>
      <c r="O278" s="86" t="e">
        <f t="shared" si="28"/>
        <v>#DIV/0!</v>
      </c>
      <c r="P278" s="24" t="e">
        <f t="shared" si="29"/>
        <v>#DIV/0!</v>
      </c>
      <c r="Q278" s="24" t="e">
        <f t="shared" si="30"/>
        <v>#DIV/0!</v>
      </c>
      <c r="R278" s="24" t="e">
        <f t="shared" si="31"/>
        <v>#DIV/0!</v>
      </c>
      <c r="U278" s="85"/>
      <c r="V278" s="85"/>
      <c r="W278" s="85"/>
      <c r="X278" s="85"/>
      <c r="Y278" s="85"/>
      <c r="Z278" s="85"/>
      <c r="AA278" s="85"/>
      <c r="AB278" s="85"/>
      <c r="AD278" s="85"/>
      <c r="AE278" s="85"/>
      <c r="AF278" s="85"/>
      <c r="AG278" s="87" t="e">
        <f t="shared" si="32"/>
        <v>#DIV/0!</v>
      </c>
      <c r="AH278" s="86" t="e">
        <f t="shared" si="33"/>
        <v>#DIV/0!</v>
      </c>
      <c r="AK278" s="85"/>
      <c r="AL278" s="85"/>
      <c r="AM278" s="85"/>
      <c r="AN278" s="85"/>
      <c r="AO278" s="85"/>
      <c r="AP278" s="85"/>
      <c r="AQ278" s="85"/>
      <c r="AR278" s="85"/>
      <c r="AS278" s="85"/>
      <c r="AT278" s="85"/>
      <c r="AU278" s="85"/>
      <c r="AV278" s="85"/>
      <c r="AW278" s="87" t="e">
        <f t="shared" si="34"/>
        <v>#DIV/0!</v>
      </c>
      <c r="AX278" s="86" t="e">
        <f t="shared" si="35"/>
        <v>#DIV/0!</v>
      </c>
    </row>
    <row r="279" spans="1:50" x14ac:dyDescent="0.15">
      <c r="A279">
        <v>5.9</v>
      </c>
      <c r="B279" s="85"/>
      <c r="C279" s="85"/>
      <c r="D279" s="85"/>
      <c r="E279" s="85"/>
      <c r="F279" s="85"/>
      <c r="G279" s="85"/>
      <c r="H279" s="85"/>
      <c r="I279" s="85"/>
      <c r="J279" s="85"/>
      <c r="K279" s="85"/>
      <c r="L279" s="85"/>
      <c r="M279" s="85"/>
      <c r="N279" s="87" t="e">
        <f t="shared" si="27"/>
        <v>#DIV/0!</v>
      </c>
      <c r="O279" s="86" t="e">
        <f t="shared" si="28"/>
        <v>#DIV/0!</v>
      </c>
      <c r="P279" s="24" t="e">
        <f t="shared" si="29"/>
        <v>#DIV/0!</v>
      </c>
      <c r="Q279" s="24" t="e">
        <f t="shared" si="30"/>
        <v>#DIV/0!</v>
      </c>
      <c r="R279" s="24" t="e">
        <f t="shared" si="31"/>
        <v>#DIV/0!</v>
      </c>
      <c r="U279" s="85"/>
      <c r="V279" s="85"/>
      <c r="W279" s="85"/>
      <c r="X279" s="85"/>
      <c r="Y279" s="85"/>
      <c r="Z279" s="85"/>
      <c r="AA279" s="85"/>
      <c r="AB279" s="85"/>
      <c r="AD279" s="85"/>
      <c r="AE279" s="85"/>
      <c r="AF279" s="85"/>
      <c r="AG279" s="87" t="e">
        <f t="shared" si="32"/>
        <v>#DIV/0!</v>
      </c>
      <c r="AH279" s="86" t="e">
        <f t="shared" si="33"/>
        <v>#DIV/0!</v>
      </c>
      <c r="AK279" s="85"/>
      <c r="AL279" s="85"/>
      <c r="AM279" s="85"/>
      <c r="AN279" s="85"/>
      <c r="AO279" s="85"/>
      <c r="AP279" s="85"/>
      <c r="AQ279" s="85"/>
      <c r="AR279" s="85"/>
      <c r="AS279" s="85"/>
      <c r="AT279" s="85"/>
      <c r="AU279" s="85"/>
      <c r="AV279" s="85"/>
      <c r="AW279" s="87" t="e">
        <f t="shared" si="34"/>
        <v>#DIV/0!</v>
      </c>
      <c r="AX279" s="86" t="e">
        <f t="shared" si="35"/>
        <v>#DIV/0!</v>
      </c>
    </row>
    <row r="280" spans="1:50" x14ac:dyDescent="0.15">
      <c r="A280">
        <v>5.9249999999999998</v>
      </c>
      <c r="B280" s="85"/>
      <c r="C280" s="85"/>
      <c r="D280" s="85"/>
      <c r="E280" s="85"/>
      <c r="F280" s="85"/>
      <c r="G280" s="85"/>
      <c r="H280" s="85"/>
      <c r="I280" s="85"/>
      <c r="J280" s="85"/>
      <c r="K280" s="85"/>
      <c r="L280" s="85"/>
      <c r="M280" s="85"/>
      <c r="N280" s="87" t="e">
        <f t="shared" si="27"/>
        <v>#DIV/0!</v>
      </c>
      <c r="O280" s="86" t="e">
        <f t="shared" si="28"/>
        <v>#DIV/0!</v>
      </c>
      <c r="P280" s="24" t="e">
        <f t="shared" si="29"/>
        <v>#DIV/0!</v>
      </c>
      <c r="Q280" s="24" t="e">
        <f t="shared" si="30"/>
        <v>#DIV/0!</v>
      </c>
      <c r="R280" s="24" t="e">
        <f t="shared" si="31"/>
        <v>#DIV/0!</v>
      </c>
      <c r="U280" s="85"/>
      <c r="V280" s="85"/>
      <c r="W280" s="85"/>
      <c r="X280" s="85"/>
      <c r="Y280" s="85"/>
      <c r="Z280" s="85"/>
      <c r="AA280" s="85"/>
      <c r="AB280" s="85"/>
      <c r="AD280" s="85"/>
      <c r="AE280" s="85"/>
      <c r="AF280" s="85"/>
      <c r="AG280" s="87" t="e">
        <f t="shared" si="32"/>
        <v>#DIV/0!</v>
      </c>
      <c r="AH280" s="86" t="e">
        <f t="shared" si="33"/>
        <v>#DIV/0!</v>
      </c>
      <c r="AK280" s="85"/>
      <c r="AL280" s="85"/>
      <c r="AM280" s="85"/>
      <c r="AN280" s="85"/>
      <c r="AO280" s="85"/>
      <c r="AP280" s="85"/>
      <c r="AQ280" s="85"/>
      <c r="AR280" s="85"/>
      <c r="AS280" s="85"/>
      <c r="AT280" s="85"/>
      <c r="AU280" s="85"/>
      <c r="AV280" s="85"/>
      <c r="AW280" s="87" t="e">
        <f t="shared" si="34"/>
        <v>#DIV/0!</v>
      </c>
      <c r="AX280" s="86" t="e">
        <f t="shared" si="35"/>
        <v>#DIV/0!</v>
      </c>
    </row>
    <row r="281" spans="1:50" x14ac:dyDescent="0.15">
      <c r="A281">
        <v>5.95</v>
      </c>
      <c r="B281" s="85"/>
      <c r="C281" s="85"/>
      <c r="D281" s="85"/>
      <c r="E281" s="85"/>
      <c r="F281" s="85"/>
      <c r="G281" s="85"/>
      <c r="H281" s="85"/>
      <c r="I281" s="85"/>
      <c r="J281" s="85"/>
      <c r="K281" s="85"/>
      <c r="L281" s="85"/>
      <c r="M281" s="85"/>
      <c r="N281" s="87" t="e">
        <f t="shared" si="27"/>
        <v>#DIV/0!</v>
      </c>
      <c r="O281" s="86" t="e">
        <f t="shared" si="28"/>
        <v>#DIV/0!</v>
      </c>
      <c r="P281" s="24" t="e">
        <f t="shared" si="29"/>
        <v>#DIV/0!</v>
      </c>
      <c r="Q281" s="24" t="e">
        <f t="shared" si="30"/>
        <v>#DIV/0!</v>
      </c>
      <c r="R281" s="24" t="e">
        <f t="shared" si="31"/>
        <v>#DIV/0!</v>
      </c>
      <c r="U281" s="85"/>
      <c r="V281" s="85"/>
      <c r="W281" s="85"/>
      <c r="X281" s="85"/>
      <c r="Y281" s="85"/>
      <c r="Z281" s="85"/>
      <c r="AA281" s="85"/>
      <c r="AB281" s="85"/>
      <c r="AD281" s="85"/>
      <c r="AE281" s="85"/>
      <c r="AF281" s="85"/>
      <c r="AG281" s="87" t="e">
        <f t="shared" si="32"/>
        <v>#DIV/0!</v>
      </c>
      <c r="AH281" s="86" t="e">
        <f t="shared" si="33"/>
        <v>#DIV/0!</v>
      </c>
      <c r="AK281" s="85"/>
      <c r="AL281" s="85"/>
      <c r="AM281" s="85"/>
      <c r="AN281" s="85"/>
      <c r="AO281" s="85"/>
      <c r="AP281" s="85"/>
      <c r="AQ281" s="85"/>
      <c r="AR281" s="85"/>
      <c r="AS281" s="85"/>
      <c r="AT281" s="85"/>
      <c r="AU281" s="85"/>
      <c r="AV281" s="85"/>
      <c r="AW281" s="87" t="e">
        <f t="shared" si="34"/>
        <v>#DIV/0!</v>
      </c>
      <c r="AX281" s="86" t="e">
        <f t="shared" si="35"/>
        <v>#DIV/0!</v>
      </c>
    </row>
    <row r="282" spans="1:50" x14ac:dyDescent="0.15">
      <c r="A282">
        <v>5.9749999999999996</v>
      </c>
      <c r="B282" s="85"/>
      <c r="C282" s="85"/>
      <c r="D282" s="85"/>
      <c r="E282" s="85"/>
      <c r="F282" s="85"/>
      <c r="G282" s="85"/>
      <c r="H282" s="85"/>
      <c r="I282" s="85"/>
      <c r="J282" s="85"/>
      <c r="K282" s="85"/>
      <c r="L282" s="85"/>
      <c r="M282" s="85"/>
      <c r="N282" s="87" t="e">
        <f t="shared" si="27"/>
        <v>#DIV/0!</v>
      </c>
      <c r="O282" s="86" t="e">
        <f t="shared" si="28"/>
        <v>#DIV/0!</v>
      </c>
      <c r="P282" s="24" t="e">
        <f t="shared" si="29"/>
        <v>#DIV/0!</v>
      </c>
      <c r="Q282" s="24" t="e">
        <f t="shared" si="30"/>
        <v>#DIV/0!</v>
      </c>
      <c r="R282" s="24" t="e">
        <f t="shared" si="31"/>
        <v>#DIV/0!</v>
      </c>
      <c r="U282" s="85"/>
      <c r="V282" s="85"/>
      <c r="W282" s="85"/>
      <c r="X282" s="85"/>
      <c r="Y282" s="85"/>
      <c r="Z282" s="85"/>
      <c r="AA282" s="85"/>
      <c r="AB282" s="85"/>
      <c r="AD282" s="85"/>
      <c r="AE282" s="85"/>
      <c r="AF282" s="85"/>
      <c r="AG282" s="87" t="e">
        <f t="shared" si="32"/>
        <v>#DIV/0!</v>
      </c>
      <c r="AH282" s="86" t="e">
        <f t="shared" si="33"/>
        <v>#DIV/0!</v>
      </c>
      <c r="AK282" s="85"/>
      <c r="AL282" s="85"/>
      <c r="AM282" s="85"/>
      <c r="AN282" s="85"/>
      <c r="AO282" s="85"/>
      <c r="AP282" s="85"/>
      <c r="AQ282" s="85"/>
      <c r="AR282" s="85"/>
      <c r="AS282" s="85"/>
      <c r="AT282" s="85"/>
      <c r="AU282" s="85"/>
      <c r="AV282" s="85"/>
      <c r="AW282" s="87" t="e">
        <f t="shared" si="34"/>
        <v>#DIV/0!</v>
      </c>
      <c r="AX282" s="86" t="e">
        <f t="shared" si="35"/>
        <v>#DIV/0!</v>
      </c>
    </row>
    <row r="283" spans="1:50" x14ac:dyDescent="0.15">
      <c r="A283">
        <v>6</v>
      </c>
      <c r="B283" s="85"/>
      <c r="C283" s="85"/>
      <c r="D283" s="85"/>
      <c r="E283" s="85"/>
      <c r="F283" s="85"/>
      <c r="G283" s="85"/>
      <c r="H283" s="85"/>
      <c r="I283" s="85"/>
      <c r="J283" s="85"/>
      <c r="K283" s="85"/>
      <c r="L283" s="85"/>
      <c r="M283" s="85"/>
      <c r="N283" s="87" t="e">
        <f t="shared" si="27"/>
        <v>#DIV/0!</v>
      </c>
      <c r="O283" s="86" t="e">
        <f t="shared" si="28"/>
        <v>#DIV/0!</v>
      </c>
      <c r="P283" s="24" t="e">
        <f t="shared" si="29"/>
        <v>#DIV/0!</v>
      </c>
      <c r="Q283" s="24" t="e">
        <f t="shared" si="30"/>
        <v>#DIV/0!</v>
      </c>
      <c r="R283" s="24" t="e">
        <f t="shared" si="31"/>
        <v>#DIV/0!</v>
      </c>
      <c r="U283" s="85"/>
      <c r="V283" s="85"/>
      <c r="W283" s="85"/>
      <c r="X283" s="85"/>
      <c r="Y283" s="85"/>
      <c r="Z283" s="85"/>
      <c r="AA283" s="85"/>
      <c r="AB283" s="85"/>
      <c r="AD283" s="85"/>
      <c r="AE283" s="85"/>
      <c r="AF283" s="85"/>
      <c r="AG283" s="87" t="e">
        <f t="shared" si="32"/>
        <v>#DIV/0!</v>
      </c>
      <c r="AH283" s="86" t="e">
        <f t="shared" si="33"/>
        <v>#DIV/0!</v>
      </c>
      <c r="AK283" s="85"/>
      <c r="AL283" s="85"/>
      <c r="AM283" s="85"/>
      <c r="AN283" s="85"/>
      <c r="AO283" s="85"/>
      <c r="AP283" s="85"/>
      <c r="AQ283" s="85"/>
      <c r="AR283" s="85"/>
      <c r="AS283" s="85"/>
      <c r="AT283" s="85"/>
      <c r="AU283" s="85"/>
      <c r="AV283" s="85"/>
      <c r="AW283" s="87" t="e">
        <f t="shared" si="34"/>
        <v>#DIV/0!</v>
      </c>
      <c r="AX283" s="86" t="e">
        <f t="shared" si="35"/>
        <v>#DIV/0!</v>
      </c>
    </row>
    <row r="284" spans="1:50" x14ac:dyDescent="0.15">
      <c r="A284">
        <v>6.0250000000000004</v>
      </c>
      <c r="B284" s="85"/>
      <c r="C284" s="85"/>
      <c r="D284" s="85"/>
      <c r="E284" s="85"/>
      <c r="F284" s="85"/>
      <c r="G284" s="85"/>
      <c r="H284" s="85"/>
      <c r="I284" s="85"/>
      <c r="J284" s="85"/>
      <c r="K284" s="85"/>
      <c r="L284" s="85"/>
      <c r="M284" s="85"/>
      <c r="N284" s="87" t="e">
        <f t="shared" si="27"/>
        <v>#DIV/0!</v>
      </c>
      <c r="O284" s="86" t="e">
        <f t="shared" si="28"/>
        <v>#DIV/0!</v>
      </c>
      <c r="P284" s="24" t="e">
        <f t="shared" si="29"/>
        <v>#DIV/0!</v>
      </c>
      <c r="Q284" s="24" t="e">
        <f t="shared" si="30"/>
        <v>#DIV/0!</v>
      </c>
      <c r="R284" s="24" t="e">
        <f t="shared" si="31"/>
        <v>#DIV/0!</v>
      </c>
      <c r="U284" s="85"/>
      <c r="V284" s="85"/>
      <c r="W284" s="85"/>
      <c r="X284" s="85"/>
      <c r="Y284" s="85"/>
      <c r="Z284" s="85"/>
      <c r="AA284" s="85"/>
      <c r="AB284" s="85"/>
      <c r="AD284" s="85"/>
      <c r="AE284" s="85"/>
      <c r="AF284" s="85"/>
      <c r="AG284" s="87" t="e">
        <f t="shared" si="32"/>
        <v>#DIV/0!</v>
      </c>
      <c r="AH284" s="86" t="e">
        <f t="shared" si="33"/>
        <v>#DIV/0!</v>
      </c>
      <c r="AK284" s="85"/>
      <c r="AL284" s="85"/>
      <c r="AM284" s="85"/>
      <c r="AN284" s="85"/>
      <c r="AO284" s="85"/>
      <c r="AP284" s="85"/>
      <c r="AQ284" s="85"/>
      <c r="AR284" s="85"/>
      <c r="AS284" s="85"/>
      <c r="AT284" s="85"/>
      <c r="AU284" s="85"/>
      <c r="AV284" s="85"/>
      <c r="AW284" s="87" t="e">
        <f t="shared" si="34"/>
        <v>#DIV/0!</v>
      </c>
      <c r="AX284" s="86" t="e">
        <f t="shared" si="35"/>
        <v>#DIV/0!</v>
      </c>
    </row>
    <row r="285" spans="1:50" x14ac:dyDescent="0.15">
      <c r="A285">
        <v>6.05</v>
      </c>
      <c r="B285" s="85"/>
      <c r="C285" s="85"/>
      <c r="D285" s="85"/>
      <c r="E285" s="85"/>
      <c r="F285" s="85"/>
      <c r="G285" s="85"/>
      <c r="H285" s="85"/>
      <c r="I285" s="85"/>
      <c r="J285" s="85"/>
      <c r="K285" s="85"/>
      <c r="L285" s="85"/>
      <c r="M285" s="85"/>
      <c r="N285" s="87" t="e">
        <f t="shared" si="27"/>
        <v>#DIV/0!</v>
      </c>
      <c r="O285" s="86" t="e">
        <f t="shared" si="28"/>
        <v>#DIV/0!</v>
      </c>
      <c r="P285" s="24" t="e">
        <f t="shared" si="29"/>
        <v>#DIV/0!</v>
      </c>
      <c r="Q285" s="24" t="e">
        <f t="shared" si="30"/>
        <v>#DIV/0!</v>
      </c>
      <c r="R285" s="24" t="e">
        <f t="shared" si="31"/>
        <v>#DIV/0!</v>
      </c>
      <c r="U285" s="85"/>
      <c r="V285" s="85"/>
      <c r="W285" s="85"/>
      <c r="X285" s="85"/>
      <c r="Y285" s="85"/>
      <c r="Z285" s="85"/>
      <c r="AA285" s="85"/>
      <c r="AB285" s="85"/>
      <c r="AD285" s="85"/>
      <c r="AE285" s="85"/>
      <c r="AF285" s="85"/>
      <c r="AG285" s="87" t="e">
        <f t="shared" si="32"/>
        <v>#DIV/0!</v>
      </c>
      <c r="AH285" s="86" t="e">
        <f t="shared" si="33"/>
        <v>#DIV/0!</v>
      </c>
      <c r="AK285" s="85"/>
      <c r="AL285" s="85"/>
      <c r="AM285" s="85"/>
      <c r="AN285" s="85"/>
      <c r="AO285" s="85"/>
      <c r="AP285" s="85"/>
      <c r="AQ285" s="85"/>
      <c r="AR285" s="85"/>
      <c r="AS285" s="85"/>
      <c r="AT285" s="85"/>
      <c r="AU285" s="85"/>
      <c r="AV285" s="85"/>
      <c r="AW285" s="87" t="e">
        <f t="shared" si="34"/>
        <v>#DIV/0!</v>
      </c>
      <c r="AX285" s="86" t="e">
        <f t="shared" si="35"/>
        <v>#DIV/0!</v>
      </c>
    </row>
    <row r="286" spans="1:50" x14ac:dyDescent="0.15">
      <c r="A286">
        <v>6.0750000000000002</v>
      </c>
      <c r="B286" s="85"/>
      <c r="C286" s="85"/>
      <c r="D286" s="85"/>
      <c r="E286" s="85"/>
      <c r="F286" s="85"/>
      <c r="G286" s="85"/>
      <c r="H286" s="85"/>
      <c r="I286" s="85"/>
      <c r="J286" s="85"/>
      <c r="K286" s="85"/>
      <c r="L286" s="85"/>
      <c r="M286" s="85"/>
      <c r="N286" s="87" t="e">
        <f t="shared" si="27"/>
        <v>#DIV/0!</v>
      </c>
      <c r="O286" s="86" t="e">
        <f t="shared" si="28"/>
        <v>#DIV/0!</v>
      </c>
      <c r="P286" s="24" t="e">
        <f t="shared" si="29"/>
        <v>#DIV/0!</v>
      </c>
      <c r="Q286" s="24" t="e">
        <f t="shared" si="30"/>
        <v>#DIV/0!</v>
      </c>
      <c r="R286" s="24" t="e">
        <f t="shared" si="31"/>
        <v>#DIV/0!</v>
      </c>
      <c r="U286" s="85"/>
      <c r="V286" s="85"/>
      <c r="W286" s="85"/>
      <c r="X286" s="85"/>
      <c r="Y286" s="85"/>
      <c r="Z286" s="85"/>
      <c r="AA286" s="85"/>
      <c r="AB286" s="85"/>
      <c r="AD286" s="85"/>
      <c r="AE286" s="85"/>
      <c r="AF286" s="85"/>
      <c r="AG286" s="87" t="e">
        <f t="shared" si="32"/>
        <v>#DIV/0!</v>
      </c>
      <c r="AH286" s="86" t="e">
        <f t="shared" si="33"/>
        <v>#DIV/0!</v>
      </c>
      <c r="AK286" s="85"/>
      <c r="AL286" s="85"/>
      <c r="AM286" s="85"/>
      <c r="AN286" s="85"/>
      <c r="AO286" s="85"/>
      <c r="AP286" s="85"/>
      <c r="AQ286" s="85"/>
      <c r="AR286" s="85"/>
      <c r="AS286" s="85"/>
      <c r="AT286" s="85"/>
      <c r="AU286" s="85"/>
      <c r="AV286" s="85"/>
      <c r="AW286" s="87" t="e">
        <f t="shared" si="34"/>
        <v>#DIV/0!</v>
      </c>
      <c r="AX286" s="86" t="e">
        <f t="shared" si="35"/>
        <v>#DIV/0!</v>
      </c>
    </row>
    <row r="287" spans="1:50" x14ac:dyDescent="0.15">
      <c r="A287">
        <v>6.1</v>
      </c>
      <c r="B287" s="85"/>
      <c r="C287" s="85"/>
      <c r="D287" s="85"/>
      <c r="E287" s="85"/>
      <c r="F287" s="85"/>
      <c r="G287" s="85"/>
      <c r="H287" s="85"/>
      <c r="I287" s="85"/>
      <c r="J287" s="85"/>
      <c r="K287" s="85"/>
      <c r="L287" s="85"/>
      <c r="M287" s="85"/>
      <c r="N287" s="87" t="e">
        <f t="shared" si="27"/>
        <v>#DIV/0!</v>
      </c>
      <c r="O287" s="86" t="e">
        <f t="shared" si="28"/>
        <v>#DIV/0!</v>
      </c>
      <c r="P287" s="24" t="e">
        <f t="shared" si="29"/>
        <v>#DIV/0!</v>
      </c>
      <c r="Q287" s="24" t="e">
        <f t="shared" si="30"/>
        <v>#DIV/0!</v>
      </c>
      <c r="R287" s="24" t="e">
        <f t="shared" si="31"/>
        <v>#DIV/0!</v>
      </c>
      <c r="U287" s="85"/>
      <c r="V287" s="85"/>
      <c r="W287" s="85"/>
      <c r="X287" s="85"/>
      <c r="Y287" s="85"/>
      <c r="Z287" s="85"/>
      <c r="AA287" s="85"/>
      <c r="AB287" s="85"/>
      <c r="AD287" s="85"/>
      <c r="AE287" s="85"/>
      <c r="AF287" s="85"/>
      <c r="AG287" s="87" t="e">
        <f t="shared" si="32"/>
        <v>#DIV/0!</v>
      </c>
      <c r="AH287" s="86" t="e">
        <f t="shared" si="33"/>
        <v>#DIV/0!</v>
      </c>
      <c r="AK287" s="85"/>
      <c r="AL287" s="85"/>
      <c r="AM287" s="85"/>
      <c r="AN287" s="85"/>
      <c r="AO287" s="85"/>
      <c r="AP287" s="85"/>
      <c r="AQ287" s="85"/>
      <c r="AR287" s="85"/>
      <c r="AS287" s="85"/>
      <c r="AT287" s="85"/>
      <c r="AU287" s="85"/>
      <c r="AV287" s="85"/>
      <c r="AW287" s="87" t="e">
        <f t="shared" si="34"/>
        <v>#DIV/0!</v>
      </c>
      <c r="AX287" s="86" t="e">
        <f t="shared" si="35"/>
        <v>#DIV/0!</v>
      </c>
    </row>
    <row r="288" spans="1:50" x14ac:dyDescent="0.15">
      <c r="A288">
        <v>6.125</v>
      </c>
      <c r="B288" s="85"/>
      <c r="C288" s="85"/>
      <c r="D288" s="85"/>
      <c r="E288" s="85"/>
      <c r="F288" s="85"/>
      <c r="G288" s="85"/>
      <c r="H288" s="85"/>
      <c r="I288" s="85"/>
      <c r="J288" s="85"/>
      <c r="K288" s="85"/>
      <c r="L288" s="85"/>
      <c r="M288" s="85"/>
      <c r="N288" s="87" t="e">
        <f t="shared" si="27"/>
        <v>#DIV/0!</v>
      </c>
      <c r="O288" s="86" t="e">
        <f t="shared" si="28"/>
        <v>#DIV/0!</v>
      </c>
      <c r="P288" s="24" t="e">
        <f t="shared" si="29"/>
        <v>#DIV/0!</v>
      </c>
      <c r="Q288" s="24" t="e">
        <f t="shared" si="30"/>
        <v>#DIV/0!</v>
      </c>
      <c r="R288" s="24" t="e">
        <f t="shared" si="31"/>
        <v>#DIV/0!</v>
      </c>
      <c r="U288" s="85"/>
      <c r="V288" s="85"/>
      <c r="W288" s="85"/>
      <c r="X288" s="85"/>
      <c r="Y288" s="85"/>
      <c r="Z288" s="85"/>
      <c r="AA288" s="85"/>
      <c r="AB288" s="85"/>
      <c r="AD288" s="85"/>
      <c r="AE288" s="85"/>
      <c r="AF288" s="85"/>
      <c r="AG288" s="87" t="e">
        <f t="shared" si="32"/>
        <v>#DIV/0!</v>
      </c>
      <c r="AH288" s="86" t="e">
        <f t="shared" si="33"/>
        <v>#DIV/0!</v>
      </c>
      <c r="AK288" s="85"/>
      <c r="AL288" s="85"/>
      <c r="AM288" s="85"/>
      <c r="AN288" s="85"/>
      <c r="AO288" s="85"/>
      <c r="AP288" s="85"/>
      <c r="AQ288" s="85"/>
      <c r="AR288" s="85"/>
      <c r="AS288" s="85"/>
      <c r="AT288" s="85"/>
      <c r="AU288" s="85"/>
      <c r="AV288" s="85"/>
      <c r="AW288" s="87" t="e">
        <f t="shared" si="34"/>
        <v>#DIV/0!</v>
      </c>
      <c r="AX288" s="86" t="e">
        <f t="shared" si="35"/>
        <v>#DIV/0!</v>
      </c>
    </row>
    <row r="289" spans="1:50" x14ac:dyDescent="0.15">
      <c r="A289">
        <v>6.15</v>
      </c>
      <c r="B289" s="85"/>
      <c r="C289" s="85"/>
      <c r="D289" s="85"/>
      <c r="E289" s="85"/>
      <c r="F289" s="85"/>
      <c r="G289" s="85"/>
      <c r="H289" s="85"/>
      <c r="I289" s="85"/>
      <c r="J289" s="85"/>
      <c r="K289" s="85"/>
      <c r="L289" s="85"/>
      <c r="M289" s="85"/>
      <c r="N289" s="87" t="e">
        <f t="shared" si="27"/>
        <v>#DIV/0!</v>
      </c>
      <c r="O289" s="86" t="e">
        <f t="shared" si="28"/>
        <v>#DIV/0!</v>
      </c>
      <c r="P289" s="24" t="e">
        <f t="shared" si="29"/>
        <v>#DIV/0!</v>
      </c>
      <c r="Q289" s="24" t="e">
        <f t="shared" si="30"/>
        <v>#DIV/0!</v>
      </c>
      <c r="R289" s="24" t="e">
        <f t="shared" si="31"/>
        <v>#DIV/0!</v>
      </c>
      <c r="U289" s="85"/>
      <c r="V289" s="85"/>
      <c r="W289" s="85"/>
      <c r="X289" s="85"/>
      <c r="Y289" s="85"/>
      <c r="Z289" s="85"/>
      <c r="AA289" s="85"/>
      <c r="AB289" s="85"/>
      <c r="AD289" s="85"/>
      <c r="AE289" s="85"/>
      <c r="AF289" s="85"/>
      <c r="AG289" s="87" t="e">
        <f t="shared" si="32"/>
        <v>#DIV/0!</v>
      </c>
      <c r="AH289" s="86" t="e">
        <f t="shared" si="33"/>
        <v>#DIV/0!</v>
      </c>
      <c r="AK289" s="85"/>
      <c r="AL289" s="85"/>
      <c r="AM289" s="85"/>
      <c r="AN289" s="85"/>
      <c r="AO289" s="85"/>
      <c r="AP289" s="85"/>
      <c r="AQ289" s="85"/>
      <c r="AR289" s="85"/>
      <c r="AS289" s="85"/>
      <c r="AT289" s="85"/>
      <c r="AU289" s="85"/>
      <c r="AV289" s="85"/>
      <c r="AW289" s="87" t="e">
        <f t="shared" si="34"/>
        <v>#DIV/0!</v>
      </c>
      <c r="AX289" s="86" t="e">
        <f t="shared" si="35"/>
        <v>#DIV/0!</v>
      </c>
    </row>
    <row r="290" spans="1:50" x14ac:dyDescent="0.15">
      <c r="A290">
        <v>6.1749999999999998</v>
      </c>
      <c r="B290" s="85"/>
      <c r="C290" s="85"/>
      <c r="D290" s="85"/>
      <c r="E290" s="85"/>
      <c r="F290" s="85"/>
      <c r="G290" s="85"/>
      <c r="H290" s="85"/>
      <c r="I290" s="85"/>
      <c r="J290" s="85"/>
      <c r="K290" s="85"/>
      <c r="L290" s="85"/>
      <c r="M290" s="85"/>
      <c r="N290" s="87" t="e">
        <f t="shared" si="27"/>
        <v>#DIV/0!</v>
      </c>
      <c r="O290" s="86" t="e">
        <f t="shared" si="28"/>
        <v>#DIV/0!</v>
      </c>
      <c r="P290" s="24" t="e">
        <f t="shared" si="29"/>
        <v>#DIV/0!</v>
      </c>
      <c r="Q290" s="24" t="e">
        <f t="shared" si="30"/>
        <v>#DIV/0!</v>
      </c>
      <c r="R290" s="24" t="e">
        <f t="shared" si="31"/>
        <v>#DIV/0!</v>
      </c>
      <c r="U290" s="85"/>
      <c r="V290" s="85"/>
      <c r="W290" s="85"/>
      <c r="X290" s="85"/>
      <c r="Y290" s="85"/>
      <c r="Z290" s="85"/>
      <c r="AA290" s="85"/>
      <c r="AB290" s="85"/>
      <c r="AD290" s="85"/>
      <c r="AE290" s="85"/>
      <c r="AF290" s="85"/>
      <c r="AG290" s="87" t="e">
        <f t="shared" si="32"/>
        <v>#DIV/0!</v>
      </c>
      <c r="AH290" s="86" t="e">
        <f t="shared" si="33"/>
        <v>#DIV/0!</v>
      </c>
      <c r="AK290" s="85"/>
      <c r="AL290" s="85"/>
      <c r="AM290" s="85"/>
      <c r="AN290" s="85"/>
      <c r="AO290" s="85"/>
      <c r="AP290" s="85"/>
      <c r="AQ290" s="85"/>
      <c r="AR290" s="85"/>
      <c r="AS290" s="85"/>
      <c r="AT290" s="85"/>
      <c r="AU290" s="85"/>
      <c r="AV290" s="85"/>
      <c r="AW290" s="87" t="e">
        <f t="shared" si="34"/>
        <v>#DIV/0!</v>
      </c>
      <c r="AX290" s="86" t="e">
        <f t="shared" si="35"/>
        <v>#DIV/0!</v>
      </c>
    </row>
    <row r="291" spans="1:50" x14ac:dyDescent="0.15">
      <c r="A291">
        <v>6.2</v>
      </c>
      <c r="B291" s="85"/>
      <c r="C291" s="85"/>
      <c r="D291" s="85"/>
      <c r="E291" s="85"/>
      <c r="F291" s="85"/>
      <c r="G291" s="85"/>
      <c r="H291" s="85"/>
      <c r="I291" s="85"/>
      <c r="J291" s="85"/>
      <c r="K291" s="85"/>
      <c r="L291" s="85"/>
      <c r="M291" s="85"/>
      <c r="N291" s="87" t="e">
        <f t="shared" si="27"/>
        <v>#DIV/0!</v>
      </c>
      <c r="O291" s="86" t="e">
        <f t="shared" si="28"/>
        <v>#DIV/0!</v>
      </c>
      <c r="P291" s="24" t="e">
        <f t="shared" si="29"/>
        <v>#DIV/0!</v>
      </c>
      <c r="Q291" s="24" t="e">
        <f t="shared" si="30"/>
        <v>#DIV/0!</v>
      </c>
      <c r="R291" s="24" t="e">
        <f t="shared" si="31"/>
        <v>#DIV/0!</v>
      </c>
      <c r="U291" s="85"/>
      <c r="V291" s="85"/>
      <c r="W291" s="85"/>
      <c r="X291" s="85"/>
      <c r="Y291" s="85"/>
      <c r="Z291" s="85"/>
      <c r="AA291" s="85"/>
      <c r="AB291" s="85"/>
      <c r="AD291" s="85"/>
      <c r="AE291" s="85"/>
      <c r="AF291" s="85"/>
      <c r="AG291" s="87" t="e">
        <f t="shared" si="32"/>
        <v>#DIV/0!</v>
      </c>
      <c r="AH291" s="86" t="e">
        <f t="shared" si="33"/>
        <v>#DIV/0!</v>
      </c>
      <c r="AK291" s="85"/>
      <c r="AL291" s="85"/>
      <c r="AM291" s="85"/>
      <c r="AN291" s="85"/>
      <c r="AO291" s="85"/>
      <c r="AP291" s="85"/>
      <c r="AQ291" s="85"/>
      <c r="AR291" s="85"/>
      <c r="AS291" s="85"/>
      <c r="AT291" s="85"/>
      <c r="AU291" s="85"/>
      <c r="AV291" s="85"/>
      <c r="AW291" s="87" t="e">
        <f t="shared" si="34"/>
        <v>#DIV/0!</v>
      </c>
      <c r="AX291" s="86" t="e">
        <f t="shared" si="35"/>
        <v>#DIV/0!</v>
      </c>
    </row>
    <row r="292" spans="1:50" x14ac:dyDescent="0.15">
      <c r="A292">
        <v>6.2249999999999996</v>
      </c>
      <c r="B292" s="85"/>
      <c r="C292" s="85"/>
      <c r="D292" s="85"/>
      <c r="E292" s="85"/>
      <c r="F292" s="85"/>
      <c r="G292" s="85"/>
      <c r="H292" s="85"/>
      <c r="I292" s="85"/>
      <c r="J292" s="85"/>
      <c r="K292" s="85"/>
      <c r="L292" s="85"/>
      <c r="M292" s="85"/>
      <c r="N292" s="87" t="e">
        <f t="shared" si="27"/>
        <v>#DIV/0!</v>
      </c>
      <c r="O292" s="86" t="e">
        <f t="shared" si="28"/>
        <v>#DIV/0!</v>
      </c>
      <c r="P292" s="24" t="e">
        <f t="shared" si="29"/>
        <v>#DIV/0!</v>
      </c>
      <c r="Q292" s="24" t="e">
        <f t="shared" si="30"/>
        <v>#DIV/0!</v>
      </c>
      <c r="R292" s="24" t="e">
        <f t="shared" si="31"/>
        <v>#DIV/0!</v>
      </c>
      <c r="U292" s="85"/>
      <c r="V292" s="85"/>
      <c r="W292" s="85"/>
      <c r="X292" s="85"/>
      <c r="Y292" s="85"/>
      <c r="Z292" s="85"/>
      <c r="AA292" s="85"/>
      <c r="AB292" s="85"/>
      <c r="AD292" s="85"/>
      <c r="AE292" s="85"/>
      <c r="AF292" s="85"/>
      <c r="AG292" s="87" t="e">
        <f t="shared" si="32"/>
        <v>#DIV/0!</v>
      </c>
      <c r="AH292" s="86" t="e">
        <f t="shared" si="33"/>
        <v>#DIV/0!</v>
      </c>
      <c r="AK292" s="85"/>
      <c r="AL292" s="85"/>
      <c r="AM292" s="85"/>
      <c r="AN292" s="85"/>
      <c r="AO292" s="85"/>
      <c r="AP292" s="85"/>
      <c r="AQ292" s="85"/>
      <c r="AR292" s="85"/>
      <c r="AS292" s="85"/>
      <c r="AT292" s="85"/>
      <c r="AU292" s="85"/>
      <c r="AV292" s="85"/>
      <c r="AW292" s="87" t="e">
        <f t="shared" si="34"/>
        <v>#DIV/0!</v>
      </c>
      <c r="AX292" s="86" t="e">
        <f t="shared" si="35"/>
        <v>#DIV/0!</v>
      </c>
    </row>
    <row r="293" spans="1:50" x14ac:dyDescent="0.15">
      <c r="A293">
        <v>6.25</v>
      </c>
      <c r="B293" s="85"/>
      <c r="C293" s="85"/>
      <c r="D293" s="85"/>
      <c r="E293" s="85"/>
      <c r="F293" s="85"/>
      <c r="G293" s="85"/>
      <c r="H293" s="85"/>
      <c r="I293" s="85"/>
      <c r="J293" s="85"/>
      <c r="K293" s="85"/>
      <c r="L293" s="85"/>
      <c r="M293" s="85"/>
      <c r="N293" s="87" t="e">
        <f t="shared" si="27"/>
        <v>#DIV/0!</v>
      </c>
      <c r="O293" s="86" t="e">
        <f t="shared" si="28"/>
        <v>#DIV/0!</v>
      </c>
      <c r="P293" s="24" t="e">
        <f t="shared" si="29"/>
        <v>#DIV/0!</v>
      </c>
      <c r="Q293" s="24" t="e">
        <f t="shared" si="30"/>
        <v>#DIV/0!</v>
      </c>
      <c r="R293" s="24" t="e">
        <f t="shared" si="31"/>
        <v>#DIV/0!</v>
      </c>
      <c r="U293" s="85"/>
      <c r="V293" s="85"/>
      <c r="W293" s="85"/>
      <c r="X293" s="85"/>
      <c r="Y293" s="85"/>
      <c r="Z293" s="85"/>
      <c r="AA293" s="85"/>
      <c r="AB293" s="85"/>
      <c r="AD293" s="85"/>
      <c r="AE293" s="85"/>
      <c r="AF293" s="85"/>
      <c r="AG293" s="87" t="e">
        <f t="shared" si="32"/>
        <v>#DIV/0!</v>
      </c>
      <c r="AH293" s="86" t="e">
        <f t="shared" si="33"/>
        <v>#DIV/0!</v>
      </c>
      <c r="AK293" s="85"/>
      <c r="AL293" s="85"/>
      <c r="AM293" s="85"/>
      <c r="AN293" s="85"/>
      <c r="AO293" s="85"/>
      <c r="AP293" s="85"/>
      <c r="AQ293" s="85"/>
      <c r="AR293" s="85"/>
      <c r="AS293" s="85"/>
      <c r="AT293" s="85"/>
      <c r="AU293" s="85"/>
      <c r="AV293" s="85"/>
      <c r="AW293" s="87" t="e">
        <f t="shared" si="34"/>
        <v>#DIV/0!</v>
      </c>
      <c r="AX293" s="86" t="e">
        <f t="shared" si="35"/>
        <v>#DIV/0!</v>
      </c>
    </row>
    <row r="294" spans="1:50" x14ac:dyDescent="0.15">
      <c r="A294">
        <v>6.2750000000000004</v>
      </c>
      <c r="B294" s="85"/>
      <c r="C294" s="85"/>
      <c r="D294" s="85"/>
      <c r="E294" s="85"/>
      <c r="F294" s="85"/>
      <c r="G294" s="85"/>
      <c r="H294" s="85"/>
      <c r="I294" s="85"/>
      <c r="J294" s="85"/>
      <c r="K294" s="85"/>
      <c r="L294" s="85"/>
      <c r="M294" s="85"/>
      <c r="N294" s="87" t="e">
        <f t="shared" si="27"/>
        <v>#DIV/0!</v>
      </c>
      <c r="O294" s="86" t="e">
        <f t="shared" si="28"/>
        <v>#DIV/0!</v>
      </c>
      <c r="P294" s="24" t="e">
        <f t="shared" si="29"/>
        <v>#DIV/0!</v>
      </c>
      <c r="Q294" s="24" t="e">
        <f t="shared" si="30"/>
        <v>#DIV/0!</v>
      </c>
      <c r="R294" s="24" t="e">
        <f t="shared" si="31"/>
        <v>#DIV/0!</v>
      </c>
      <c r="U294" s="85"/>
      <c r="V294" s="85"/>
      <c r="W294" s="85"/>
      <c r="X294" s="85"/>
      <c r="Y294" s="85"/>
      <c r="Z294" s="85"/>
      <c r="AA294" s="85"/>
      <c r="AB294" s="85"/>
      <c r="AD294" s="85"/>
      <c r="AE294" s="85"/>
      <c r="AF294" s="85"/>
      <c r="AG294" s="87" t="e">
        <f t="shared" si="32"/>
        <v>#DIV/0!</v>
      </c>
      <c r="AH294" s="86" t="e">
        <f t="shared" si="33"/>
        <v>#DIV/0!</v>
      </c>
      <c r="AK294" s="85"/>
      <c r="AL294" s="85"/>
      <c r="AM294" s="85"/>
      <c r="AN294" s="85"/>
      <c r="AO294" s="85"/>
      <c r="AP294" s="85"/>
      <c r="AQ294" s="85"/>
      <c r="AR294" s="85"/>
      <c r="AS294" s="85"/>
      <c r="AT294" s="85"/>
      <c r="AU294" s="85"/>
      <c r="AV294" s="85"/>
      <c r="AW294" s="87" t="e">
        <f t="shared" si="34"/>
        <v>#DIV/0!</v>
      </c>
      <c r="AX294" s="86" t="e">
        <f t="shared" si="35"/>
        <v>#DIV/0!</v>
      </c>
    </row>
    <row r="295" spans="1:50" x14ac:dyDescent="0.15">
      <c r="A295">
        <v>6.3</v>
      </c>
      <c r="B295" s="85"/>
      <c r="C295" s="85"/>
      <c r="D295" s="85"/>
      <c r="E295" s="85"/>
      <c r="F295" s="85"/>
      <c r="G295" s="85"/>
      <c r="H295" s="85"/>
      <c r="I295" s="85"/>
      <c r="J295" s="85"/>
      <c r="K295" s="85"/>
      <c r="L295" s="85"/>
      <c r="M295" s="85"/>
      <c r="N295" s="87" t="e">
        <f t="shared" si="27"/>
        <v>#DIV/0!</v>
      </c>
      <c r="O295" s="86" t="e">
        <f t="shared" si="28"/>
        <v>#DIV/0!</v>
      </c>
      <c r="P295" s="24" t="e">
        <f t="shared" si="29"/>
        <v>#DIV/0!</v>
      </c>
      <c r="Q295" s="24" t="e">
        <f t="shared" si="30"/>
        <v>#DIV/0!</v>
      </c>
      <c r="R295" s="24" t="e">
        <f t="shared" si="31"/>
        <v>#DIV/0!</v>
      </c>
      <c r="U295" s="85"/>
      <c r="V295" s="85"/>
      <c r="W295" s="85"/>
      <c r="X295" s="85"/>
      <c r="Y295" s="85"/>
      <c r="Z295" s="85"/>
      <c r="AA295" s="85"/>
      <c r="AB295" s="85"/>
      <c r="AD295" s="85"/>
      <c r="AE295" s="85"/>
      <c r="AF295" s="85"/>
      <c r="AG295" s="87" t="e">
        <f t="shared" si="32"/>
        <v>#DIV/0!</v>
      </c>
      <c r="AH295" s="86" t="e">
        <f t="shared" si="33"/>
        <v>#DIV/0!</v>
      </c>
      <c r="AK295" s="85"/>
      <c r="AL295" s="85"/>
      <c r="AM295" s="85"/>
      <c r="AN295" s="85"/>
      <c r="AO295" s="85"/>
      <c r="AP295" s="85"/>
      <c r="AQ295" s="85"/>
      <c r="AR295" s="85"/>
      <c r="AS295" s="85"/>
      <c r="AT295" s="85"/>
      <c r="AU295" s="85"/>
      <c r="AV295" s="85"/>
      <c r="AW295" s="87" t="e">
        <f t="shared" si="34"/>
        <v>#DIV/0!</v>
      </c>
      <c r="AX295" s="86" t="e">
        <f t="shared" si="35"/>
        <v>#DIV/0!</v>
      </c>
    </row>
    <row r="296" spans="1:50" x14ac:dyDescent="0.15">
      <c r="A296">
        <v>6.3250000000000002</v>
      </c>
      <c r="B296" s="85"/>
      <c r="C296" s="85"/>
      <c r="D296" s="85"/>
      <c r="E296" s="85"/>
      <c r="F296" s="85"/>
      <c r="G296" s="85"/>
      <c r="H296" s="85"/>
      <c r="I296" s="85"/>
      <c r="J296" s="85"/>
      <c r="K296" s="85"/>
      <c r="L296" s="85"/>
      <c r="M296" s="85"/>
      <c r="N296" s="87" t="e">
        <f t="shared" si="27"/>
        <v>#DIV/0!</v>
      </c>
      <c r="O296" s="86" t="e">
        <f t="shared" si="28"/>
        <v>#DIV/0!</v>
      </c>
      <c r="P296" s="24" t="e">
        <f t="shared" si="29"/>
        <v>#DIV/0!</v>
      </c>
      <c r="Q296" s="24" t="e">
        <f t="shared" si="30"/>
        <v>#DIV/0!</v>
      </c>
      <c r="R296" s="24" t="e">
        <f t="shared" si="31"/>
        <v>#DIV/0!</v>
      </c>
      <c r="U296" s="85"/>
      <c r="V296" s="85"/>
      <c r="W296" s="85"/>
      <c r="X296" s="85"/>
      <c r="Y296" s="85"/>
      <c r="Z296" s="85"/>
      <c r="AA296" s="85"/>
      <c r="AB296" s="85"/>
      <c r="AD296" s="85"/>
      <c r="AE296" s="85"/>
      <c r="AF296" s="85"/>
      <c r="AG296" s="87" t="e">
        <f t="shared" si="32"/>
        <v>#DIV/0!</v>
      </c>
      <c r="AH296" s="86" t="e">
        <f t="shared" si="33"/>
        <v>#DIV/0!</v>
      </c>
      <c r="AK296" s="85"/>
      <c r="AL296" s="85"/>
      <c r="AM296" s="85"/>
      <c r="AN296" s="85"/>
      <c r="AO296" s="85"/>
      <c r="AP296" s="85"/>
      <c r="AQ296" s="85"/>
      <c r="AR296" s="85"/>
      <c r="AS296" s="85"/>
      <c r="AT296" s="85"/>
      <c r="AU296" s="85"/>
      <c r="AV296" s="85"/>
      <c r="AW296" s="87" t="e">
        <f t="shared" si="34"/>
        <v>#DIV/0!</v>
      </c>
      <c r="AX296" s="86" t="e">
        <f t="shared" si="35"/>
        <v>#DIV/0!</v>
      </c>
    </row>
    <row r="297" spans="1:50" x14ac:dyDescent="0.15">
      <c r="A297">
        <v>6.35</v>
      </c>
      <c r="B297" s="85"/>
      <c r="C297" s="85"/>
      <c r="D297" s="85"/>
      <c r="E297" s="85"/>
      <c r="F297" s="85"/>
      <c r="G297" s="85"/>
      <c r="H297" s="85"/>
      <c r="I297" s="85"/>
      <c r="J297" s="85"/>
      <c r="K297" s="85"/>
      <c r="L297" s="85"/>
      <c r="M297" s="85"/>
      <c r="N297" s="87" t="e">
        <f t="shared" si="27"/>
        <v>#DIV/0!</v>
      </c>
      <c r="O297" s="86" t="e">
        <f t="shared" si="28"/>
        <v>#DIV/0!</v>
      </c>
      <c r="P297" s="24" t="e">
        <f t="shared" si="29"/>
        <v>#DIV/0!</v>
      </c>
      <c r="Q297" s="24" t="e">
        <f t="shared" si="30"/>
        <v>#DIV/0!</v>
      </c>
      <c r="R297" s="24" t="e">
        <f t="shared" si="31"/>
        <v>#DIV/0!</v>
      </c>
      <c r="U297" s="85"/>
      <c r="V297" s="85"/>
      <c r="W297" s="85"/>
      <c r="X297" s="85"/>
      <c r="Y297" s="85"/>
      <c r="Z297" s="85"/>
      <c r="AA297" s="85"/>
      <c r="AB297" s="85"/>
      <c r="AD297" s="85"/>
      <c r="AE297" s="85"/>
      <c r="AF297" s="85"/>
      <c r="AG297" s="87" t="e">
        <f t="shared" si="32"/>
        <v>#DIV/0!</v>
      </c>
      <c r="AH297" s="86" t="e">
        <f t="shared" si="33"/>
        <v>#DIV/0!</v>
      </c>
      <c r="AK297" s="85"/>
      <c r="AL297" s="85"/>
      <c r="AM297" s="85"/>
      <c r="AN297" s="85"/>
      <c r="AO297" s="85"/>
      <c r="AP297" s="85"/>
      <c r="AQ297" s="85"/>
      <c r="AR297" s="85"/>
      <c r="AS297" s="85"/>
      <c r="AT297" s="85"/>
      <c r="AU297" s="85"/>
      <c r="AV297" s="85"/>
      <c r="AW297" s="87" t="e">
        <f t="shared" si="34"/>
        <v>#DIV/0!</v>
      </c>
      <c r="AX297" s="86" t="e">
        <f t="shared" si="35"/>
        <v>#DIV/0!</v>
      </c>
    </row>
    <row r="298" spans="1:50" x14ac:dyDescent="0.15">
      <c r="A298">
        <v>6.375</v>
      </c>
      <c r="B298" s="85"/>
      <c r="C298" s="85"/>
      <c r="D298" s="85"/>
      <c r="E298" s="85"/>
      <c r="F298" s="85"/>
      <c r="G298" s="85"/>
      <c r="H298" s="85"/>
      <c r="I298" s="85"/>
      <c r="J298" s="85"/>
      <c r="K298" s="85"/>
      <c r="L298" s="85"/>
      <c r="M298" s="85"/>
      <c r="N298" s="87" t="e">
        <f t="shared" si="27"/>
        <v>#DIV/0!</v>
      </c>
      <c r="O298" s="86" t="e">
        <f t="shared" si="28"/>
        <v>#DIV/0!</v>
      </c>
      <c r="P298" s="24" t="e">
        <f t="shared" si="29"/>
        <v>#DIV/0!</v>
      </c>
      <c r="Q298" s="24" t="e">
        <f t="shared" si="30"/>
        <v>#DIV/0!</v>
      </c>
      <c r="R298" s="24" t="e">
        <f t="shared" si="31"/>
        <v>#DIV/0!</v>
      </c>
      <c r="U298" s="85"/>
      <c r="V298" s="85"/>
      <c r="W298" s="85"/>
      <c r="X298" s="85"/>
      <c r="Y298" s="85"/>
      <c r="Z298" s="85"/>
      <c r="AA298" s="85"/>
      <c r="AB298" s="85"/>
      <c r="AD298" s="85"/>
      <c r="AE298" s="85"/>
      <c r="AF298" s="85"/>
      <c r="AG298" s="87" t="e">
        <f t="shared" si="32"/>
        <v>#DIV/0!</v>
      </c>
      <c r="AH298" s="86" t="e">
        <f t="shared" si="33"/>
        <v>#DIV/0!</v>
      </c>
      <c r="AK298" s="85"/>
      <c r="AL298" s="85"/>
      <c r="AM298" s="85"/>
      <c r="AN298" s="85"/>
      <c r="AO298" s="85"/>
      <c r="AP298" s="85"/>
      <c r="AQ298" s="85"/>
      <c r="AR298" s="85"/>
      <c r="AS298" s="85"/>
      <c r="AT298" s="85"/>
      <c r="AU298" s="85"/>
      <c r="AV298" s="85"/>
      <c r="AW298" s="87" t="e">
        <f t="shared" si="34"/>
        <v>#DIV/0!</v>
      </c>
      <c r="AX298" s="86" t="e">
        <f t="shared" si="35"/>
        <v>#DIV/0!</v>
      </c>
    </row>
    <row r="299" spans="1:50" x14ac:dyDescent="0.15">
      <c r="A299">
        <v>6.4</v>
      </c>
      <c r="B299" s="85"/>
      <c r="C299" s="85"/>
      <c r="D299" s="85"/>
      <c r="E299" s="85"/>
      <c r="F299" s="85"/>
      <c r="G299" s="85"/>
      <c r="H299" s="85"/>
      <c r="I299" s="85"/>
      <c r="J299" s="85"/>
      <c r="K299" s="85"/>
      <c r="L299" s="85"/>
      <c r="M299" s="85"/>
      <c r="N299" s="87" t="e">
        <f t="shared" si="27"/>
        <v>#DIV/0!</v>
      </c>
      <c r="O299" s="86" t="e">
        <f t="shared" si="28"/>
        <v>#DIV/0!</v>
      </c>
      <c r="P299" s="24" t="e">
        <f t="shared" si="29"/>
        <v>#DIV/0!</v>
      </c>
      <c r="Q299" s="24" t="e">
        <f t="shared" si="30"/>
        <v>#DIV/0!</v>
      </c>
      <c r="R299" s="24" t="e">
        <f t="shared" si="31"/>
        <v>#DIV/0!</v>
      </c>
      <c r="U299" s="85"/>
      <c r="V299" s="85"/>
      <c r="W299" s="85"/>
      <c r="X299" s="85"/>
      <c r="Y299" s="85"/>
      <c r="Z299" s="85"/>
      <c r="AA299" s="85"/>
      <c r="AB299" s="85"/>
      <c r="AD299" s="85"/>
      <c r="AE299" s="85"/>
      <c r="AF299" s="85"/>
      <c r="AG299" s="87" t="e">
        <f t="shared" si="32"/>
        <v>#DIV/0!</v>
      </c>
      <c r="AH299" s="86" t="e">
        <f t="shared" si="33"/>
        <v>#DIV/0!</v>
      </c>
      <c r="AK299" s="85"/>
      <c r="AL299" s="85"/>
      <c r="AM299" s="85"/>
      <c r="AN299" s="85"/>
      <c r="AO299" s="85"/>
      <c r="AP299" s="85"/>
      <c r="AQ299" s="85"/>
      <c r="AR299" s="85"/>
      <c r="AS299" s="85"/>
      <c r="AT299" s="85"/>
      <c r="AU299" s="85"/>
      <c r="AV299" s="85"/>
      <c r="AW299" s="87" t="e">
        <f t="shared" si="34"/>
        <v>#DIV/0!</v>
      </c>
      <c r="AX299" s="86" t="e">
        <f t="shared" si="35"/>
        <v>#DIV/0!</v>
      </c>
    </row>
    <row r="300" spans="1:50" x14ac:dyDescent="0.15">
      <c r="A300">
        <v>6.4249999999999998</v>
      </c>
      <c r="B300" s="85"/>
      <c r="C300" s="85"/>
      <c r="D300" s="85"/>
      <c r="E300" s="85"/>
      <c r="F300" s="85"/>
      <c r="G300" s="85"/>
      <c r="H300" s="85"/>
      <c r="I300" s="85"/>
      <c r="J300" s="85"/>
      <c r="K300" s="85"/>
      <c r="L300" s="85"/>
      <c r="M300" s="85"/>
      <c r="N300" s="87" t="e">
        <f t="shared" ref="N300:N363" si="36">AVERAGE(B300:M300)</f>
        <v>#DIV/0!</v>
      </c>
      <c r="O300" s="86" t="e">
        <f t="shared" ref="O300:O363" si="37">STDEV(B300:M300)/SQRT((COUNT(B300:M300))-1)</f>
        <v>#DIV/0!</v>
      </c>
      <c r="P300" s="24" t="e">
        <f t="shared" ref="P300:P363" si="38">TTEST(B300:M300,U300:AF300,2,2)</f>
        <v>#DIV/0!</v>
      </c>
      <c r="Q300" s="24" t="e">
        <f t="shared" ref="Q300:Q363" si="39">TTEST(B300:M300,AK300:AV300,2,2)</f>
        <v>#DIV/0!</v>
      </c>
      <c r="R300" s="24" t="e">
        <f t="shared" ref="R300:R363" si="40">TTEST(U300:AF300,AK300:AV300,2,2)</f>
        <v>#DIV/0!</v>
      </c>
      <c r="U300" s="85"/>
      <c r="V300" s="85"/>
      <c r="W300" s="85"/>
      <c r="X300" s="85"/>
      <c r="Y300" s="85"/>
      <c r="Z300" s="85"/>
      <c r="AA300" s="85"/>
      <c r="AB300" s="85"/>
      <c r="AD300" s="85"/>
      <c r="AE300" s="85"/>
      <c r="AF300" s="85"/>
      <c r="AG300" s="87" t="e">
        <f t="shared" ref="AG300:AG363" si="41">AVERAGE(U300:AF300)</f>
        <v>#DIV/0!</v>
      </c>
      <c r="AH300" s="86" t="e">
        <f t="shared" ref="AH300:AH363" si="42">STDEV(U300:AF300)/SQRT((COUNT(U300:AF300))-1)</f>
        <v>#DIV/0!</v>
      </c>
      <c r="AK300" s="85"/>
      <c r="AL300" s="85"/>
      <c r="AM300" s="85"/>
      <c r="AN300" s="85"/>
      <c r="AO300" s="85"/>
      <c r="AP300" s="85"/>
      <c r="AQ300" s="85"/>
      <c r="AR300" s="85"/>
      <c r="AS300" s="85"/>
      <c r="AT300" s="85"/>
      <c r="AU300" s="85"/>
      <c r="AV300" s="85"/>
      <c r="AW300" s="87" t="e">
        <f t="shared" ref="AW300:AW363" si="43">AVERAGE(AK300:AV300)</f>
        <v>#DIV/0!</v>
      </c>
      <c r="AX300" s="86" t="e">
        <f t="shared" ref="AX300:AX363" si="44">STDEV(AK300:AV300)/SQRT((COUNT(AK300:AV300))-1)</f>
        <v>#DIV/0!</v>
      </c>
    </row>
    <row r="301" spans="1:50" x14ac:dyDescent="0.15">
      <c r="A301">
        <v>6.45</v>
      </c>
      <c r="B301" s="85"/>
      <c r="C301" s="85"/>
      <c r="D301" s="85"/>
      <c r="E301" s="85"/>
      <c r="F301" s="85"/>
      <c r="G301" s="85"/>
      <c r="H301" s="85"/>
      <c r="I301" s="85"/>
      <c r="J301" s="85"/>
      <c r="K301" s="85"/>
      <c r="L301" s="85"/>
      <c r="M301" s="85"/>
      <c r="N301" s="87" t="e">
        <f t="shared" si="36"/>
        <v>#DIV/0!</v>
      </c>
      <c r="O301" s="86" t="e">
        <f t="shared" si="37"/>
        <v>#DIV/0!</v>
      </c>
      <c r="P301" s="24" t="e">
        <f t="shared" si="38"/>
        <v>#DIV/0!</v>
      </c>
      <c r="Q301" s="24" t="e">
        <f t="shared" si="39"/>
        <v>#DIV/0!</v>
      </c>
      <c r="R301" s="24" t="e">
        <f t="shared" si="40"/>
        <v>#DIV/0!</v>
      </c>
      <c r="U301" s="85"/>
      <c r="V301" s="85"/>
      <c r="W301" s="85"/>
      <c r="X301" s="85"/>
      <c r="Y301" s="85"/>
      <c r="Z301" s="85"/>
      <c r="AA301" s="85"/>
      <c r="AB301" s="85"/>
      <c r="AD301" s="85"/>
      <c r="AE301" s="85"/>
      <c r="AF301" s="85"/>
      <c r="AG301" s="87" t="e">
        <f t="shared" si="41"/>
        <v>#DIV/0!</v>
      </c>
      <c r="AH301" s="86" t="e">
        <f t="shared" si="42"/>
        <v>#DIV/0!</v>
      </c>
      <c r="AK301" s="85"/>
      <c r="AL301" s="85"/>
      <c r="AM301" s="85"/>
      <c r="AN301" s="85"/>
      <c r="AO301" s="85"/>
      <c r="AP301" s="85"/>
      <c r="AQ301" s="85"/>
      <c r="AR301" s="85"/>
      <c r="AS301" s="85"/>
      <c r="AT301" s="85"/>
      <c r="AU301" s="85"/>
      <c r="AV301" s="85"/>
      <c r="AW301" s="87" t="e">
        <f t="shared" si="43"/>
        <v>#DIV/0!</v>
      </c>
      <c r="AX301" s="86" t="e">
        <f t="shared" si="44"/>
        <v>#DIV/0!</v>
      </c>
    </row>
    <row r="302" spans="1:50" x14ac:dyDescent="0.15">
      <c r="A302">
        <v>6.4749999999999996</v>
      </c>
      <c r="B302" s="85"/>
      <c r="C302" s="85"/>
      <c r="D302" s="85"/>
      <c r="E302" s="85"/>
      <c r="F302" s="85"/>
      <c r="G302" s="85"/>
      <c r="H302" s="85"/>
      <c r="I302" s="85"/>
      <c r="J302" s="85"/>
      <c r="K302" s="85"/>
      <c r="L302" s="85"/>
      <c r="M302" s="85"/>
      <c r="N302" s="87" t="e">
        <f t="shared" si="36"/>
        <v>#DIV/0!</v>
      </c>
      <c r="O302" s="86" t="e">
        <f t="shared" si="37"/>
        <v>#DIV/0!</v>
      </c>
      <c r="P302" s="24" t="e">
        <f t="shared" si="38"/>
        <v>#DIV/0!</v>
      </c>
      <c r="Q302" s="24" t="e">
        <f t="shared" si="39"/>
        <v>#DIV/0!</v>
      </c>
      <c r="R302" s="24" t="e">
        <f t="shared" si="40"/>
        <v>#DIV/0!</v>
      </c>
      <c r="U302" s="85"/>
      <c r="V302" s="85"/>
      <c r="W302" s="85"/>
      <c r="X302" s="85"/>
      <c r="Y302" s="85"/>
      <c r="Z302" s="85"/>
      <c r="AA302" s="85"/>
      <c r="AB302" s="85"/>
      <c r="AD302" s="85"/>
      <c r="AE302" s="85"/>
      <c r="AF302" s="85"/>
      <c r="AG302" s="87" t="e">
        <f t="shared" si="41"/>
        <v>#DIV/0!</v>
      </c>
      <c r="AH302" s="86" t="e">
        <f t="shared" si="42"/>
        <v>#DIV/0!</v>
      </c>
      <c r="AK302" s="85"/>
      <c r="AL302" s="85"/>
      <c r="AM302" s="85"/>
      <c r="AN302" s="85"/>
      <c r="AO302" s="85"/>
      <c r="AP302" s="85"/>
      <c r="AQ302" s="85"/>
      <c r="AR302" s="85"/>
      <c r="AS302" s="85"/>
      <c r="AT302" s="85"/>
      <c r="AU302" s="85"/>
      <c r="AV302" s="85"/>
      <c r="AW302" s="87" t="e">
        <f t="shared" si="43"/>
        <v>#DIV/0!</v>
      </c>
      <c r="AX302" s="86" t="e">
        <f t="shared" si="44"/>
        <v>#DIV/0!</v>
      </c>
    </row>
    <row r="303" spans="1:50" x14ac:dyDescent="0.15">
      <c r="A303">
        <v>6.5</v>
      </c>
      <c r="B303" s="85"/>
      <c r="C303" s="85"/>
      <c r="D303" s="85"/>
      <c r="E303" s="85"/>
      <c r="F303" s="85"/>
      <c r="G303" s="85"/>
      <c r="H303" s="85"/>
      <c r="I303" s="85"/>
      <c r="J303" s="85"/>
      <c r="K303" s="85"/>
      <c r="L303" s="85"/>
      <c r="M303" s="85"/>
      <c r="N303" s="87" t="e">
        <f t="shared" si="36"/>
        <v>#DIV/0!</v>
      </c>
      <c r="O303" s="86" t="e">
        <f t="shared" si="37"/>
        <v>#DIV/0!</v>
      </c>
      <c r="P303" s="24" t="e">
        <f t="shared" si="38"/>
        <v>#DIV/0!</v>
      </c>
      <c r="Q303" s="24" t="e">
        <f t="shared" si="39"/>
        <v>#DIV/0!</v>
      </c>
      <c r="R303" s="24" t="e">
        <f t="shared" si="40"/>
        <v>#DIV/0!</v>
      </c>
      <c r="U303" s="85"/>
      <c r="V303" s="85"/>
      <c r="W303" s="85"/>
      <c r="X303" s="85"/>
      <c r="Y303" s="85"/>
      <c r="Z303" s="85"/>
      <c r="AA303" s="85"/>
      <c r="AB303" s="85"/>
      <c r="AD303" s="85"/>
      <c r="AE303" s="85"/>
      <c r="AF303" s="85"/>
      <c r="AG303" s="87" t="e">
        <f t="shared" si="41"/>
        <v>#DIV/0!</v>
      </c>
      <c r="AH303" s="86" t="e">
        <f t="shared" si="42"/>
        <v>#DIV/0!</v>
      </c>
      <c r="AK303" s="85"/>
      <c r="AL303" s="85"/>
      <c r="AM303" s="85"/>
      <c r="AN303" s="85"/>
      <c r="AO303" s="85"/>
      <c r="AP303" s="85"/>
      <c r="AQ303" s="85"/>
      <c r="AR303" s="85"/>
      <c r="AS303" s="85"/>
      <c r="AT303" s="85"/>
      <c r="AU303" s="85"/>
      <c r="AV303" s="85"/>
      <c r="AW303" s="87" t="e">
        <f t="shared" si="43"/>
        <v>#DIV/0!</v>
      </c>
      <c r="AX303" s="86" t="e">
        <f t="shared" si="44"/>
        <v>#DIV/0!</v>
      </c>
    </row>
    <row r="304" spans="1:50" x14ac:dyDescent="0.15">
      <c r="A304">
        <v>6.5250000000000004</v>
      </c>
      <c r="B304" s="85"/>
      <c r="C304" s="85"/>
      <c r="D304" s="85"/>
      <c r="E304" s="85"/>
      <c r="F304" s="85"/>
      <c r="G304" s="85"/>
      <c r="H304" s="85"/>
      <c r="I304" s="85"/>
      <c r="J304" s="85"/>
      <c r="K304" s="85"/>
      <c r="L304" s="85"/>
      <c r="M304" s="85"/>
      <c r="N304" s="87" t="e">
        <f t="shared" si="36"/>
        <v>#DIV/0!</v>
      </c>
      <c r="O304" s="86" t="e">
        <f t="shared" si="37"/>
        <v>#DIV/0!</v>
      </c>
      <c r="P304" s="24" t="e">
        <f t="shared" si="38"/>
        <v>#DIV/0!</v>
      </c>
      <c r="Q304" s="24" t="e">
        <f t="shared" si="39"/>
        <v>#DIV/0!</v>
      </c>
      <c r="R304" s="24" t="e">
        <f t="shared" si="40"/>
        <v>#DIV/0!</v>
      </c>
      <c r="U304" s="85"/>
      <c r="V304" s="85"/>
      <c r="W304" s="85"/>
      <c r="X304" s="85"/>
      <c r="Y304" s="85"/>
      <c r="Z304" s="85"/>
      <c r="AA304" s="85"/>
      <c r="AB304" s="85"/>
      <c r="AD304" s="85"/>
      <c r="AE304" s="85"/>
      <c r="AF304" s="85"/>
      <c r="AG304" s="87" t="e">
        <f t="shared" si="41"/>
        <v>#DIV/0!</v>
      </c>
      <c r="AH304" s="86" t="e">
        <f t="shared" si="42"/>
        <v>#DIV/0!</v>
      </c>
      <c r="AK304" s="85"/>
      <c r="AL304" s="85"/>
      <c r="AM304" s="85"/>
      <c r="AN304" s="85"/>
      <c r="AO304" s="85"/>
      <c r="AP304" s="85"/>
      <c r="AQ304" s="85"/>
      <c r="AR304" s="85"/>
      <c r="AS304" s="85"/>
      <c r="AT304" s="85"/>
      <c r="AU304" s="85"/>
      <c r="AV304" s="85"/>
      <c r="AW304" s="87" t="e">
        <f t="shared" si="43"/>
        <v>#DIV/0!</v>
      </c>
      <c r="AX304" s="86" t="e">
        <f t="shared" si="44"/>
        <v>#DIV/0!</v>
      </c>
    </row>
    <row r="305" spans="1:50" x14ac:dyDescent="0.15">
      <c r="A305">
        <v>6.55</v>
      </c>
      <c r="B305" s="85"/>
      <c r="C305" s="85"/>
      <c r="D305" s="85"/>
      <c r="E305" s="85"/>
      <c r="F305" s="85"/>
      <c r="G305" s="85"/>
      <c r="H305" s="85"/>
      <c r="I305" s="85"/>
      <c r="J305" s="85"/>
      <c r="K305" s="85"/>
      <c r="L305" s="85"/>
      <c r="M305" s="85"/>
      <c r="N305" s="87" t="e">
        <f t="shared" si="36"/>
        <v>#DIV/0!</v>
      </c>
      <c r="O305" s="86" t="e">
        <f t="shared" si="37"/>
        <v>#DIV/0!</v>
      </c>
      <c r="P305" s="24" t="e">
        <f t="shared" si="38"/>
        <v>#DIV/0!</v>
      </c>
      <c r="Q305" s="24" t="e">
        <f t="shared" si="39"/>
        <v>#DIV/0!</v>
      </c>
      <c r="R305" s="24" t="e">
        <f t="shared" si="40"/>
        <v>#DIV/0!</v>
      </c>
      <c r="U305" s="85"/>
      <c r="V305" s="85"/>
      <c r="W305" s="85"/>
      <c r="X305" s="85"/>
      <c r="Y305" s="85"/>
      <c r="Z305" s="85"/>
      <c r="AA305" s="85"/>
      <c r="AB305" s="85"/>
      <c r="AD305" s="85"/>
      <c r="AE305" s="85"/>
      <c r="AF305" s="85"/>
      <c r="AG305" s="87" t="e">
        <f t="shared" si="41"/>
        <v>#DIV/0!</v>
      </c>
      <c r="AH305" s="86" t="e">
        <f t="shared" si="42"/>
        <v>#DIV/0!</v>
      </c>
      <c r="AK305" s="85"/>
      <c r="AL305" s="85"/>
      <c r="AM305" s="85"/>
      <c r="AN305" s="85"/>
      <c r="AO305" s="85"/>
      <c r="AP305" s="85"/>
      <c r="AQ305" s="85"/>
      <c r="AR305" s="85"/>
      <c r="AS305" s="85"/>
      <c r="AT305" s="85"/>
      <c r="AU305" s="85"/>
      <c r="AV305" s="85"/>
      <c r="AW305" s="87" t="e">
        <f t="shared" si="43"/>
        <v>#DIV/0!</v>
      </c>
      <c r="AX305" s="86" t="e">
        <f t="shared" si="44"/>
        <v>#DIV/0!</v>
      </c>
    </row>
    <row r="306" spans="1:50" x14ac:dyDescent="0.15">
      <c r="A306">
        <v>6.5750000000000002</v>
      </c>
      <c r="B306" s="85"/>
      <c r="C306" s="85"/>
      <c r="D306" s="85"/>
      <c r="E306" s="85"/>
      <c r="F306" s="85"/>
      <c r="G306" s="85"/>
      <c r="H306" s="85"/>
      <c r="I306" s="85"/>
      <c r="J306" s="85"/>
      <c r="K306" s="85"/>
      <c r="L306" s="85"/>
      <c r="M306" s="85"/>
      <c r="N306" s="87" t="e">
        <f t="shared" si="36"/>
        <v>#DIV/0!</v>
      </c>
      <c r="O306" s="86" t="e">
        <f t="shared" si="37"/>
        <v>#DIV/0!</v>
      </c>
      <c r="P306" s="24" t="e">
        <f t="shared" si="38"/>
        <v>#DIV/0!</v>
      </c>
      <c r="Q306" s="24" t="e">
        <f t="shared" si="39"/>
        <v>#DIV/0!</v>
      </c>
      <c r="R306" s="24" t="e">
        <f t="shared" si="40"/>
        <v>#DIV/0!</v>
      </c>
      <c r="U306" s="85"/>
      <c r="V306" s="85"/>
      <c r="W306" s="85"/>
      <c r="X306" s="85"/>
      <c r="Y306" s="85"/>
      <c r="Z306" s="85"/>
      <c r="AA306" s="85"/>
      <c r="AB306" s="85"/>
      <c r="AD306" s="85"/>
      <c r="AE306" s="85"/>
      <c r="AF306" s="85"/>
      <c r="AG306" s="87" t="e">
        <f t="shared" si="41"/>
        <v>#DIV/0!</v>
      </c>
      <c r="AH306" s="86" t="e">
        <f t="shared" si="42"/>
        <v>#DIV/0!</v>
      </c>
      <c r="AK306" s="85"/>
      <c r="AL306" s="85"/>
      <c r="AM306" s="85"/>
      <c r="AN306" s="85"/>
      <c r="AO306" s="85"/>
      <c r="AP306" s="85"/>
      <c r="AQ306" s="85"/>
      <c r="AR306" s="85"/>
      <c r="AS306" s="85"/>
      <c r="AT306" s="85"/>
      <c r="AU306" s="85"/>
      <c r="AV306" s="85"/>
      <c r="AW306" s="87" t="e">
        <f t="shared" si="43"/>
        <v>#DIV/0!</v>
      </c>
      <c r="AX306" s="86" t="e">
        <f t="shared" si="44"/>
        <v>#DIV/0!</v>
      </c>
    </row>
    <row r="307" spans="1:50" x14ac:dyDescent="0.15">
      <c r="A307">
        <v>6.6</v>
      </c>
      <c r="B307" s="85"/>
      <c r="C307" s="85"/>
      <c r="D307" s="85"/>
      <c r="E307" s="85"/>
      <c r="F307" s="85"/>
      <c r="G307" s="85"/>
      <c r="H307" s="85"/>
      <c r="I307" s="85"/>
      <c r="J307" s="85"/>
      <c r="K307" s="85"/>
      <c r="L307" s="85"/>
      <c r="M307" s="85"/>
      <c r="N307" s="87" t="e">
        <f t="shared" si="36"/>
        <v>#DIV/0!</v>
      </c>
      <c r="O307" s="86" t="e">
        <f t="shared" si="37"/>
        <v>#DIV/0!</v>
      </c>
      <c r="P307" s="24" t="e">
        <f t="shared" si="38"/>
        <v>#DIV/0!</v>
      </c>
      <c r="Q307" s="24" t="e">
        <f t="shared" si="39"/>
        <v>#DIV/0!</v>
      </c>
      <c r="R307" s="24" t="e">
        <f t="shared" si="40"/>
        <v>#DIV/0!</v>
      </c>
      <c r="U307" s="85"/>
      <c r="V307" s="85"/>
      <c r="W307" s="85"/>
      <c r="X307" s="85"/>
      <c r="Y307" s="85"/>
      <c r="Z307" s="85"/>
      <c r="AA307" s="85"/>
      <c r="AB307" s="85"/>
      <c r="AD307" s="85"/>
      <c r="AE307" s="85"/>
      <c r="AF307" s="85"/>
      <c r="AG307" s="87" t="e">
        <f t="shared" si="41"/>
        <v>#DIV/0!</v>
      </c>
      <c r="AH307" s="86" t="e">
        <f t="shared" si="42"/>
        <v>#DIV/0!</v>
      </c>
      <c r="AK307" s="85"/>
      <c r="AL307" s="85"/>
      <c r="AM307" s="85"/>
      <c r="AN307" s="85"/>
      <c r="AO307" s="85"/>
      <c r="AP307" s="85"/>
      <c r="AQ307" s="85"/>
      <c r="AR307" s="85"/>
      <c r="AS307" s="85"/>
      <c r="AT307" s="85"/>
      <c r="AU307" s="85"/>
      <c r="AV307" s="85"/>
      <c r="AW307" s="87" t="e">
        <f t="shared" si="43"/>
        <v>#DIV/0!</v>
      </c>
      <c r="AX307" s="86" t="e">
        <f t="shared" si="44"/>
        <v>#DIV/0!</v>
      </c>
    </row>
    <row r="308" spans="1:50" x14ac:dyDescent="0.15">
      <c r="A308">
        <v>6.625</v>
      </c>
      <c r="B308" s="85"/>
      <c r="C308" s="85"/>
      <c r="D308" s="85"/>
      <c r="E308" s="85"/>
      <c r="F308" s="85"/>
      <c r="G308" s="85"/>
      <c r="H308" s="85"/>
      <c r="I308" s="85"/>
      <c r="J308" s="85"/>
      <c r="K308" s="85"/>
      <c r="L308" s="85"/>
      <c r="M308" s="85"/>
      <c r="N308" s="87" t="e">
        <f t="shared" si="36"/>
        <v>#DIV/0!</v>
      </c>
      <c r="O308" s="86" t="e">
        <f t="shared" si="37"/>
        <v>#DIV/0!</v>
      </c>
      <c r="P308" s="24" t="e">
        <f t="shared" si="38"/>
        <v>#DIV/0!</v>
      </c>
      <c r="Q308" s="24" t="e">
        <f t="shared" si="39"/>
        <v>#DIV/0!</v>
      </c>
      <c r="R308" s="24" t="e">
        <f t="shared" si="40"/>
        <v>#DIV/0!</v>
      </c>
      <c r="U308" s="85"/>
      <c r="V308" s="85"/>
      <c r="W308" s="85"/>
      <c r="X308" s="85"/>
      <c r="Y308" s="85"/>
      <c r="Z308" s="85"/>
      <c r="AA308" s="85"/>
      <c r="AB308" s="85"/>
      <c r="AD308" s="85"/>
      <c r="AE308" s="85"/>
      <c r="AF308" s="85"/>
      <c r="AG308" s="87" t="e">
        <f t="shared" si="41"/>
        <v>#DIV/0!</v>
      </c>
      <c r="AH308" s="86" t="e">
        <f t="shared" si="42"/>
        <v>#DIV/0!</v>
      </c>
      <c r="AK308" s="85"/>
      <c r="AL308" s="85"/>
      <c r="AM308" s="85"/>
      <c r="AN308" s="85"/>
      <c r="AO308" s="85"/>
      <c r="AP308" s="85"/>
      <c r="AQ308" s="85"/>
      <c r="AR308" s="85"/>
      <c r="AS308" s="85"/>
      <c r="AT308" s="85"/>
      <c r="AU308" s="85"/>
      <c r="AV308" s="85"/>
      <c r="AW308" s="87" t="e">
        <f t="shared" si="43"/>
        <v>#DIV/0!</v>
      </c>
      <c r="AX308" s="86" t="e">
        <f t="shared" si="44"/>
        <v>#DIV/0!</v>
      </c>
    </row>
    <row r="309" spans="1:50" x14ac:dyDescent="0.15">
      <c r="A309">
        <v>6.65</v>
      </c>
      <c r="B309" s="85"/>
      <c r="C309" s="85"/>
      <c r="D309" s="85"/>
      <c r="E309" s="85"/>
      <c r="F309" s="85"/>
      <c r="G309" s="85"/>
      <c r="H309" s="85"/>
      <c r="I309" s="85"/>
      <c r="J309" s="85"/>
      <c r="K309" s="85"/>
      <c r="L309" s="85"/>
      <c r="M309" s="85"/>
      <c r="N309" s="87" t="e">
        <f t="shared" si="36"/>
        <v>#DIV/0!</v>
      </c>
      <c r="O309" s="86" t="e">
        <f t="shared" si="37"/>
        <v>#DIV/0!</v>
      </c>
      <c r="P309" s="24" t="e">
        <f t="shared" si="38"/>
        <v>#DIV/0!</v>
      </c>
      <c r="Q309" s="24" t="e">
        <f t="shared" si="39"/>
        <v>#DIV/0!</v>
      </c>
      <c r="R309" s="24" t="e">
        <f t="shared" si="40"/>
        <v>#DIV/0!</v>
      </c>
      <c r="U309" s="85"/>
      <c r="V309" s="85"/>
      <c r="W309" s="85"/>
      <c r="X309" s="85"/>
      <c r="Y309" s="85"/>
      <c r="Z309" s="85"/>
      <c r="AA309" s="85"/>
      <c r="AB309" s="85"/>
      <c r="AD309" s="85"/>
      <c r="AE309" s="85"/>
      <c r="AF309" s="85"/>
      <c r="AG309" s="87" t="e">
        <f t="shared" si="41"/>
        <v>#DIV/0!</v>
      </c>
      <c r="AH309" s="86" t="e">
        <f t="shared" si="42"/>
        <v>#DIV/0!</v>
      </c>
      <c r="AK309" s="85"/>
      <c r="AL309" s="85"/>
      <c r="AM309" s="85"/>
      <c r="AN309" s="85"/>
      <c r="AO309" s="85"/>
      <c r="AP309" s="85"/>
      <c r="AQ309" s="85"/>
      <c r="AR309" s="85"/>
      <c r="AS309" s="85"/>
      <c r="AT309" s="85"/>
      <c r="AU309" s="85"/>
      <c r="AV309" s="85"/>
      <c r="AW309" s="87" t="e">
        <f t="shared" si="43"/>
        <v>#DIV/0!</v>
      </c>
      <c r="AX309" s="86" t="e">
        <f t="shared" si="44"/>
        <v>#DIV/0!</v>
      </c>
    </row>
    <row r="310" spans="1:50" x14ac:dyDescent="0.15">
      <c r="A310">
        <v>6.6749999999999998</v>
      </c>
      <c r="B310" s="85"/>
      <c r="C310" s="85"/>
      <c r="D310" s="85"/>
      <c r="E310" s="85"/>
      <c r="F310" s="85"/>
      <c r="G310" s="85"/>
      <c r="H310" s="85"/>
      <c r="I310" s="85"/>
      <c r="J310" s="85"/>
      <c r="K310" s="85"/>
      <c r="L310" s="85"/>
      <c r="M310" s="85"/>
      <c r="N310" s="87" t="e">
        <f t="shared" si="36"/>
        <v>#DIV/0!</v>
      </c>
      <c r="O310" s="86" t="e">
        <f t="shared" si="37"/>
        <v>#DIV/0!</v>
      </c>
      <c r="P310" s="24" t="e">
        <f t="shared" si="38"/>
        <v>#DIV/0!</v>
      </c>
      <c r="Q310" s="24" t="e">
        <f t="shared" si="39"/>
        <v>#DIV/0!</v>
      </c>
      <c r="R310" s="24" t="e">
        <f t="shared" si="40"/>
        <v>#DIV/0!</v>
      </c>
      <c r="U310" s="85"/>
      <c r="V310" s="85"/>
      <c r="W310" s="85"/>
      <c r="X310" s="85"/>
      <c r="Y310" s="85"/>
      <c r="Z310" s="85"/>
      <c r="AA310" s="85"/>
      <c r="AB310" s="85"/>
      <c r="AD310" s="85"/>
      <c r="AE310" s="85"/>
      <c r="AF310" s="85"/>
      <c r="AG310" s="87" t="e">
        <f t="shared" si="41"/>
        <v>#DIV/0!</v>
      </c>
      <c r="AH310" s="86" t="e">
        <f t="shared" si="42"/>
        <v>#DIV/0!</v>
      </c>
      <c r="AK310" s="85"/>
      <c r="AL310" s="85"/>
      <c r="AM310" s="85"/>
      <c r="AN310" s="85"/>
      <c r="AO310" s="85"/>
      <c r="AP310" s="85"/>
      <c r="AQ310" s="85"/>
      <c r="AR310" s="85"/>
      <c r="AS310" s="85"/>
      <c r="AT310" s="85"/>
      <c r="AU310" s="85"/>
      <c r="AV310" s="85"/>
      <c r="AW310" s="87" t="e">
        <f t="shared" si="43"/>
        <v>#DIV/0!</v>
      </c>
      <c r="AX310" s="86" t="e">
        <f t="shared" si="44"/>
        <v>#DIV/0!</v>
      </c>
    </row>
    <row r="311" spans="1:50" x14ac:dyDescent="0.15">
      <c r="A311">
        <v>6.7</v>
      </c>
      <c r="B311" s="85"/>
      <c r="C311" s="85"/>
      <c r="D311" s="85"/>
      <c r="E311" s="85"/>
      <c r="F311" s="85"/>
      <c r="G311" s="85"/>
      <c r="H311" s="85"/>
      <c r="I311" s="85"/>
      <c r="J311" s="85"/>
      <c r="K311" s="85"/>
      <c r="L311" s="85"/>
      <c r="M311" s="85"/>
      <c r="N311" s="87" t="e">
        <f t="shared" si="36"/>
        <v>#DIV/0!</v>
      </c>
      <c r="O311" s="86" t="e">
        <f t="shared" si="37"/>
        <v>#DIV/0!</v>
      </c>
      <c r="P311" s="24" t="e">
        <f t="shared" si="38"/>
        <v>#DIV/0!</v>
      </c>
      <c r="Q311" s="24" t="e">
        <f t="shared" si="39"/>
        <v>#DIV/0!</v>
      </c>
      <c r="R311" s="24" t="e">
        <f t="shared" si="40"/>
        <v>#DIV/0!</v>
      </c>
      <c r="U311" s="85"/>
      <c r="V311" s="85"/>
      <c r="W311" s="85"/>
      <c r="X311" s="85"/>
      <c r="Y311" s="85"/>
      <c r="Z311" s="85"/>
      <c r="AA311" s="85"/>
      <c r="AB311" s="85"/>
      <c r="AD311" s="85"/>
      <c r="AE311" s="85"/>
      <c r="AF311" s="85"/>
      <c r="AG311" s="87" t="e">
        <f t="shared" si="41"/>
        <v>#DIV/0!</v>
      </c>
      <c r="AH311" s="86" t="e">
        <f t="shared" si="42"/>
        <v>#DIV/0!</v>
      </c>
      <c r="AK311" s="85"/>
      <c r="AL311" s="85"/>
      <c r="AM311" s="85"/>
      <c r="AN311" s="85"/>
      <c r="AO311" s="85"/>
      <c r="AP311" s="85"/>
      <c r="AQ311" s="85"/>
      <c r="AR311" s="85"/>
      <c r="AS311" s="85"/>
      <c r="AT311" s="85"/>
      <c r="AU311" s="85"/>
      <c r="AV311" s="85"/>
      <c r="AW311" s="87" t="e">
        <f t="shared" si="43"/>
        <v>#DIV/0!</v>
      </c>
      <c r="AX311" s="86" t="e">
        <f t="shared" si="44"/>
        <v>#DIV/0!</v>
      </c>
    </row>
    <row r="312" spans="1:50" x14ac:dyDescent="0.15">
      <c r="A312">
        <v>6.7249999999999996</v>
      </c>
      <c r="B312" s="85"/>
      <c r="C312" s="85"/>
      <c r="D312" s="85"/>
      <c r="E312" s="85"/>
      <c r="F312" s="85"/>
      <c r="G312" s="85"/>
      <c r="H312" s="85"/>
      <c r="I312" s="85"/>
      <c r="J312" s="85"/>
      <c r="K312" s="85"/>
      <c r="L312" s="85"/>
      <c r="M312" s="85"/>
      <c r="N312" s="87" t="e">
        <f t="shared" si="36"/>
        <v>#DIV/0!</v>
      </c>
      <c r="O312" s="86" t="e">
        <f t="shared" si="37"/>
        <v>#DIV/0!</v>
      </c>
      <c r="P312" s="24" t="e">
        <f t="shared" si="38"/>
        <v>#DIV/0!</v>
      </c>
      <c r="Q312" s="24" t="e">
        <f t="shared" si="39"/>
        <v>#DIV/0!</v>
      </c>
      <c r="R312" s="24" t="e">
        <f t="shared" si="40"/>
        <v>#DIV/0!</v>
      </c>
      <c r="U312" s="85"/>
      <c r="V312" s="85"/>
      <c r="W312" s="85"/>
      <c r="X312" s="85"/>
      <c r="Y312" s="85"/>
      <c r="Z312" s="85"/>
      <c r="AA312" s="85"/>
      <c r="AB312" s="85"/>
      <c r="AD312" s="85"/>
      <c r="AE312" s="85"/>
      <c r="AF312" s="85"/>
      <c r="AG312" s="87" t="e">
        <f t="shared" si="41"/>
        <v>#DIV/0!</v>
      </c>
      <c r="AH312" s="86" t="e">
        <f t="shared" si="42"/>
        <v>#DIV/0!</v>
      </c>
      <c r="AK312" s="85"/>
      <c r="AL312" s="85"/>
      <c r="AM312" s="85"/>
      <c r="AN312" s="85"/>
      <c r="AO312" s="85"/>
      <c r="AP312" s="85"/>
      <c r="AQ312" s="85"/>
      <c r="AR312" s="85"/>
      <c r="AS312" s="85"/>
      <c r="AT312" s="85"/>
      <c r="AU312" s="85"/>
      <c r="AV312" s="85"/>
      <c r="AW312" s="87" t="e">
        <f t="shared" si="43"/>
        <v>#DIV/0!</v>
      </c>
      <c r="AX312" s="86" t="e">
        <f t="shared" si="44"/>
        <v>#DIV/0!</v>
      </c>
    </row>
    <row r="313" spans="1:50" x14ac:dyDescent="0.15">
      <c r="A313">
        <v>6.75</v>
      </c>
      <c r="B313" s="85"/>
      <c r="C313" s="85"/>
      <c r="D313" s="85"/>
      <c r="E313" s="85"/>
      <c r="F313" s="85"/>
      <c r="G313" s="85"/>
      <c r="H313" s="85"/>
      <c r="I313" s="85"/>
      <c r="J313" s="85"/>
      <c r="K313" s="85"/>
      <c r="L313" s="85"/>
      <c r="M313" s="85"/>
      <c r="N313" s="87" t="e">
        <f t="shared" si="36"/>
        <v>#DIV/0!</v>
      </c>
      <c r="O313" s="86" t="e">
        <f t="shared" si="37"/>
        <v>#DIV/0!</v>
      </c>
      <c r="P313" s="24" t="e">
        <f t="shared" si="38"/>
        <v>#DIV/0!</v>
      </c>
      <c r="Q313" s="24" t="e">
        <f t="shared" si="39"/>
        <v>#DIV/0!</v>
      </c>
      <c r="R313" s="24" t="e">
        <f t="shared" si="40"/>
        <v>#DIV/0!</v>
      </c>
      <c r="U313" s="85"/>
      <c r="V313" s="85"/>
      <c r="W313" s="85"/>
      <c r="X313" s="85"/>
      <c r="Y313" s="85"/>
      <c r="Z313" s="85"/>
      <c r="AA313" s="85"/>
      <c r="AB313" s="85"/>
      <c r="AD313" s="85"/>
      <c r="AE313" s="85"/>
      <c r="AF313" s="85"/>
      <c r="AG313" s="87" t="e">
        <f t="shared" si="41"/>
        <v>#DIV/0!</v>
      </c>
      <c r="AH313" s="86" t="e">
        <f t="shared" si="42"/>
        <v>#DIV/0!</v>
      </c>
      <c r="AK313" s="85"/>
      <c r="AL313" s="85"/>
      <c r="AM313" s="85"/>
      <c r="AN313" s="85"/>
      <c r="AO313" s="85"/>
      <c r="AP313" s="85"/>
      <c r="AQ313" s="85"/>
      <c r="AR313" s="85"/>
      <c r="AS313" s="85"/>
      <c r="AT313" s="85"/>
      <c r="AU313" s="85"/>
      <c r="AV313" s="85"/>
      <c r="AW313" s="87" t="e">
        <f t="shared" si="43"/>
        <v>#DIV/0!</v>
      </c>
      <c r="AX313" s="86" t="e">
        <f t="shared" si="44"/>
        <v>#DIV/0!</v>
      </c>
    </row>
    <row r="314" spans="1:50" x14ac:dyDescent="0.15">
      <c r="A314">
        <v>6.7750000000000004</v>
      </c>
      <c r="B314" s="85"/>
      <c r="C314" s="85"/>
      <c r="D314" s="85"/>
      <c r="E314" s="85"/>
      <c r="F314" s="85"/>
      <c r="G314" s="85"/>
      <c r="H314" s="85"/>
      <c r="I314" s="85"/>
      <c r="J314" s="85"/>
      <c r="K314" s="85"/>
      <c r="L314" s="85"/>
      <c r="M314" s="85"/>
      <c r="N314" s="87" t="e">
        <f t="shared" si="36"/>
        <v>#DIV/0!</v>
      </c>
      <c r="O314" s="86" t="e">
        <f t="shared" si="37"/>
        <v>#DIV/0!</v>
      </c>
      <c r="P314" s="24" t="e">
        <f t="shared" si="38"/>
        <v>#DIV/0!</v>
      </c>
      <c r="Q314" s="24" t="e">
        <f t="shared" si="39"/>
        <v>#DIV/0!</v>
      </c>
      <c r="R314" s="24" t="e">
        <f t="shared" si="40"/>
        <v>#DIV/0!</v>
      </c>
      <c r="U314" s="85"/>
      <c r="V314" s="85"/>
      <c r="W314" s="85"/>
      <c r="X314" s="85"/>
      <c r="Y314" s="85"/>
      <c r="Z314" s="85"/>
      <c r="AA314" s="85"/>
      <c r="AB314" s="85"/>
      <c r="AD314" s="85"/>
      <c r="AE314" s="85"/>
      <c r="AF314" s="85"/>
      <c r="AG314" s="87" t="e">
        <f t="shared" si="41"/>
        <v>#DIV/0!</v>
      </c>
      <c r="AH314" s="86" t="e">
        <f t="shared" si="42"/>
        <v>#DIV/0!</v>
      </c>
      <c r="AK314" s="85"/>
      <c r="AL314" s="85"/>
      <c r="AM314" s="85"/>
      <c r="AN314" s="85"/>
      <c r="AO314" s="85"/>
      <c r="AP314" s="85"/>
      <c r="AQ314" s="85"/>
      <c r="AR314" s="85"/>
      <c r="AS314" s="85"/>
      <c r="AT314" s="85"/>
      <c r="AU314" s="85"/>
      <c r="AV314" s="85"/>
      <c r="AW314" s="87" t="e">
        <f t="shared" si="43"/>
        <v>#DIV/0!</v>
      </c>
      <c r="AX314" s="86" t="e">
        <f t="shared" si="44"/>
        <v>#DIV/0!</v>
      </c>
    </row>
    <row r="315" spans="1:50" x14ac:dyDescent="0.15">
      <c r="A315">
        <v>6.8</v>
      </c>
      <c r="B315" s="85"/>
      <c r="C315" s="85"/>
      <c r="D315" s="85"/>
      <c r="E315" s="85"/>
      <c r="F315" s="85"/>
      <c r="G315" s="85"/>
      <c r="H315" s="85"/>
      <c r="I315" s="85"/>
      <c r="J315" s="85"/>
      <c r="K315" s="85"/>
      <c r="L315" s="85"/>
      <c r="M315" s="85"/>
      <c r="N315" s="87" t="e">
        <f t="shared" si="36"/>
        <v>#DIV/0!</v>
      </c>
      <c r="O315" s="86" t="e">
        <f t="shared" si="37"/>
        <v>#DIV/0!</v>
      </c>
      <c r="P315" s="24" t="e">
        <f t="shared" si="38"/>
        <v>#DIV/0!</v>
      </c>
      <c r="Q315" s="24" t="e">
        <f t="shared" si="39"/>
        <v>#DIV/0!</v>
      </c>
      <c r="R315" s="24" t="e">
        <f t="shared" si="40"/>
        <v>#DIV/0!</v>
      </c>
      <c r="U315" s="85"/>
      <c r="V315" s="85"/>
      <c r="W315" s="85"/>
      <c r="X315" s="85"/>
      <c r="Y315" s="85"/>
      <c r="Z315" s="85"/>
      <c r="AA315" s="85"/>
      <c r="AB315" s="85"/>
      <c r="AD315" s="85"/>
      <c r="AE315" s="85"/>
      <c r="AF315" s="85"/>
      <c r="AG315" s="87" t="e">
        <f t="shared" si="41"/>
        <v>#DIV/0!</v>
      </c>
      <c r="AH315" s="86" t="e">
        <f t="shared" si="42"/>
        <v>#DIV/0!</v>
      </c>
      <c r="AK315" s="85"/>
      <c r="AL315" s="85"/>
      <c r="AM315" s="85"/>
      <c r="AN315" s="85"/>
      <c r="AO315" s="85"/>
      <c r="AP315" s="85"/>
      <c r="AQ315" s="85"/>
      <c r="AR315" s="85"/>
      <c r="AS315" s="85"/>
      <c r="AT315" s="85"/>
      <c r="AU315" s="85"/>
      <c r="AV315" s="85"/>
      <c r="AW315" s="87" t="e">
        <f t="shared" si="43"/>
        <v>#DIV/0!</v>
      </c>
      <c r="AX315" s="86" t="e">
        <f t="shared" si="44"/>
        <v>#DIV/0!</v>
      </c>
    </row>
    <row r="316" spans="1:50" x14ac:dyDescent="0.15">
      <c r="A316">
        <v>6.8250000000000002</v>
      </c>
      <c r="B316" s="85"/>
      <c r="C316" s="85"/>
      <c r="D316" s="85"/>
      <c r="E316" s="85"/>
      <c r="F316" s="85"/>
      <c r="G316" s="85"/>
      <c r="H316" s="85"/>
      <c r="I316" s="85"/>
      <c r="J316" s="85"/>
      <c r="K316" s="85"/>
      <c r="L316" s="85"/>
      <c r="M316" s="85"/>
      <c r="N316" s="87" t="e">
        <f t="shared" si="36"/>
        <v>#DIV/0!</v>
      </c>
      <c r="O316" s="86" t="e">
        <f t="shared" si="37"/>
        <v>#DIV/0!</v>
      </c>
      <c r="P316" s="24" t="e">
        <f t="shared" si="38"/>
        <v>#DIV/0!</v>
      </c>
      <c r="Q316" s="24" t="e">
        <f t="shared" si="39"/>
        <v>#DIV/0!</v>
      </c>
      <c r="R316" s="24" t="e">
        <f t="shared" si="40"/>
        <v>#DIV/0!</v>
      </c>
      <c r="U316" s="85"/>
      <c r="V316" s="85"/>
      <c r="W316" s="85"/>
      <c r="X316" s="85"/>
      <c r="Y316" s="85"/>
      <c r="Z316" s="85"/>
      <c r="AA316" s="85"/>
      <c r="AB316" s="85"/>
      <c r="AD316" s="85"/>
      <c r="AE316" s="85"/>
      <c r="AF316" s="85"/>
      <c r="AG316" s="87" t="e">
        <f t="shared" si="41"/>
        <v>#DIV/0!</v>
      </c>
      <c r="AH316" s="86" t="e">
        <f t="shared" si="42"/>
        <v>#DIV/0!</v>
      </c>
      <c r="AK316" s="85"/>
      <c r="AL316" s="85"/>
      <c r="AM316" s="85"/>
      <c r="AN316" s="85"/>
      <c r="AO316" s="85"/>
      <c r="AP316" s="85"/>
      <c r="AQ316" s="85"/>
      <c r="AR316" s="85"/>
      <c r="AS316" s="85"/>
      <c r="AT316" s="85"/>
      <c r="AU316" s="85"/>
      <c r="AV316" s="85"/>
      <c r="AW316" s="87" t="e">
        <f t="shared" si="43"/>
        <v>#DIV/0!</v>
      </c>
      <c r="AX316" s="86" t="e">
        <f t="shared" si="44"/>
        <v>#DIV/0!</v>
      </c>
    </row>
    <row r="317" spans="1:50" x14ac:dyDescent="0.15">
      <c r="A317">
        <v>6.85</v>
      </c>
      <c r="B317" s="85"/>
      <c r="C317" s="85"/>
      <c r="D317" s="85"/>
      <c r="E317" s="85"/>
      <c r="F317" s="85"/>
      <c r="G317" s="85"/>
      <c r="H317" s="85"/>
      <c r="I317" s="85"/>
      <c r="J317" s="85"/>
      <c r="K317" s="85"/>
      <c r="L317" s="85"/>
      <c r="M317" s="85"/>
      <c r="N317" s="87" t="e">
        <f t="shared" si="36"/>
        <v>#DIV/0!</v>
      </c>
      <c r="O317" s="86" t="e">
        <f t="shared" si="37"/>
        <v>#DIV/0!</v>
      </c>
      <c r="P317" s="24" t="e">
        <f t="shared" si="38"/>
        <v>#DIV/0!</v>
      </c>
      <c r="Q317" s="24" t="e">
        <f t="shared" si="39"/>
        <v>#DIV/0!</v>
      </c>
      <c r="R317" s="24" t="e">
        <f t="shared" si="40"/>
        <v>#DIV/0!</v>
      </c>
      <c r="U317" s="85"/>
      <c r="V317" s="85"/>
      <c r="W317" s="85"/>
      <c r="X317" s="85"/>
      <c r="Y317" s="85"/>
      <c r="Z317" s="85"/>
      <c r="AA317" s="85"/>
      <c r="AB317" s="85"/>
      <c r="AD317" s="85"/>
      <c r="AE317" s="85"/>
      <c r="AF317" s="85"/>
      <c r="AG317" s="87" t="e">
        <f t="shared" si="41"/>
        <v>#DIV/0!</v>
      </c>
      <c r="AH317" s="86" t="e">
        <f t="shared" si="42"/>
        <v>#DIV/0!</v>
      </c>
      <c r="AK317" s="85"/>
      <c r="AL317" s="85"/>
      <c r="AM317" s="85"/>
      <c r="AN317" s="85"/>
      <c r="AO317" s="85"/>
      <c r="AP317" s="85"/>
      <c r="AQ317" s="85"/>
      <c r="AR317" s="85"/>
      <c r="AS317" s="85"/>
      <c r="AT317" s="85"/>
      <c r="AU317" s="85"/>
      <c r="AV317" s="85"/>
      <c r="AW317" s="87" t="e">
        <f t="shared" si="43"/>
        <v>#DIV/0!</v>
      </c>
      <c r="AX317" s="86" t="e">
        <f t="shared" si="44"/>
        <v>#DIV/0!</v>
      </c>
    </row>
    <row r="318" spans="1:50" x14ac:dyDescent="0.15">
      <c r="A318">
        <v>6.875</v>
      </c>
      <c r="B318" s="85"/>
      <c r="C318" s="85"/>
      <c r="D318" s="85"/>
      <c r="E318" s="85"/>
      <c r="F318" s="85"/>
      <c r="G318" s="85"/>
      <c r="H318" s="85"/>
      <c r="I318" s="85"/>
      <c r="J318" s="85"/>
      <c r="K318" s="85"/>
      <c r="L318" s="85"/>
      <c r="M318" s="85"/>
      <c r="N318" s="87" t="e">
        <f t="shared" si="36"/>
        <v>#DIV/0!</v>
      </c>
      <c r="O318" s="86" t="e">
        <f t="shared" si="37"/>
        <v>#DIV/0!</v>
      </c>
      <c r="P318" s="24" t="e">
        <f t="shared" si="38"/>
        <v>#DIV/0!</v>
      </c>
      <c r="Q318" s="24" t="e">
        <f t="shared" si="39"/>
        <v>#DIV/0!</v>
      </c>
      <c r="R318" s="24" t="e">
        <f t="shared" si="40"/>
        <v>#DIV/0!</v>
      </c>
      <c r="U318" s="85"/>
      <c r="V318" s="85"/>
      <c r="W318" s="85"/>
      <c r="X318" s="85"/>
      <c r="Y318" s="85"/>
      <c r="Z318" s="85"/>
      <c r="AA318" s="85"/>
      <c r="AB318" s="85"/>
      <c r="AD318" s="85"/>
      <c r="AE318" s="85"/>
      <c r="AF318" s="85"/>
      <c r="AG318" s="87" t="e">
        <f t="shared" si="41"/>
        <v>#DIV/0!</v>
      </c>
      <c r="AH318" s="86" t="e">
        <f t="shared" si="42"/>
        <v>#DIV/0!</v>
      </c>
      <c r="AK318" s="85"/>
      <c r="AL318" s="85"/>
      <c r="AM318" s="85"/>
      <c r="AN318" s="85"/>
      <c r="AO318" s="85"/>
      <c r="AP318" s="85"/>
      <c r="AQ318" s="85"/>
      <c r="AR318" s="85"/>
      <c r="AS318" s="85"/>
      <c r="AT318" s="85"/>
      <c r="AU318" s="85"/>
      <c r="AV318" s="85"/>
      <c r="AW318" s="87" t="e">
        <f t="shared" si="43"/>
        <v>#DIV/0!</v>
      </c>
      <c r="AX318" s="86" t="e">
        <f t="shared" si="44"/>
        <v>#DIV/0!</v>
      </c>
    </row>
    <row r="319" spans="1:50" x14ac:dyDescent="0.15">
      <c r="A319">
        <v>6.9</v>
      </c>
      <c r="B319" s="85"/>
      <c r="C319" s="85"/>
      <c r="D319" s="85"/>
      <c r="E319" s="85"/>
      <c r="F319" s="85"/>
      <c r="G319" s="85"/>
      <c r="H319" s="85"/>
      <c r="I319" s="85"/>
      <c r="J319" s="85"/>
      <c r="K319" s="85"/>
      <c r="L319" s="85"/>
      <c r="M319" s="85"/>
      <c r="N319" s="87" t="e">
        <f t="shared" si="36"/>
        <v>#DIV/0!</v>
      </c>
      <c r="O319" s="86" t="e">
        <f t="shared" si="37"/>
        <v>#DIV/0!</v>
      </c>
      <c r="P319" s="24" t="e">
        <f t="shared" si="38"/>
        <v>#DIV/0!</v>
      </c>
      <c r="Q319" s="24" t="e">
        <f t="shared" si="39"/>
        <v>#DIV/0!</v>
      </c>
      <c r="R319" s="24" t="e">
        <f t="shared" si="40"/>
        <v>#DIV/0!</v>
      </c>
      <c r="U319" s="85"/>
      <c r="V319" s="85"/>
      <c r="W319" s="85"/>
      <c r="X319" s="85"/>
      <c r="Y319" s="85"/>
      <c r="Z319" s="85"/>
      <c r="AA319" s="85"/>
      <c r="AB319" s="85"/>
      <c r="AD319" s="85"/>
      <c r="AE319" s="85"/>
      <c r="AF319" s="85"/>
      <c r="AG319" s="87" t="e">
        <f t="shared" si="41"/>
        <v>#DIV/0!</v>
      </c>
      <c r="AH319" s="86" t="e">
        <f t="shared" si="42"/>
        <v>#DIV/0!</v>
      </c>
      <c r="AK319" s="85"/>
      <c r="AL319" s="85"/>
      <c r="AM319" s="85"/>
      <c r="AN319" s="85"/>
      <c r="AO319" s="85"/>
      <c r="AP319" s="85"/>
      <c r="AQ319" s="85"/>
      <c r="AR319" s="85"/>
      <c r="AS319" s="85"/>
      <c r="AT319" s="85"/>
      <c r="AU319" s="85"/>
      <c r="AV319" s="85"/>
      <c r="AW319" s="87" t="e">
        <f t="shared" si="43"/>
        <v>#DIV/0!</v>
      </c>
      <c r="AX319" s="86" t="e">
        <f t="shared" si="44"/>
        <v>#DIV/0!</v>
      </c>
    </row>
    <row r="320" spans="1:50" x14ac:dyDescent="0.15">
      <c r="A320">
        <v>6.9249999999999998</v>
      </c>
      <c r="B320" s="85"/>
      <c r="C320" s="85"/>
      <c r="D320" s="85"/>
      <c r="E320" s="85"/>
      <c r="F320" s="85"/>
      <c r="G320" s="85"/>
      <c r="H320" s="85"/>
      <c r="I320" s="85"/>
      <c r="J320" s="85"/>
      <c r="K320" s="85"/>
      <c r="L320" s="85"/>
      <c r="M320" s="85"/>
      <c r="N320" s="87" t="e">
        <f t="shared" si="36"/>
        <v>#DIV/0!</v>
      </c>
      <c r="O320" s="86" t="e">
        <f t="shared" si="37"/>
        <v>#DIV/0!</v>
      </c>
      <c r="P320" s="24" t="e">
        <f t="shared" si="38"/>
        <v>#DIV/0!</v>
      </c>
      <c r="Q320" s="24" t="e">
        <f t="shared" si="39"/>
        <v>#DIV/0!</v>
      </c>
      <c r="R320" s="24" t="e">
        <f t="shared" si="40"/>
        <v>#DIV/0!</v>
      </c>
      <c r="U320" s="85"/>
      <c r="V320" s="85"/>
      <c r="W320" s="85"/>
      <c r="X320" s="85"/>
      <c r="Y320" s="85"/>
      <c r="Z320" s="85"/>
      <c r="AA320" s="85"/>
      <c r="AB320" s="85"/>
      <c r="AD320" s="85"/>
      <c r="AE320" s="85"/>
      <c r="AF320" s="85"/>
      <c r="AG320" s="87" t="e">
        <f t="shared" si="41"/>
        <v>#DIV/0!</v>
      </c>
      <c r="AH320" s="86" t="e">
        <f t="shared" si="42"/>
        <v>#DIV/0!</v>
      </c>
      <c r="AK320" s="85"/>
      <c r="AL320" s="85"/>
      <c r="AM320" s="85"/>
      <c r="AN320" s="85"/>
      <c r="AO320" s="85"/>
      <c r="AP320" s="85"/>
      <c r="AQ320" s="85"/>
      <c r="AR320" s="85"/>
      <c r="AS320" s="85"/>
      <c r="AT320" s="85"/>
      <c r="AU320" s="85"/>
      <c r="AV320" s="85"/>
      <c r="AW320" s="87" t="e">
        <f t="shared" si="43"/>
        <v>#DIV/0!</v>
      </c>
      <c r="AX320" s="86" t="e">
        <f t="shared" si="44"/>
        <v>#DIV/0!</v>
      </c>
    </row>
    <row r="321" spans="1:50" x14ac:dyDescent="0.15">
      <c r="A321">
        <v>6.95</v>
      </c>
      <c r="B321" s="85"/>
      <c r="C321" s="85"/>
      <c r="D321" s="85"/>
      <c r="E321" s="85"/>
      <c r="F321" s="85"/>
      <c r="G321" s="85"/>
      <c r="H321" s="85"/>
      <c r="I321" s="85"/>
      <c r="J321" s="85"/>
      <c r="K321" s="85"/>
      <c r="L321" s="85"/>
      <c r="M321" s="85"/>
      <c r="N321" s="87" t="e">
        <f t="shared" si="36"/>
        <v>#DIV/0!</v>
      </c>
      <c r="O321" s="86" t="e">
        <f t="shared" si="37"/>
        <v>#DIV/0!</v>
      </c>
      <c r="P321" s="24" t="e">
        <f t="shared" si="38"/>
        <v>#DIV/0!</v>
      </c>
      <c r="Q321" s="24" t="e">
        <f t="shared" si="39"/>
        <v>#DIV/0!</v>
      </c>
      <c r="R321" s="24" t="e">
        <f t="shared" si="40"/>
        <v>#DIV/0!</v>
      </c>
      <c r="U321" s="85"/>
      <c r="V321" s="85"/>
      <c r="W321" s="85"/>
      <c r="X321" s="85"/>
      <c r="Y321" s="85"/>
      <c r="Z321" s="85"/>
      <c r="AA321" s="85"/>
      <c r="AB321" s="85"/>
      <c r="AD321" s="85"/>
      <c r="AE321" s="85"/>
      <c r="AF321" s="85"/>
      <c r="AG321" s="87" t="e">
        <f t="shared" si="41"/>
        <v>#DIV/0!</v>
      </c>
      <c r="AH321" s="86" t="e">
        <f t="shared" si="42"/>
        <v>#DIV/0!</v>
      </c>
      <c r="AK321" s="85"/>
      <c r="AL321" s="85"/>
      <c r="AM321" s="85"/>
      <c r="AN321" s="85"/>
      <c r="AO321" s="85"/>
      <c r="AP321" s="85"/>
      <c r="AQ321" s="85"/>
      <c r="AR321" s="85"/>
      <c r="AS321" s="85"/>
      <c r="AT321" s="85"/>
      <c r="AU321" s="85"/>
      <c r="AV321" s="85"/>
      <c r="AW321" s="87" t="e">
        <f t="shared" si="43"/>
        <v>#DIV/0!</v>
      </c>
      <c r="AX321" s="86" t="e">
        <f t="shared" si="44"/>
        <v>#DIV/0!</v>
      </c>
    </row>
    <row r="322" spans="1:50" x14ac:dyDescent="0.15">
      <c r="A322">
        <v>6.9749999999999996</v>
      </c>
      <c r="B322" s="85"/>
      <c r="C322" s="85"/>
      <c r="D322" s="85"/>
      <c r="E322" s="85"/>
      <c r="F322" s="85"/>
      <c r="G322" s="85"/>
      <c r="H322" s="85"/>
      <c r="I322" s="85"/>
      <c r="J322" s="85"/>
      <c r="K322" s="85"/>
      <c r="L322" s="85"/>
      <c r="M322" s="85"/>
      <c r="N322" s="87" t="e">
        <f t="shared" si="36"/>
        <v>#DIV/0!</v>
      </c>
      <c r="O322" s="86" t="e">
        <f t="shared" si="37"/>
        <v>#DIV/0!</v>
      </c>
      <c r="P322" s="24" t="e">
        <f t="shared" si="38"/>
        <v>#DIV/0!</v>
      </c>
      <c r="Q322" s="24" t="e">
        <f t="shared" si="39"/>
        <v>#DIV/0!</v>
      </c>
      <c r="R322" s="24" t="e">
        <f t="shared" si="40"/>
        <v>#DIV/0!</v>
      </c>
      <c r="U322" s="85"/>
      <c r="V322" s="85"/>
      <c r="W322" s="85"/>
      <c r="X322" s="85"/>
      <c r="Y322" s="85"/>
      <c r="Z322" s="85"/>
      <c r="AA322" s="85"/>
      <c r="AB322" s="85"/>
      <c r="AD322" s="85"/>
      <c r="AE322" s="85"/>
      <c r="AF322" s="85"/>
      <c r="AG322" s="87" t="e">
        <f t="shared" si="41"/>
        <v>#DIV/0!</v>
      </c>
      <c r="AH322" s="86" t="e">
        <f t="shared" si="42"/>
        <v>#DIV/0!</v>
      </c>
      <c r="AK322" s="85"/>
      <c r="AL322" s="85"/>
      <c r="AM322" s="85"/>
      <c r="AN322" s="85"/>
      <c r="AO322" s="85"/>
      <c r="AP322" s="85"/>
      <c r="AQ322" s="85"/>
      <c r="AR322" s="85"/>
      <c r="AS322" s="85"/>
      <c r="AT322" s="85"/>
      <c r="AU322" s="85"/>
      <c r="AV322" s="85"/>
      <c r="AW322" s="87" t="e">
        <f t="shared" si="43"/>
        <v>#DIV/0!</v>
      </c>
      <c r="AX322" s="86" t="e">
        <f t="shared" si="44"/>
        <v>#DIV/0!</v>
      </c>
    </row>
    <row r="323" spans="1:50" x14ac:dyDescent="0.15">
      <c r="A323">
        <v>7</v>
      </c>
      <c r="B323" s="85"/>
      <c r="C323" s="85"/>
      <c r="D323" s="85"/>
      <c r="E323" s="85"/>
      <c r="F323" s="85"/>
      <c r="G323" s="85"/>
      <c r="H323" s="85"/>
      <c r="I323" s="85"/>
      <c r="J323" s="85"/>
      <c r="K323" s="85"/>
      <c r="L323" s="85"/>
      <c r="M323" s="85"/>
      <c r="N323" s="87" t="e">
        <f t="shared" si="36"/>
        <v>#DIV/0!</v>
      </c>
      <c r="O323" s="86" t="e">
        <f t="shared" si="37"/>
        <v>#DIV/0!</v>
      </c>
      <c r="P323" s="24" t="e">
        <f t="shared" si="38"/>
        <v>#DIV/0!</v>
      </c>
      <c r="Q323" s="24" t="e">
        <f t="shared" si="39"/>
        <v>#DIV/0!</v>
      </c>
      <c r="R323" s="24" t="e">
        <f t="shared" si="40"/>
        <v>#DIV/0!</v>
      </c>
      <c r="U323" s="85"/>
      <c r="V323" s="85"/>
      <c r="W323" s="85"/>
      <c r="X323" s="85"/>
      <c r="Y323" s="85"/>
      <c r="Z323" s="85"/>
      <c r="AA323" s="85"/>
      <c r="AB323" s="85"/>
      <c r="AD323" s="85"/>
      <c r="AE323" s="85"/>
      <c r="AF323" s="85"/>
      <c r="AG323" s="87" t="e">
        <f t="shared" si="41"/>
        <v>#DIV/0!</v>
      </c>
      <c r="AH323" s="86" t="e">
        <f t="shared" si="42"/>
        <v>#DIV/0!</v>
      </c>
      <c r="AK323" s="85"/>
      <c r="AL323" s="85"/>
      <c r="AM323" s="85"/>
      <c r="AN323" s="85"/>
      <c r="AO323" s="85"/>
      <c r="AP323" s="85"/>
      <c r="AQ323" s="85"/>
      <c r="AR323" s="85"/>
      <c r="AS323" s="85"/>
      <c r="AT323" s="85"/>
      <c r="AU323" s="85"/>
      <c r="AV323" s="85"/>
      <c r="AW323" s="87" t="e">
        <f t="shared" si="43"/>
        <v>#DIV/0!</v>
      </c>
      <c r="AX323" s="86" t="e">
        <f t="shared" si="44"/>
        <v>#DIV/0!</v>
      </c>
    </row>
    <row r="324" spans="1:50" x14ac:dyDescent="0.15">
      <c r="A324">
        <v>7.0250000000000004</v>
      </c>
      <c r="B324" s="85"/>
      <c r="C324" s="85"/>
      <c r="D324" s="85"/>
      <c r="E324" s="85"/>
      <c r="F324" s="85"/>
      <c r="G324" s="85"/>
      <c r="H324" s="85"/>
      <c r="I324" s="85"/>
      <c r="J324" s="85"/>
      <c r="K324" s="85"/>
      <c r="L324" s="85"/>
      <c r="M324" s="85"/>
      <c r="N324" s="87" t="e">
        <f t="shared" si="36"/>
        <v>#DIV/0!</v>
      </c>
      <c r="O324" s="86" t="e">
        <f t="shared" si="37"/>
        <v>#DIV/0!</v>
      </c>
      <c r="P324" s="24" t="e">
        <f t="shared" si="38"/>
        <v>#DIV/0!</v>
      </c>
      <c r="Q324" s="24" t="e">
        <f t="shared" si="39"/>
        <v>#DIV/0!</v>
      </c>
      <c r="R324" s="24" t="e">
        <f t="shared" si="40"/>
        <v>#DIV/0!</v>
      </c>
      <c r="U324" s="85"/>
      <c r="V324" s="85"/>
      <c r="W324" s="85"/>
      <c r="X324" s="85"/>
      <c r="Y324" s="85"/>
      <c r="Z324" s="85"/>
      <c r="AA324" s="85"/>
      <c r="AB324" s="85"/>
      <c r="AD324" s="85"/>
      <c r="AE324" s="85"/>
      <c r="AF324" s="85"/>
      <c r="AG324" s="87" t="e">
        <f t="shared" si="41"/>
        <v>#DIV/0!</v>
      </c>
      <c r="AH324" s="86" t="e">
        <f t="shared" si="42"/>
        <v>#DIV/0!</v>
      </c>
      <c r="AK324" s="85"/>
      <c r="AL324" s="85"/>
      <c r="AM324" s="85"/>
      <c r="AN324" s="85"/>
      <c r="AO324" s="85"/>
      <c r="AP324" s="85"/>
      <c r="AQ324" s="85"/>
      <c r="AR324" s="85"/>
      <c r="AS324" s="85"/>
      <c r="AT324" s="85"/>
      <c r="AU324" s="85"/>
      <c r="AV324" s="85"/>
      <c r="AW324" s="87" t="e">
        <f t="shared" si="43"/>
        <v>#DIV/0!</v>
      </c>
      <c r="AX324" s="86" t="e">
        <f t="shared" si="44"/>
        <v>#DIV/0!</v>
      </c>
    </row>
    <row r="325" spans="1:50" x14ac:dyDescent="0.15">
      <c r="A325">
        <v>7.05</v>
      </c>
      <c r="B325" s="85"/>
      <c r="C325" s="85"/>
      <c r="D325" s="85"/>
      <c r="E325" s="85"/>
      <c r="F325" s="85"/>
      <c r="G325" s="85"/>
      <c r="H325" s="85"/>
      <c r="I325" s="85"/>
      <c r="J325" s="85"/>
      <c r="K325" s="85"/>
      <c r="L325" s="85"/>
      <c r="M325" s="85"/>
      <c r="N325" s="87" t="e">
        <f t="shared" si="36"/>
        <v>#DIV/0!</v>
      </c>
      <c r="O325" s="86" t="e">
        <f t="shared" si="37"/>
        <v>#DIV/0!</v>
      </c>
      <c r="P325" s="24" t="e">
        <f t="shared" si="38"/>
        <v>#DIV/0!</v>
      </c>
      <c r="Q325" s="24" t="e">
        <f t="shared" si="39"/>
        <v>#DIV/0!</v>
      </c>
      <c r="R325" s="24" t="e">
        <f t="shared" si="40"/>
        <v>#DIV/0!</v>
      </c>
      <c r="U325" s="85"/>
      <c r="V325" s="85"/>
      <c r="W325" s="85"/>
      <c r="X325" s="85"/>
      <c r="Y325" s="85"/>
      <c r="Z325" s="85"/>
      <c r="AA325" s="85"/>
      <c r="AB325" s="85"/>
      <c r="AD325" s="85"/>
      <c r="AE325" s="85"/>
      <c r="AF325" s="85"/>
      <c r="AG325" s="87" t="e">
        <f t="shared" si="41"/>
        <v>#DIV/0!</v>
      </c>
      <c r="AH325" s="86" t="e">
        <f t="shared" si="42"/>
        <v>#DIV/0!</v>
      </c>
      <c r="AK325" s="85"/>
      <c r="AL325" s="85"/>
      <c r="AM325" s="85"/>
      <c r="AN325" s="85"/>
      <c r="AO325" s="85"/>
      <c r="AP325" s="85"/>
      <c r="AQ325" s="85"/>
      <c r="AR325" s="85"/>
      <c r="AS325" s="85"/>
      <c r="AT325" s="85"/>
      <c r="AU325" s="85"/>
      <c r="AV325" s="85"/>
      <c r="AW325" s="87" t="e">
        <f t="shared" si="43"/>
        <v>#DIV/0!</v>
      </c>
      <c r="AX325" s="86" t="e">
        <f t="shared" si="44"/>
        <v>#DIV/0!</v>
      </c>
    </row>
    <row r="326" spans="1:50" x14ac:dyDescent="0.15">
      <c r="A326">
        <v>7.0750000000000002</v>
      </c>
      <c r="B326" s="85"/>
      <c r="C326" s="85"/>
      <c r="D326" s="85"/>
      <c r="E326" s="85"/>
      <c r="F326" s="85"/>
      <c r="G326" s="85"/>
      <c r="H326" s="85"/>
      <c r="I326" s="85"/>
      <c r="J326" s="85"/>
      <c r="K326" s="85"/>
      <c r="L326" s="85"/>
      <c r="M326" s="85"/>
      <c r="N326" s="87" t="e">
        <f t="shared" si="36"/>
        <v>#DIV/0!</v>
      </c>
      <c r="O326" s="86" t="e">
        <f t="shared" si="37"/>
        <v>#DIV/0!</v>
      </c>
      <c r="P326" s="24" t="e">
        <f t="shared" si="38"/>
        <v>#DIV/0!</v>
      </c>
      <c r="Q326" s="24" t="e">
        <f t="shared" si="39"/>
        <v>#DIV/0!</v>
      </c>
      <c r="R326" s="24" t="e">
        <f t="shared" si="40"/>
        <v>#DIV/0!</v>
      </c>
      <c r="U326" s="85"/>
      <c r="V326" s="85"/>
      <c r="W326" s="85"/>
      <c r="X326" s="85"/>
      <c r="Y326" s="85"/>
      <c r="Z326" s="85"/>
      <c r="AA326" s="85"/>
      <c r="AB326" s="85"/>
      <c r="AD326" s="85"/>
      <c r="AE326" s="85"/>
      <c r="AF326" s="85"/>
      <c r="AG326" s="87" t="e">
        <f t="shared" si="41"/>
        <v>#DIV/0!</v>
      </c>
      <c r="AH326" s="86" t="e">
        <f t="shared" si="42"/>
        <v>#DIV/0!</v>
      </c>
      <c r="AK326" s="85"/>
      <c r="AL326" s="85"/>
      <c r="AM326" s="85"/>
      <c r="AN326" s="85"/>
      <c r="AO326" s="85"/>
      <c r="AP326" s="85"/>
      <c r="AQ326" s="85"/>
      <c r="AR326" s="85"/>
      <c r="AS326" s="85"/>
      <c r="AT326" s="85"/>
      <c r="AU326" s="85"/>
      <c r="AV326" s="85"/>
      <c r="AW326" s="87" t="e">
        <f t="shared" si="43"/>
        <v>#DIV/0!</v>
      </c>
      <c r="AX326" s="86" t="e">
        <f t="shared" si="44"/>
        <v>#DIV/0!</v>
      </c>
    </row>
    <row r="327" spans="1:50" x14ac:dyDescent="0.15">
      <c r="A327">
        <v>7.1</v>
      </c>
      <c r="B327" s="85"/>
      <c r="C327" s="85"/>
      <c r="D327" s="85"/>
      <c r="E327" s="85"/>
      <c r="F327" s="85"/>
      <c r="G327" s="85"/>
      <c r="H327" s="85"/>
      <c r="I327" s="85"/>
      <c r="J327" s="85"/>
      <c r="K327" s="85"/>
      <c r="L327" s="85"/>
      <c r="M327" s="85"/>
      <c r="N327" s="87" t="e">
        <f t="shared" si="36"/>
        <v>#DIV/0!</v>
      </c>
      <c r="O327" s="86" t="e">
        <f t="shared" si="37"/>
        <v>#DIV/0!</v>
      </c>
      <c r="P327" s="24" t="e">
        <f t="shared" si="38"/>
        <v>#DIV/0!</v>
      </c>
      <c r="Q327" s="24" t="e">
        <f t="shared" si="39"/>
        <v>#DIV/0!</v>
      </c>
      <c r="R327" s="24" t="e">
        <f t="shared" si="40"/>
        <v>#DIV/0!</v>
      </c>
      <c r="U327" s="85"/>
      <c r="V327" s="85"/>
      <c r="W327" s="85"/>
      <c r="X327" s="85"/>
      <c r="Y327" s="85"/>
      <c r="Z327" s="85"/>
      <c r="AA327" s="85"/>
      <c r="AB327" s="85"/>
      <c r="AD327" s="85"/>
      <c r="AE327" s="85"/>
      <c r="AF327" s="85"/>
      <c r="AG327" s="87" t="e">
        <f t="shared" si="41"/>
        <v>#DIV/0!</v>
      </c>
      <c r="AH327" s="86" t="e">
        <f t="shared" si="42"/>
        <v>#DIV/0!</v>
      </c>
      <c r="AK327" s="85"/>
      <c r="AL327" s="85"/>
      <c r="AM327" s="85"/>
      <c r="AN327" s="85"/>
      <c r="AO327" s="85"/>
      <c r="AP327" s="85"/>
      <c r="AQ327" s="85"/>
      <c r="AR327" s="85"/>
      <c r="AS327" s="85"/>
      <c r="AT327" s="85"/>
      <c r="AU327" s="85"/>
      <c r="AV327" s="85"/>
      <c r="AW327" s="87" t="e">
        <f t="shared" si="43"/>
        <v>#DIV/0!</v>
      </c>
      <c r="AX327" s="86" t="e">
        <f t="shared" si="44"/>
        <v>#DIV/0!</v>
      </c>
    </row>
    <row r="328" spans="1:50" x14ac:dyDescent="0.15">
      <c r="A328">
        <v>7.125</v>
      </c>
      <c r="B328" s="85"/>
      <c r="C328" s="85"/>
      <c r="D328" s="85"/>
      <c r="E328" s="85"/>
      <c r="F328" s="85"/>
      <c r="G328" s="85"/>
      <c r="H328" s="85"/>
      <c r="I328" s="85"/>
      <c r="J328" s="85"/>
      <c r="K328" s="85"/>
      <c r="L328" s="85"/>
      <c r="M328" s="85"/>
      <c r="N328" s="87" t="e">
        <f t="shared" si="36"/>
        <v>#DIV/0!</v>
      </c>
      <c r="O328" s="86" t="e">
        <f t="shared" si="37"/>
        <v>#DIV/0!</v>
      </c>
      <c r="P328" s="24" t="e">
        <f t="shared" si="38"/>
        <v>#DIV/0!</v>
      </c>
      <c r="Q328" s="24" t="e">
        <f t="shared" si="39"/>
        <v>#DIV/0!</v>
      </c>
      <c r="R328" s="24" t="e">
        <f t="shared" si="40"/>
        <v>#DIV/0!</v>
      </c>
      <c r="U328" s="85"/>
      <c r="V328" s="85"/>
      <c r="W328" s="85"/>
      <c r="X328" s="85"/>
      <c r="Y328" s="85"/>
      <c r="Z328" s="85"/>
      <c r="AA328" s="85"/>
      <c r="AB328" s="85"/>
      <c r="AD328" s="85"/>
      <c r="AE328" s="85"/>
      <c r="AF328" s="85"/>
      <c r="AG328" s="87" t="e">
        <f t="shared" si="41"/>
        <v>#DIV/0!</v>
      </c>
      <c r="AH328" s="86" t="e">
        <f t="shared" si="42"/>
        <v>#DIV/0!</v>
      </c>
      <c r="AK328" s="85"/>
      <c r="AL328" s="85"/>
      <c r="AM328" s="85"/>
      <c r="AN328" s="85"/>
      <c r="AO328" s="85"/>
      <c r="AP328" s="85"/>
      <c r="AQ328" s="85"/>
      <c r="AR328" s="85"/>
      <c r="AS328" s="85"/>
      <c r="AT328" s="85"/>
      <c r="AU328" s="85"/>
      <c r="AV328" s="85"/>
      <c r="AW328" s="87" t="e">
        <f t="shared" si="43"/>
        <v>#DIV/0!</v>
      </c>
      <c r="AX328" s="86" t="e">
        <f t="shared" si="44"/>
        <v>#DIV/0!</v>
      </c>
    </row>
    <row r="329" spans="1:50" x14ac:dyDescent="0.15">
      <c r="A329">
        <v>7.15</v>
      </c>
      <c r="B329" s="85"/>
      <c r="C329" s="85"/>
      <c r="D329" s="85"/>
      <c r="E329" s="85"/>
      <c r="F329" s="85"/>
      <c r="G329" s="85"/>
      <c r="H329" s="85"/>
      <c r="I329" s="85"/>
      <c r="J329" s="85"/>
      <c r="K329" s="85"/>
      <c r="L329" s="85"/>
      <c r="M329" s="85"/>
      <c r="N329" s="87" t="e">
        <f t="shared" si="36"/>
        <v>#DIV/0!</v>
      </c>
      <c r="O329" s="86" t="e">
        <f t="shared" si="37"/>
        <v>#DIV/0!</v>
      </c>
      <c r="P329" s="24" t="e">
        <f t="shared" si="38"/>
        <v>#DIV/0!</v>
      </c>
      <c r="Q329" s="24" t="e">
        <f t="shared" si="39"/>
        <v>#DIV/0!</v>
      </c>
      <c r="R329" s="24" t="e">
        <f t="shared" si="40"/>
        <v>#DIV/0!</v>
      </c>
      <c r="U329" s="85"/>
      <c r="V329" s="85"/>
      <c r="W329" s="85"/>
      <c r="X329" s="85"/>
      <c r="Y329" s="85"/>
      <c r="Z329" s="85"/>
      <c r="AA329" s="85"/>
      <c r="AB329" s="85"/>
      <c r="AD329" s="85"/>
      <c r="AE329" s="85"/>
      <c r="AF329" s="85"/>
      <c r="AG329" s="87" t="e">
        <f t="shared" si="41"/>
        <v>#DIV/0!</v>
      </c>
      <c r="AH329" s="86" t="e">
        <f t="shared" si="42"/>
        <v>#DIV/0!</v>
      </c>
      <c r="AK329" s="85"/>
      <c r="AL329" s="85"/>
      <c r="AM329" s="85"/>
      <c r="AN329" s="85"/>
      <c r="AO329" s="85"/>
      <c r="AP329" s="85"/>
      <c r="AQ329" s="85"/>
      <c r="AR329" s="85"/>
      <c r="AS329" s="85"/>
      <c r="AT329" s="85"/>
      <c r="AU329" s="85"/>
      <c r="AV329" s="85"/>
      <c r="AW329" s="87" t="e">
        <f t="shared" si="43"/>
        <v>#DIV/0!</v>
      </c>
      <c r="AX329" s="86" t="e">
        <f t="shared" si="44"/>
        <v>#DIV/0!</v>
      </c>
    </row>
    <row r="330" spans="1:50" x14ac:dyDescent="0.15">
      <c r="A330">
        <v>7.1749999999999998</v>
      </c>
      <c r="B330" s="85"/>
      <c r="C330" s="85"/>
      <c r="D330" s="85"/>
      <c r="E330" s="85"/>
      <c r="F330" s="85"/>
      <c r="G330" s="85"/>
      <c r="H330" s="85"/>
      <c r="I330" s="85"/>
      <c r="J330" s="85"/>
      <c r="K330" s="85"/>
      <c r="L330" s="85"/>
      <c r="M330" s="85"/>
      <c r="N330" s="87" t="e">
        <f t="shared" si="36"/>
        <v>#DIV/0!</v>
      </c>
      <c r="O330" s="86" t="e">
        <f t="shared" si="37"/>
        <v>#DIV/0!</v>
      </c>
      <c r="P330" s="24" t="e">
        <f t="shared" si="38"/>
        <v>#DIV/0!</v>
      </c>
      <c r="Q330" s="24" t="e">
        <f t="shared" si="39"/>
        <v>#DIV/0!</v>
      </c>
      <c r="R330" s="24" t="e">
        <f t="shared" si="40"/>
        <v>#DIV/0!</v>
      </c>
      <c r="U330" s="85"/>
      <c r="V330" s="85"/>
      <c r="W330" s="85"/>
      <c r="X330" s="85"/>
      <c r="Y330" s="85"/>
      <c r="Z330" s="85"/>
      <c r="AA330" s="85"/>
      <c r="AB330" s="85"/>
      <c r="AD330" s="85"/>
      <c r="AE330" s="85"/>
      <c r="AF330" s="85"/>
      <c r="AG330" s="87" t="e">
        <f t="shared" si="41"/>
        <v>#DIV/0!</v>
      </c>
      <c r="AH330" s="86" t="e">
        <f t="shared" si="42"/>
        <v>#DIV/0!</v>
      </c>
      <c r="AK330" s="85"/>
      <c r="AL330" s="85"/>
      <c r="AM330" s="85"/>
      <c r="AN330" s="85"/>
      <c r="AO330" s="85"/>
      <c r="AP330" s="85"/>
      <c r="AQ330" s="85"/>
      <c r="AR330" s="85"/>
      <c r="AS330" s="85"/>
      <c r="AT330" s="85"/>
      <c r="AU330" s="85"/>
      <c r="AV330" s="85"/>
      <c r="AW330" s="87" t="e">
        <f t="shared" si="43"/>
        <v>#DIV/0!</v>
      </c>
      <c r="AX330" s="86" t="e">
        <f t="shared" si="44"/>
        <v>#DIV/0!</v>
      </c>
    </row>
    <row r="331" spans="1:50" x14ac:dyDescent="0.15">
      <c r="A331">
        <v>7.2</v>
      </c>
      <c r="B331" s="85"/>
      <c r="C331" s="85"/>
      <c r="D331" s="85"/>
      <c r="E331" s="85"/>
      <c r="F331" s="85"/>
      <c r="G331" s="85"/>
      <c r="H331" s="85"/>
      <c r="I331" s="85"/>
      <c r="J331" s="85"/>
      <c r="K331" s="85"/>
      <c r="L331" s="85"/>
      <c r="M331" s="85"/>
      <c r="N331" s="87" t="e">
        <f t="shared" si="36"/>
        <v>#DIV/0!</v>
      </c>
      <c r="O331" s="86" t="e">
        <f t="shared" si="37"/>
        <v>#DIV/0!</v>
      </c>
      <c r="P331" s="24" t="e">
        <f t="shared" si="38"/>
        <v>#DIV/0!</v>
      </c>
      <c r="Q331" s="24" t="e">
        <f t="shared" si="39"/>
        <v>#DIV/0!</v>
      </c>
      <c r="R331" s="24" t="e">
        <f t="shared" si="40"/>
        <v>#DIV/0!</v>
      </c>
      <c r="U331" s="85"/>
      <c r="V331" s="85"/>
      <c r="W331" s="85"/>
      <c r="X331" s="85"/>
      <c r="Y331" s="85"/>
      <c r="Z331" s="85"/>
      <c r="AA331" s="85"/>
      <c r="AB331" s="85"/>
      <c r="AD331" s="85"/>
      <c r="AE331" s="85"/>
      <c r="AF331" s="85"/>
      <c r="AG331" s="87" t="e">
        <f t="shared" si="41"/>
        <v>#DIV/0!</v>
      </c>
      <c r="AH331" s="86" t="e">
        <f t="shared" si="42"/>
        <v>#DIV/0!</v>
      </c>
      <c r="AK331" s="85"/>
      <c r="AL331" s="85"/>
      <c r="AM331" s="85"/>
      <c r="AN331" s="85"/>
      <c r="AO331" s="85"/>
      <c r="AP331" s="85"/>
      <c r="AQ331" s="85"/>
      <c r="AR331" s="85"/>
      <c r="AS331" s="85"/>
      <c r="AT331" s="85"/>
      <c r="AU331" s="85"/>
      <c r="AV331" s="85"/>
      <c r="AW331" s="87" t="e">
        <f t="shared" si="43"/>
        <v>#DIV/0!</v>
      </c>
      <c r="AX331" s="86" t="e">
        <f t="shared" si="44"/>
        <v>#DIV/0!</v>
      </c>
    </row>
    <row r="332" spans="1:50" x14ac:dyDescent="0.15">
      <c r="A332">
        <v>7.2249999999999996</v>
      </c>
      <c r="B332" s="85"/>
      <c r="C332" s="85"/>
      <c r="D332" s="85"/>
      <c r="E332" s="85"/>
      <c r="F332" s="85"/>
      <c r="G332" s="85"/>
      <c r="H332" s="85"/>
      <c r="I332" s="85"/>
      <c r="J332" s="85"/>
      <c r="K332" s="85"/>
      <c r="L332" s="85"/>
      <c r="M332" s="85"/>
      <c r="N332" s="87" t="e">
        <f t="shared" si="36"/>
        <v>#DIV/0!</v>
      </c>
      <c r="O332" s="86" t="e">
        <f t="shared" si="37"/>
        <v>#DIV/0!</v>
      </c>
      <c r="P332" s="24" t="e">
        <f t="shared" si="38"/>
        <v>#DIV/0!</v>
      </c>
      <c r="Q332" s="24" t="e">
        <f t="shared" si="39"/>
        <v>#DIV/0!</v>
      </c>
      <c r="R332" s="24" t="e">
        <f t="shared" si="40"/>
        <v>#DIV/0!</v>
      </c>
      <c r="U332" s="85"/>
      <c r="V332" s="85"/>
      <c r="W332" s="85"/>
      <c r="X332" s="85"/>
      <c r="Y332" s="85"/>
      <c r="Z332" s="85"/>
      <c r="AA332" s="85"/>
      <c r="AB332" s="85"/>
      <c r="AD332" s="85"/>
      <c r="AE332" s="85"/>
      <c r="AF332" s="85"/>
      <c r="AG332" s="87" t="e">
        <f t="shared" si="41"/>
        <v>#DIV/0!</v>
      </c>
      <c r="AH332" s="86" t="e">
        <f t="shared" si="42"/>
        <v>#DIV/0!</v>
      </c>
      <c r="AK332" s="85"/>
      <c r="AL332" s="85"/>
      <c r="AM332" s="85"/>
      <c r="AN332" s="85"/>
      <c r="AO332" s="85"/>
      <c r="AP332" s="85"/>
      <c r="AQ332" s="85"/>
      <c r="AR332" s="85"/>
      <c r="AS332" s="85"/>
      <c r="AT332" s="85"/>
      <c r="AU332" s="85"/>
      <c r="AV332" s="85"/>
      <c r="AW332" s="87" t="e">
        <f t="shared" si="43"/>
        <v>#DIV/0!</v>
      </c>
      <c r="AX332" s="86" t="e">
        <f t="shared" si="44"/>
        <v>#DIV/0!</v>
      </c>
    </row>
    <row r="333" spans="1:50" x14ac:dyDescent="0.15">
      <c r="A333">
        <v>7.25</v>
      </c>
      <c r="B333" s="85"/>
      <c r="C333" s="85"/>
      <c r="D333" s="85"/>
      <c r="E333" s="85"/>
      <c r="F333" s="85"/>
      <c r="G333" s="85"/>
      <c r="H333" s="85"/>
      <c r="I333" s="85"/>
      <c r="J333" s="85"/>
      <c r="K333" s="85"/>
      <c r="L333" s="85"/>
      <c r="M333" s="85"/>
      <c r="N333" s="87" t="e">
        <f t="shared" si="36"/>
        <v>#DIV/0!</v>
      </c>
      <c r="O333" s="86" t="e">
        <f t="shared" si="37"/>
        <v>#DIV/0!</v>
      </c>
      <c r="P333" s="24" t="e">
        <f t="shared" si="38"/>
        <v>#DIV/0!</v>
      </c>
      <c r="Q333" s="24" t="e">
        <f t="shared" si="39"/>
        <v>#DIV/0!</v>
      </c>
      <c r="R333" s="24" t="e">
        <f t="shared" si="40"/>
        <v>#DIV/0!</v>
      </c>
      <c r="U333" s="85"/>
      <c r="V333" s="85"/>
      <c r="W333" s="85"/>
      <c r="X333" s="85"/>
      <c r="Y333" s="85"/>
      <c r="Z333" s="85"/>
      <c r="AA333" s="85"/>
      <c r="AB333" s="85"/>
      <c r="AD333" s="85"/>
      <c r="AE333" s="85"/>
      <c r="AF333" s="85"/>
      <c r="AG333" s="87" t="e">
        <f t="shared" si="41"/>
        <v>#DIV/0!</v>
      </c>
      <c r="AH333" s="86" t="e">
        <f t="shared" si="42"/>
        <v>#DIV/0!</v>
      </c>
      <c r="AK333" s="85"/>
      <c r="AL333" s="85"/>
      <c r="AM333" s="85"/>
      <c r="AN333" s="85"/>
      <c r="AO333" s="85"/>
      <c r="AP333" s="85"/>
      <c r="AQ333" s="85"/>
      <c r="AR333" s="85"/>
      <c r="AS333" s="85"/>
      <c r="AT333" s="85"/>
      <c r="AU333" s="85"/>
      <c r="AV333" s="85"/>
      <c r="AW333" s="87" t="e">
        <f t="shared" si="43"/>
        <v>#DIV/0!</v>
      </c>
      <c r="AX333" s="86" t="e">
        <f t="shared" si="44"/>
        <v>#DIV/0!</v>
      </c>
    </row>
    <row r="334" spans="1:50" x14ac:dyDescent="0.15">
      <c r="A334">
        <v>7.2750000000000004</v>
      </c>
      <c r="B334" s="85"/>
      <c r="C334" s="85"/>
      <c r="D334" s="85"/>
      <c r="E334" s="85"/>
      <c r="F334" s="85"/>
      <c r="G334" s="85"/>
      <c r="H334" s="85"/>
      <c r="I334" s="85"/>
      <c r="J334" s="85"/>
      <c r="K334" s="85"/>
      <c r="L334" s="85"/>
      <c r="M334" s="85"/>
      <c r="N334" s="87" t="e">
        <f t="shared" si="36"/>
        <v>#DIV/0!</v>
      </c>
      <c r="O334" s="86" t="e">
        <f t="shared" si="37"/>
        <v>#DIV/0!</v>
      </c>
      <c r="P334" s="24" t="e">
        <f t="shared" si="38"/>
        <v>#DIV/0!</v>
      </c>
      <c r="Q334" s="24" t="e">
        <f t="shared" si="39"/>
        <v>#DIV/0!</v>
      </c>
      <c r="R334" s="24" t="e">
        <f t="shared" si="40"/>
        <v>#DIV/0!</v>
      </c>
      <c r="U334" s="85"/>
      <c r="V334" s="85"/>
      <c r="W334" s="85"/>
      <c r="X334" s="85"/>
      <c r="Y334" s="85"/>
      <c r="Z334" s="85"/>
      <c r="AA334" s="85"/>
      <c r="AB334" s="85"/>
      <c r="AD334" s="85"/>
      <c r="AE334" s="85"/>
      <c r="AF334" s="85"/>
      <c r="AG334" s="87" t="e">
        <f t="shared" si="41"/>
        <v>#DIV/0!</v>
      </c>
      <c r="AH334" s="86" t="e">
        <f t="shared" si="42"/>
        <v>#DIV/0!</v>
      </c>
      <c r="AK334" s="85"/>
      <c r="AL334" s="85"/>
      <c r="AM334" s="85"/>
      <c r="AN334" s="85"/>
      <c r="AO334" s="85"/>
      <c r="AP334" s="85"/>
      <c r="AQ334" s="85"/>
      <c r="AR334" s="85"/>
      <c r="AS334" s="85"/>
      <c r="AT334" s="85"/>
      <c r="AU334" s="85"/>
      <c r="AV334" s="85"/>
      <c r="AW334" s="87" t="e">
        <f t="shared" si="43"/>
        <v>#DIV/0!</v>
      </c>
      <c r="AX334" s="86" t="e">
        <f t="shared" si="44"/>
        <v>#DIV/0!</v>
      </c>
    </row>
    <row r="335" spans="1:50" x14ac:dyDescent="0.15">
      <c r="A335">
        <v>7.3</v>
      </c>
      <c r="B335" s="85"/>
      <c r="C335" s="85"/>
      <c r="D335" s="85"/>
      <c r="E335" s="85"/>
      <c r="F335" s="85"/>
      <c r="G335" s="85"/>
      <c r="H335" s="85"/>
      <c r="I335" s="85"/>
      <c r="J335" s="85"/>
      <c r="K335" s="85"/>
      <c r="L335" s="85"/>
      <c r="M335" s="85"/>
      <c r="N335" s="87" t="e">
        <f t="shared" si="36"/>
        <v>#DIV/0!</v>
      </c>
      <c r="O335" s="86" t="e">
        <f t="shared" si="37"/>
        <v>#DIV/0!</v>
      </c>
      <c r="P335" s="24" t="e">
        <f t="shared" si="38"/>
        <v>#DIV/0!</v>
      </c>
      <c r="Q335" s="24" t="e">
        <f t="shared" si="39"/>
        <v>#DIV/0!</v>
      </c>
      <c r="R335" s="24" t="e">
        <f t="shared" si="40"/>
        <v>#DIV/0!</v>
      </c>
      <c r="U335" s="85"/>
      <c r="V335" s="85"/>
      <c r="W335" s="85"/>
      <c r="X335" s="85"/>
      <c r="Y335" s="85"/>
      <c r="Z335" s="85"/>
      <c r="AA335" s="85"/>
      <c r="AB335" s="85"/>
      <c r="AD335" s="85"/>
      <c r="AE335" s="85"/>
      <c r="AF335" s="85"/>
      <c r="AG335" s="87" t="e">
        <f t="shared" si="41"/>
        <v>#DIV/0!</v>
      </c>
      <c r="AH335" s="86" t="e">
        <f t="shared" si="42"/>
        <v>#DIV/0!</v>
      </c>
      <c r="AK335" s="85"/>
      <c r="AL335" s="85"/>
      <c r="AM335" s="85"/>
      <c r="AN335" s="85"/>
      <c r="AO335" s="85"/>
      <c r="AP335" s="85"/>
      <c r="AQ335" s="85"/>
      <c r="AR335" s="85"/>
      <c r="AS335" s="85"/>
      <c r="AT335" s="85"/>
      <c r="AU335" s="85"/>
      <c r="AV335" s="85"/>
      <c r="AW335" s="87" t="e">
        <f t="shared" si="43"/>
        <v>#DIV/0!</v>
      </c>
      <c r="AX335" s="86" t="e">
        <f t="shared" si="44"/>
        <v>#DIV/0!</v>
      </c>
    </row>
    <row r="336" spans="1:50" x14ac:dyDescent="0.15">
      <c r="A336">
        <v>7.3250000000000002</v>
      </c>
      <c r="B336" s="85"/>
      <c r="C336" s="85"/>
      <c r="D336" s="85"/>
      <c r="E336" s="85"/>
      <c r="F336" s="85"/>
      <c r="G336" s="85"/>
      <c r="H336" s="85"/>
      <c r="I336" s="85"/>
      <c r="J336" s="85"/>
      <c r="K336" s="85"/>
      <c r="L336" s="85"/>
      <c r="M336" s="85"/>
      <c r="N336" s="87" t="e">
        <f t="shared" si="36"/>
        <v>#DIV/0!</v>
      </c>
      <c r="O336" s="86" t="e">
        <f t="shared" si="37"/>
        <v>#DIV/0!</v>
      </c>
      <c r="P336" s="24" t="e">
        <f t="shared" si="38"/>
        <v>#DIV/0!</v>
      </c>
      <c r="Q336" s="24" t="e">
        <f t="shared" si="39"/>
        <v>#DIV/0!</v>
      </c>
      <c r="R336" s="24" t="e">
        <f t="shared" si="40"/>
        <v>#DIV/0!</v>
      </c>
      <c r="U336" s="85"/>
      <c r="V336" s="85"/>
      <c r="W336" s="85"/>
      <c r="X336" s="85"/>
      <c r="Y336" s="85"/>
      <c r="Z336" s="85"/>
      <c r="AA336" s="85"/>
      <c r="AB336" s="85"/>
      <c r="AD336" s="85"/>
      <c r="AE336" s="85"/>
      <c r="AF336" s="85"/>
      <c r="AG336" s="87" t="e">
        <f t="shared" si="41"/>
        <v>#DIV/0!</v>
      </c>
      <c r="AH336" s="86" t="e">
        <f t="shared" si="42"/>
        <v>#DIV/0!</v>
      </c>
      <c r="AK336" s="85"/>
      <c r="AL336" s="85"/>
      <c r="AM336" s="85"/>
      <c r="AN336" s="85"/>
      <c r="AO336" s="85"/>
      <c r="AP336" s="85"/>
      <c r="AQ336" s="85"/>
      <c r="AR336" s="85"/>
      <c r="AS336" s="85"/>
      <c r="AT336" s="85"/>
      <c r="AU336" s="85"/>
      <c r="AV336" s="85"/>
      <c r="AW336" s="87" t="e">
        <f t="shared" si="43"/>
        <v>#DIV/0!</v>
      </c>
      <c r="AX336" s="86" t="e">
        <f t="shared" si="44"/>
        <v>#DIV/0!</v>
      </c>
    </row>
    <row r="337" spans="1:50" x14ac:dyDescent="0.15">
      <c r="A337">
        <v>7.35</v>
      </c>
      <c r="B337" s="85"/>
      <c r="C337" s="85"/>
      <c r="D337" s="85"/>
      <c r="E337" s="85"/>
      <c r="F337" s="85"/>
      <c r="G337" s="85"/>
      <c r="H337" s="85"/>
      <c r="I337" s="85"/>
      <c r="J337" s="85"/>
      <c r="K337" s="85"/>
      <c r="L337" s="85"/>
      <c r="M337" s="85"/>
      <c r="N337" s="87" t="e">
        <f t="shared" si="36"/>
        <v>#DIV/0!</v>
      </c>
      <c r="O337" s="86" t="e">
        <f t="shared" si="37"/>
        <v>#DIV/0!</v>
      </c>
      <c r="P337" s="24" t="e">
        <f t="shared" si="38"/>
        <v>#DIV/0!</v>
      </c>
      <c r="Q337" s="24" t="e">
        <f t="shared" si="39"/>
        <v>#DIV/0!</v>
      </c>
      <c r="R337" s="24" t="e">
        <f t="shared" si="40"/>
        <v>#DIV/0!</v>
      </c>
      <c r="U337" s="85"/>
      <c r="V337" s="85"/>
      <c r="W337" s="85"/>
      <c r="X337" s="85"/>
      <c r="Y337" s="85"/>
      <c r="Z337" s="85"/>
      <c r="AA337" s="85"/>
      <c r="AB337" s="85"/>
      <c r="AD337" s="85"/>
      <c r="AE337" s="85"/>
      <c r="AF337" s="85"/>
      <c r="AG337" s="87" t="e">
        <f t="shared" si="41"/>
        <v>#DIV/0!</v>
      </c>
      <c r="AH337" s="86" t="e">
        <f t="shared" si="42"/>
        <v>#DIV/0!</v>
      </c>
      <c r="AK337" s="85"/>
      <c r="AL337" s="85"/>
      <c r="AM337" s="85"/>
      <c r="AN337" s="85"/>
      <c r="AO337" s="85"/>
      <c r="AP337" s="85"/>
      <c r="AQ337" s="85"/>
      <c r="AR337" s="85"/>
      <c r="AS337" s="85"/>
      <c r="AT337" s="85"/>
      <c r="AU337" s="85"/>
      <c r="AV337" s="85"/>
      <c r="AW337" s="87" t="e">
        <f t="shared" si="43"/>
        <v>#DIV/0!</v>
      </c>
      <c r="AX337" s="86" t="e">
        <f t="shared" si="44"/>
        <v>#DIV/0!</v>
      </c>
    </row>
    <row r="338" spans="1:50" x14ac:dyDescent="0.15">
      <c r="A338">
        <v>7.375</v>
      </c>
      <c r="B338" s="85"/>
      <c r="C338" s="85"/>
      <c r="D338" s="85"/>
      <c r="E338" s="85"/>
      <c r="F338" s="85"/>
      <c r="G338" s="85"/>
      <c r="H338" s="85"/>
      <c r="I338" s="85"/>
      <c r="J338" s="85"/>
      <c r="K338" s="85"/>
      <c r="L338" s="85"/>
      <c r="M338" s="85"/>
      <c r="N338" s="87" t="e">
        <f t="shared" si="36"/>
        <v>#DIV/0!</v>
      </c>
      <c r="O338" s="86" t="e">
        <f t="shared" si="37"/>
        <v>#DIV/0!</v>
      </c>
      <c r="P338" s="24" t="e">
        <f t="shared" si="38"/>
        <v>#DIV/0!</v>
      </c>
      <c r="Q338" s="24" t="e">
        <f t="shared" si="39"/>
        <v>#DIV/0!</v>
      </c>
      <c r="R338" s="24" t="e">
        <f t="shared" si="40"/>
        <v>#DIV/0!</v>
      </c>
      <c r="U338" s="85"/>
      <c r="V338" s="85"/>
      <c r="W338" s="85"/>
      <c r="X338" s="85"/>
      <c r="Y338" s="85"/>
      <c r="Z338" s="85"/>
      <c r="AA338" s="85"/>
      <c r="AB338" s="85"/>
      <c r="AD338" s="85"/>
      <c r="AE338" s="85"/>
      <c r="AF338" s="85"/>
      <c r="AG338" s="87" t="e">
        <f t="shared" si="41"/>
        <v>#DIV/0!</v>
      </c>
      <c r="AH338" s="86" t="e">
        <f t="shared" si="42"/>
        <v>#DIV/0!</v>
      </c>
      <c r="AK338" s="85"/>
      <c r="AL338" s="85"/>
      <c r="AM338" s="85"/>
      <c r="AN338" s="85"/>
      <c r="AO338" s="85"/>
      <c r="AP338" s="85"/>
      <c r="AQ338" s="85"/>
      <c r="AR338" s="85"/>
      <c r="AS338" s="85"/>
      <c r="AT338" s="85"/>
      <c r="AU338" s="85"/>
      <c r="AV338" s="85"/>
      <c r="AW338" s="87" t="e">
        <f t="shared" si="43"/>
        <v>#DIV/0!</v>
      </c>
      <c r="AX338" s="86" t="e">
        <f t="shared" si="44"/>
        <v>#DIV/0!</v>
      </c>
    </row>
    <row r="339" spans="1:50" x14ac:dyDescent="0.15">
      <c r="A339">
        <v>7.4</v>
      </c>
      <c r="B339" s="85"/>
      <c r="C339" s="85"/>
      <c r="D339" s="85"/>
      <c r="E339" s="85"/>
      <c r="F339" s="85"/>
      <c r="G339" s="85"/>
      <c r="H339" s="85"/>
      <c r="I339" s="85"/>
      <c r="J339" s="85"/>
      <c r="K339" s="85"/>
      <c r="L339" s="85"/>
      <c r="M339" s="85"/>
      <c r="N339" s="87" t="e">
        <f t="shared" si="36"/>
        <v>#DIV/0!</v>
      </c>
      <c r="O339" s="86" t="e">
        <f t="shared" si="37"/>
        <v>#DIV/0!</v>
      </c>
      <c r="P339" s="24" t="e">
        <f t="shared" si="38"/>
        <v>#DIV/0!</v>
      </c>
      <c r="Q339" s="24" t="e">
        <f t="shared" si="39"/>
        <v>#DIV/0!</v>
      </c>
      <c r="R339" s="24" t="e">
        <f t="shared" si="40"/>
        <v>#DIV/0!</v>
      </c>
      <c r="U339" s="85"/>
      <c r="V339" s="85"/>
      <c r="W339" s="85"/>
      <c r="X339" s="85"/>
      <c r="Y339" s="85"/>
      <c r="Z339" s="85"/>
      <c r="AA339" s="85"/>
      <c r="AB339" s="85"/>
      <c r="AD339" s="85"/>
      <c r="AE339" s="85"/>
      <c r="AF339" s="85"/>
      <c r="AG339" s="87" t="e">
        <f t="shared" si="41"/>
        <v>#DIV/0!</v>
      </c>
      <c r="AH339" s="86" t="e">
        <f t="shared" si="42"/>
        <v>#DIV/0!</v>
      </c>
      <c r="AK339" s="85"/>
      <c r="AL339" s="85"/>
      <c r="AM339" s="85"/>
      <c r="AN339" s="85"/>
      <c r="AO339" s="85"/>
      <c r="AP339" s="85"/>
      <c r="AQ339" s="85"/>
      <c r="AR339" s="85"/>
      <c r="AS339" s="85"/>
      <c r="AT339" s="85"/>
      <c r="AU339" s="85"/>
      <c r="AV339" s="85"/>
      <c r="AW339" s="87" t="e">
        <f t="shared" si="43"/>
        <v>#DIV/0!</v>
      </c>
      <c r="AX339" s="86" t="e">
        <f t="shared" si="44"/>
        <v>#DIV/0!</v>
      </c>
    </row>
    <row r="340" spans="1:50" x14ac:dyDescent="0.15">
      <c r="A340">
        <v>7.4249999999999998</v>
      </c>
      <c r="B340" s="85"/>
      <c r="C340" s="85"/>
      <c r="D340" s="85"/>
      <c r="E340" s="85"/>
      <c r="F340" s="85"/>
      <c r="G340" s="85"/>
      <c r="H340" s="85"/>
      <c r="I340" s="85"/>
      <c r="J340" s="85"/>
      <c r="K340" s="85"/>
      <c r="L340" s="85"/>
      <c r="M340" s="85"/>
      <c r="N340" s="87" t="e">
        <f t="shared" si="36"/>
        <v>#DIV/0!</v>
      </c>
      <c r="O340" s="86" t="e">
        <f t="shared" si="37"/>
        <v>#DIV/0!</v>
      </c>
      <c r="P340" s="24" t="e">
        <f t="shared" si="38"/>
        <v>#DIV/0!</v>
      </c>
      <c r="Q340" s="24" t="e">
        <f t="shared" si="39"/>
        <v>#DIV/0!</v>
      </c>
      <c r="R340" s="24" t="e">
        <f t="shared" si="40"/>
        <v>#DIV/0!</v>
      </c>
      <c r="U340" s="85"/>
      <c r="V340" s="85"/>
      <c r="W340" s="85"/>
      <c r="X340" s="85"/>
      <c r="Y340" s="85"/>
      <c r="Z340" s="85"/>
      <c r="AA340" s="85"/>
      <c r="AB340" s="85"/>
      <c r="AD340" s="85"/>
      <c r="AE340" s="85"/>
      <c r="AF340" s="85"/>
      <c r="AG340" s="87" t="e">
        <f t="shared" si="41"/>
        <v>#DIV/0!</v>
      </c>
      <c r="AH340" s="86" t="e">
        <f t="shared" si="42"/>
        <v>#DIV/0!</v>
      </c>
      <c r="AK340" s="85"/>
      <c r="AL340" s="85"/>
      <c r="AM340" s="85"/>
      <c r="AN340" s="85"/>
      <c r="AO340" s="85"/>
      <c r="AP340" s="85"/>
      <c r="AQ340" s="85"/>
      <c r="AR340" s="85"/>
      <c r="AS340" s="85"/>
      <c r="AT340" s="85"/>
      <c r="AU340" s="85"/>
      <c r="AV340" s="85"/>
      <c r="AW340" s="87" t="e">
        <f t="shared" si="43"/>
        <v>#DIV/0!</v>
      </c>
      <c r="AX340" s="86" t="e">
        <f t="shared" si="44"/>
        <v>#DIV/0!</v>
      </c>
    </row>
    <row r="341" spans="1:50" x14ac:dyDescent="0.15">
      <c r="A341">
        <v>7.45</v>
      </c>
      <c r="B341" s="85"/>
      <c r="C341" s="85"/>
      <c r="D341" s="85"/>
      <c r="E341" s="85"/>
      <c r="F341" s="85"/>
      <c r="G341" s="85"/>
      <c r="H341" s="85"/>
      <c r="I341" s="85"/>
      <c r="J341" s="85"/>
      <c r="K341" s="85"/>
      <c r="L341" s="85"/>
      <c r="M341" s="85"/>
      <c r="N341" s="87" t="e">
        <f t="shared" si="36"/>
        <v>#DIV/0!</v>
      </c>
      <c r="O341" s="86" t="e">
        <f t="shared" si="37"/>
        <v>#DIV/0!</v>
      </c>
      <c r="P341" s="24" t="e">
        <f t="shared" si="38"/>
        <v>#DIV/0!</v>
      </c>
      <c r="Q341" s="24" t="e">
        <f t="shared" si="39"/>
        <v>#DIV/0!</v>
      </c>
      <c r="R341" s="24" t="e">
        <f t="shared" si="40"/>
        <v>#DIV/0!</v>
      </c>
      <c r="U341" s="85"/>
      <c r="V341" s="85"/>
      <c r="W341" s="85"/>
      <c r="X341" s="85"/>
      <c r="Y341" s="85"/>
      <c r="Z341" s="85"/>
      <c r="AA341" s="85"/>
      <c r="AB341" s="85"/>
      <c r="AD341" s="85"/>
      <c r="AE341" s="85"/>
      <c r="AF341" s="85"/>
      <c r="AG341" s="87" t="e">
        <f t="shared" si="41"/>
        <v>#DIV/0!</v>
      </c>
      <c r="AH341" s="86" t="e">
        <f t="shared" si="42"/>
        <v>#DIV/0!</v>
      </c>
      <c r="AK341" s="85"/>
      <c r="AL341" s="85"/>
      <c r="AM341" s="85"/>
      <c r="AN341" s="85"/>
      <c r="AO341" s="85"/>
      <c r="AP341" s="85"/>
      <c r="AQ341" s="85"/>
      <c r="AR341" s="85"/>
      <c r="AS341" s="85"/>
      <c r="AT341" s="85"/>
      <c r="AU341" s="85"/>
      <c r="AV341" s="85"/>
      <c r="AW341" s="87" t="e">
        <f t="shared" si="43"/>
        <v>#DIV/0!</v>
      </c>
      <c r="AX341" s="86" t="e">
        <f t="shared" si="44"/>
        <v>#DIV/0!</v>
      </c>
    </row>
    <row r="342" spans="1:50" x14ac:dyDescent="0.15">
      <c r="A342">
        <v>7.4749999999999996</v>
      </c>
      <c r="B342" s="85"/>
      <c r="C342" s="85"/>
      <c r="D342" s="85"/>
      <c r="E342" s="85"/>
      <c r="F342" s="85"/>
      <c r="G342" s="85"/>
      <c r="H342" s="85"/>
      <c r="I342" s="85"/>
      <c r="J342" s="85"/>
      <c r="K342" s="85"/>
      <c r="L342" s="85"/>
      <c r="M342" s="85"/>
      <c r="N342" s="87" t="e">
        <f t="shared" si="36"/>
        <v>#DIV/0!</v>
      </c>
      <c r="O342" s="86" t="e">
        <f t="shared" si="37"/>
        <v>#DIV/0!</v>
      </c>
      <c r="P342" s="24" t="e">
        <f t="shared" si="38"/>
        <v>#DIV/0!</v>
      </c>
      <c r="Q342" s="24" t="e">
        <f t="shared" si="39"/>
        <v>#DIV/0!</v>
      </c>
      <c r="R342" s="24" t="e">
        <f t="shared" si="40"/>
        <v>#DIV/0!</v>
      </c>
      <c r="U342" s="85"/>
      <c r="V342" s="85"/>
      <c r="W342" s="85"/>
      <c r="X342" s="85"/>
      <c r="Y342" s="85"/>
      <c r="Z342" s="85"/>
      <c r="AA342" s="85"/>
      <c r="AB342" s="85"/>
      <c r="AD342" s="85"/>
      <c r="AE342" s="85"/>
      <c r="AF342" s="85"/>
      <c r="AG342" s="87" t="e">
        <f t="shared" si="41"/>
        <v>#DIV/0!</v>
      </c>
      <c r="AH342" s="86" t="e">
        <f t="shared" si="42"/>
        <v>#DIV/0!</v>
      </c>
      <c r="AK342" s="85"/>
      <c r="AL342" s="85"/>
      <c r="AM342" s="85"/>
      <c r="AN342" s="85"/>
      <c r="AO342" s="85"/>
      <c r="AP342" s="85"/>
      <c r="AQ342" s="85"/>
      <c r="AR342" s="85"/>
      <c r="AS342" s="85"/>
      <c r="AT342" s="85"/>
      <c r="AU342" s="85"/>
      <c r="AV342" s="85"/>
      <c r="AW342" s="87" t="e">
        <f t="shared" si="43"/>
        <v>#DIV/0!</v>
      </c>
      <c r="AX342" s="86" t="e">
        <f t="shared" si="44"/>
        <v>#DIV/0!</v>
      </c>
    </row>
    <row r="343" spans="1:50" x14ac:dyDescent="0.15">
      <c r="A343">
        <v>7.5</v>
      </c>
      <c r="B343" s="85"/>
      <c r="C343" s="85"/>
      <c r="D343" s="85"/>
      <c r="E343" s="85"/>
      <c r="F343" s="85"/>
      <c r="G343" s="85"/>
      <c r="H343" s="85"/>
      <c r="I343" s="85"/>
      <c r="J343" s="85"/>
      <c r="K343" s="85"/>
      <c r="L343" s="85"/>
      <c r="M343" s="85"/>
      <c r="N343" s="87" t="e">
        <f t="shared" si="36"/>
        <v>#DIV/0!</v>
      </c>
      <c r="O343" s="86" t="e">
        <f t="shared" si="37"/>
        <v>#DIV/0!</v>
      </c>
      <c r="P343" s="24" t="e">
        <f t="shared" si="38"/>
        <v>#DIV/0!</v>
      </c>
      <c r="Q343" s="24" t="e">
        <f t="shared" si="39"/>
        <v>#DIV/0!</v>
      </c>
      <c r="R343" s="24" t="e">
        <f t="shared" si="40"/>
        <v>#DIV/0!</v>
      </c>
      <c r="U343" s="85"/>
      <c r="V343" s="85"/>
      <c r="W343" s="85"/>
      <c r="X343" s="85"/>
      <c r="Y343" s="85"/>
      <c r="Z343" s="85"/>
      <c r="AA343" s="85"/>
      <c r="AB343" s="85"/>
      <c r="AD343" s="85"/>
      <c r="AE343" s="85"/>
      <c r="AF343" s="85"/>
      <c r="AG343" s="87" t="e">
        <f t="shared" si="41"/>
        <v>#DIV/0!</v>
      </c>
      <c r="AH343" s="86" t="e">
        <f t="shared" si="42"/>
        <v>#DIV/0!</v>
      </c>
      <c r="AK343" s="85"/>
      <c r="AL343" s="85"/>
      <c r="AM343" s="85"/>
      <c r="AN343" s="85"/>
      <c r="AO343" s="85"/>
      <c r="AP343" s="85"/>
      <c r="AQ343" s="85"/>
      <c r="AR343" s="85"/>
      <c r="AS343" s="85"/>
      <c r="AT343" s="85"/>
      <c r="AU343" s="85"/>
      <c r="AV343" s="85"/>
      <c r="AW343" s="87" t="e">
        <f t="shared" si="43"/>
        <v>#DIV/0!</v>
      </c>
      <c r="AX343" s="86" t="e">
        <f t="shared" si="44"/>
        <v>#DIV/0!</v>
      </c>
    </row>
    <row r="344" spans="1:50" x14ac:dyDescent="0.15">
      <c r="A344">
        <v>7.5250000000000004</v>
      </c>
      <c r="B344" s="85"/>
      <c r="C344" s="85"/>
      <c r="D344" s="85"/>
      <c r="E344" s="85"/>
      <c r="F344" s="85"/>
      <c r="G344" s="85"/>
      <c r="H344" s="85"/>
      <c r="I344" s="85"/>
      <c r="J344" s="85"/>
      <c r="K344" s="85"/>
      <c r="L344" s="85"/>
      <c r="M344" s="85"/>
      <c r="N344" s="87" t="e">
        <f t="shared" si="36"/>
        <v>#DIV/0!</v>
      </c>
      <c r="O344" s="86" t="e">
        <f t="shared" si="37"/>
        <v>#DIV/0!</v>
      </c>
      <c r="P344" s="24" t="e">
        <f t="shared" si="38"/>
        <v>#DIV/0!</v>
      </c>
      <c r="Q344" s="24" t="e">
        <f t="shared" si="39"/>
        <v>#DIV/0!</v>
      </c>
      <c r="R344" s="24" t="e">
        <f t="shared" si="40"/>
        <v>#DIV/0!</v>
      </c>
      <c r="U344" s="85"/>
      <c r="V344" s="85"/>
      <c r="W344" s="85"/>
      <c r="X344" s="85"/>
      <c r="Y344" s="85"/>
      <c r="Z344" s="85"/>
      <c r="AA344" s="85"/>
      <c r="AB344" s="85"/>
      <c r="AD344" s="85"/>
      <c r="AE344" s="85"/>
      <c r="AF344" s="85"/>
      <c r="AG344" s="87" t="e">
        <f t="shared" si="41"/>
        <v>#DIV/0!</v>
      </c>
      <c r="AH344" s="86" t="e">
        <f t="shared" si="42"/>
        <v>#DIV/0!</v>
      </c>
      <c r="AK344" s="85"/>
      <c r="AL344" s="85"/>
      <c r="AM344" s="85"/>
      <c r="AN344" s="85"/>
      <c r="AO344" s="85"/>
      <c r="AP344" s="85"/>
      <c r="AQ344" s="85"/>
      <c r="AR344" s="85"/>
      <c r="AS344" s="85"/>
      <c r="AT344" s="85"/>
      <c r="AU344" s="85"/>
      <c r="AV344" s="85"/>
      <c r="AW344" s="87" t="e">
        <f t="shared" si="43"/>
        <v>#DIV/0!</v>
      </c>
      <c r="AX344" s="86" t="e">
        <f t="shared" si="44"/>
        <v>#DIV/0!</v>
      </c>
    </row>
    <row r="345" spans="1:50" x14ac:dyDescent="0.15">
      <c r="A345">
        <v>7.55</v>
      </c>
      <c r="B345" s="85"/>
      <c r="C345" s="85"/>
      <c r="D345" s="85"/>
      <c r="E345" s="85"/>
      <c r="F345" s="85"/>
      <c r="G345" s="85"/>
      <c r="H345" s="85"/>
      <c r="I345" s="85"/>
      <c r="J345" s="85"/>
      <c r="K345" s="85"/>
      <c r="L345" s="85"/>
      <c r="M345" s="85"/>
      <c r="N345" s="87" t="e">
        <f t="shared" si="36"/>
        <v>#DIV/0!</v>
      </c>
      <c r="O345" s="86" t="e">
        <f t="shared" si="37"/>
        <v>#DIV/0!</v>
      </c>
      <c r="P345" s="24" t="e">
        <f t="shared" si="38"/>
        <v>#DIV/0!</v>
      </c>
      <c r="Q345" s="24" t="e">
        <f t="shared" si="39"/>
        <v>#DIV/0!</v>
      </c>
      <c r="R345" s="24" t="e">
        <f t="shared" si="40"/>
        <v>#DIV/0!</v>
      </c>
      <c r="U345" s="85"/>
      <c r="V345" s="85"/>
      <c r="W345" s="85"/>
      <c r="X345" s="85"/>
      <c r="Y345" s="85"/>
      <c r="Z345" s="85"/>
      <c r="AA345" s="85"/>
      <c r="AB345" s="85"/>
      <c r="AD345" s="85"/>
      <c r="AE345" s="85"/>
      <c r="AF345" s="85"/>
      <c r="AG345" s="87" t="e">
        <f t="shared" si="41"/>
        <v>#DIV/0!</v>
      </c>
      <c r="AH345" s="86" t="e">
        <f t="shared" si="42"/>
        <v>#DIV/0!</v>
      </c>
      <c r="AK345" s="85"/>
      <c r="AL345" s="85"/>
      <c r="AM345" s="85"/>
      <c r="AN345" s="85"/>
      <c r="AO345" s="85"/>
      <c r="AP345" s="85"/>
      <c r="AQ345" s="85"/>
      <c r="AR345" s="85"/>
      <c r="AS345" s="85"/>
      <c r="AT345" s="85"/>
      <c r="AU345" s="85"/>
      <c r="AV345" s="85"/>
      <c r="AW345" s="87" t="e">
        <f t="shared" si="43"/>
        <v>#DIV/0!</v>
      </c>
      <c r="AX345" s="86" t="e">
        <f t="shared" si="44"/>
        <v>#DIV/0!</v>
      </c>
    </row>
    <row r="346" spans="1:50" x14ac:dyDescent="0.15">
      <c r="A346">
        <v>7.5750000000000002</v>
      </c>
      <c r="B346" s="85"/>
      <c r="C346" s="85"/>
      <c r="D346" s="85"/>
      <c r="E346" s="85"/>
      <c r="F346" s="85"/>
      <c r="G346" s="85"/>
      <c r="H346" s="85"/>
      <c r="I346" s="85"/>
      <c r="J346" s="85"/>
      <c r="K346" s="85"/>
      <c r="L346" s="85"/>
      <c r="M346" s="85"/>
      <c r="N346" s="87" t="e">
        <f t="shared" si="36"/>
        <v>#DIV/0!</v>
      </c>
      <c r="O346" s="86" t="e">
        <f t="shared" si="37"/>
        <v>#DIV/0!</v>
      </c>
      <c r="P346" s="24" t="e">
        <f t="shared" si="38"/>
        <v>#DIV/0!</v>
      </c>
      <c r="Q346" s="24" t="e">
        <f t="shared" si="39"/>
        <v>#DIV/0!</v>
      </c>
      <c r="R346" s="24" t="e">
        <f t="shared" si="40"/>
        <v>#DIV/0!</v>
      </c>
      <c r="U346" s="85"/>
      <c r="V346" s="85"/>
      <c r="W346" s="85"/>
      <c r="X346" s="85"/>
      <c r="Y346" s="85"/>
      <c r="Z346" s="85"/>
      <c r="AA346" s="85"/>
      <c r="AB346" s="85"/>
      <c r="AD346" s="85"/>
      <c r="AE346" s="85"/>
      <c r="AF346" s="85"/>
      <c r="AG346" s="87" t="e">
        <f t="shared" si="41"/>
        <v>#DIV/0!</v>
      </c>
      <c r="AH346" s="86" t="e">
        <f t="shared" si="42"/>
        <v>#DIV/0!</v>
      </c>
      <c r="AK346" s="85"/>
      <c r="AL346" s="85"/>
      <c r="AM346" s="85"/>
      <c r="AN346" s="85"/>
      <c r="AO346" s="85"/>
      <c r="AP346" s="85"/>
      <c r="AQ346" s="85"/>
      <c r="AR346" s="85"/>
      <c r="AS346" s="85"/>
      <c r="AT346" s="85"/>
      <c r="AU346" s="85"/>
      <c r="AV346" s="85"/>
      <c r="AW346" s="87" t="e">
        <f t="shared" si="43"/>
        <v>#DIV/0!</v>
      </c>
      <c r="AX346" s="86" t="e">
        <f t="shared" si="44"/>
        <v>#DIV/0!</v>
      </c>
    </row>
    <row r="347" spans="1:50" x14ac:dyDescent="0.15">
      <c r="A347">
        <v>7.6</v>
      </c>
      <c r="B347" s="85"/>
      <c r="C347" s="85"/>
      <c r="D347" s="85"/>
      <c r="E347" s="85"/>
      <c r="F347" s="85"/>
      <c r="G347" s="85"/>
      <c r="H347" s="85"/>
      <c r="I347" s="85"/>
      <c r="J347" s="85"/>
      <c r="K347" s="85"/>
      <c r="L347" s="85"/>
      <c r="M347" s="85"/>
      <c r="N347" s="87" t="e">
        <f t="shared" si="36"/>
        <v>#DIV/0!</v>
      </c>
      <c r="O347" s="86" t="e">
        <f t="shared" si="37"/>
        <v>#DIV/0!</v>
      </c>
      <c r="P347" s="24" t="e">
        <f t="shared" si="38"/>
        <v>#DIV/0!</v>
      </c>
      <c r="Q347" s="24" t="e">
        <f t="shared" si="39"/>
        <v>#DIV/0!</v>
      </c>
      <c r="R347" s="24" t="e">
        <f t="shared" si="40"/>
        <v>#DIV/0!</v>
      </c>
      <c r="U347" s="85"/>
      <c r="V347" s="85"/>
      <c r="W347" s="85"/>
      <c r="X347" s="85"/>
      <c r="Y347" s="85"/>
      <c r="Z347" s="85"/>
      <c r="AA347" s="85"/>
      <c r="AB347" s="85"/>
      <c r="AD347" s="85"/>
      <c r="AE347" s="85"/>
      <c r="AF347" s="85"/>
      <c r="AG347" s="87" t="e">
        <f t="shared" si="41"/>
        <v>#DIV/0!</v>
      </c>
      <c r="AH347" s="86" t="e">
        <f t="shared" si="42"/>
        <v>#DIV/0!</v>
      </c>
      <c r="AK347" s="85"/>
      <c r="AL347" s="85"/>
      <c r="AM347" s="85"/>
      <c r="AN347" s="85"/>
      <c r="AO347" s="85"/>
      <c r="AP347" s="85"/>
      <c r="AQ347" s="85"/>
      <c r="AR347" s="85"/>
      <c r="AS347" s="85"/>
      <c r="AT347" s="85"/>
      <c r="AU347" s="85"/>
      <c r="AV347" s="85"/>
      <c r="AW347" s="87" t="e">
        <f t="shared" si="43"/>
        <v>#DIV/0!</v>
      </c>
      <c r="AX347" s="86" t="e">
        <f t="shared" si="44"/>
        <v>#DIV/0!</v>
      </c>
    </row>
    <row r="348" spans="1:50" x14ac:dyDescent="0.15">
      <c r="A348">
        <v>7.625</v>
      </c>
      <c r="B348" s="85"/>
      <c r="C348" s="85"/>
      <c r="D348" s="85"/>
      <c r="E348" s="85"/>
      <c r="F348" s="85"/>
      <c r="G348" s="85"/>
      <c r="H348" s="85"/>
      <c r="I348" s="85"/>
      <c r="J348" s="85"/>
      <c r="K348" s="85"/>
      <c r="L348" s="85"/>
      <c r="M348" s="85"/>
      <c r="N348" s="87" t="e">
        <f t="shared" si="36"/>
        <v>#DIV/0!</v>
      </c>
      <c r="O348" s="86" t="e">
        <f t="shared" si="37"/>
        <v>#DIV/0!</v>
      </c>
      <c r="P348" s="24" t="e">
        <f t="shared" si="38"/>
        <v>#DIV/0!</v>
      </c>
      <c r="Q348" s="24" t="e">
        <f t="shared" si="39"/>
        <v>#DIV/0!</v>
      </c>
      <c r="R348" s="24" t="e">
        <f t="shared" si="40"/>
        <v>#DIV/0!</v>
      </c>
      <c r="U348" s="85"/>
      <c r="V348" s="85"/>
      <c r="W348" s="85"/>
      <c r="X348" s="85"/>
      <c r="Y348" s="85"/>
      <c r="Z348" s="85"/>
      <c r="AA348" s="85"/>
      <c r="AB348" s="85"/>
      <c r="AD348" s="85"/>
      <c r="AE348" s="85"/>
      <c r="AF348" s="85"/>
      <c r="AG348" s="87" t="e">
        <f t="shared" si="41"/>
        <v>#DIV/0!</v>
      </c>
      <c r="AH348" s="86" t="e">
        <f t="shared" si="42"/>
        <v>#DIV/0!</v>
      </c>
      <c r="AK348" s="85"/>
      <c r="AL348" s="85"/>
      <c r="AM348" s="85"/>
      <c r="AN348" s="85"/>
      <c r="AO348" s="85"/>
      <c r="AP348" s="85"/>
      <c r="AQ348" s="85"/>
      <c r="AR348" s="85"/>
      <c r="AS348" s="85"/>
      <c r="AT348" s="85"/>
      <c r="AU348" s="85"/>
      <c r="AV348" s="85"/>
      <c r="AW348" s="87" t="e">
        <f t="shared" si="43"/>
        <v>#DIV/0!</v>
      </c>
      <c r="AX348" s="86" t="e">
        <f t="shared" si="44"/>
        <v>#DIV/0!</v>
      </c>
    </row>
    <row r="349" spans="1:50" x14ac:dyDescent="0.15">
      <c r="A349">
        <v>7.65</v>
      </c>
      <c r="B349" s="85"/>
      <c r="C349" s="85"/>
      <c r="D349" s="85"/>
      <c r="E349" s="85"/>
      <c r="F349" s="85"/>
      <c r="G349" s="85"/>
      <c r="H349" s="85"/>
      <c r="I349" s="85"/>
      <c r="J349" s="85"/>
      <c r="K349" s="85"/>
      <c r="L349" s="85"/>
      <c r="M349" s="85"/>
      <c r="N349" s="87" t="e">
        <f t="shared" si="36"/>
        <v>#DIV/0!</v>
      </c>
      <c r="O349" s="86" t="e">
        <f t="shared" si="37"/>
        <v>#DIV/0!</v>
      </c>
      <c r="P349" s="24" t="e">
        <f t="shared" si="38"/>
        <v>#DIV/0!</v>
      </c>
      <c r="Q349" s="24" t="e">
        <f t="shared" si="39"/>
        <v>#DIV/0!</v>
      </c>
      <c r="R349" s="24" t="e">
        <f t="shared" si="40"/>
        <v>#DIV/0!</v>
      </c>
      <c r="U349" s="85"/>
      <c r="V349" s="85"/>
      <c r="W349" s="85"/>
      <c r="X349" s="85"/>
      <c r="Y349" s="85"/>
      <c r="Z349" s="85"/>
      <c r="AA349" s="85"/>
      <c r="AB349" s="85"/>
      <c r="AD349" s="85"/>
      <c r="AE349" s="85"/>
      <c r="AF349" s="85"/>
      <c r="AG349" s="87" t="e">
        <f t="shared" si="41"/>
        <v>#DIV/0!</v>
      </c>
      <c r="AH349" s="86" t="e">
        <f t="shared" si="42"/>
        <v>#DIV/0!</v>
      </c>
      <c r="AK349" s="85"/>
      <c r="AL349" s="85"/>
      <c r="AM349" s="85"/>
      <c r="AN349" s="85"/>
      <c r="AO349" s="85"/>
      <c r="AP349" s="85"/>
      <c r="AQ349" s="85"/>
      <c r="AR349" s="85"/>
      <c r="AS349" s="85"/>
      <c r="AT349" s="85"/>
      <c r="AU349" s="85"/>
      <c r="AV349" s="85"/>
      <c r="AW349" s="87" t="e">
        <f t="shared" si="43"/>
        <v>#DIV/0!</v>
      </c>
      <c r="AX349" s="86" t="e">
        <f t="shared" si="44"/>
        <v>#DIV/0!</v>
      </c>
    </row>
    <row r="350" spans="1:50" x14ac:dyDescent="0.15">
      <c r="A350">
        <v>7.6749999999999998</v>
      </c>
      <c r="B350" s="85"/>
      <c r="C350" s="85"/>
      <c r="D350" s="85"/>
      <c r="E350" s="85"/>
      <c r="F350" s="85"/>
      <c r="G350" s="85"/>
      <c r="H350" s="85"/>
      <c r="I350" s="85"/>
      <c r="J350" s="85"/>
      <c r="K350" s="85"/>
      <c r="L350" s="85"/>
      <c r="M350" s="85"/>
      <c r="N350" s="87" t="e">
        <f t="shared" si="36"/>
        <v>#DIV/0!</v>
      </c>
      <c r="O350" s="86" t="e">
        <f t="shared" si="37"/>
        <v>#DIV/0!</v>
      </c>
      <c r="P350" s="24" t="e">
        <f t="shared" si="38"/>
        <v>#DIV/0!</v>
      </c>
      <c r="Q350" s="24" t="e">
        <f t="shared" si="39"/>
        <v>#DIV/0!</v>
      </c>
      <c r="R350" s="24" t="e">
        <f t="shared" si="40"/>
        <v>#DIV/0!</v>
      </c>
      <c r="U350" s="85"/>
      <c r="V350" s="85"/>
      <c r="W350" s="85"/>
      <c r="X350" s="85"/>
      <c r="Y350" s="85"/>
      <c r="Z350" s="85"/>
      <c r="AA350" s="85"/>
      <c r="AB350" s="85"/>
      <c r="AD350" s="85"/>
      <c r="AE350" s="85"/>
      <c r="AF350" s="85"/>
      <c r="AG350" s="87" t="e">
        <f t="shared" si="41"/>
        <v>#DIV/0!</v>
      </c>
      <c r="AH350" s="86" t="e">
        <f t="shared" si="42"/>
        <v>#DIV/0!</v>
      </c>
      <c r="AK350" s="85"/>
      <c r="AL350" s="85"/>
      <c r="AM350" s="85"/>
      <c r="AN350" s="85"/>
      <c r="AO350" s="85"/>
      <c r="AP350" s="85"/>
      <c r="AQ350" s="85"/>
      <c r="AR350" s="85"/>
      <c r="AS350" s="85"/>
      <c r="AT350" s="85"/>
      <c r="AU350" s="85"/>
      <c r="AV350" s="85"/>
      <c r="AW350" s="87" t="e">
        <f t="shared" si="43"/>
        <v>#DIV/0!</v>
      </c>
      <c r="AX350" s="86" t="e">
        <f t="shared" si="44"/>
        <v>#DIV/0!</v>
      </c>
    </row>
    <row r="351" spans="1:50" x14ac:dyDescent="0.15">
      <c r="A351">
        <v>7.7</v>
      </c>
      <c r="B351" s="85"/>
      <c r="C351" s="85"/>
      <c r="D351" s="85"/>
      <c r="E351" s="85"/>
      <c r="F351" s="85"/>
      <c r="G351" s="85"/>
      <c r="H351" s="85"/>
      <c r="I351" s="85"/>
      <c r="J351" s="85"/>
      <c r="K351" s="85"/>
      <c r="L351" s="85"/>
      <c r="M351" s="85"/>
      <c r="N351" s="87" t="e">
        <f t="shared" si="36"/>
        <v>#DIV/0!</v>
      </c>
      <c r="O351" s="86" t="e">
        <f t="shared" si="37"/>
        <v>#DIV/0!</v>
      </c>
      <c r="P351" s="24" t="e">
        <f t="shared" si="38"/>
        <v>#DIV/0!</v>
      </c>
      <c r="Q351" s="24" t="e">
        <f t="shared" si="39"/>
        <v>#DIV/0!</v>
      </c>
      <c r="R351" s="24" t="e">
        <f t="shared" si="40"/>
        <v>#DIV/0!</v>
      </c>
      <c r="U351" s="85"/>
      <c r="V351" s="85"/>
      <c r="W351" s="85"/>
      <c r="X351" s="85"/>
      <c r="Y351" s="85"/>
      <c r="Z351" s="85"/>
      <c r="AA351" s="85"/>
      <c r="AB351" s="85"/>
      <c r="AD351" s="85"/>
      <c r="AE351" s="85"/>
      <c r="AF351" s="85"/>
      <c r="AG351" s="87" t="e">
        <f t="shared" si="41"/>
        <v>#DIV/0!</v>
      </c>
      <c r="AH351" s="86" t="e">
        <f t="shared" si="42"/>
        <v>#DIV/0!</v>
      </c>
      <c r="AK351" s="85"/>
      <c r="AL351" s="85"/>
      <c r="AM351" s="85"/>
      <c r="AN351" s="85"/>
      <c r="AO351" s="85"/>
      <c r="AP351" s="85"/>
      <c r="AQ351" s="85"/>
      <c r="AR351" s="85"/>
      <c r="AS351" s="85"/>
      <c r="AT351" s="85"/>
      <c r="AU351" s="85"/>
      <c r="AV351" s="85"/>
      <c r="AW351" s="87" t="e">
        <f t="shared" si="43"/>
        <v>#DIV/0!</v>
      </c>
      <c r="AX351" s="86" t="e">
        <f t="shared" si="44"/>
        <v>#DIV/0!</v>
      </c>
    </row>
    <row r="352" spans="1:50" x14ac:dyDescent="0.15">
      <c r="A352">
        <v>7.7249999999999996</v>
      </c>
      <c r="B352" s="85"/>
      <c r="C352" s="85"/>
      <c r="D352" s="85"/>
      <c r="E352" s="85"/>
      <c r="F352" s="85"/>
      <c r="G352" s="85"/>
      <c r="H352" s="85"/>
      <c r="I352" s="85"/>
      <c r="J352" s="85"/>
      <c r="K352" s="85"/>
      <c r="L352" s="85"/>
      <c r="M352" s="85"/>
      <c r="N352" s="87" t="e">
        <f t="shared" si="36"/>
        <v>#DIV/0!</v>
      </c>
      <c r="O352" s="86" t="e">
        <f t="shared" si="37"/>
        <v>#DIV/0!</v>
      </c>
      <c r="P352" s="24" t="e">
        <f t="shared" si="38"/>
        <v>#DIV/0!</v>
      </c>
      <c r="Q352" s="24" t="e">
        <f t="shared" si="39"/>
        <v>#DIV/0!</v>
      </c>
      <c r="R352" s="24" t="e">
        <f t="shared" si="40"/>
        <v>#DIV/0!</v>
      </c>
      <c r="U352" s="85"/>
      <c r="V352" s="85"/>
      <c r="W352" s="85"/>
      <c r="X352" s="85"/>
      <c r="Y352" s="85"/>
      <c r="Z352" s="85"/>
      <c r="AA352" s="85"/>
      <c r="AB352" s="85"/>
      <c r="AD352" s="85"/>
      <c r="AE352" s="85"/>
      <c r="AF352" s="85"/>
      <c r="AG352" s="87" t="e">
        <f t="shared" si="41"/>
        <v>#DIV/0!</v>
      </c>
      <c r="AH352" s="86" t="e">
        <f t="shared" si="42"/>
        <v>#DIV/0!</v>
      </c>
      <c r="AK352" s="85"/>
      <c r="AL352" s="85"/>
      <c r="AM352" s="85"/>
      <c r="AN352" s="85"/>
      <c r="AO352" s="85"/>
      <c r="AP352" s="85"/>
      <c r="AQ352" s="85"/>
      <c r="AR352" s="85"/>
      <c r="AS352" s="85"/>
      <c r="AT352" s="85"/>
      <c r="AU352" s="85"/>
      <c r="AV352" s="85"/>
      <c r="AW352" s="87" t="e">
        <f t="shared" si="43"/>
        <v>#DIV/0!</v>
      </c>
      <c r="AX352" s="86" t="e">
        <f t="shared" si="44"/>
        <v>#DIV/0!</v>
      </c>
    </row>
    <row r="353" spans="1:50" x14ac:dyDescent="0.15">
      <c r="A353">
        <v>7.75</v>
      </c>
      <c r="B353" s="85"/>
      <c r="C353" s="85"/>
      <c r="D353" s="85"/>
      <c r="E353" s="85"/>
      <c r="F353" s="85"/>
      <c r="G353" s="85"/>
      <c r="H353" s="85"/>
      <c r="I353" s="85"/>
      <c r="J353" s="85"/>
      <c r="K353" s="85"/>
      <c r="L353" s="85"/>
      <c r="M353" s="85"/>
      <c r="N353" s="87" t="e">
        <f t="shared" si="36"/>
        <v>#DIV/0!</v>
      </c>
      <c r="O353" s="86" t="e">
        <f t="shared" si="37"/>
        <v>#DIV/0!</v>
      </c>
      <c r="P353" s="24" t="e">
        <f t="shared" si="38"/>
        <v>#DIV/0!</v>
      </c>
      <c r="Q353" s="24" t="e">
        <f t="shared" si="39"/>
        <v>#DIV/0!</v>
      </c>
      <c r="R353" s="24" t="e">
        <f t="shared" si="40"/>
        <v>#DIV/0!</v>
      </c>
      <c r="U353" s="85"/>
      <c r="V353" s="85"/>
      <c r="W353" s="85"/>
      <c r="X353" s="85"/>
      <c r="Y353" s="85"/>
      <c r="Z353" s="85"/>
      <c r="AA353" s="85"/>
      <c r="AB353" s="85"/>
      <c r="AD353" s="85"/>
      <c r="AE353" s="85"/>
      <c r="AF353" s="85"/>
      <c r="AG353" s="87" t="e">
        <f t="shared" si="41"/>
        <v>#DIV/0!</v>
      </c>
      <c r="AH353" s="86" t="e">
        <f t="shared" si="42"/>
        <v>#DIV/0!</v>
      </c>
      <c r="AK353" s="85"/>
      <c r="AL353" s="85"/>
      <c r="AM353" s="85"/>
      <c r="AN353" s="85"/>
      <c r="AO353" s="85"/>
      <c r="AP353" s="85"/>
      <c r="AQ353" s="85"/>
      <c r="AR353" s="85"/>
      <c r="AS353" s="85"/>
      <c r="AT353" s="85"/>
      <c r="AU353" s="85"/>
      <c r="AV353" s="85"/>
      <c r="AW353" s="87" t="e">
        <f t="shared" si="43"/>
        <v>#DIV/0!</v>
      </c>
      <c r="AX353" s="86" t="e">
        <f t="shared" si="44"/>
        <v>#DIV/0!</v>
      </c>
    </row>
    <row r="354" spans="1:50" x14ac:dyDescent="0.15">
      <c r="A354">
        <v>7.7750000000000004</v>
      </c>
      <c r="B354" s="85"/>
      <c r="C354" s="85"/>
      <c r="D354" s="85"/>
      <c r="E354" s="85"/>
      <c r="F354" s="85"/>
      <c r="G354" s="85"/>
      <c r="H354" s="85"/>
      <c r="I354" s="85"/>
      <c r="J354" s="85"/>
      <c r="K354" s="85"/>
      <c r="L354" s="85"/>
      <c r="M354" s="85"/>
      <c r="N354" s="87" t="e">
        <f t="shared" si="36"/>
        <v>#DIV/0!</v>
      </c>
      <c r="O354" s="86" t="e">
        <f t="shared" si="37"/>
        <v>#DIV/0!</v>
      </c>
      <c r="P354" s="24" t="e">
        <f t="shared" si="38"/>
        <v>#DIV/0!</v>
      </c>
      <c r="Q354" s="24" t="e">
        <f t="shared" si="39"/>
        <v>#DIV/0!</v>
      </c>
      <c r="R354" s="24" t="e">
        <f t="shared" si="40"/>
        <v>#DIV/0!</v>
      </c>
      <c r="U354" s="85"/>
      <c r="V354" s="85"/>
      <c r="W354" s="85"/>
      <c r="X354" s="85"/>
      <c r="Y354" s="85"/>
      <c r="Z354" s="85"/>
      <c r="AA354" s="85"/>
      <c r="AB354" s="85"/>
      <c r="AD354" s="85"/>
      <c r="AE354" s="85"/>
      <c r="AF354" s="85"/>
      <c r="AG354" s="87" t="e">
        <f t="shared" si="41"/>
        <v>#DIV/0!</v>
      </c>
      <c r="AH354" s="86" t="e">
        <f t="shared" si="42"/>
        <v>#DIV/0!</v>
      </c>
      <c r="AK354" s="85"/>
      <c r="AL354" s="85"/>
      <c r="AM354" s="85"/>
      <c r="AN354" s="85"/>
      <c r="AO354" s="85"/>
      <c r="AP354" s="85"/>
      <c r="AQ354" s="85"/>
      <c r="AR354" s="85"/>
      <c r="AS354" s="85"/>
      <c r="AT354" s="85"/>
      <c r="AU354" s="85"/>
      <c r="AV354" s="85"/>
      <c r="AW354" s="87" t="e">
        <f t="shared" si="43"/>
        <v>#DIV/0!</v>
      </c>
      <c r="AX354" s="86" t="e">
        <f t="shared" si="44"/>
        <v>#DIV/0!</v>
      </c>
    </row>
    <row r="355" spans="1:50" x14ac:dyDescent="0.15">
      <c r="A355">
        <v>7.8</v>
      </c>
      <c r="B355" s="85"/>
      <c r="C355" s="85"/>
      <c r="D355" s="85"/>
      <c r="E355" s="85"/>
      <c r="F355" s="85"/>
      <c r="G355" s="85"/>
      <c r="H355" s="85"/>
      <c r="I355" s="85"/>
      <c r="J355" s="85"/>
      <c r="K355" s="85"/>
      <c r="L355" s="85"/>
      <c r="M355" s="85"/>
      <c r="N355" s="87" t="e">
        <f t="shared" si="36"/>
        <v>#DIV/0!</v>
      </c>
      <c r="O355" s="86" t="e">
        <f t="shared" si="37"/>
        <v>#DIV/0!</v>
      </c>
      <c r="P355" s="24" t="e">
        <f t="shared" si="38"/>
        <v>#DIV/0!</v>
      </c>
      <c r="Q355" s="24" t="e">
        <f t="shared" si="39"/>
        <v>#DIV/0!</v>
      </c>
      <c r="R355" s="24" t="e">
        <f t="shared" si="40"/>
        <v>#DIV/0!</v>
      </c>
      <c r="U355" s="85"/>
      <c r="V355" s="85"/>
      <c r="W355" s="85"/>
      <c r="X355" s="85"/>
      <c r="Y355" s="85"/>
      <c r="Z355" s="85"/>
      <c r="AA355" s="85"/>
      <c r="AB355" s="85"/>
      <c r="AD355" s="85"/>
      <c r="AE355" s="85"/>
      <c r="AF355" s="85"/>
      <c r="AG355" s="87" t="e">
        <f t="shared" si="41"/>
        <v>#DIV/0!</v>
      </c>
      <c r="AH355" s="86" t="e">
        <f t="shared" si="42"/>
        <v>#DIV/0!</v>
      </c>
      <c r="AK355" s="85"/>
      <c r="AL355" s="85"/>
      <c r="AM355" s="85"/>
      <c r="AN355" s="85"/>
      <c r="AO355" s="85"/>
      <c r="AP355" s="85"/>
      <c r="AQ355" s="85"/>
      <c r="AR355" s="85"/>
      <c r="AS355" s="85"/>
      <c r="AT355" s="85"/>
      <c r="AU355" s="85"/>
      <c r="AV355" s="85"/>
      <c r="AW355" s="87" t="e">
        <f t="shared" si="43"/>
        <v>#DIV/0!</v>
      </c>
      <c r="AX355" s="86" t="e">
        <f t="shared" si="44"/>
        <v>#DIV/0!</v>
      </c>
    </row>
    <row r="356" spans="1:50" x14ac:dyDescent="0.15">
      <c r="A356">
        <v>7.8250000000000002</v>
      </c>
      <c r="B356" s="85"/>
      <c r="C356" s="85"/>
      <c r="D356" s="85"/>
      <c r="E356" s="85"/>
      <c r="F356" s="85"/>
      <c r="G356" s="85"/>
      <c r="H356" s="85"/>
      <c r="I356" s="85"/>
      <c r="J356" s="85"/>
      <c r="K356" s="85"/>
      <c r="L356" s="85"/>
      <c r="M356" s="85"/>
      <c r="N356" s="87" t="e">
        <f t="shared" si="36"/>
        <v>#DIV/0!</v>
      </c>
      <c r="O356" s="86" t="e">
        <f t="shared" si="37"/>
        <v>#DIV/0!</v>
      </c>
      <c r="P356" s="24" t="e">
        <f t="shared" si="38"/>
        <v>#DIV/0!</v>
      </c>
      <c r="Q356" s="24" t="e">
        <f t="shared" si="39"/>
        <v>#DIV/0!</v>
      </c>
      <c r="R356" s="24" t="e">
        <f t="shared" si="40"/>
        <v>#DIV/0!</v>
      </c>
      <c r="U356" s="85"/>
      <c r="V356" s="85"/>
      <c r="W356" s="85"/>
      <c r="X356" s="85"/>
      <c r="Y356" s="85"/>
      <c r="Z356" s="85"/>
      <c r="AA356" s="85"/>
      <c r="AB356" s="85"/>
      <c r="AD356" s="85"/>
      <c r="AE356" s="85"/>
      <c r="AF356" s="85"/>
      <c r="AG356" s="87" t="e">
        <f t="shared" si="41"/>
        <v>#DIV/0!</v>
      </c>
      <c r="AH356" s="86" t="e">
        <f t="shared" si="42"/>
        <v>#DIV/0!</v>
      </c>
      <c r="AK356" s="85"/>
      <c r="AL356" s="85"/>
      <c r="AM356" s="85"/>
      <c r="AN356" s="85"/>
      <c r="AO356" s="85"/>
      <c r="AP356" s="85"/>
      <c r="AQ356" s="85"/>
      <c r="AR356" s="85"/>
      <c r="AS356" s="85"/>
      <c r="AT356" s="85"/>
      <c r="AU356" s="85"/>
      <c r="AV356" s="85"/>
      <c r="AW356" s="87" t="e">
        <f t="shared" si="43"/>
        <v>#DIV/0!</v>
      </c>
      <c r="AX356" s="86" t="e">
        <f t="shared" si="44"/>
        <v>#DIV/0!</v>
      </c>
    </row>
    <row r="357" spans="1:50" x14ac:dyDescent="0.15">
      <c r="A357">
        <v>7.85</v>
      </c>
      <c r="B357" s="85"/>
      <c r="C357" s="85"/>
      <c r="D357" s="85"/>
      <c r="E357" s="85"/>
      <c r="F357" s="85"/>
      <c r="G357" s="85"/>
      <c r="H357" s="85"/>
      <c r="I357" s="85"/>
      <c r="J357" s="85"/>
      <c r="K357" s="85"/>
      <c r="L357" s="85"/>
      <c r="M357" s="85"/>
      <c r="N357" s="87" t="e">
        <f t="shared" si="36"/>
        <v>#DIV/0!</v>
      </c>
      <c r="O357" s="86" t="e">
        <f t="shared" si="37"/>
        <v>#DIV/0!</v>
      </c>
      <c r="P357" s="24" t="e">
        <f t="shared" si="38"/>
        <v>#DIV/0!</v>
      </c>
      <c r="Q357" s="24" t="e">
        <f t="shared" si="39"/>
        <v>#DIV/0!</v>
      </c>
      <c r="R357" s="24" t="e">
        <f t="shared" si="40"/>
        <v>#DIV/0!</v>
      </c>
      <c r="U357" s="85"/>
      <c r="V357" s="85"/>
      <c r="W357" s="85"/>
      <c r="X357" s="85"/>
      <c r="Y357" s="85"/>
      <c r="Z357" s="85"/>
      <c r="AA357" s="85"/>
      <c r="AB357" s="85"/>
      <c r="AD357" s="85"/>
      <c r="AE357" s="85"/>
      <c r="AF357" s="85"/>
      <c r="AG357" s="87" t="e">
        <f t="shared" si="41"/>
        <v>#DIV/0!</v>
      </c>
      <c r="AH357" s="86" t="e">
        <f t="shared" si="42"/>
        <v>#DIV/0!</v>
      </c>
      <c r="AK357" s="85"/>
      <c r="AL357" s="85"/>
      <c r="AM357" s="85"/>
      <c r="AN357" s="85"/>
      <c r="AO357" s="85"/>
      <c r="AP357" s="85"/>
      <c r="AQ357" s="85"/>
      <c r="AR357" s="85"/>
      <c r="AS357" s="85"/>
      <c r="AT357" s="85"/>
      <c r="AU357" s="85"/>
      <c r="AV357" s="85"/>
      <c r="AW357" s="87" t="e">
        <f t="shared" si="43"/>
        <v>#DIV/0!</v>
      </c>
      <c r="AX357" s="86" t="e">
        <f t="shared" si="44"/>
        <v>#DIV/0!</v>
      </c>
    </row>
    <row r="358" spans="1:50" x14ac:dyDescent="0.15">
      <c r="A358">
        <v>7.875</v>
      </c>
      <c r="B358" s="85"/>
      <c r="C358" s="85"/>
      <c r="D358" s="85"/>
      <c r="E358" s="85"/>
      <c r="F358" s="85"/>
      <c r="G358" s="85"/>
      <c r="H358" s="85"/>
      <c r="I358" s="85"/>
      <c r="J358" s="85"/>
      <c r="K358" s="85"/>
      <c r="L358" s="85"/>
      <c r="M358" s="85"/>
      <c r="N358" s="87" t="e">
        <f t="shared" si="36"/>
        <v>#DIV/0!</v>
      </c>
      <c r="O358" s="86" t="e">
        <f t="shared" si="37"/>
        <v>#DIV/0!</v>
      </c>
      <c r="P358" s="24" t="e">
        <f t="shared" si="38"/>
        <v>#DIV/0!</v>
      </c>
      <c r="Q358" s="24" t="e">
        <f t="shared" si="39"/>
        <v>#DIV/0!</v>
      </c>
      <c r="R358" s="24" t="e">
        <f t="shared" si="40"/>
        <v>#DIV/0!</v>
      </c>
      <c r="U358" s="85"/>
      <c r="V358" s="85"/>
      <c r="W358" s="85"/>
      <c r="X358" s="85"/>
      <c r="Y358" s="85"/>
      <c r="Z358" s="85"/>
      <c r="AA358" s="85"/>
      <c r="AB358" s="85"/>
      <c r="AD358" s="85"/>
      <c r="AE358" s="85"/>
      <c r="AF358" s="85"/>
      <c r="AG358" s="87" t="e">
        <f t="shared" si="41"/>
        <v>#DIV/0!</v>
      </c>
      <c r="AH358" s="86" t="e">
        <f t="shared" si="42"/>
        <v>#DIV/0!</v>
      </c>
      <c r="AK358" s="85"/>
      <c r="AL358" s="85"/>
      <c r="AM358" s="85"/>
      <c r="AN358" s="85"/>
      <c r="AO358" s="85"/>
      <c r="AP358" s="85"/>
      <c r="AQ358" s="85"/>
      <c r="AR358" s="85"/>
      <c r="AS358" s="85"/>
      <c r="AT358" s="85"/>
      <c r="AU358" s="85"/>
      <c r="AV358" s="85"/>
      <c r="AW358" s="87" t="e">
        <f t="shared" si="43"/>
        <v>#DIV/0!</v>
      </c>
      <c r="AX358" s="86" t="e">
        <f t="shared" si="44"/>
        <v>#DIV/0!</v>
      </c>
    </row>
    <row r="359" spans="1:50" x14ac:dyDescent="0.15">
      <c r="A359">
        <v>7.9</v>
      </c>
      <c r="B359" s="85"/>
      <c r="C359" s="85"/>
      <c r="D359" s="85"/>
      <c r="E359" s="85"/>
      <c r="F359" s="85"/>
      <c r="G359" s="85"/>
      <c r="H359" s="85"/>
      <c r="I359" s="85"/>
      <c r="J359" s="85"/>
      <c r="K359" s="85"/>
      <c r="L359" s="85"/>
      <c r="M359" s="85"/>
      <c r="N359" s="87" t="e">
        <f t="shared" si="36"/>
        <v>#DIV/0!</v>
      </c>
      <c r="O359" s="86" t="e">
        <f t="shared" si="37"/>
        <v>#DIV/0!</v>
      </c>
      <c r="P359" s="24" t="e">
        <f t="shared" si="38"/>
        <v>#DIV/0!</v>
      </c>
      <c r="Q359" s="24" t="e">
        <f t="shared" si="39"/>
        <v>#DIV/0!</v>
      </c>
      <c r="R359" s="24" t="e">
        <f t="shared" si="40"/>
        <v>#DIV/0!</v>
      </c>
      <c r="U359" s="85"/>
      <c r="V359" s="85"/>
      <c r="W359" s="85"/>
      <c r="X359" s="85"/>
      <c r="Y359" s="85"/>
      <c r="Z359" s="85"/>
      <c r="AA359" s="85"/>
      <c r="AB359" s="85"/>
      <c r="AD359" s="85"/>
      <c r="AE359" s="85"/>
      <c r="AF359" s="85"/>
      <c r="AG359" s="87" t="e">
        <f t="shared" si="41"/>
        <v>#DIV/0!</v>
      </c>
      <c r="AH359" s="86" t="e">
        <f t="shared" si="42"/>
        <v>#DIV/0!</v>
      </c>
      <c r="AK359" s="85"/>
      <c r="AL359" s="85"/>
      <c r="AM359" s="85"/>
      <c r="AN359" s="85"/>
      <c r="AO359" s="85"/>
      <c r="AP359" s="85"/>
      <c r="AQ359" s="85"/>
      <c r="AR359" s="85"/>
      <c r="AS359" s="85"/>
      <c r="AT359" s="85"/>
      <c r="AU359" s="85"/>
      <c r="AV359" s="85"/>
      <c r="AW359" s="87" t="e">
        <f t="shared" si="43"/>
        <v>#DIV/0!</v>
      </c>
      <c r="AX359" s="86" t="e">
        <f t="shared" si="44"/>
        <v>#DIV/0!</v>
      </c>
    </row>
    <row r="360" spans="1:50" x14ac:dyDescent="0.15">
      <c r="A360">
        <v>7.9249999999999998</v>
      </c>
      <c r="B360" s="85"/>
      <c r="C360" s="85"/>
      <c r="D360" s="85"/>
      <c r="E360" s="85"/>
      <c r="F360" s="85"/>
      <c r="G360" s="85"/>
      <c r="H360" s="85"/>
      <c r="I360" s="85"/>
      <c r="J360" s="85"/>
      <c r="K360" s="85"/>
      <c r="L360" s="85"/>
      <c r="M360" s="85"/>
      <c r="N360" s="87" t="e">
        <f t="shared" si="36"/>
        <v>#DIV/0!</v>
      </c>
      <c r="O360" s="86" t="e">
        <f t="shared" si="37"/>
        <v>#DIV/0!</v>
      </c>
      <c r="P360" s="24" t="e">
        <f t="shared" si="38"/>
        <v>#DIV/0!</v>
      </c>
      <c r="Q360" s="24" t="e">
        <f t="shared" si="39"/>
        <v>#DIV/0!</v>
      </c>
      <c r="R360" s="24" t="e">
        <f t="shared" si="40"/>
        <v>#DIV/0!</v>
      </c>
      <c r="U360" s="85"/>
      <c r="V360" s="85"/>
      <c r="W360" s="85"/>
      <c r="X360" s="85"/>
      <c r="Y360" s="85"/>
      <c r="Z360" s="85"/>
      <c r="AA360" s="85"/>
      <c r="AB360" s="85"/>
      <c r="AD360" s="85"/>
      <c r="AE360" s="85"/>
      <c r="AF360" s="85"/>
      <c r="AG360" s="87" t="e">
        <f t="shared" si="41"/>
        <v>#DIV/0!</v>
      </c>
      <c r="AH360" s="86" t="e">
        <f t="shared" si="42"/>
        <v>#DIV/0!</v>
      </c>
      <c r="AK360" s="85"/>
      <c r="AL360" s="85"/>
      <c r="AM360" s="85"/>
      <c r="AN360" s="85"/>
      <c r="AO360" s="85"/>
      <c r="AP360" s="85"/>
      <c r="AQ360" s="85"/>
      <c r="AR360" s="85"/>
      <c r="AS360" s="85"/>
      <c r="AT360" s="85"/>
      <c r="AU360" s="85"/>
      <c r="AV360" s="85"/>
      <c r="AW360" s="87" t="e">
        <f t="shared" si="43"/>
        <v>#DIV/0!</v>
      </c>
      <c r="AX360" s="86" t="e">
        <f t="shared" si="44"/>
        <v>#DIV/0!</v>
      </c>
    </row>
    <row r="361" spans="1:50" x14ac:dyDescent="0.15">
      <c r="A361">
        <v>7.95</v>
      </c>
      <c r="B361" s="85"/>
      <c r="C361" s="85"/>
      <c r="D361" s="85"/>
      <c r="E361" s="85"/>
      <c r="F361" s="85"/>
      <c r="G361" s="85"/>
      <c r="H361" s="85"/>
      <c r="I361" s="85"/>
      <c r="J361" s="85"/>
      <c r="K361" s="85"/>
      <c r="L361" s="85"/>
      <c r="M361" s="85"/>
      <c r="N361" s="87" t="e">
        <f t="shared" si="36"/>
        <v>#DIV/0!</v>
      </c>
      <c r="O361" s="86" t="e">
        <f t="shared" si="37"/>
        <v>#DIV/0!</v>
      </c>
      <c r="P361" s="24" t="e">
        <f t="shared" si="38"/>
        <v>#DIV/0!</v>
      </c>
      <c r="Q361" s="24" t="e">
        <f t="shared" si="39"/>
        <v>#DIV/0!</v>
      </c>
      <c r="R361" s="24" t="e">
        <f t="shared" si="40"/>
        <v>#DIV/0!</v>
      </c>
      <c r="U361" s="85"/>
      <c r="V361" s="85"/>
      <c r="W361" s="85"/>
      <c r="X361" s="85"/>
      <c r="Y361" s="85"/>
      <c r="Z361" s="85"/>
      <c r="AA361" s="85"/>
      <c r="AB361" s="85"/>
      <c r="AD361" s="85"/>
      <c r="AE361" s="85"/>
      <c r="AF361" s="85"/>
      <c r="AG361" s="87" t="e">
        <f t="shared" si="41"/>
        <v>#DIV/0!</v>
      </c>
      <c r="AH361" s="86" t="e">
        <f t="shared" si="42"/>
        <v>#DIV/0!</v>
      </c>
      <c r="AK361" s="85"/>
      <c r="AL361" s="85"/>
      <c r="AM361" s="85"/>
      <c r="AN361" s="85"/>
      <c r="AO361" s="85"/>
      <c r="AP361" s="85"/>
      <c r="AQ361" s="85"/>
      <c r="AR361" s="85"/>
      <c r="AS361" s="85"/>
      <c r="AT361" s="85"/>
      <c r="AU361" s="85"/>
      <c r="AV361" s="85"/>
      <c r="AW361" s="87" t="e">
        <f t="shared" si="43"/>
        <v>#DIV/0!</v>
      </c>
      <c r="AX361" s="86" t="e">
        <f t="shared" si="44"/>
        <v>#DIV/0!</v>
      </c>
    </row>
    <row r="362" spans="1:50" x14ac:dyDescent="0.15">
      <c r="A362">
        <v>7.9749999999999996</v>
      </c>
      <c r="B362" s="85"/>
      <c r="C362" s="85"/>
      <c r="D362" s="85"/>
      <c r="E362" s="85"/>
      <c r="F362" s="85"/>
      <c r="G362" s="85"/>
      <c r="H362" s="85"/>
      <c r="I362" s="85"/>
      <c r="J362" s="85"/>
      <c r="K362" s="85"/>
      <c r="L362" s="85"/>
      <c r="M362" s="85"/>
      <c r="N362" s="87" t="e">
        <f t="shared" si="36"/>
        <v>#DIV/0!</v>
      </c>
      <c r="O362" s="86" t="e">
        <f t="shared" si="37"/>
        <v>#DIV/0!</v>
      </c>
      <c r="P362" s="24" t="e">
        <f t="shared" si="38"/>
        <v>#DIV/0!</v>
      </c>
      <c r="Q362" s="24" t="e">
        <f t="shared" si="39"/>
        <v>#DIV/0!</v>
      </c>
      <c r="R362" s="24" t="e">
        <f t="shared" si="40"/>
        <v>#DIV/0!</v>
      </c>
      <c r="U362" s="85"/>
      <c r="V362" s="85"/>
      <c r="W362" s="85"/>
      <c r="X362" s="85"/>
      <c r="Y362" s="85"/>
      <c r="Z362" s="85"/>
      <c r="AA362" s="85"/>
      <c r="AB362" s="85"/>
      <c r="AD362" s="85"/>
      <c r="AE362" s="85"/>
      <c r="AF362" s="85"/>
      <c r="AG362" s="87" t="e">
        <f t="shared" si="41"/>
        <v>#DIV/0!</v>
      </c>
      <c r="AH362" s="86" t="e">
        <f t="shared" si="42"/>
        <v>#DIV/0!</v>
      </c>
      <c r="AK362" s="85"/>
      <c r="AL362" s="85"/>
      <c r="AM362" s="85"/>
      <c r="AN362" s="85"/>
      <c r="AO362" s="85"/>
      <c r="AP362" s="85"/>
      <c r="AQ362" s="85"/>
      <c r="AR362" s="85"/>
      <c r="AS362" s="85"/>
      <c r="AT362" s="85"/>
      <c r="AU362" s="85"/>
      <c r="AV362" s="85"/>
      <c r="AW362" s="87" t="e">
        <f t="shared" si="43"/>
        <v>#DIV/0!</v>
      </c>
      <c r="AX362" s="86" t="e">
        <f t="shared" si="44"/>
        <v>#DIV/0!</v>
      </c>
    </row>
    <row r="363" spans="1:50" x14ac:dyDescent="0.15">
      <c r="A363">
        <v>8</v>
      </c>
      <c r="B363" s="85"/>
      <c r="C363" s="85"/>
      <c r="D363" s="85"/>
      <c r="E363" s="85"/>
      <c r="F363" s="85"/>
      <c r="G363" s="85"/>
      <c r="H363" s="85"/>
      <c r="I363" s="85"/>
      <c r="J363" s="85"/>
      <c r="K363" s="85"/>
      <c r="L363" s="85"/>
      <c r="M363" s="85"/>
      <c r="N363" s="87" t="e">
        <f t="shared" si="36"/>
        <v>#DIV/0!</v>
      </c>
      <c r="O363" s="86" t="e">
        <f t="shared" si="37"/>
        <v>#DIV/0!</v>
      </c>
      <c r="P363" s="24" t="e">
        <f t="shared" si="38"/>
        <v>#DIV/0!</v>
      </c>
      <c r="Q363" s="24" t="e">
        <f t="shared" si="39"/>
        <v>#DIV/0!</v>
      </c>
      <c r="R363" s="24" t="e">
        <f t="shared" si="40"/>
        <v>#DIV/0!</v>
      </c>
      <c r="U363" s="85"/>
      <c r="V363" s="85"/>
      <c r="W363" s="85"/>
      <c r="X363" s="85"/>
      <c r="Y363" s="85"/>
      <c r="Z363" s="85"/>
      <c r="AA363" s="85"/>
      <c r="AB363" s="85"/>
      <c r="AD363" s="85"/>
      <c r="AE363" s="85"/>
      <c r="AF363" s="85"/>
      <c r="AG363" s="87" t="e">
        <f t="shared" si="41"/>
        <v>#DIV/0!</v>
      </c>
      <c r="AH363" s="86" t="e">
        <f t="shared" si="42"/>
        <v>#DIV/0!</v>
      </c>
      <c r="AK363" s="85"/>
      <c r="AL363" s="85"/>
      <c r="AM363" s="85"/>
      <c r="AN363" s="85"/>
      <c r="AO363" s="85"/>
      <c r="AP363" s="85"/>
      <c r="AQ363" s="85"/>
      <c r="AR363" s="85"/>
      <c r="AS363" s="85"/>
      <c r="AT363" s="85"/>
      <c r="AU363" s="85"/>
      <c r="AV363" s="85"/>
      <c r="AW363" s="87" t="e">
        <f t="shared" si="43"/>
        <v>#DIV/0!</v>
      </c>
      <c r="AX363" s="86" t="e">
        <f t="shared" si="44"/>
        <v>#DIV/0!</v>
      </c>
    </row>
    <row r="364" spans="1:50" x14ac:dyDescent="0.15">
      <c r="A364">
        <v>8.0250000000000004</v>
      </c>
      <c r="B364" s="85"/>
      <c r="C364" s="85"/>
      <c r="D364" s="85"/>
      <c r="E364" s="85"/>
      <c r="F364" s="85"/>
      <c r="G364" s="85"/>
      <c r="H364" s="85"/>
      <c r="I364" s="85"/>
      <c r="J364" s="85"/>
      <c r="K364" s="85"/>
      <c r="L364" s="85"/>
      <c r="M364" s="85"/>
      <c r="N364" s="87" t="e">
        <f t="shared" ref="N364:N427" si="45">AVERAGE(B364:M364)</f>
        <v>#DIV/0!</v>
      </c>
      <c r="O364" s="86" t="e">
        <f t="shared" ref="O364:O427" si="46">STDEV(B364:M364)/SQRT((COUNT(B364:M364))-1)</f>
        <v>#DIV/0!</v>
      </c>
      <c r="P364" s="24" t="e">
        <f t="shared" ref="P364:P427" si="47">TTEST(B364:M364,U364:AF364,2,2)</f>
        <v>#DIV/0!</v>
      </c>
      <c r="Q364" s="24" t="e">
        <f t="shared" ref="Q364:Q427" si="48">TTEST(B364:M364,AK364:AV364,2,2)</f>
        <v>#DIV/0!</v>
      </c>
      <c r="R364" s="24" t="e">
        <f t="shared" ref="R364:R427" si="49">TTEST(U364:AF364,AK364:AV364,2,2)</f>
        <v>#DIV/0!</v>
      </c>
      <c r="U364" s="85"/>
      <c r="V364" s="85"/>
      <c r="W364" s="85"/>
      <c r="X364" s="85"/>
      <c r="Y364" s="85"/>
      <c r="Z364" s="85"/>
      <c r="AA364" s="85"/>
      <c r="AB364" s="85"/>
      <c r="AD364" s="85"/>
      <c r="AE364" s="85"/>
      <c r="AF364" s="85"/>
      <c r="AG364" s="87" t="e">
        <f t="shared" ref="AG364:AG427" si="50">AVERAGE(U364:AF364)</f>
        <v>#DIV/0!</v>
      </c>
      <c r="AH364" s="86" t="e">
        <f t="shared" ref="AH364:AH427" si="51">STDEV(U364:AF364)/SQRT((COUNT(U364:AF364))-1)</f>
        <v>#DIV/0!</v>
      </c>
      <c r="AK364" s="85"/>
      <c r="AL364" s="85"/>
      <c r="AM364" s="85"/>
      <c r="AN364" s="85"/>
      <c r="AO364" s="85"/>
      <c r="AP364" s="85"/>
      <c r="AQ364" s="85"/>
      <c r="AR364" s="85"/>
      <c r="AS364" s="85"/>
      <c r="AT364" s="85"/>
      <c r="AU364" s="85"/>
      <c r="AV364" s="85"/>
      <c r="AW364" s="87" t="e">
        <f t="shared" ref="AW364:AW427" si="52">AVERAGE(AK364:AV364)</f>
        <v>#DIV/0!</v>
      </c>
      <c r="AX364" s="86" t="e">
        <f t="shared" ref="AX364:AX427" si="53">STDEV(AK364:AV364)/SQRT((COUNT(AK364:AV364))-1)</f>
        <v>#DIV/0!</v>
      </c>
    </row>
    <row r="365" spans="1:50" x14ac:dyDescent="0.15">
      <c r="A365">
        <v>8.0500000000000007</v>
      </c>
      <c r="B365" s="85"/>
      <c r="C365" s="85"/>
      <c r="D365" s="85"/>
      <c r="E365" s="85"/>
      <c r="F365" s="85"/>
      <c r="G365" s="85"/>
      <c r="H365" s="85"/>
      <c r="I365" s="85"/>
      <c r="J365" s="85"/>
      <c r="K365" s="85"/>
      <c r="L365" s="85"/>
      <c r="M365" s="85"/>
      <c r="N365" s="87" t="e">
        <f t="shared" si="45"/>
        <v>#DIV/0!</v>
      </c>
      <c r="O365" s="86" t="e">
        <f t="shared" si="46"/>
        <v>#DIV/0!</v>
      </c>
      <c r="P365" s="24" t="e">
        <f t="shared" si="47"/>
        <v>#DIV/0!</v>
      </c>
      <c r="Q365" s="24" t="e">
        <f t="shared" si="48"/>
        <v>#DIV/0!</v>
      </c>
      <c r="R365" s="24" t="e">
        <f t="shared" si="49"/>
        <v>#DIV/0!</v>
      </c>
      <c r="U365" s="85"/>
      <c r="V365" s="85"/>
      <c r="W365" s="85"/>
      <c r="X365" s="85"/>
      <c r="Y365" s="85"/>
      <c r="Z365" s="85"/>
      <c r="AA365" s="85"/>
      <c r="AB365" s="85"/>
      <c r="AD365" s="85"/>
      <c r="AE365" s="85"/>
      <c r="AF365" s="85"/>
      <c r="AG365" s="87" t="e">
        <f t="shared" si="50"/>
        <v>#DIV/0!</v>
      </c>
      <c r="AH365" s="86" t="e">
        <f t="shared" si="51"/>
        <v>#DIV/0!</v>
      </c>
      <c r="AK365" s="85"/>
      <c r="AL365" s="85"/>
      <c r="AM365" s="85"/>
      <c r="AN365" s="85"/>
      <c r="AO365" s="85"/>
      <c r="AP365" s="85"/>
      <c r="AQ365" s="85"/>
      <c r="AR365" s="85"/>
      <c r="AS365" s="85"/>
      <c r="AT365" s="85"/>
      <c r="AU365" s="85"/>
      <c r="AV365" s="85"/>
      <c r="AW365" s="87" t="e">
        <f t="shared" si="52"/>
        <v>#DIV/0!</v>
      </c>
      <c r="AX365" s="86" t="e">
        <f t="shared" si="53"/>
        <v>#DIV/0!</v>
      </c>
    </row>
    <row r="366" spans="1:50" x14ac:dyDescent="0.15">
      <c r="A366">
        <v>8.0749999999999993</v>
      </c>
      <c r="B366" s="85"/>
      <c r="C366" s="85"/>
      <c r="D366" s="85"/>
      <c r="E366" s="85"/>
      <c r="F366" s="85"/>
      <c r="G366" s="85"/>
      <c r="H366" s="85"/>
      <c r="I366" s="85"/>
      <c r="J366" s="85"/>
      <c r="K366" s="85"/>
      <c r="L366" s="85"/>
      <c r="M366" s="85"/>
      <c r="N366" s="87" t="e">
        <f t="shared" si="45"/>
        <v>#DIV/0!</v>
      </c>
      <c r="O366" s="86" t="e">
        <f t="shared" si="46"/>
        <v>#DIV/0!</v>
      </c>
      <c r="P366" s="24" t="e">
        <f t="shared" si="47"/>
        <v>#DIV/0!</v>
      </c>
      <c r="Q366" s="24" t="e">
        <f t="shared" si="48"/>
        <v>#DIV/0!</v>
      </c>
      <c r="R366" s="24" t="e">
        <f t="shared" si="49"/>
        <v>#DIV/0!</v>
      </c>
      <c r="U366" s="85"/>
      <c r="V366" s="85"/>
      <c r="W366" s="85"/>
      <c r="X366" s="85"/>
      <c r="Y366" s="85"/>
      <c r="Z366" s="85"/>
      <c r="AA366" s="85"/>
      <c r="AB366" s="85"/>
      <c r="AD366" s="85"/>
      <c r="AE366" s="85"/>
      <c r="AF366" s="85"/>
      <c r="AG366" s="87" t="e">
        <f t="shared" si="50"/>
        <v>#DIV/0!</v>
      </c>
      <c r="AH366" s="86" t="e">
        <f t="shared" si="51"/>
        <v>#DIV/0!</v>
      </c>
      <c r="AK366" s="85"/>
      <c r="AL366" s="85"/>
      <c r="AM366" s="85"/>
      <c r="AN366" s="85"/>
      <c r="AO366" s="85"/>
      <c r="AP366" s="85"/>
      <c r="AQ366" s="85"/>
      <c r="AR366" s="85"/>
      <c r="AS366" s="85"/>
      <c r="AT366" s="85"/>
      <c r="AU366" s="85"/>
      <c r="AV366" s="85"/>
      <c r="AW366" s="87" t="e">
        <f t="shared" si="52"/>
        <v>#DIV/0!</v>
      </c>
      <c r="AX366" s="86" t="e">
        <f t="shared" si="53"/>
        <v>#DIV/0!</v>
      </c>
    </row>
    <row r="367" spans="1:50" x14ac:dyDescent="0.15">
      <c r="A367">
        <v>8.1</v>
      </c>
      <c r="B367" s="85"/>
      <c r="C367" s="85"/>
      <c r="D367" s="85"/>
      <c r="E367" s="85"/>
      <c r="F367" s="85"/>
      <c r="G367" s="85"/>
      <c r="H367" s="85"/>
      <c r="I367" s="85"/>
      <c r="J367" s="85"/>
      <c r="K367" s="85"/>
      <c r="L367" s="85"/>
      <c r="M367" s="85"/>
      <c r="N367" s="87" t="e">
        <f t="shared" si="45"/>
        <v>#DIV/0!</v>
      </c>
      <c r="O367" s="86" t="e">
        <f t="shared" si="46"/>
        <v>#DIV/0!</v>
      </c>
      <c r="P367" s="24" t="e">
        <f t="shared" si="47"/>
        <v>#DIV/0!</v>
      </c>
      <c r="Q367" s="24" t="e">
        <f t="shared" si="48"/>
        <v>#DIV/0!</v>
      </c>
      <c r="R367" s="24" t="e">
        <f t="shared" si="49"/>
        <v>#DIV/0!</v>
      </c>
      <c r="U367" s="85"/>
      <c r="V367" s="85"/>
      <c r="W367" s="85"/>
      <c r="X367" s="85"/>
      <c r="Y367" s="85"/>
      <c r="Z367" s="85"/>
      <c r="AA367" s="85"/>
      <c r="AB367" s="85"/>
      <c r="AD367" s="85"/>
      <c r="AE367" s="85"/>
      <c r="AF367" s="85"/>
      <c r="AG367" s="87" t="e">
        <f t="shared" si="50"/>
        <v>#DIV/0!</v>
      </c>
      <c r="AH367" s="86" t="e">
        <f t="shared" si="51"/>
        <v>#DIV/0!</v>
      </c>
      <c r="AK367" s="85"/>
      <c r="AL367" s="85"/>
      <c r="AM367" s="85"/>
      <c r="AN367" s="85"/>
      <c r="AO367" s="85"/>
      <c r="AP367" s="85"/>
      <c r="AQ367" s="85"/>
      <c r="AR367" s="85"/>
      <c r="AS367" s="85"/>
      <c r="AT367" s="85"/>
      <c r="AU367" s="85"/>
      <c r="AV367" s="85"/>
      <c r="AW367" s="87" t="e">
        <f t="shared" si="52"/>
        <v>#DIV/0!</v>
      </c>
      <c r="AX367" s="86" t="e">
        <f t="shared" si="53"/>
        <v>#DIV/0!</v>
      </c>
    </row>
    <row r="368" spans="1:50" x14ac:dyDescent="0.15">
      <c r="A368">
        <v>8.125</v>
      </c>
      <c r="B368" s="85"/>
      <c r="C368" s="85"/>
      <c r="D368" s="85"/>
      <c r="E368" s="85"/>
      <c r="F368" s="85"/>
      <c r="G368" s="85"/>
      <c r="H368" s="85"/>
      <c r="I368" s="85"/>
      <c r="J368" s="85"/>
      <c r="K368" s="85"/>
      <c r="L368" s="85"/>
      <c r="M368" s="85"/>
      <c r="N368" s="87" t="e">
        <f t="shared" si="45"/>
        <v>#DIV/0!</v>
      </c>
      <c r="O368" s="86" t="e">
        <f t="shared" si="46"/>
        <v>#DIV/0!</v>
      </c>
      <c r="P368" s="24" t="e">
        <f t="shared" si="47"/>
        <v>#DIV/0!</v>
      </c>
      <c r="Q368" s="24" t="e">
        <f t="shared" si="48"/>
        <v>#DIV/0!</v>
      </c>
      <c r="R368" s="24" t="e">
        <f t="shared" si="49"/>
        <v>#DIV/0!</v>
      </c>
      <c r="U368" s="85"/>
      <c r="V368" s="85"/>
      <c r="W368" s="85"/>
      <c r="X368" s="85"/>
      <c r="Y368" s="85"/>
      <c r="Z368" s="85"/>
      <c r="AA368" s="85"/>
      <c r="AB368" s="85"/>
      <c r="AD368" s="85"/>
      <c r="AE368" s="85"/>
      <c r="AF368" s="85"/>
      <c r="AG368" s="87" t="e">
        <f t="shared" si="50"/>
        <v>#DIV/0!</v>
      </c>
      <c r="AH368" s="86" t="e">
        <f t="shared" si="51"/>
        <v>#DIV/0!</v>
      </c>
      <c r="AK368" s="85"/>
      <c r="AL368" s="85"/>
      <c r="AM368" s="85"/>
      <c r="AN368" s="85"/>
      <c r="AO368" s="85"/>
      <c r="AP368" s="85"/>
      <c r="AQ368" s="85"/>
      <c r="AR368" s="85"/>
      <c r="AS368" s="85"/>
      <c r="AT368" s="85"/>
      <c r="AU368" s="85"/>
      <c r="AV368" s="85"/>
      <c r="AW368" s="87" t="e">
        <f t="shared" si="52"/>
        <v>#DIV/0!</v>
      </c>
      <c r="AX368" s="86" t="e">
        <f t="shared" si="53"/>
        <v>#DIV/0!</v>
      </c>
    </row>
    <row r="369" spans="1:50" x14ac:dyDescent="0.15">
      <c r="A369">
        <v>8.15</v>
      </c>
      <c r="B369" s="85"/>
      <c r="C369" s="85"/>
      <c r="D369" s="85"/>
      <c r="E369" s="85"/>
      <c r="F369" s="85"/>
      <c r="G369" s="85"/>
      <c r="H369" s="85"/>
      <c r="I369" s="85"/>
      <c r="J369" s="85"/>
      <c r="K369" s="85"/>
      <c r="L369" s="85"/>
      <c r="M369" s="85"/>
      <c r="N369" s="87" t="e">
        <f t="shared" si="45"/>
        <v>#DIV/0!</v>
      </c>
      <c r="O369" s="86" t="e">
        <f t="shared" si="46"/>
        <v>#DIV/0!</v>
      </c>
      <c r="P369" s="24" t="e">
        <f t="shared" si="47"/>
        <v>#DIV/0!</v>
      </c>
      <c r="Q369" s="24" t="e">
        <f t="shared" si="48"/>
        <v>#DIV/0!</v>
      </c>
      <c r="R369" s="24" t="e">
        <f t="shared" si="49"/>
        <v>#DIV/0!</v>
      </c>
      <c r="U369" s="85"/>
      <c r="V369" s="85"/>
      <c r="W369" s="85"/>
      <c r="X369" s="85"/>
      <c r="Y369" s="85"/>
      <c r="Z369" s="85"/>
      <c r="AA369" s="85"/>
      <c r="AB369" s="85"/>
      <c r="AD369" s="85"/>
      <c r="AE369" s="85"/>
      <c r="AF369" s="85"/>
      <c r="AG369" s="87" t="e">
        <f t="shared" si="50"/>
        <v>#DIV/0!</v>
      </c>
      <c r="AH369" s="86" t="e">
        <f t="shared" si="51"/>
        <v>#DIV/0!</v>
      </c>
      <c r="AK369" s="85"/>
      <c r="AL369" s="85"/>
      <c r="AM369" s="85"/>
      <c r="AN369" s="85"/>
      <c r="AO369" s="85"/>
      <c r="AP369" s="85"/>
      <c r="AQ369" s="85"/>
      <c r="AR369" s="85"/>
      <c r="AS369" s="85"/>
      <c r="AT369" s="85"/>
      <c r="AU369" s="85"/>
      <c r="AV369" s="85"/>
      <c r="AW369" s="87" t="e">
        <f t="shared" si="52"/>
        <v>#DIV/0!</v>
      </c>
      <c r="AX369" s="86" t="e">
        <f t="shared" si="53"/>
        <v>#DIV/0!</v>
      </c>
    </row>
    <row r="370" spans="1:50" x14ac:dyDescent="0.15">
      <c r="A370">
        <v>8.1750000000000007</v>
      </c>
      <c r="B370" s="85"/>
      <c r="C370" s="85"/>
      <c r="D370" s="85"/>
      <c r="E370" s="85"/>
      <c r="F370" s="85"/>
      <c r="G370" s="85"/>
      <c r="H370" s="85"/>
      <c r="I370" s="85"/>
      <c r="J370" s="85"/>
      <c r="K370" s="85"/>
      <c r="L370" s="85"/>
      <c r="M370" s="85"/>
      <c r="N370" s="87" t="e">
        <f t="shared" si="45"/>
        <v>#DIV/0!</v>
      </c>
      <c r="O370" s="86" t="e">
        <f t="shared" si="46"/>
        <v>#DIV/0!</v>
      </c>
      <c r="P370" s="24" t="e">
        <f t="shared" si="47"/>
        <v>#DIV/0!</v>
      </c>
      <c r="Q370" s="24" t="e">
        <f t="shared" si="48"/>
        <v>#DIV/0!</v>
      </c>
      <c r="R370" s="24" t="e">
        <f t="shared" si="49"/>
        <v>#DIV/0!</v>
      </c>
      <c r="U370" s="85"/>
      <c r="V370" s="85"/>
      <c r="W370" s="85"/>
      <c r="X370" s="85"/>
      <c r="Y370" s="85"/>
      <c r="Z370" s="85"/>
      <c r="AA370" s="85"/>
      <c r="AB370" s="85"/>
      <c r="AD370" s="85"/>
      <c r="AE370" s="85"/>
      <c r="AF370" s="85"/>
      <c r="AG370" s="87" t="e">
        <f t="shared" si="50"/>
        <v>#DIV/0!</v>
      </c>
      <c r="AH370" s="86" t="e">
        <f t="shared" si="51"/>
        <v>#DIV/0!</v>
      </c>
      <c r="AK370" s="85"/>
      <c r="AL370" s="85"/>
      <c r="AM370" s="85"/>
      <c r="AN370" s="85"/>
      <c r="AO370" s="85"/>
      <c r="AP370" s="85"/>
      <c r="AQ370" s="85"/>
      <c r="AR370" s="85"/>
      <c r="AS370" s="85"/>
      <c r="AT370" s="85"/>
      <c r="AU370" s="85"/>
      <c r="AV370" s="85"/>
      <c r="AW370" s="87" t="e">
        <f t="shared" si="52"/>
        <v>#DIV/0!</v>
      </c>
      <c r="AX370" s="86" t="e">
        <f t="shared" si="53"/>
        <v>#DIV/0!</v>
      </c>
    </row>
    <row r="371" spans="1:50" x14ac:dyDescent="0.15">
      <c r="A371">
        <v>8.1999999999999993</v>
      </c>
      <c r="B371" s="85"/>
      <c r="C371" s="85"/>
      <c r="D371" s="85"/>
      <c r="E371" s="85"/>
      <c r="F371" s="85"/>
      <c r="G371" s="85"/>
      <c r="H371" s="85"/>
      <c r="I371" s="85"/>
      <c r="J371" s="85"/>
      <c r="K371" s="85"/>
      <c r="L371" s="85"/>
      <c r="M371" s="85"/>
      <c r="N371" s="87" t="e">
        <f t="shared" si="45"/>
        <v>#DIV/0!</v>
      </c>
      <c r="O371" s="86" t="e">
        <f t="shared" si="46"/>
        <v>#DIV/0!</v>
      </c>
      <c r="P371" s="24" t="e">
        <f t="shared" si="47"/>
        <v>#DIV/0!</v>
      </c>
      <c r="Q371" s="24" t="e">
        <f t="shared" si="48"/>
        <v>#DIV/0!</v>
      </c>
      <c r="R371" s="24" t="e">
        <f t="shared" si="49"/>
        <v>#DIV/0!</v>
      </c>
      <c r="U371" s="85"/>
      <c r="V371" s="85"/>
      <c r="W371" s="85"/>
      <c r="X371" s="85"/>
      <c r="Y371" s="85"/>
      <c r="Z371" s="85"/>
      <c r="AA371" s="85"/>
      <c r="AB371" s="85"/>
      <c r="AD371" s="85"/>
      <c r="AE371" s="85"/>
      <c r="AF371" s="85"/>
      <c r="AG371" s="87" t="e">
        <f t="shared" si="50"/>
        <v>#DIV/0!</v>
      </c>
      <c r="AH371" s="86" t="e">
        <f t="shared" si="51"/>
        <v>#DIV/0!</v>
      </c>
      <c r="AK371" s="85"/>
      <c r="AL371" s="85"/>
      <c r="AM371" s="85"/>
      <c r="AN371" s="85"/>
      <c r="AO371" s="85"/>
      <c r="AP371" s="85"/>
      <c r="AQ371" s="85"/>
      <c r="AR371" s="85"/>
      <c r="AS371" s="85"/>
      <c r="AT371" s="85"/>
      <c r="AU371" s="85"/>
      <c r="AV371" s="85"/>
      <c r="AW371" s="87" t="e">
        <f t="shared" si="52"/>
        <v>#DIV/0!</v>
      </c>
      <c r="AX371" s="86" t="e">
        <f t="shared" si="53"/>
        <v>#DIV/0!</v>
      </c>
    </row>
    <row r="372" spans="1:50" x14ac:dyDescent="0.15">
      <c r="A372">
        <v>8.2249999999999996</v>
      </c>
      <c r="B372" s="85"/>
      <c r="C372" s="85"/>
      <c r="D372" s="85"/>
      <c r="E372" s="85"/>
      <c r="F372" s="85"/>
      <c r="G372" s="85"/>
      <c r="H372" s="85"/>
      <c r="I372" s="85"/>
      <c r="J372" s="85"/>
      <c r="K372" s="85"/>
      <c r="L372" s="85"/>
      <c r="M372" s="85"/>
      <c r="N372" s="87" t="e">
        <f t="shared" si="45"/>
        <v>#DIV/0!</v>
      </c>
      <c r="O372" s="86" t="e">
        <f t="shared" si="46"/>
        <v>#DIV/0!</v>
      </c>
      <c r="P372" s="24" t="e">
        <f t="shared" si="47"/>
        <v>#DIV/0!</v>
      </c>
      <c r="Q372" s="24" t="e">
        <f t="shared" si="48"/>
        <v>#DIV/0!</v>
      </c>
      <c r="R372" s="24" t="e">
        <f t="shared" si="49"/>
        <v>#DIV/0!</v>
      </c>
      <c r="U372" s="85"/>
      <c r="V372" s="85"/>
      <c r="W372" s="85"/>
      <c r="X372" s="85"/>
      <c r="Y372" s="85"/>
      <c r="Z372" s="85"/>
      <c r="AA372" s="85"/>
      <c r="AB372" s="85"/>
      <c r="AD372" s="85"/>
      <c r="AE372" s="85"/>
      <c r="AF372" s="85"/>
      <c r="AG372" s="87" t="e">
        <f t="shared" si="50"/>
        <v>#DIV/0!</v>
      </c>
      <c r="AH372" s="86" t="e">
        <f t="shared" si="51"/>
        <v>#DIV/0!</v>
      </c>
      <c r="AK372" s="85"/>
      <c r="AL372" s="85"/>
      <c r="AM372" s="85"/>
      <c r="AN372" s="85"/>
      <c r="AO372" s="85"/>
      <c r="AP372" s="85"/>
      <c r="AQ372" s="85"/>
      <c r="AR372" s="85"/>
      <c r="AS372" s="85"/>
      <c r="AT372" s="85"/>
      <c r="AU372" s="85"/>
      <c r="AV372" s="85"/>
      <c r="AW372" s="87" t="e">
        <f t="shared" si="52"/>
        <v>#DIV/0!</v>
      </c>
      <c r="AX372" s="86" t="e">
        <f t="shared" si="53"/>
        <v>#DIV/0!</v>
      </c>
    </row>
    <row r="373" spans="1:50" x14ac:dyDescent="0.15">
      <c r="A373">
        <v>8.25</v>
      </c>
      <c r="B373" s="85"/>
      <c r="C373" s="85"/>
      <c r="D373" s="85"/>
      <c r="E373" s="85"/>
      <c r="F373" s="85"/>
      <c r="G373" s="85"/>
      <c r="H373" s="85"/>
      <c r="I373" s="85"/>
      <c r="J373" s="85"/>
      <c r="K373" s="85"/>
      <c r="L373" s="85"/>
      <c r="M373" s="85"/>
      <c r="N373" s="87" t="e">
        <f t="shared" si="45"/>
        <v>#DIV/0!</v>
      </c>
      <c r="O373" s="86" t="e">
        <f t="shared" si="46"/>
        <v>#DIV/0!</v>
      </c>
      <c r="P373" s="24" t="e">
        <f t="shared" si="47"/>
        <v>#DIV/0!</v>
      </c>
      <c r="Q373" s="24" t="e">
        <f t="shared" si="48"/>
        <v>#DIV/0!</v>
      </c>
      <c r="R373" s="24" t="e">
        <f t="shared" si="49"/>
        <v>#DIV/0!</v>
      </c>
      <c r="U373" s="85"/>
      <c r="V373" s="85"/>
      <c r="W373" s="85"/>
      <c r="X373" s="85"/>
      <c r="Y373" s="85"/>
      <c r="Z373" s="85"/>
      <c r="AA373" s="85"/>
      <c r="AB373" s="85"/>
      <c r="AD373" s="85"/>
      <c r="AE373" s="85"/>
      <c r="AF373" s="85"/>
      <c r="AG373" s="87" t="e">
        <f t="shared" si="50"/>
        <v>#DIV/0!</v>
      </c>
      <c r="AH373" s="86" t="e">
        <f t="shared" si="51"/>
        <v>#DIV/0!</v>
      </c>
      <c r="AK373" s="85"/>
      <c r="AL373" s="85"/>
      <c r="AM373" s="85"/>
      <c r="AN373" s="85"/>
      <c r="AO373" s="85"/>
      <c r="AP373" s="85"/>
      <c r="AQ373" s="85"/>
      <c r="AR373" s="85"/>
      <c r="AS373" s="85"/>
      <c r="AT373" s="85"/>
      <c r="AU373" s="85"/>
      <c r="AV373" s="85"/>
      <c r="AW373" s="87" t="e">
        <f t="shared" si="52"/>
        <v>#DIV/0!</v>
      </c>
      <c r="AX373" s="86" t="e">
        <f t="shared" si="53"/>
        <v>#DIV/0!</v>
      </c>
    </row>
    <row r="374" spans="1:50" x14ac:dyDescent="0.15">
      <c r="A374">
        <v>8.2750000000000004</v>
      </c>
      <c r="B374" s="85"/>
      <c r="C374" s="85"/>
      <c r="D374" s="85"/>
      <c r="E374" s="85"/>
      <c r="F374" s="85"/>
      <c r="G374" s="85"/>
      <c r="H374" s="85"/>
      <c r="I374" s="85"/>
      <c r="J374" s="85"/>
      <c r="K374" s="85"/>
      <c r="L374" s="85"/>
      <c r="M374" s="85"/>
      <c r="N374" s="87" t="e">
        <f t="shared" si="45"/>
        <v>#DIV/0!</v>
      </c>
      <c r="O374" s="86" t="e">
        <f t="shared" si="46"/>
        <v>#DIV/0!</v>
      </c>
      <c r="P374" s="24" t="e">
        <f t="shared" si="47"/>
        <v>#DIV/0!</v>
      </c>
      <c r="Q374" s="24" t="e">
        <f t="shared" si="48"/>
        <v>#DIV/0!</v>
      </c>
      <c r="R374" s="24" t="e">
        <f t="shared" si="49"/>
        <v>#DIV/0!</v>
      </c>
      <c r="U374" s="85"/>
      <c r="V374" s="85"/>
      <c r="W374" s="85"/>
      <c r="X374" s="85"/>
      <c r="Y374" s="85"/>
      <c r="Z374" s="85"/>
      <c r="AA374" s="85"/>
      <c r="AB374" s="85"/>
      <c r="AD374" s="85"/>
      <c r="AE374" s="85"/>
      <c r="AF374" s="85"/>
      <c r="AG374" s="87" t="e">
        <f t="shared" si="50"/>
        <v>#DIV/0!</v>
      </c>
      <c r="AH374" s="86" t="e">
        <f t="shared" si="51"/>
        <v>#DIV/0!</v>
      </c>
      <c r="AK374" s="85"/>
      <c r="AL374" s="85"/>
      <c r="AM374" s="85"/>
      <c r="AN374" s="85"/>
      <c r="AO374" s="85"/>
      <c r="AP374" s="85"/>
      <c r="AQ374" s="85"/>
      <c r="AR374" s="85"/>
      <c r="AS374" s="85"/>
      <c r="AT374" s="85"/>
      <c r="AU374" s="85"/>
      <c r="AV374" s="85"/>
      <c r="AW374" s="87" t="e">
        <f t="shared" si="52"/>
        <v>#DIV/0!</v>
      </c>
      <c r="AX374" s="86" t="e">
        <f t="shared" si="53"/>
        <v>#DIV/0!</v>
      </c>
    </row>
    <row r="375" spans="1:50" x14ac:dyDescent="0.15">
      <c r="A375">
        <v>8.3000000000000007</v>
      </c>
      <c r="B375" s="85"/>
      <c r="C375" s="85"/>
      <c r="D375" s="85"/>
      <c r="E375" s="85"/>
      <c r="F375" s="85"/>
      <c r="G375" s="85"/>
      <c r="H375" s="85"/>
      <c r="I375" s="85"/>
      <c r="J375" s="85"/>
      <c r="K375" s="85"/>
      <c r="L375" s="85"/>
      <c r="M375" s="85"/>
      <c r="N375" s="87" t="e">
        <f t="shared" si="45"/>
        <v>#DIV/0!</v>
      </c>
      <c r="O375" s="86" t="e">
        <f t="shared" si="46"/>
        <v>#DIV/0!</v>
      </c>
      <c r="P375" s="24" t="e">
        <f t="shared" si="47"/>
        <v>#DIV/0!</v>
      </c>
      <c r="Q375" s="24" t="e">
        <f t="shared" si="48"/>
        <v>#DIV/0!</v>
      </c>
      <c r="R375" s="24" t="e">
        <f t="shared" si="49"/>
        <v>#DIV/0!</v>
      </c>
      <c r="U375" s="85"/>
      <c r="V375" s="85"/>
      <c r="W375" s="85"/>
      <c r="X375" s="85"/>
      <c r="Y375" s="85"/>
      <c r="Z375" s="85"/>
      <c r="AA375" s="85"/>
      <c r="AB375" s="85"/>
      <c r="AD375" s="85"/>
      <c r="AE375" s="85"/>
      <c r="AF375" s="85"/>
      <c r="AG375" s="87" t="e">
        <f t="shared" si="50"/>
        <v>#DIV/0!</v>
      </c>
      <c r="AH375" s="86" t="e">
        <f t="shared" si="51"/>
        <v>#DIV/0!</v>
      </c>
      <c r="AK375" s="85"/>
      <c r="AL375" s="85"/>
      <c r="AM375" s="85"/>
      <c r="AN375" s="85"/>
      <c r="AO375" s="85"/>
      <c r="AP375" s="85"/>
      <c r="AQ375" s="85"/>
      <c r="AR375" s="85"/>
      <c r="AS375" s="85"/>
      <c r="AT375" s="85"/>
      <c r="AU375" s="85"/>
      <c r="AV375" s="85"/>
      <c r="AW375" s="87" t="e">
        <f t="shared" si="52"/>
        <v>#DIV/0!</v>
      </c>
      <c r="AX375" s="86" t="e">
        <f t="shared" si="53"/>
        <v>#DIV/0!</v>
      </c>
    </row>
    <row r="376" spans="1:50" x14ac:dyDescent="0.15">
      <c r="A376">
        <v>8.3249999999999993</v>
      </c>
      <c r="B376" s="85"/>
      <c r="C376" s="85"/>
      <c r="D376" s="85"/>
      <c r="E376" s="85"/>
      <c r="F376" s="85"/>
      <c r="G376" s="85"/>
      <c r="H376" s="85"/>
      <c r="I376" s="85"/>
      <c r="J376" s="85"/>
      <c r="K376" s="85"/>
      <c r="L376" s="85"/>
      <c r="M376" s="85"/>
      <c r="N376" s="87" t="e">
        <f t="shared" si="45"/>
        <v>#DIV/0!</v>
      </c>
      <c r="O376" s="86" t="e">
        <f t="shared" si="46"/>
        <v>#DIV/0!</v>
      </c>
      <c r="P376" s="24" t="e">
        <f t="shared" si="47"/>
        <v>#DIV/0!</v>
      </c>
      <c r="Q376" s="24" t="e">
        <f t="shared" si="48"/>
        <v>#DIV/0!</v>
      </c>
      <c r="R376" s="24" t="e">
        <f t="shared" si="49"/>
        <v>#DIV/0!</v>
      </c>
      <c r="U376" s="85"/>
      <c r="V376" s="85"/>
      <c r="W376" s="85"/>
      <c r="X376" s="85"/>
      <c r="Y376" s="85"/>
      <c r="Z376" s="85"/>
      <c r="AA376" s="85"/>
      <c r="AB376" s="85"/>
      <c r="AD376" s="85"/>
      <c r="AE376" s="85"/>
      <c r="AF376" s="85"/>
      <c r="AG376" s="87" t="e">
        <f t="shared" si="50"/>
        <v>#DIV/0!</v>
      </c>
      <c r="AH376" s="86" t="e">
        <f t="shared" si="51"/>
        <v>#DIV/0!</v>
      </c>
      <c r="AK376" s="85"/>
      <c r="AL376" s="85"/>
      <c r="AM376" s="85"/>
      <c r="AN376" s="85"/>
      <c r="AO376" s="85"/>
      <c r="AP376" s="85"/>
      <c r="AQ376" s="85"/>
      <c r="AR376" s="85"/>
      <c r="AS376" s="85"/>
      <c r="AT376" s="85"/>
      <c r="AU376" s="85"/>
      <c r="AV376" s="85"/>
      <c r="AW376" s="87" t="e">
        <f t="shared" si="52"/>
        <v>#DIV/0!</v>
      </c>
      <c r="AX376" s="86" t="e">
        <f t="shared" si="53"/>
        <v>#DIV/0!</v>
      </c>
    </row>
    <row r="377" spans="1:50" x14ac:dyDescent="0.15">
      <c r="A377">
        <v>8.35</v>
      </c>
      <c r="B377" s="85"/>
      <c r="C377" s="85"/>
      <c r="D377" s="85"/>
      <c r="E377" s="85"/>
      <c r="F377" s="85"/>
      <c r="G377" s="85"/>
      <c r="H377" s="85"/>
      <c r="I377" s="85"/>
      <c r="J377" s="85"/>
      <c r="K377" s="85"/>
      <c r="L377" s="85"/>
      <c r="M377" s="85"/>
      <c r="N377" s="87" t="e">
        <f t="shared" si="45"/>
        <v>#DIV/0!</v>
      </c>
      <c r="O377" s="86" t="e">
        <f t="shared" si="46"/>
        <v>#DIV/0!</v>
      </c>
      <c r="P377" s="24" t="e">
        <f t="shared" si="47"/>
        <v>#DIV/0!</v>
      </c>
      <c r="Q377" s="24" t="e">
        <f t="shared" si="48"/>
        <v>#DIV/0!</v>
      </c>
      <c r="R377" s="24" t="e">
        <f t="shared" si="49"/>
        <v>#DIV/0!</v>
      </c>
      <c r="U377" s="85"/>
      <c r="V377" s="85"/>
      <c r="W377" s="85"/>
      <c r="X377" s="85"/>
      <c r="Y377" s="85"/>
      <c r="Z377" s="85"/>
      <c r="AA377" s="85"/>
      <c r="AB377" s="85"/>
      <c r="AD377" s="85"/>
      <c r="AE377" s="85"/>
      <c r="AF377" s="85"/>
      <c r="AG377" s="87" t="e">
        <f t="shared" si="50"/>
        <v>#DIV/0!</v>
      </c>
      <c r="AH377" s="86" t="e">
        <f t="shared" si="51"/>
        <v>#DIV/0!</v>
      </c>
      <c r="AK377" s="85"/>
      <c r="AL377" s="85"/>
      <c r="AM377" s="85"/>
      <c r="AN377" s="85"/>
      <c r="AO377" s="85"/>
      <c r="AP377" s="85"/>
      <c r="AQ377" s="85"/>
      <c r="AR377" s="85"/>
      <c r="AS377" s="85"/>
      <c r="AT377" s="85"/>
      <c r="AU377" s="85"/>
      <c r="AV377" s="85"/>
      <c r="AW377" s="87" t="e">
        <f t="shared" si="52"/>
        <v>#DIV/0!</v>
      </c>
      <c r="AX377" s="86" t="e">
        <f t="shared" si="53"/>
        <v>#DIV/0!</v>
      </c>
    </row>
    <row r="378" spans="1:50" x14ac:dyDescent="0.15">
      <c r="A378">
        <v>8.375</v>
      </c>
      <c r="B378" s="85"/>
      <c r="C378" s="85"/>
      <c r="D378" s="85"/>
      <c r="E378" s="85"/>
      <c r="F378" s="85"/>
      <c r="G378" s="85"/>
      <c r="H378" s="85"/>
      <c r="I378" s="85"/>
      <c r="J378" s="85"/>
      <c r="K378" s="85"/>
      <c r="L378" s="85"/>
      <c r="M378" s="85"/>
      <c r="N378" s="87" t="e">
        <f t="shared" si="45"/>
        <v>#DIV/0!</v>
      </c>
      <c r="O378" s="86" t="e">
        <f t="shared" si="46"/>
        <v>#DIV/0!</v>
      </c>
      <c r="P378" s="24" t="e">
        <f t="shared" si="47"/>
        <v>#DIV/0!</v>
      </c>
      <c r="Q378" s="24" t="e">
        <f t="shared" si="48"/>
        <v>#DIV/0!</v>
      </c>
      <c r="R378" s="24" t="e">
        <f t="shared" si="49"/>
        <v>#DIV/0!</v>
      </c>
      <c r="U378" s="85"/>
      <c r="V378" s="85"/>
      <c r="W378" s="85"/>
      <c r="X378" s="85"/>
      <c r="Y378" s="85"/>
      <c r="Z378" s="85"/>
      <c r="AA378" s="85"/>
      <c r="AB378" s="85"/>
      <c r="AD378" s="85"/>
      <c r="AE378" s="85"/>
      <c r="AF378" s="85"/>
      <c r="AG378" s="87" t="e">
        <f t="shared" si="50"/>
        <v>#DIV/0!</v>
      </c>
      <c r="AH378" s="86" t="e">
        <f t="shared" si="51"/>
        <v>#DIV/0!</v>
      </c>
      <c r="AK378" s="85"/>
      <c r="AL378" s="85"/>
      <c r="AM378" s="85"/>
      <c r="AN378" s="85"/>
      <c r="AO378" s="85"/>
      <c r="AP378" s="85"/>
      <c r="AQ378" s="85"/>
      <c r="AR378" s="85"/>
      <c r="AS378" s="85"/>
      <c r="AT378" s="85"/>
      <c r="AU378" s="85"/>
      <c r="AV378" s="85"/>
      <c r="AW378" s="87" t="e">
        <f t="shared" si="52"/>
        <v>#DIV/0!</v>
      </c>
      <c r="AX378" s="86" t="e">
        <f t="shared" si="53"/>
        <v>#DIV/0!</v>
      </c>
    </row>
    <row r="379" spans="1:50" x14ac:dyDescent="0.15">
      <c r="A379">
        <v>8.4</v>
      </c>
      <c r="B379" s="85"/>
      <c r="C379" s="85"/>
      <c r="D379" s="85"/>
      <c r="E379" s="85"/>
      <c r="F379" s="85"/>
      <c r="G379" s="85"/>
      <c r="H379" s="85"/>
      <c r="I379" s="85"/>
      <c r="J379" s="85"/>
      <c r="K379" s="85"/>
      <c r="L379" s="85"/>
      <c r="M379" s="85"/>
      <c r="N379" s="87" t="e">
        <f t="shared" si="45"/>
        <v>#DIV/0!</v>
      </c>
      <c r="O379" s="86" t="e">
        <f t="shared" si="46"/>
        <v>#DIV/0!</v>
      </c>
      <c r="P379" s="24" t="e">
        <f t="shared" si="47"/>
        <v>#DIV/0!</v>
      </c>
      <c r="Q379" s="24" t="e">
        <f t="shared" si="48"/>
        <v>#DIV/0!</v>
      </c>
      <c r="R379" s="24" t="e">
        <f t="shared" si="49"/>
        <v>#DIV/0!</v>
      </c>
      <c r="U379" s="85"/>
      <c r="V379" s="85"/>
      <c r="W379" s="85"/>
      <c r="X379" s="85"/>
      <c r="Y379" s="85"/>
      <c r="Z379" s="85"/>
      <c r="AA379" s="85"/>
      <c r="AB379" s="85"/>
      <c r="AD379" s="85"/>
      <c r="AE379" s="85"/>
      <c r="AF379" s="85"/>
      <c r="AG379" s="87" t="e">
        <f t="shared" si="50"/>
        <v>#DIV/0!</v>
      </c>
      <c r="AH379" s="86" t="e">
        <f t="shared" si="51"/>
        <v>#DIV/0!</v>
      </c>
      <c r="AK379" s="85"/>
      <c r="AL379" s="85"/>
      <c r="AM379" s="85"/>
      <c r="AN379" s="85"/>
      <c r="AO379" s="85"/>
      <c r="AP379" s="85"/>
      <c r="AQ379" s="85"/>
      <c r="AR379" s="85"/>
      <c r="AS379" s="85"/>
      <c r="AT379" s="85"/>
      <c r="AU379" s="85"/>
      <c r="AV379" s="85"/>
      <c r="AW379" s="87" t="e">
        <f t="shared" si="52"/>
        <v>#DIV/0!</v>
      </c>
      <c r="AX379" s="86" t="e">
        <f t="shared" si="53"/>
        <v>#DIV/0!</v>
      </c>
    </row>
    <row r="380" spans="1:50" x14ac:dyDescent="0.15">
      <c r="A380">
        <v>8.4250000000000007</v>
      </c>
      <c r="B380" s="85"/>
      <c r="C380" s="85"/>
      <c r="D380" s="85"/>
      <c r="E380" s="85"/>
      <c r="F380" s="85"/>
      <c r="G380" s="85"/>
      <c r="H380" s="85"/>
      <c r="I380" s="85"/>
      <c r="J380" s="85"/>
      <c r="K380" s="85"/>
      <c r="L380" s="85"/>
      <c r="M380" s="85"/>
      <c r="N380" s="87" t="e">
        <f t="shared" si="45"/>
        <v>#DIV/0!</v>
      </c>
      <c r="O380" s="86" t="e">
        <f t="shared" si="46"/>
        <v>#DIV/0!</v>
      </c>
      <c r="P380" s="24" t="e">
        <f t="shared" si="47"/>
        <v>#DIV/0!</v>
      </c>
      <c r="Q380" s="24" t="e">
        <f t="shared" si="48"/>
        <v>#DIV/0!</v>
      </c>
      <c r="R380" s="24" t="e">
        <f t="shared" si="49"/>
        <v>#DIV/0!</v>
      </c>
      <c r="U380" s="85"/>
      <c r="V380" s="85"/>
      <c r="W380" s="85"/>
      <c r="X380" s="85"/>
      <c r="Y380" s="85"/>
      <c r="Z380" s="85"/>
      <c r="AA380" s="85"/>
      <c r="AB380" s="85"/>
      <c r="AD380" s="85"/>
      <c r="AE380" s="85"/>
      <c r="AF380" s="85"/>
      <c r="AG380" s="87" t="e">
        <f t="shared" si="50"/>
        <v>#DIV/0!</v>
      </c>
      <c r="AH380" s="86" t="e">
        <f t="shared" si="51"/>
        <v>#DIV/0!</v>
      </c>
      <c r="AK380" s="85"/>
      <c r="AL380" s="85"/>
      <c r="AM380" s="85"/>
      <c r="AN380" s="85"/>
      <c r="AO380" s="85"/>
      <c r="AP380" s="85"/>
      <c r="AQ380" s="85"/>
      <c r="AR380" s="85"/>
      <c r="AS380" s="85"/>
      <c r="AT380" s="85"/>
      <c r="AU380" s="85"/>
      <c r="AV380" s="85"/>
      <c r="AW380" s="87" t="e">
        <f t="shared" si="52"/>
        <v>#DIV/0!</v>
      </c>
      <c r="AX380" s="86" t="e">
        <f t="shared" si="53"/>
        <v>#DIV/0!</v>
      </c>
    </row>
    <row r="381" spans="1:50" x14ac:dyDescent="0.15">
      <c r="A381">
        <v>8.4499999999999993</v>
      </c>
      <c r="B381" s="85"/>
      <c r="C381" s="85"/>
      <c r="D381" s="85"/>
      <c r="E381" s="85"/>
      <c r="F381" s="85"/>
      <c r="G381" s="85"/>
      <c r="H381" s="85"/>
      <c r="I381" s="85"/>
      <c r="J381" s="85"/>
      <c r="K381" s="85"/>
      <c r="L381" s="85"/>
      <c r="M381" s="85"/>
      <c r="N381" s="87" t="e">
        <f t="shared" si="45"/>
        <v>#DIV/0!</v>
      </c>
      <c r="O381" s="86" t="e">
        <f t="shared" si="46"/>
        <v>#DIV/0!</v>
      </c>
      <c r="P381" s="24" t="e">
        <f t="shared" si="47"/>
        <v>#DIV/0!</v>
      </c>
      <c r="Q381" s="24" t="e">
        <f t="shared" si="48"/>
        <v>#DIV/0!</v>
      </c>
      <c r="R381" s="24" t="e">
        <f t="shared" si="49"/>
        <v>#DIV/0!</v>
      </c>
      <c r="U381" s="85"/>
      <c r="V381" s="85"/>
      <c r="W381" s="85"/>
      <c r="X381" s="85"/>
      <c r="Y381" s="85"/>
      <c r="Z381" s="85"/>
      <c r="AA381" s="85"/>
      <c r="AB381" s="85"/>
      <c r="AD381" s="85"/>
      <c r="AE381" s="85"/>
      <c r="AF381" s="85"/>
      <c r="AG381" s="87" t="e">
        <f t="shared" si="50"/>
        <v>#DIV/0!</v>
      </c>
      <c r="AH381" s="86" t="e">
        <f t="shared" si="51"/>
        <v>#DIV/0!</v>
      </c>
      <c r="AK381" s="85"/>
      <c r="AL381" s="85"/>
      <c r="AM381" s="85"/>
      <c r="AN381" s="85"/>
      <c r="AO381" s="85"/>
      <c r="AP381" s="85"/>
      <c r="AQ381" s="85"/>
      <c r="AR381" s="85"/>
      <c r="AS381" s="85"/>
      <c r="AT381" s="85"/>
      <c r="AU381" s="85"/>
      <c r="AV381" s="85"/>
      <c r="AW381" s="87" t="e">
        <f t="shared" si="52"/>
        <v>#DIV/0!</v>
      </c>
      <c r="AX381" s="86" t="e">
        <f t="shared" si="53"/>
        <v>#DIV/0!</v>
      </c>
    </row>
    <row r="382" spans="1:50" x14ac:dyDescent="0.15">
      <c r="A382">
        <v>8.4749999999999996</v>
      </c>
      <c r="B382" s="85"/>
      <c r="C382" s="85"/>
      <c r="D382" s="85"/>
      <c r="E382" s="85"/>
      <c r="F382" s="85"/>
      <c r="G382" s="85"/>
      <c r="H382" s="85"/>
      <c r="I382" s="85"/>
      <c r="J382" s="85"/>
      <c r="K382" s="85"/>
      <c r="L382" s="85"/>
      <c r="M382" s="85"/>
      <c r="N382" s="87" t="e">
        <f t="shared" si="45"/>
        <v>#DIV/0!</v>
      </c>
      <c r="O382" s="86" t="e">
        <f t="shared" si="46"/>
        <v>#DIV/0!</v>
      </c>
      <c r="P382" s="24" t="e">
        <f t="shared" si="47"/>
        <v>#DIV/0!</v>
      </c>
      <c r="Q382" s="24" t="e">
        <f t="shared" si="48"/>
        <v>#DIV/0!</v>
      </c>
      <c r="R382" s="24" t="e">
        <f t="shared" si="49"/>
        <v>#DIV/0!</v>
      </c>
      <c r="U382" s="85"/>
      <c r="V382" s="85"/>
      <c r="W382" s="85"/>
      <c r="X382" s="85"/>
      <c r="Y382" s="85"/>
      <c r="Z382" s="85"/>
      <c r="AA382" s="85"/>
      <c r="AB382" s="85"/>
      <c r="AD382" s="85"/>
      <c r="AE382" s="85"/>
      <c r="AF382" s="85"/>
      <c r="AG382" s="87" t="e">
        <f t="shared" si="50"/>
        <v>#DIV/0!</v>
      </c>
      <c r="AH382" s="86" t="e">
        <f t="shared" si="51"/>
        <v>#DIV/0!</v>
      </c>
      <c r="AK382" s="85"/>
      <c r="AL382" s="85"/>
      <c r="AM382" s="85"/>
      <c r="AN382" s="85"/>
      <c r="AO382" s="85"/>
      <c r="AP382" s="85"/>
      <c r="AQ382" s="85"/>
      <c r="AR382" s="85"/>
      <c r="AS382" s="85"/>
      <c r="AT382" s="85"/>
      <c r="AU382" s="85"/>
      <c r="AV382" s="85"/>
      <c r="AW382" s="87" t="e">
        <f t="shared" si="52"/>
        <v>#DIV/0!</v>
      </c>
      <c r="AX382" s="86" t="e">
        <f t="shared" si="53"/>
        <v>#DIV/0!</v>
      </c>
    </row>
    <row r="383" spans="1:50" x14ac:dyDescent="0.15">
      <c r="A383">
        <v>8.5</v>
      </c>
      <c r="B383" s="85"/>
      <c r="C383" s="85"/>
      <c r="D383" s="85"/>
      <c r="E383" s="85"/>
      <c r="F383" s="85"/>
      <c r="G383" s="85"/>
      <c r="H383" s="85"/>
      <c r="I383" s="85"/>
      <c r="J383" s="85"/>
      <c r="K383" s="85"/>
      <c r="L383" s="85"/>
      <c r="M383" s="85"/>
      <c r="N383" s="87" t="e">
        <f t="shared" si="45"/>
        <v>#DIV/0!</v>
      </c>
      <c r="O383" s="86" t="e">
        <f t="shared" si="46"/>
        <v>#DIV/0!</v>
      </c>
      <c r="P383" s="24" t="e">
        <f t="shared" si="47"/>
        <v>#DIV/0!</v>
      </c>
      <c r="Q383" s="24" t="e">
        <f t="shared" si="48"/>
        <v>#DIV/0!</v>
      </c>
      <c r="R383" s="24" t="e">
        <f t="shared" si="49"/>
        <v>#DIV/0!</v>
      </c>
      <c r="U383" s="85"/>
      <c r="V383" s="85"/>
      <c r="W383" s="85"/>
      <c r="X383" s="85"/>
      <c r="Y383" s="85"/>
      <c r="Z383" s="85"/>
      <c r="AA383" s="85"/>
      <c r="AB383" s="85"/>
      <c r="AD383" s="85"/>
      <c r="AE383" s="85"/>
      <c r="AF383" s="85"/>
      <c r="AG383" s="87" t="e">
        <f t="shared" si="50"/>
        <v>#DIV/0!</v>
      </c>
      <c r="AH383" s="86" t="e">
        <f t="shared" si="51"/>
        <v>#DIV/0!</v>
      </c>
      <c r="AK383" s="85"/>
      <c r="AL383" s="85"/>
      <c r="AM383" s="85"/>
      <c r="AN383" s="85"/>
      <c r="AO383" s="85"/>
      <c r="AP383" s="85"/>
      <c r="AQ383" s="85"/>
      <c r="AR383" s="85"/>
      <c r="AS383" s="85"/>
      <c r="AT383" s="85"/>
      <c r="AU383" s="85"/>
      <c r="AV383" s="85"/>
      <c r="AW383" s="87" t="e">
        <f t="shared" si="52"/>
        <v>#DIV/0!</v>
      </c>
      <c r="AX383" s="86" t="e">
        <f t="shared" si="53"/>
        <v>#DIV/0!</v>
      </c>
    </row>
    <row r="384" spans="1:50" x14ac:dyDescent="0.15">
      <c r="A384">
        <v>8.5250000000000004</v>
      </c>
      <c r="B384" s="85"/>
      <c r="C384" s="85"/>
      <c r="D384" s="85"/>
      <c r="E384" s="85"/>
      <c r="F384" s="85"/>
      <c r="G384" s="85"/>
      <c r="H384" s="85"/>
      <c r="I384" s="85"/>
      <c r="J384" s="85"/>
      <c r="K384" s="85"/>
      <c r="L384" s="85"/>
      <c r="M384" s="85"/>
      <c r="N384" s="87" t="e">
        <f t="shared" si="45"/>
        <v>#DIV/0!</v>
      </c>
      <c r="O384" s="86" t="e">
        <f t="shared" si="46"/>
        <v>#DIV/0!</v>
      </c>
      <c r="P384" s="24" t="e">
        <f t="shared" si="47"/>
        <v>#DIV/0!</v>
      </c>
      <c r="Q384" s="24" t="e">
        <f t="shared" si="48"/>
        <v>#DIV/0!</v>
      </c>
      <c r="R384" s="24" t="e">
        <f t="shared" si="49"/>
        <v>#DIV/0!</v>
      </c>
      <c r="U384" s="85"/>
      <c r="V384" s="85"/>
      <c r="W384" s="85"/>
      <c r="X384" s="85"/>
      <c r="Y384" s="85"/>
      <c r="Z384" s="85"/>
      <c r="AA384" s="85"/>
      <c r="AB384" s="85"/>
      <c r="AD384" s="85"/>
      <c r="AE384" s="85"/>
      <c r="AF384" s="85"/>
      <c r="AG384" s="87" t="e">
        <f t="shared" si="50"/>
        <v>#DIV/0!</v>
      </c>
      <c r="AH384" s="86" t="e">
        <f t="shared" si="51"/>
        <v>#DIV/0!</v>
      </c>
      <c r="AK384" s="85"/>
      <c r="AL384" s="85"/>
      <c r="AM384" s="85"/>
      <c r="AN384" s="85"/>
      <c r="AO384" s="85"/>
      <c r="AP384" s="85"/>
      <c r="AQ384" s="85"/>
      <c r="AR384" s="85"/>
      <c r="AS384" s="85"/>
      <c r="AT384" s="85"/>
      <c r="AU384" s="85"/>
      <c r="AV384" s="85"/>
      <c r="AW384" s="87" t="e">
        <f t="shared" si="52"/>
        <v>#DIV/0!</v>
      </c>
      <c r="AX384" s="86" t="e">
        <f t="shared" si="53"/>
        <v>#DIV/0!</v>
      </c>
    </row>
    <row r="385" spans="1:50" x14ac:dyDescent="0.15">
      <c r="A385">
        <v>8.5500000000000007</v>
      </c>
      <c r="B385" s="85"/>
      <c r="C385" s="85"/>
      <c r="D385" s="85"/>
      <c r="E385" s="85"/>
      <c r="F385" s="85"/>
      <c r="G385" s="85"/>
      <c r="H385" s="85"/>
      <c r="I385" s="85"/>
      <c r="J385" s="85"/>
      <c r="K385" s="85"/>
      <c r="L385" s="85"/>
      <c r="M385" s="85"/>
      <c r="N385" s="87" t="e">
        <f t="shared" si="45"/>
        <v>#DIV/0!</v>
      </c>
      <c r="O385" s="86" t="e">
        <f t="shared" si="46"/>
        <v>#DIV/0!</v>
      </c>
      <c r="P385" s="24" t="e">
        <f t="shared" si="47"/>
        <v>#DIV/0!</v>
      </c>
      <c r="Q385" s="24" t="e">
        <f t="shared" si="48"/>
        <v>#DIV/0!</v>
      </c>
      <c r="R385" s="24" t="e">
        <f t="shared" si="49"/>
        <v>#DIV/0!</v>
      </c>
      <c r="U385" s="85"/>
      <c r="V385" s="85"/>
      <c r="W385" s="85"/>
      <c r="X385" s="85"/>
      <c r="Y385" s="85"/>
      <c r="Z385" s="85"/>
      <c r="AA385" s="85"/>
      <c r="AB385" s="85"/>
      <c r="AD385" s="85"/>
      <c r="AE385" s="85"/>
      <c r="AF385" s="85"/>
      <c r="AG385" s="87" t="e">
        <f t="shared" si="50"/>
        <v>#DIV/0!</v>
      </c>
      <c r="AH385" s="86" t="e">
        <f t="shared" si="51"/>
        <v>#DIV/0!</v>
      </c>
      <c r="AK385" s="85"/>
      <c r="AL385" s="85"/>
      <c r="AM385" s="85"/>
      <c r="AN385" s="85"/>
      <c r="AO385" s="85"/>
      <c r="AP385" s="85"/>
      <c r="AQ385" s="85"/>
      <c r="AR385" s="85"/>
      <c r="AS385" s="85"/>
      <c r="AT385" s="85"/>
      <c r="AU385" s="85"/>
      <c r="AV385" s="85"/>
      <c r="AW385" s="87" t="e">
        <f t="shared" si="52"/>
        <v>#DIV/0!</v>
      </c>
      <c r="AX385" s="86" t="e">
        <f t="shared" si="53"/>
        <v>#DIV/0!</v>
      </c>
    </row>
    <row r="386" spans="1:50" x14ac:dyDescent="0.15">
      <c r="A386">
        <v>8.5749999999999993</v>
      </c>
      <c r="B386" s="85"/>
      <c r="C386" s="85"/>
      <c r="D386" s="85"/>
      <c r="E386" s="85"/>
      <c r="F386" s="85"/>
      <c r="G386" s="85"/>
      <c r="H386" s="85"/>
      <c r="I386" s="85"/>
      <c r="J386" s="85"/>
      <c r="K386" s="85"/>
      <c r="L386" s="85"/>
      <c r="M386" s="85"/>
      <c r="N386" s="87" t="e">
        <f t="shared" si="45"/>
        <v>#DIV/0!</v>
      </c>
      <c r="O386" s="86" t="e">
        <f t="shared" si="46"/>
        <v>#DIV/0!</v>
      </c>
      <c r="P386" s="24" t="e">
        <f t="shared" si="47"/>
        <v>#DIV/0!</v>
      </c>
      <c r="Q386" s="24" t="e">
        <f t="shared" si="48"/>
        <v>#DIV/0!</v>
      </c>
      <c r="R386" s="24" t="e">
        <f t="shared" si="49"/>
        <v>#DIV/0!</v>
      </c>
      <c r="U386" s="85"/>
      <c r="V386" s="85"/>
      <c r="W386" s="85"/>
      <c r="X386" s="85"/>
      <c r="Y386" s="85"/>
      <c r="Z386" s="85"/>
      <c r="AA386" s="85"/>
      <c r="AB386" s="85"/>
      <c r="AD386" s="85"/>
      <c r="AE386" s="85"/>
      <c r="AF386" s="85"/>
      <c r="AG386" s="87" t="e">
        <f t="shared" si="50"/>
        <v>#DIV/0!</v>
      </c>
      <c r="AH386" s="86" t="e">
        <f t="shared" si="51"/>
        <v>#DIV/0!</v>
      </c>
      <c r="AK386" s="85"/>
      <c r="AL386" s="85"/>
      <c r="AM386" s="85"/>
      <c r="AN386" s="85"/>
      <c r="AO386" s="85"/>
      <c r="AP386" s="85"/>
      <c r="AQ386" s="85"/>
      <c r="AR386" s="85"/>
      <c r="AS386" s="85"/>
      <c r="AT386" s="85"/>
      <c r="AU386" s="85"/>
      <c r="AV386" s="85"/>
      <c r="AW386" s="87" t="e">
        <f t="shared" si="52"/>
        <v>#DIV/0!</v>
      </c>
      <c r="AX386" s="86" t="e">
        <f t="shared" si="53"/>
        <v>#DIV/0!</v>
      </c>
    </row>
    <row r="387" spans="1:50" x14ac:dyDescent="0.15">
      <c r="A387">
        <v>8.6</v>
      </c>
      <c r="B387" s="85"/>
      <c r="C387" s="85"/>
      <c r="D387" s="85"/>
      <c r="E387" s="85"/>
      <c r="F387" s="85"/>
      <c r="G387" s="85"/>
      <c r="H387" s="85"/>
      <c r="I387" s="85"/>
      <c r="J387" s="85"/>
      <c r="K387" s="85"/>
      <c r="L387" s="85"/>
      <c r="M387" s="85"/>
      <c r="N387" s="87" t="e">
        <f t="shared" si="45"/>
        <v>#DIV/0!</v>
      </c>
      <c r="O387" s="86" t="e">
        <f t="shared" si="46"/>
        <v>#DIV/0!</v>
      </c>
      <c r="P387" s="24" t="e">
        <f t="shared" si="47"/>
        <v>#DIV/0!</v>
      </c>
      <c r="Q387" s="24" t="e">
        <f t="shared" si="48"/>
        <v>#DIV/0!</v>
      </c>
      <c r="R387" s="24" t="e">
        <f t="shared" si="49"/>
        <v>#DIV/0!</v>
      </c>
      <c r="U387" s="85"/>
      <c r="V387" s="85"/>
      <c r="W387" s="85"/>
      <c r="X387" s="85"/>
      <c r="Y387" s="85"/>
      <c r="Z387" s="85"/>
      <c r="AA387" s="85"/>
      <c r="AB387" s="85"/>
      <c r="AD387" s="85"/>
      <c r="AE387" s="85"/>
      <c r="AF387" s="85"/>
      <c r="AG387" s="87" t="e">
        <f t="shared" si="50"/>
        <v>#DIV/0!</v>
      </c>
      <c r="AH387" s="86" t="e">
        <f t="shared" si="51"/>
        <v>#DIV/0!</v>
      </c>
      <c r="AK387" s="85"/>
      <c r="AL387" s="85"/>
      <c r="AM387" s="85"/>
      <c r="AN387" s="85"/>
      <c r="AO387" s="85"/>
      <c r="AP387" s="85"/>
      <c r="AQ387" s="85"/>
      <c r="AR387" s="85"/>
      <c r="AS387" s="85"/>
      <c r="AT387" s="85"/>
      <c r="AU387" s="85"/>
      <c r="AV387" s="85"/>
      <c r="AW387" s="87" t="e">
        <f t="shared" si="52"/>
        <v>#DIV/0!</v>
      </c>
      <c r="AX387" s="86" t="e">
        <f t="shared" si="53"/>
        <v>#DIV/0!</v>
      </c>
    </row>
    <row r="388" spans="1:50" x14ac:dyDescent="0.15">
      <c r="A388">
        <v>8.625</v>
      </c>
      <c r="B388" s="85"/>
      <c r="C388" s="85"/>
      <c r="D388" s="85"/>
      <c r="E388" s="85"/>
      <c r="F388" s="85"/>
      <c r="G388" s="85"/>
      <c r="H388" s="85"/>
      <c r="I388" s="85"/>
      <c r="J388" s="85"/>
      <c r="K388" s="85"/>
      <c r="L388" s="85"/>
      <c r="M388" s="85"/>
      <c r="N388" s="87" t="e">
        <f t="shared" si="45"/>
        <v>#DIV/0!</v>
      </c>
      <c r="O388" s="86" t="e">
        <f t="shared" si="46"/>
        <v>#DIV/0!</v>
      </c>
      <c r="P388" s="24" t="e">
        <f t="shared" si="47"/>
        <v>#DIV/0!</v>
      </c>
      <c r="Q388" s="24" t="e">
        <f t="shared" si="48"/>
        <v>#DIV/0!</v>
      </c>
      <c r="R388" s="24" t="e">
        <f t="shared" si="49"/>
        <v>#DIV/0!</v>
      </c>
      <c r="U388" s="85"/>
      <c r="V388" s="85"/>
      <c r="W388" s="85"/>
      <c r="X388" s="85"/>
      <c r="Y388" s="85"/>
      <c r="Z388" s="85"/>
      <c r="AA388" s="85"/>
      <c r="AB388" s="85"/>
      <c r="AD388" s="85"/>
      <c r="AE388" s="85"/>
      <c r="AF388" s="85"/>
      <c r="AG388" s="87" t="e">
        <f t="shared" si="50"/>
        <v>#DIV/0!</v>
      </c>
      <c r="AH388" s="86" t="e">
        <f t="shared" si="51"/>
        <v>#DIV/0!</v>
      </c>
      <c r="AK388" s="85"/>
      <c r="AL388" s="85"/>
      <c r="AM388" s="85"/>
      <c r="AN388" s="85"/>
      <c r="AO388" s="85"/>
      <c r="AP388" s="85"/>
      <c r="AQ388" s="85"/>
      <c r="AR388" s="85"/>
      <c r="AS388" s="85"/>
      <c r="AT388" s="85"/>
      <c r="AU388" s="85"/>
      <c r="AV388" s="85"/>
      <c r="AW388" s="87" t="e">
        <f t="shared" si="52"/>
        <v>#DIV/0!</v>
      </c>
      <c r="AX388" s="86" t="e">
        <f t="shared" si="53"/>
        <v>#DIV/0!</v>
      </c>
    </row>
    <row r="389" spans="1:50" x14ac:dyDescent="0.15">
      <c r="A389">
        <v>8.65</v>
      </c>
      <c r="B389" s="85"/>
      <c r="C389" s="85"/>
      <c r="D389" s="85"/>
      <c r="E389" s="85"/>
      <c r="F389" s="85"/>
      <c r="G389" s="85"/>
      <c r="H389" s="85"/>
      <c r="I389" s="85"/>
      <c r="J389" s="85"/>
      <c r="K389" s="85"/>
      <c r="L389" s="85"/>
      <c r="M389" s="85"/>
      <c r="N389" s="87" t="e">
        <f t="shared" si="45"/>
        <v>#DIV/0!</v>
      </c>
      <c r="O389" s="86" t="e">
        <f t="shared" si="46"/>
        <v>#DIV/0!</v>
      </c>
      <c r="P389" s="24" t="e">
        <f t="shared" si="47"/>
        <v>#DIV/0!</v>
      </c>
      <c r="Q389" s="24" t="e">
        <f t="shared" si="48"/>
        <v>#DIV/0!</v>
      </c>
      <c r="R389" s="24" t="e">
        <f t="shared" si="49"/>
        <v>#DIV/0!</v>
      </c>
      <c r="U389" s="85"/>
      <c r="V389" s="85"/>
      <c r="W389" s="85"/>
      <c r="X389" s="85"/>
      <c r="Y389" s="85"/>
      <c r="Z389" s="85"/>
      <c r="AA389" s="85"/>
      <c r="AB389" s="85"/>
      <c r="AD389" s="85"/>
      <c r="AE389" s="85"/>
      <c r="AF389" s="85"/>
      <c r="AG389" s="87" t="e">
        <f t="shared" si="50"/>
        <v>#DIV/0!</v>
      </c>
      <c r="AH389" s="86" t="e">
        <f t="shared" si="51"/>
        <v>#DIV/0!</v>
      </c>
      <c r="AK389" s="85"/>
      <c r="AL389" s="85"/>
      <c r="AM389" s="85"/>
      <c r="AN389" s="85"/>
      <c r="AO389" s="85"/>
      <c r="AP389" s="85"/>
      <c r="AQ389" s="85"/>
      <c r="AR389" s="85"/>
      <c r="AS389" s="85"/>
      <c r="AT389" s="85"/>
      <c r="AU389" s="85"/>
      <c r="AV389" s="85"/>
      <c r="AW389" s="87" t="e">
        <f t="shared" si="52"/>
        <v>#DIV/0!</v>
      </c>
      <c r="AX389" s="86" t="e">
        <f t="shared" si="53"/>
        <v>#DIV/0!</v>
      </c>
    </row>
    <row r="390" spans="1:50" x14ac:dyDescent="0.15">
      <c r="A390">
        <v>8.6750000000000007</v>
      </c>
      <c r="B390" s="85"/>
      <c r="C390" s="85"/>
      <c r="D390" s="85"/>
      <c r="E390" s="85"/>
      <c r="F390" s="85"/>
      <c r="G390" s="85"/>
      <c r="H390" s="85"/>
      <c r="I390" s="85"/>
      <c r="J390" s="85"/>
      <c r="K390" s="85"/>
      <c r="L390" s="85"/>
      <c r="M390" s="85"/>
      <c r="N390" s="87" t="e">
        <f t="shared" si="45"/>
        <v>#DIV/0!</v>
      </c>
      <c r="O390" s="86" t="e">
        <f t="shared" si="46"/>
        <v>#DIV/0!</v>
      </c>
      <c r="P390" s="24" t="e">
        <f t="shared" si="47"/>
        <v>#DIV/0!</v>
      </c>
      <c r="Q390" s="24" t="e">
        <f t="shared" si="48"/>
        <v>#DIV/0!</v>
      </c>
      <c r="R390" s="24" t="e">
        <f t="shared" si="49"/>
        <v>#DIV/0!</v>
      </c>
      <c r="U390" s="85"/>
      <c r="V390" s="85"/>
      <c r="W390" s="85"/>
      <c r="X390" s="85"/>
      <c r="Y390" s="85"/>
      <c r="Z390" s="85"/>
      <c r="AA390" s="85"/>
      <c r="AB390" s="85"/>
      <c r="AD390" s="85"/>
      <c r="AE390" s="85"/>
      <c r="AF390" s="85"/>
      <c r="AG390" s="87" t="e">
        <f t="shared" si="50"/>
        <v>#DIV/0!</v>
      </c>
      <c r="AH390" s="86" t="e">
        <f t="shared" si="51"/>
        <v>#DIV/0!</v>
      </c>
      <c r="AK390" s="85"/>
      <c r="AL390" s="85"/>
      <c r="AM390" s="85"/>
      <c r="AN390" s="85"/>
      <c r="AO390" s="85"/>
      <c r="AP390" s="85"/>
      <c r="AQ390" s="85"/>
      <c r="AR390" s="85"/>
      <c r="AS390" s="85"/>
      <c r="AT390" s="85"/>
      <c r="AU390" s="85"/>
      <c r="AV390" s="85"/>
      <c r="AW390" s="87" t="e">
        <f t="shared" si="52"/>
        <v>#DIV/0!</v>
      </c>
      <c r="AX390" s="86" t="e">
        <f t="shared" si="53"/>
        <v>#DIV/0!</v>
      </c>
    </row>
    <row r="391" spans="1:50" x14ac:dyDescent="0.15">
      <c r="A391">
        <v>8.6999999999999993</v>
      </c>
      <c r="B391" s="85"/>
      <c r="C391" s="85"/>
      <c r="D391" s="85"/>
      <c r="E391" s="85"/>
      <c r="F391" s="85"/>
      <c r="G391" s="85"/>
      <c r="H391" s="85"/>
      <c r="I391" s="85"/>
      <c r="J391" s="85"/>
      <c r="K391" s="85"/>
      <c r="L391" s="85"/>
      <c r="M391" s="85"/>
      <c r="N391" s="87" t="e">
        <f t="shared" si="45"/>
        <v>#DIV/0!</v>
      </c>
      <c r="O391" s="86" t="e">
        <f t="shared" si="46"/>
        <v>#DIV/0!</v>
      </c>
      <c r="P391" s="24" t="e">
        <f t="shared" si="47"/>
        <v>#DIV/0!</v>
      </c>
      <c r="Q391" s="24" t="e">
        <f t="shared" si="48"/>
        <v>#DIV/0!</v>
      </c>
      <c r="R391" s="24" t="e">
        <f t="shared" si="49"/>
        <v>#DIV/0!</v>
      </c>
      <c r="U391" s="85"/>
      <c r="V391" s="85"/>
      <c r="W391" s="85"/>
      <c r="X391" s="85"/>
      <c r="Y391" s="85"/>
      <c r="Z391" s="85"/>
      <c r="AA391" s="85"/>
      <c r="AB391" s="85"/>
      <c r="AD391" s="85"/>
      <c r="AE391" s="85"/>
      <c r="AF391" s="85"/>
      <c r="AG391" s="87" t="e">
        <f t="shared" si="50"/>
        <v>#DIV/0!</v>
      </c>
      <c r="AH391" s="86" t="e">
        <f t="shared" si="51"/>
        <v>#DIV/0!</v>
      </c>
      <c r="AK391" s="85"/>
      <c r="AL391" s="85"/>
      <c r="AM391" s="85"/>
      <c r="AN391" s="85"/>
      <c r="AO391" s="85"/>
      <c r="AP391" s="85"/>
      <c r="AQ391" s="85"/>
      <c r="AR391" s="85"/>
      <c r="AS391" s="85"/>
      <c r="AT391" s="85"/>
      <c r="AU391" s="85"/>
      <c r="AV391" s="85"/>
      <c r="AW391" s="87" t="e">
        <f t="shared" si="52"/>
        <v>#DIV/0!</v>
      </c>
      <c r="AX391" s="86" t="e">
        <f t="shared" si="53"/>
        <v>#DIV/0!</v>
      </c>
    </row>
    <row r="392" spans="1:50" x14ac:dyDescent="0.15">
      <c r="A392">
        <v>8.7249999999999996</v>
      </c>
      <c r="B392" s="85"/>
      <c r="C392" s="85"/>
      <c r="D392" s="85"/>
      <c r="E392" s="85"/>
      <c r="F392" s="85"/>
      <c r="G392" s="85"/>
      <c r="H392" s="85"/>
      <c r="I392" s="85"/>
      <c r="J392" s="85"/>
      <c r="K392" s="85"/>
      <c r="L392" s="85"/>
      <c r="M392" s="85"/>
      <c r="N392" s="87" t="e">
        <f t="shared" si="45"/>
        <v>#DIV/0!</v>
      </c>
      <c r="O392" s="86" t="e">
        <f t="shared" si="46"/>
        <v>#DIV/0!</v>
      </c>
      <c r="P392" s="24" t="e">
        <f t="shared" si="47"/>
        <v>#DIV/0!</v>
      </c>
      <c r="Q392" s="24" t="e">
        <f t="shared" si="48"/>
        <v>#DIV/0!</v>
      </c>
      <c r="R392" s="24" t="e">
        <f t="shared" si="49"/>
        <v>#DIV/0!</v>
      </c>
      <c r="U392" s="85"/>
      <c r="V392" s="85"/>
      <c r="W392" s="85"/>
      <c r="X392" s="85"/>
      <c r="Y392" s="85"/>
      <c r="Z392" s="85"/>
      <c r="AA392" s="85"/>
      <c r="AB392" s="85"/>
      <c r="AD392" s="85"/>
      <c r="AE392" s="85"/>
      <c r="AF392" s="85"/>
      <c r="AG392" s="87" t="e">
        <f t="shared" si="50"/>
        <v>#DIV/0!</v>
      </c>
      <c r="AH392" s="86" t="e">
        <f t="shared" si="51"/>
        <v>#DIV/0!</v>
      </c>
      <c r="AK392" s="85"/>
      <c r="AL392" s="85"/>
      <c r="AM392" s="85"/>
      <c r="AN392" s="85"/>
      <c r="AO392" s="85"/>
      <c r="AP392" s="85"/>
      <c r="AQ392" s="85"/>
      <c r="AR392" s="85"/>
      <c r="AS392" s="85"/>
      <c r="AT392" s="85"/>
      <c r="AU392" s="85"/>
      <c r="AV392" s="85"/>
      <c r="AW392" s="87" t="e">
        <f t="shared" si="52"/>
        <v>#DIV/0!</v>
      </c>
      <c r="AX392" s="86" t="e">
        <f t="shared" si="53"/>
        <v>#DIV/0!</v>
      </c>
    </row>
    <row r="393" spans="1:50" x14ac:dyDescent="0.15">
      <c r="A393">
        <v>8.75</v>
      </c>
      <c r="B393" s="85"/>
      <c r="C393" s="85"/>
      <c r="D393" s="85"/>
      <c r="E393" s="85"/>
      <c r="F393" s="85"/>
      <c r="G393" s="85"/>
      <c r="H393" s="85"/>
      <c r="I393" s="85"/>
      <c r="J393" s="85"/>
      <c r="K393" s="85"/>
      <c r="L393" s="85"/>
      <c r="M393" s="85"/>
      <c r="N393" s="87" t="e">
        <f t="shared" si="45"/>
        <v>#DIV/0!</v>
      </c>
      <c r="O393" s="86" t="e">
        <f t="shared" si="46"/>
        <v>#DIV/0!</v>
      </c>
      <c r="P393" s="24" t="e">
        <f t="shared" si="47"/>
        <v>#DIV/0!</v>
      </c>
      <c r="Q393" s="24" t="e">
        <f t="shared" si="48"/>
        <v>#DIV/0!</v>
      </c>
      <c r="R393" s="24" t="e">
        <f t="shared" si="49"/>
        <v>#DIV/0!</v>
      </c>
      <c r="U393" s="85"/>
      <c r="V393" s="85"/>
      <c r="W393" s="85"/>
      <c r="X393" s="85"/>
      <c r="Y393" s="85"/>
      <c r="Z393" s="85"/>
      <c r="AA393" s="85"/>
      <c r="AB393" s="85"/>
      <c r="AD393" s="85"/>
      <c r="AE393" s="85"/>
      <c r="AF393" s="85"/>
      <c r="AG393" s="87" t="e">
        <f t="shared" si="50"/>
        <v>#DIV/0!</v>
      </c>
      <c r="AH393" s="86" t="e">
        <f t="shared" si="51"/>
        <v>#DIV/0!</v>
      </c>
      <c r="AK393" s="85"/>
      <c r="AL393" s="85"/>
      <c r="AM393" s="85"/>
      <c r="AN393" s="85"/>
      <c r="AO393" s="85"/>
      <c r="AP393" s="85"/>
      <c r="AQ393" s="85"/>
      <c r="AR393" s="85"/>
      <c r="AS393" s="85"/>
      <c r="AT393" s="85"/>
      <c r="AU393" s="85"/>
      <c r="AV393" s="85"/>
      <c r="AW393" s="87" t="e">
        <f t="shared" si="52"/>
        <v>#DIV/0!</v>
      </c>
      <c r="AX393" s="86" t="e">
        <f t="shared" si="53"/>
        <v>#DIV/0!</v>
      </c>
    </row>
    <row r="394" spans="1:50" x14ac:dyDescent="0.15">
      <c r="A394">
        <v>8.7750000000000004</v>
      </c>
      <c r="B394" s="85"/>
      <c r="C394" s="85"/>
      <c r="D394" s="85"/>
      <c r="E394" s="85"/>
      <c r="F394" s="85"/>
      <c r="G394" s="85"/>
      <c r="H394" s="85"/>
      <c r="I394" s="85"/>
      <c r="J394" s="85"/>
      <c r="K394" s="85"/>
      <c r="L394" s="85"/>
      <c r="M394" s="85"/>
      <c r="N394" s="87" t="e">
        <f t="shared" si="45"/>
        <v>#DIV/0!</v>
      </c>
      <c r="O394" s="86" t="e">
        <f t="shared" si="46"/>
        <v>#DIV/0!</v>
      </c>
      <c r="P394" s="24" t="e">
        <f t="shared" si="47"/>
        <v>#DIV/0!</v>
      </c>
      <c r="Q394" s="24" t="e">
        <f t="shared" si="48"/>
        <v>#DIV/0!</v>
      </c>
      <c r="R394" s="24" t="e">
        <f t="shared" si="49"/>
        <v>#DIV/0!</v>
      </c>
      <c r="U394" s="85"/>
      <c r="V394" s="85"/>
      <c r="W394" s="85"/>
      <c r="X394" s="85"/>
      <c r="Y394" s="85"/>
      <c r="Z394" s="85"/>
      <c r="AA394" s="85"/>
      <c r="AB394" s="85"/>
      <c r="AD394" s="85"/>
      <c r="AE394" s="85"/>
      <c r="AF394" s="85"/>
      <c r="AG394" s="87" t="e">
        <f t="shared" si="50"/>
        <v>#DIV/0!</v>
      </c>
      <c r="AH394" s="86" t="e">
        <f t="shared" si="51"/>
        <v>#DIV/0!</v>
      </c>
      <c r="AK394" s="85"/>
      <c r="AL394" s="85"/>
      <c r="AM394" s="85"/>
      <c r="AN394" s="85"/>
      <c r="AO394" s="85"/>
      <c r="AP394" s="85"/>
      <c r="AQ394" s="85"/>
      <c r="AR394" s="85"/>
      <c r="AS394" s="85"/>
      <c r="AT394" s="85"/>
      <c r="AU394" s="85"/>
      <c r="AV394" s="85"/>
      <c r="AW394" s="87" t="e">
        <f t="shared" si="52"/>
        <v>#DIV/0!</v>
      </c>
      <c r="AX394" s="86" t="e">
        <f t="shared" si="53"/>
        <v>#DIV/0!</v>
      </c>
    </row>
    <row r="395" spans="1:50" x14ac:dyDescent="0.15">
      <c r="A395">
        <v>8.8000000000000007</v>
      </c>
      <c r="B395" s="85"/>
      <c r="C395" s="85"/>
      <c r="D395" s="85"/>
      <c r="E395" s="85"/>
      <c r="F395" s="85"/>
      <c r="G395" s="85"/>
      <c r="H395" s="85"/>
      <c r="I395" s="85"/>
      <c r="J395" s="85"/>
      <c r="K395" s="85"/>
      <c r="L395" s="85"/>
      <c r="M395" s="85"/>
      <c r="N395" s="87" t="e">
        <f t="shared" si="45"/>
        <v>#DIV/0!</v>
      </c>
      <c r="O395" s="86" t="e">
        <f t="shared" si="46"/>
        <v>#DIV/0!</v>
      </c>
      <c r="P395" s="24" t="e">
        <f t="shared" si="47"/>
        <v>#DIV/0!</v>
      </c>
      <c r="Q395" s="24" t="e">
        <f t="shared" si="48"/>
        <v>#DIV/0!</v>
      </c>
      <c r="R395" s="24" t="e">
        <f t="shared" si="49"/>
        <v>#DIV/0!</v>
      </c>
      <c r="U395" s="85"/>
      <c r="V395" s="85"/>
      <c r="W395" s="85"/>
      <c r="X395" s="85"/>
      <c r="Y395" s="85"/>
      <c r="Z395" s="85"/>
      <c r="AA395" s="85"/>
      <c r="AB395" s="85"/>
      <c r="AD395" s="85"/>
      <c r="AE395" s="85"/>
      <c r="AF395" s="85"/>
      <c r="AG395" s="87" t="e">
        <f t="shared" si="50"/>
        <v>#DIV/0!</v>
      </c>
      <c r="AH395" s="86" t="e">
        <f t="shared" si="51"/>
        <v>#DIV/0!</v>
      </c>
      <c r="AK395" s="85"/>
      <c r="AL395" s="85"/>
      <c r="AM395" s="85"/>
      <c r="AN395" s="85"/>
      <c r="AO395" s="85"/>
      <c r="AP395" s="85"/>
      <c r="AQ395" s="85"/>
      <c r="AR395" s="85"/>
      <c r="AS395" s="85"/>
      <c r="AT395" s="85"/>
      <c r="AU395" s="85"/>
      <c r="AV395" s="85"/>
      <c r="AW395" s="87" t="e">
        <f t="shared" si="52"/>
        <v>#DIV/0!</v>
      </c>
      <c r="AX395" s="86" t="e">
        <f t="shared" si="53"/>
        <v>#DIV/0!</v>
      </c>
    </row>
    <row r="396" spans="1:50" x14ac:dyDescent="0.15">
      <c r="A396">
        <v>8.8249999999999993</v>
      </c>
      <c r="B396" s="85"/>
      <c r="C396" s="85"/>
      <c r="D396" s="85"/>
      <c r="E396" s="85"/>
      <c r="F396" s="85"/>
      <c r="G396" s="85"/>
      <c r="H396" s="85"/>
      <c r="I396" s="85"/>
      <c r="J396" s="85"/>
      <c r="K396" s="85"/>
      <c r="L396" s="85"/>
      <c r="M396" s="85"/>
      <c r="N396" s="87" t="e">
        <f t="shared" si="45"/>
        <v>#DIV/0!</v>
      </c>
      <c r="O396" s="86" t="e">
        <f t="shared" si="46"/>
        <v>#DIV/0!</v>
      </c>
      <c r="P396" s="24" t="e">
        <f t="shared" si="47"/>
        <v>#DIV/0!</v>
      </c>
      <c r="Q396" s="24" t="e">
        <f t="shared" si="48"/>
        <v>#DIV/0!</v>
      </c>
      <c r="R396" s="24" t="e">
        <f t="shared" si="49"/>
        <v>#DIV/0!</v>
      </c>
      <c r="U396" s="85"/>
      <c r="V396" s="85"/>
      <c r="W396" s="85"/>
      <c r="X396" s="85"/>
      <c r="Y396" s="85"/>
      <c r="Z396" s="85"/>
      <c r="AA396" s="85"/>
      <c r="AB396" s="85"/>
      <c r="AD396" s="85"/>
      <c r="AE396" s="85"/>
      <c r="AF396" s="85"/>
      <c r="AG396" s="87" t="e">
        <f t="shared" si="50"/>
        <v>#DIV/0!</v>
      </c>
      <c r="AH396" s="86" t="e">
        <f t="shared" si="51"/>
        <v>#DIV/0!</v>
      </c>
      <c r="AK396" s="85"/>
      <c r="AL396" s="85"/>
      <c r="AM396" s="85"/>
      <c r="AN396" s="85"/>
      <c r="AO396" s="85"/>
      <c r="AP396" s="85"/>
      <c r="AQ396" s="85"/>
      <c r="AR396" s="85"/>
      <c r="AS396" s="85"/>
      <c r="AT396" s="85"/>
      <c r="AU396" s="85"/>
      <c r="AV396" s="85"/>
      <c r="AW396" s="87" t="e">
        <f t="shared" si="52"/>
        <v>#DIV/0!</v>
      </c>
      <c r="AX396" s="86" t="e">
        <f t="shared" si="53"/>
        <v>#DIV/0!</v>
      </c>
    </row>
    <row r="397" spans="1:50" x14ac:dyDescent="0.15">
      <c r="A397">
        <v>8.85</v>
      </c>
      <c r="B397" s="85"/>
      <c r="C397" s="85"/>
      <c r="D397" s="85"/>
      <c r="E397" s="85"/>
      <c r="F397" s="85"/>
      <c r="G397" s="85"/>
      <c r="H397" s="85"/>
      <c r="I397" s="85"/>
      <c r="J397" s="85"/>
      <c r="K397" s="85"/>
      <c r="L397" s="85"/>
      <c r="M397" s="85"/>
      <c r="N397" s="87" t="e">
        <f t="shared" si="45"/>
        <v>#DIV/0!</v>
      </c>
      <c r="O397" s="86" t="e">
        <f t="shared" si="46"/>
        <v>#DIV/0!</v>
      </c>
      <c r="P397" s="24" t="e">
        <f t="shared" si="47"/>
        <v>#DIV/0!</v>
      </c>
      <c r="Q397" s="24" t="e">
        <f t="shared" si="48"/>
        <v>#DIV/0!</v>
      </c>
      <c r="R397" s="24" t="e">
        <f t="shared" si="49"/>
        <v>#DIV/0!</v>
      </c>
      <c r="U397" s="85"/>
      <c r="V397" s="85"/>
      <c r="W397" s="85"/>
      <c r="X397" s="85"/>
      <c r="Y397" s="85"/>
      <c r="Z397" s="85"/>
      <c r="AA397" s="85"/>
      <c r="AB397" s="85"/>
      <c r="AD397" s="85"/>
      <c r="AE397" s="85"/>
      <c r="AF397" s="85"/>
      <c r="AG397" s="87" t="e">
        <f t="shared" si="50"/>
        <v>#DIV/0!</v>
      </c>
      <c r="AH397" s="86" t="e">
        <f t="shared" si="51"/>
        <v>#DIV/0!</v>
      </c>
      <c r="AK397" s="85"/>
      <c r="AL397" s="85"/>
      <c r="AM397" s="85"/>
      <c r="AN397" s="85"/>
      <c r="AO397" s="85"/>
      <c r="AP397" s="85"/>
      <c r="AQ397" s="85"/>
      <c r="AR397" s="85"/>
      <c r="AS397" s="85"/>
      <c r="AT397" s="85"/>
      <c r="AU397" s="85"/>
      <c r="AV397" s="85"/>
      <c r="AW397" s="87" t="e">
        <f t="shared" si="52"/>
        <v>#DIV/0!</v>
      </c>
      <c r="AX397" s="86" t="e">
        <f t="shared" si="53"/>
        <v>#DIV/0!</v>
      </c>
    </row>
    <row r="398" spans="1:50" x14ac:dyDescent="0.15">
      <c r="A398">
        <v>8.875</v>
      </c>
      <c r="B398" s="85"/>
      <c r="C398" s="85"/>
      <c r="D398" s="85"/>
      <c r="E398" s="85"/>
      <c r="F398" s="85"/>
      <c r="G398" s="85"/>
      <c r="H398" s="85"/>
      <c r="I398" s="85"/>
      <c r="J398" s="85"/>
      <c r="K398" s="85"/>
      <c r="L398" s="85"/>
      <c r="M398" s="85"/>
      <c r="N398" s="87" t="e">
        <f t="shared" si="45"/>
        <v>#DIV/0!</v>
      </c>
      <c r="O398" s="86" t="e">
        <f t="shared" si="46"/>
        <v>#DIV/0!</v>
      </c>
      <c r="P398" s="24" t="e">
        <f t="shared" si="47"/>
        <v>#DIV/0!</v>
      </c>
      <c r="Q398" s="24" t="e">
        <f t="shared" si="48"/>
        <v>#DIV/0!</v>
      </c>
      <c r="R398" s="24" t="e">
        <f t="shared" si="49"/>
        <v>#DIV/0!</v>
      </c>
      <c r="U398" s="85"/>
      <c r="V398" s="85"/>
      <c r="W398" s="85"/>
      <c r="X398" s="85"/>
      <c r="Y398" s="85"/>
      <c r="Z398" s="85"/>
      <c r="AA398" s="85"/>
      <c r="AB398" s="85"/>
      <c r="AD398" s="85"/>
      <c r="AE398" s="85"/>
      <c r="AF398" s="85"/>
      <c r="AG398" s="87" t="e">
        <f t="shared" si="50"/>
        <v>#DIV/0!</v>
      </c>
      <c r="AH398" s="86" t="e">
        <f t="shared" si="51"/>
        <v>#DIV/0!</v>
      </c>
      <c r="AK398" s="85"/>
      <c r="AL398" s="85"/>
      <c r="AM398" s="85"/>
      <c r="AN398" s="85"/>
      <c r="AO398" s="85"/>
      <c r="AP398" s="85"/>
      <c r="AQ398" s="85"/>
      <c r="AR398" s="85"/>
      <c r="AS398" s="85"/>
      <c r="AT398" s="85"/>
      <c r="AU398" s="85"/>
      <c r="AV398" s="85"/>
      <c r="AW398" s="87" t="e">
        <f t="shared" si="52"/>
        <v>#DIV/0!</v>
      </c>
      <c r="AX398" s="86" t="e">
        <f t="shared" si="53"/>
        <v>#DIV/0!</v>
      </c>
    </row>
    <row r="399" spans="1:50" x14ac:dyDescent="0.15">
      <c r="A399">
        <v>8.9</v>
      </c>
      <c r="B399" s="85"/>
      <c r="C399" s="85"/>
      <c r="D399" s="85"/>
      <c r="E399" s="85"/>
      <c r="F399" s="85"/>
      <c r="G399" s="85"/>
      <c r="H399" s="85"/>
      <c r="I399" s="85"/>
      <c r="J399" s="85"/>
      <c r="K399" s="85"/>
      <c r="L399" s="85"/>
      <c r="M399" s="85"/>
      <c r="N399" s="87" t="e">
        <f t="shared" si="45"/>
        <v>#DIV/0!</v>
      </c>
      <c r="O399" s="86" t="e">
        <f t="shared" si="46"/>
        <v>#DIV/0!</v>
      </c>
      <c r="P399" s="24" t="e">
        <f t="shared" si="47"/>
        <v>#DIV/0!</v>
      </c>
      <c r="Q399" s="24" t="e">
        <f t="shared" si="48"/>
        <v>#DIV/0!</v>
      </c>
      <c r="R399" s="24" t="e">
        <f t="shared" si="49"/>
        <v>#DIV/0!</v>
      </c>
      <c r="U399" s="85"/>
      <c r="V399" s="85"/>
      <c r="W399" s="85"/>
      <c r="X399" s="85"/>
      <c r="Y399" s="85"/>
      <c r="Z399" s="85"/>
      <c r="AA399" s="85"/>
      <c r="AB399" s="85"/>
      <c r="AD399" s="85"/>
      <c r="AE399" s="85"/>
      <c r="AF399" s="85"/>
      <c r="AG399" s="87" t="e">
        <f t="shared" si="50"/>
        <v>#DIV/0!</v>
      </c>
      <c r="AH399" s="86" t="e">
        <f t="shared" si="51"/>
        <v>#DIV/0!</v>
      </c>
      <c r="AK399" s="85"/>
      <c r="AL399" s="85"/>
      <c r="AM399" s="85"/>
      <c r="AN399" s="85"/>
      <c r="AO399" s="85"/>
      <c r="AP399" s="85"/>
      <c r="AQ399" s="85"/>
      <c r="AR399" s="85"/>
      <c r="AS399" s="85"/>
      <c r="AT399" s="85"/>
      <c r="AU399" s="85"/>
      <c r="AV399" s="85"/>
      <c r="AW399" s="87" t="e">
        <f t="shared" si="52"/>
        <v>#DIV/0!</v>
      </c>
      <c r="AX399" s="86" t="e">
        <f t="shared" si="53"/>
        <v>#DIV/0!</v>
      </c>
    </row>
    <row r="400" spans="1:50" x14ac:dyDescent="0.15">
      <c r="A400">
        <v>8.9250000000000007</v>
      </c>
      <c r="B400" s="85"/>
      <c r="C400" s="85"/>
      <c r="D400" s="85"/>
      <c r="E400" s="85"/>
      <c r="F400" s="85"/>
      <c r="G400" s="85"/>
      <c r="H400" s="85"/>
      <c r="I400" s="85"/>
      <c r="J400" s="85"/>
      <c r="K400" s="85"/>
      <c r="L400" s="85"/>
      <c r="M400" s="85"/>
      <c r="N400" s="87" t="e">
        <f t="shared" si="45"/>
        <v>#DIV/0!</v>
      </c>
      <c r="O400" s="86" t="e">
        <f t="shared" si="46"/>
        <v>#DIV/0!</v>
      </c>
      <c r="P400" s="24" t="e">
        <f t="shared" si="47"/>
        <v>#DIV/0!</v>
      </c>
      <c r="Q400" s="24" t="e">
        <f t="shared" si="48"/>
        <v>#DIV/0!</v>
      </c>
      <c r="R400" s="24" t="e">
        <f t="shared" si="49"/>
        <v>#DIV/0!</v>
      </c>
      <c r="U400" s="85"/>
      <c r="V400" s="85"/>
      <c r="W400" s="85"/>
      <c r="X400" s="85"/>
      <c r="Y400" s="85"/>
      <c r="Z400" s="85"/>
      <c r="AA400" s="85"/>
      <c r="AB400" s="85"/>
      <c r="AD400" s="85"/>
      <c r="AE400" s="85"/>
      <c r="AF400" s="85"/>
      <c r="AG400" s="87" t="e">
        <f t="shared" si="50"/>
        <v>#DIV/0!</v>
      </c>
      <c r="AH400" s="86" t="e">
        <f t="shared" si="51"/>
        <v>#DIV/0!</v>
      </c>
      <c r="AK400" s="85"/>
      <c r="AL400" s="85"/>
      <c r="AM400" s="85"/>
      <c r="AN400" s="85"/>
      <c r="AO400" s="85"/>
      <c r="AP400" s="85"/>
      <c r="AQ400" s="85"/>
      <c r="AR400" s="85"/>
      <c r="AS400" s="85"/>
      <c r="AT400" s="85"/>
      <c r="AU400" s="85"/>
      <c r="AV400" s="85"/>
      <c r="AW400" s="87" t="e">
        <f t="shared" si="52"/>
        <v>#DIV/0!</v>
      </c>
      <c r="AX400" s="86" t="e">
        <f t="shared" si="53"/>
        <v>#DIV/0!</v>
      </c>
    </row>
    <row r="401" spans="1:50" x14ac:dyDescent="0.15">
      <c r="A401">
        <v>8.9499999999999993</v>
      </c>
      <c r="B401" s="85"/>
      <c r="C401" s="85"/>
      <c r="D401" s="85"/>
      <c r="E401" s="85"/>
      <c r="F401" s="85"/>
      <c r="G401" s="85"/>
      <c r="H401" s="85"/>
      <c r="I401" s="85"/>
      <c r="J401" s="85"/>
      <c r="K401" s="85"/>
      <c r="L401" s="85"/>
      <c r="M401" s="85"/>
      <c r="N401" s="87" t="e">
        <f t="shared" si="45"/>
        <v>#DIV/0!</v>
      </c>
      <c r="O401" s="86" t="e">
        <f t="shared" si="46"/>
        <v>#DIV/0!</v>
      </c>
      <c r="P401" s="24" t="e">
        <f t="shared" si="47"/>
        <v>#DIV/0!</v>
      </c>
      <c r="Q401" s="24" t="e">
        <f t="shared" si="48"/>
        <v>#DIV/0!</v>
      </c>
      <c r="R401" s="24" t="e">
        <f t="shared" si="49"/>
        <v>#DIV/0!</v>
      </c>
      <c r="U401" s="85"/>
      <c r="V401" s="85"/>
      <c r="W401" s="85"/>
      <c r="X401" s="85"/>
      <c r="Y401" s="85"/>
      <c r="Z401" s="85"/>
      <c r="AA401" s="85"/>
      <c r="AB401" s="85"/>
      <c r="AD401" s="85"/>
      <c r="AE401" s="85"/>
      <c r="AF401" s="85"/>
      <c r="AG401" s="87" t="e">
        <f t="shared" si="50"/>
        <v>#DIV/0!</v>
      </c>
      <c r="AH401" s="86" t="e">
        <f t="shared" si="51"/>
        <v>#DIV/0!</v>
      </c>
      <c r="AK401" s="85"/>
      <c r="AL401" s="85"/>
      <c r="AM401" s="85"/>
      <c r="AN401" s="85"/>
      <c r="AO401" s="85"/>
      <c r="AP401" s="85"/>
      <c r="AQ401" s="85"/>
      <c r="AR401" s="85"/>
      <c r="AS401" s="85"/>
      <c r="AT401" s="85"/>
      <c r="AU401" s="85"/>
      <c r="AV401" s="85"/>
      <c r="AW401" s="87" t="e">
        <f t="shared" si="52"/>
        <v>#DIV/0!</v>
      </c>
      <c r="AX401" s="86" t="e">
        <f t="shared" si="53"/>
        <v>#DIV/0!</v>
      </c>
    </row>
    <row r="402" spans="1:50" x14ac:dyDescent="0.15">
      <c r="A402">
        <v>8.9749999999999996</v>
      </c>
      <c r="B402" s="85"/>
      <c r="C402" s="85"/>
      <c r="D402" s="85"/>
      <c r="E402" s="85"/>
      <c r="F402" s="85"/>
      <c r="G402" s="85"/>
      <c r="H402" s="85"/>
      <c r="I402" s="85"/>
      <c r="J402" s="85"/>
      <c r="K402" s="85"/>
      <c r="L402" s="85"/>
      <c r="M402" s="85"/>
      <c r="N402" s="87" t="e">
        <f t="shared" si="45"/>
        <v>#DIV/0!</v>
      </c>
      <c r="O402" s="86" t="e">
        <f t="shared" si="46"/>
        <v>#DIV/0!</v>
      </c>
      <c r="P402" s="24" t="e">
        <f t="shared" si="47"/>
        <v>#DIV/0!</v>
      </c>
      <c r="Q402" s="24" t="e">
        <f t="shared" si="48"/>
        <v>#DIV/0!</v>
      </c>
      <c r="R402" s="24" t="e">
        <f t="shared" si="49"/>
        <v>#DIV/0!</v>
      </c>
      <c r="U402" s="85"/>
      <c r="V402" s="85"/>
      <c r="W402" s="85"/>
      <c r="X402" s="85"/>
      <c r="Y402" s="85"/>
      <c r="Z402" s="85"/>
      <c r="AA402" s="85"/>
      <c r="AB402" s="85"/>
      <c r="AD402" s="85"/>
      <c r="AE402" s="85"/>
      <c r="AF402" s="85"/>
      <c r="AG402" s="87" t="e">
        <f t="shared" si="50"/>
        <v>#DIV/0!</v>
      </c>
      <c r="AH402" s="86" t="e">
        <f t="shared" si="51"/>
        <v>#DIV/0!</v>
      </c>
      <c r="AK402" s="85"/>
      <c r="AL402" s="85"/>
      <c r="AM402" s="85"/>
      <c r="AN402" s="85"/>
      <c r="AO402" s="85"/>
      <c r="AP402" s="85"/>
      <c r="AQ402" s="85"/>
      <c r="AR402" s="85"/>
      <c r="AS402" s="85"/>
      <c r="AT402" s="85"/>
      <c r="AU402" s="85"/>
      <c r="AV402" s="85"/>
      <c r="AW402" s="87" t="e">
        <f t="shared" si="52"/>
        <v>#DIV/0!</v>
      </c>
      <c r="AX402" s="86" t="e">
        <f t="shared" si="53"/>
        <v>#DIV/0!</v>
      </c>
    </row>
    <row r="403" spans="1:50" x14ac:dyDescent="0.15">
      <c r="A403">
        <v>9</v>
      </c>
      <c r="B403" s="85"/>
      <c r="C403" s="85"/>
      <c r="D403" s="85"/>
      <c r="E403" s="85"/>
      <c r="F403" s="85"/>
      <c r="G403" s="85"/>
      <c r="H403" s="85"/>
      <c r="I403" s="85"/>
      <c r="J403" s="85"/>
      <c r="K403" s="85"/>
      <c r="L403" s="85"/>
      <c r="M403" s="85"/>
      <c r="N403" s="87" t="e">
        <f t="shared" si="45"/>
        <v>#DIV/0!</v>
      </c>
      <c r="O403" s="86" t="e">
        <f t="shared" si="46"/>
        <v>#DIV/0!</v>
      </c>
      <c r="P403" s="24" t="e">
        <f t="shared" si="47"/>
        <v>#DIV/0!</v>
      </c>
      <c r="Q403" s="24" t="e">
        <f t="shared" si="48"/>
        <v>#DIV/0!</v>
      </c>
      <c r="R403" s="24" t="e">
        <f t="shared" si="49"/>
        <v>#DIV/0!</v>
      </c>
      <c r="U403" s="85"/>
      <c r="V403" s="85"/>
      <c r="W403" s="85"/>
      <c r="X403" s="85"/>
      <c r="Y403" s="85"/>
      <c r="Z403" s="85"/>
      <c r="AA403" s="85"/>
      <c r="AB403" s="85"/>
      <c r="AD403" s="85"/>
      <c r="AE403" s="85"/>
      <c r="AF403" s="85"/>
      <c r="AG403" s="87" t="e">
        <f t="shared" si="50"/>
        <v>#DIV/0!</v>
      </c>
      <c r="AH403" s="86" t="e">
        <f t="shared" si="51"/>
        <v>#DIV/0!</v>
      </c>
      <c r="AK403" s="85"/>
      <c r="AL403" s="85"/>
      <c r="AM403" s="85"/>
      <c r="AN403" s="85"/>
      <c r="AO403" s="85"/>
      <c r="AP403" s="85"/>
      <c r="AQ403" s="85"/>
      <c r="AR403" s="85"/>
      <c r="AS403" s="85"/>
      <c r="AT403" s="85"/>
      <c r="AU403" s="85"/>
      <c r="AV403" s="85"/>
      <c r="AW403" s="87" t="e">
        <f t="shared" si="52"/>
        <v>#DIV/0!</v>
      </c>
      <c r="AX403" s="86" t="e">
        <f t="shared" si="53"/>
        <v>#DIV/0!</v>
      </c>
    </row>
    <row r="404" spans="1:50" x14ac:dyDescent="0.15">
      <c r="A404">
        <v>9.0250000000000004</v>
      </c>
      <c r="B404" s="85"/>
      <c r="C404" s="85"/>
      <c r="D404" s="85"/>
      <c r="E404" s="85"/>
      <c r="F404" s="85"/>
      <c r="G404" s="85"/>
      <c r="H404" s="85"/>
      <c r="I404" s="85"/>
      <c r="K404" s="85"/>
      <c r="L404" s="85"/>
      <c r="M404" s="85"/>
      <c r="N404" s="87" t="e">
        <f t="shared" si="45"/>
        <v>#DIV/0!</v>
      </c>
      <c r="O404" s="86" t="e">
        <f t="shared" si="46"/>
        <v>#DIV/0!</v>
      </c>
      <c r="P404" s="24" t="e">
        <f t="shared" si="47"/>
        <v>#DIV/0!</v>
      </c>
      <c r="Q404" s="24" t="e">
        <f t="shared" si="48"/>
        <v>#DIV/0!</v>
      </c>
      <c r="R404" s="24" t="e">
        <f t="shared" si="49"/>
        <v>#DIV/0!</v>
      </c>
      <c r="U404" s="85"/>
      <c r="V404" s="85"/>
      <c r="W404" s="85"/>
      <c r="X404" s="85"/>
      <c r="Y404" s="85"/>
      <c r="Z404" s="85"/>
      <c r="AA404" s="85"/>
      <c r="AD404" s="85"/>
      <c r="AE404" s="85"/>
      <c r="AF404" s="85"/>
      <c r="AG404" s="87" t="e">
        <f t="shared" si="50"/>
        <v>#DIV/0!</v>
      </c>
      <c r="AH404" s="86" t="e">
        <f t="shared" si="51"/>
        <v>#DIV/0!</v>
      </c>
      <c r="AK404" s="85"/>
      <c r="AL404" s="85"/>
      <c r="AM404" s="85"/>
      <c r="AN404" s="85"/>
      <c r="AO404" s="85"/>
      <c r="AP404" s="85"/>
      <c r="AQ404" s="85"/>
      <c r="AR404" s="85"/>
      <c r="AS404" s="85"/>
      <c r="AT404" s="85"/>
      <c r="AU404" s="85"/>
      <c r="AV404" s="85"/>
      <c r="AW404" s="87" t="e">
        <f t="shared" si="52"/>
        <v>#DIV/0!</v>
      </c>
      <c r="AX404" s="86" t="e">
        <f t="shared" si="53"/>
        <v>#DIV/0!</v>
      </c>
    </row>
    <row r="405" spans="1:50" x14ac:dyDescent="0.15">
      <c r="A405">
        <v>9.0500000000000007</v>
      </c>
      <c r="B405" s="85"/>
      <c r="C405" s="85"/>
      <c r="D405" s="85"/>
      <c r="E405" s="85"/>
      <c r="F405" s="85"/>
      <c r="G405" s="85"/>
      <c r="H405" s="85"/>
      <c r="I405" s="85"/>
      <c r="K405" s="85"/>
      <c r="L405" s="85"/>
      <c r="M405" s="85"/>
      <c r="N405" s="87" t="e">
        <f t="shared" si="45"/>
        <v>#DIV/0!</v>
      </c>
      <c r="O405" s="86" t="e">
        <f t="shared" si="46"/>
        <v>#DIV/0!</v>
      </c>
      <c r="P405" s="24" t="e">
        <f t="shared" si="47"/>
        <v>#DIV/0!</v>
      </c>
      <c r="Q405" s="24" t="e">
        <f t="shared" si="48"/>
        <v>#DIV/0!</v>
      </c>
      <c r="R405" s="24" t="e">
        <f t="shared" si="49"/>
        <v>#DIV/0!</v>
      </c>
      <c r="U405" s="85"/>
      <c r="V405" s="85"/>
      <c r="W405" s="85"/>
      <c r="X405" s="85"/>
      <c r="Y405" s="85"/>
      <c r="Z405" s="85"/>
      <c r="AA405" s="85"/>
      <c r="AD405" s="85"/>
      <c r="AE405" s="85"/>
      <c r="AF405" s="85"/>
      <c r="AG405" s="87" t="e">
        <f t="shared" si="50"/>
        <v>#DIV/0!</v>
      </c>
      <c r="AH405" s="86" t="e">
        <f t="shared" si="51"/>
        <v>#DIV/0!</v>
      </c>
      <c r="AK405" s="85"/>
      <c r="AL405" s="85"/>
      <c r="AM405" s="85"/>
      <c r="AN405" s="85"/>
      <c r="AO405" s="85"/>
      <c r="AP405" s="85"/>
      <c r="AQ405" s="85"/>
      <c r="AR405" s="85"/>
      <c r="AS405" s="85"/>
      <c r="AT405" s="85"/>
      <c r="AU405" s="85"/>
      <c r="AV405" s="85"/>
      <c r="AW405" s="87" t="e">
        <f t="shared" si="52"/>
        <v>#DIV/0!</v>
      </c>
      <c r="AX405" s="86" t="e">
        <f t="shared" si="53"/>
        <v>#DIV/0!</v>
      </c>
    </row>
    <row r="406" spans="1:50" x14ac:dyDescent="0.15">
      <c r="A406">
        <v>9.0749999999999993</v>
      </c>
      <c r="B406" s="85"/>
      <c r="C406" s="85"/>
      <c r="D406" s="85"/>
      <c r="E406" s="85"/>
      <c r="F406" s="85"/>
      <c r="G406" s="85"/>
      <c r="H406" s="85"/>
      <c r="I406" s="85"/>
      <c r="K406" s="85"/>
      <c r="L406" s="85"/>
      <c r="M406" s="85"/>
      <c r="N406" s="87" t="e">
        <f t="shared" si="45"/>
        <v>#DIV/0!</v>
      </c>
      <c r="O406" s="86" t="e">
        <f t="shared" si="46"/>
        <v>#DIV/0!</v>
      </c>
      <c r="P406" s="24" t="e">
        <f t="shared" si="47"/>
        <v>#DIV/0!</v>
      </c>
      <c r="Q406" s="24" t="e">
        <f t="shared" si="48"/>
        <v>#DIV/0!</v>
      </c>
      <c r="R406" s="24" t="e">
        <f t="shared" si="49"/>
        <v>#DIV/0!</v>
      </c>
      <c r="U406" s="85"/>
      <c r="V406" s="85"/>
      <c r="W406" s="85"/>
      <c r="X406" s="85"/>
      <c r="Y406" s="85"/>
      <c r="Z406" s="85"/>
      <c r="AA406" s="85"/>
      <c r="AD406" s="85"/>
      <c r="AE406" s="85"/>
      <c r="AF406" s="85"/>
      <c r="AG406" s="87" t="e">
        <f t="shared" si="50"/>
        <v>#DIV/0!</v>
      </c>
      <c r="AH406" s="86" t="e">
        <f t="shared" si="51"/>
        <v>#DIV/0!</v>
      </c>
      <c r="AK406" s="85"/>
      <c r="AL406" s="85"/>
      <c r="AM406" s="85"/>
      <c r="AN406" s="85"/>
      <c r="AO406" s="85"/>
      <c r="AP406" s="85"/>
      <c r="AQ406" s="85"/>
      <c r="AR406" s="85"/>
      <c r="AS406" s="85"/>
      <c r="AT406" s="85"/>
      <c r="AU406" s="85"/>
      <c r="AV406" s="85"/>
      <c r="AW406" s="87" t="e">
        <f t="shared" si="52"/>
        <v>#DIV/0!</v>
      </c>
      <c r="AX406" s="86" t="e">
        <f t="shared" si="53"/>
        <v>#DIV/0!</v>
      </c>
    </row>
    <row r="407" spans="1:50" x14ac:dyDescent="0.15">
      <c r="A407">
        <v>9.1</v>
      </c>
      <c r="B407" s="85"/>
      <c r="C407" s="85"/>
      <c r="D407" s="85"/>
      <c r="E407" s="85"/>
      <c r="F407" s="85"/>
      <c r="G407" s="85"/>
      <c r="H407" s="85"/>
      <c r="I407" s="85"/>
      <c r="K407" s="85"/>
      <c r="L407" s="85"/>
      <c r="M407" s="85"/>
      <c r="N407" s="87" t="e">
        <f t="shared" si="45"/>
        <v>#DIV/0!</v>
      </c>
      <c r="O407" s="86" t="e">
        <f t="shared" si="46"/>
        <v>#DIV/0!</v>
      </c>
      <c r="P407" s="24" t="e">
        <f t="shared" si="47"/>
        <v>#DIV/0!</v>
      </c>
      <c r="Q407" s="24" t="e">
        <f t="shared" si="48"/>
        <v>#DIV/0!</v>
      </c>
      <c r="R407" s="24" t="e">
        <f t="shared" si="49"/>
        <v>#DIV/0!</v>
      </c>
      <c r="U407" s="85"/>
      <c r="V407" s="85"/>
      <c r="W407" s="85"/>
      <c r="X407" s="85"/>
      <c r="Y407" s="85"/>
      <c r="Z407" s="85"/>
      <c r="AA407" s="85"/>
      <c r="AD407" s="85"/>
      <c r="AE407" s="85"/>
      <c r="AF407" s="85"/>
      <c r="AG407" s="87" t="e">
        <f t="shared" si="50"/>
        <v>#DIV/0!</v>
      </c>
      <c r="AH407" s="86" t="e">
        <f t="shared" si="51"/>
        <v>#DIV/0!</v>
      </c>
      <c r="AK407" s="85"/>
      <c r="AL407" s="85"/>
      <c r="AM407" s="85"/>
      <c r="AN407" s="85"/>
      <c r="AO407" s="85"/>
      <c r="AP407" s="85"/>
      <c r="AQ407" s="85"/>
      <c r="AR407" s="85"/>
      <c r="AS407" s="85"/>
      <c r="AT407" s="85"/>
      <c r="AU407" s="85"/>
      <c r="AV407" s="85"/>
      <c r="AW407" s="87" t="e">
        <f t="shared" si="52"/>
        <v>#DIV/0!</v>
      </c>
      <c r="AX407" s="86" t="e">
        <f t="shared" si="53"/>
        <v>#DIV/0!</v>
      </c>
    </row>
    <row r="408" spans="1:50" x14ac:dyDescent="0.15">
      <c r="A408">
        <v>9.125</v>
      </c>
      <c r="B408" s="85"/>
      <c r="C408" s="85"/>
      <c r="D408" s="85"/>
      <c r="E408" s="85"/>
      <c r="F408" s="85"/>
      <c r="G408" s="85"/>
      <c r="H408" s="85"/>
      <c r="I408" s="85"/>
      <c r="K408" s="85"/>
      <c r="L408" s="85"/>
      <c r="M408" s="85"/>
      <c r="N408" s="87" t="e">
        <f t="shared" si="45"/>
        <v>#DIV/0!</v>
      </c>
      <c r="O408" s="86" t="e">
        <f t="shared" si="46"/>
        <v>#DIV/0!</v>
      </c>
      <c r="P408" s="24" t="e">
        <f t="shared" si="47"/>
        <v>#DIV/0!</v>
      </c>
      <c r="Q408" s="24" t="e">
        <f t="shared" si="48"/>
        <v>#DIV/0!</v>
      </c>
      <c r="R408" s="24" t="e">
        <f t="shared" si="49"/>
        <v>#DIV/0!</v>
      </c>
      <c r="U408" s="85"/>
      <c r="V408" s="85"/>
      <c r="W408" s="85"/>
      <c r="X408" s="85"/>
      <c r="Y408" s="85"/>
      <c r="Z408" s="85"/>
      <c r="AA408" s="85"/>
      <c r="AD408" s="85"/>
      <c r="AE408" s="85"/>
      <c r="AF408" s="85"/>
      <c r="AG408" s="87" t="e">
        <f t="shared" si="50"/>
        <v>#DIV/0!</v>
      </c>
      <c r="AH408" s="86" t="e">
        <f t="shared" si="51"/>
        <v>#DIV/0!</v>
      </c>
      <c r="AK408" s="85"/>
      <c r="AL408" s="85"/>
      <c r="AM408" s="85"/>
      <c r="AN408" s="85"/>
      <c r="AO408" s="85"/>
      <c r="AP408" s="85"/>
      <c r="AQ408" s="85"/>
      <c r="AR408" s="85"/>
      <c r="AS408" s="85"/>
      <c r="AT408" s="85"/>
      <c r="AU408" s="85"/>
      <c r="AV408" s="85"/>
      <c r="AW408" s="87" t="e">
        <f t="shared" si="52"/>
        <v>#DIV/0!</v>
      </c>
      <c r="AX408" s="86" t="e">
        <f t="shared" si="53"/>
        <v>#DIV/0!</v>
      </c>
    </row>
    <row r="409" spans="1:50" x14ac:dyDescent="0.15">
      <c r="A409">
        <v>9.15</v>
      </c>
      <c r="B409" s="85"/>
      <c r="C409" s="85"/>
      <c r="D409" s="85"/>
      <c r="E409" s="85"/>
      <c r="F409" s="85"/>
      <c r="G409" s="85"/>
      <c r="H409" s="85"/>
      <c r="I409" s="85"/>
      <c r="K409" s="85"/>
      <c r="L409" s="85"/>
      <c r="M409" s="85"/>
      <c r="N409" s="87" t="e">
        <f t="shared" si="45"/>
        <v>#DIV/0!</v>
      </c>
      <c r="O409" s="86" t="e">
        <f t="shared" si="46"/>
        <v>#DIV/0!</v>
      </c>
      <c r="P409" s="24" t="e">
        <f t="shared" si="47"/>
        <v>#DIV/0!</v>
      </c>
      <c r="Q409" s="24" t="e">
        <f t="shared" si="48"/>
        <v>#DIV/0!</v>
      </c>
      <c r="R409" s="24" t="e">
        <f t="shared" si="49"/>
        <v>#DIV/0!</v>
      </c>
      <c r="U409" s="85"/>
      <c r="V409" s="85"/>
      <c r="W409" s="85"/>
      <c r="X409" s="85"/>
      <c r="Y409" s="85"/>
      <c r="Z409" s="85"/>
      <c r="AA409" s="85"/>
      <c r="AD409" s="85"/>
      <c r="AE409" s="85"/>
      <c r="AF409" s="85"/>
      <c r="AG409" s="87" t="e">
        <f t="shared" si="50"/>
        <v>#DIV/0!</v>
      </c>
      <c r="AH409" s="86" t="e">
        <f t="shared" si="51"/>
        <v>#DIV/0!</v>
      </c>
      <c r="AK409" s="85"/>
      <c r="AL409" s="85"/>
      <c r="AM409" s="85"/>
      <c r="AN409" s="85"/>
      <c r="AO409" s="85"/>
      <c r="AP409" s="85"/>
      <c r="AQ409" s="85"/>
      <c r="AR409" s="85"/>
      <c r="AS409" s="85"/>
      <c r="AT409" s="85"/>
      <c r="AU409" s="85"/>
      <c r="AV409" s="85"/>
      <c r="AW409" s="87" t="e">
        <f t="shared" si="52"/>
        <v>#DIV/0!</v>
      </c>
      <c r="AX409" s="86" t="e">
        <f t="shared" si="53"/>
        <v>#DIV/0!</v>
      </c>
    </row>
    <row r="410" spans="1:50" x14ac:dyDescent="0.15">
      <c r="A410">
        <v>9.1750000000000007</v>
      </c>
      <c r="B410" s="85"/>
      <c r="C410" s="85"/>
      <c r="D410" s="85"/>
      <c r="E410" s="85"/>
      <c r="F410" s="85"/>
      <c r="G410" s="85"/>
      <c r="H410" s="85"/>
      <c r="I410" s="85"/>
      <c r="K410" s="85"/>
      <c r="L410" s="85"/>
      <c r="M410" s="85"/>
      <c r="N410" s="87" t="e">
        <f t="shared" si="45"/>
        <v>#DIV/0!</v>
      </c>
      <c r="O410" s="86" t="e">
        <f t="shared" si="46"/>
        <v>#DIV/0!</v>
      </c>
      <c r="P410" s="24" t="e">
        <f t="shared" si="47"/>
        <v>#DIV/0!</v>
      </c>
      <c r="Q410" s="24" t="e">
        <f t="shared" si="48"/>
        <v>#DIV/0!</v>
      </c>
      <c r="R410" s="24" t="e">
        <f t="shared" si="49"/>
        <v>#DIV/0!</v>
      </c>
      <c r="U410" s="85"/>
      <c r="V410" s="85"/>
      <c r="W410" s="85"/>
      <c r="X410" s="85"/>
      <c r="Y410" s="85"/>
      <c r="Z410" s="85"/>
      <c r="AA410" s="85"/>
      <c r="AD410" s="85"/>
      <c r="AE410" s="85"/>
      <c r="AF410" s="85"/>
      <c r="AG410" s="87" t="e">
        <f t="shared" si="50"/>
        <v>#DIV/0!</v>
      </c>
      <c r="AH410" s="86" t="e">
        <f t="shared" si="51"/>
        <v>#DIV/0!</v>
      </c>
      <c r="AK410" s="85"/>
      <c r="AL410" s="85"/>
      <c r="AM410" s="85"/>
      <c r="AN410" s="85"/>
      <c r="AO410" s="85"/>
      <c r="AP410" s="85"/>
      <c r="AQ410" s="85"/>
      <c r="AR410" s="85"/>
      <c r="AS410" s="85"/>
      <c r="AT410" s="85"/>
      <c r="AU410" s="85"/>
      <c r="AV410" s="85"/>
      <c r="AW410" s="87" t="e">
        <f t="shared" si="52"/>
        <v>#DIV/0!</v>
      </c>
      <c r="AX410" s="86" t="e">
        <f t="shared" si="53"/>
        <v>#DIV/0!</v>
      </c>
    </row>
    <row r="411" spans="1:50" x14ac:dyDescent="0.15">
      <c r="A411">
        <v>9.1999999999999993</v>
      </c>
      <c r="B411" s="85"/>
      <c r="C411" s="85"/>
      <c r="D411" s="85"/>
      <c r="E411" s="85"/>
      <c r="F411" s="85"/>
      <c r="G411" s="85"/>
      <c r="H411" s="85"/>
      <c r="I411" s="85"/>
      <c r="K411" s="85"/>
      <c r="L411" s="85"/>
      <c r="M411" s="85"/>
      <c r="N411" s="87" t="e">
        <f t="shared" si="45"/>
        <v>#DIV/0!</v>
      </c>
      <c r="O411" s="86" t="e">
        <f t="shared" si="46"/>
        <v>#DIV/0!</v>
      </c>
      <c r="P411" s="24" t="e">
        <f t="shared" si="47"/>
        <v>#DIV/0!</v>
      </c>
      <c r="Q411" s="24" t="e">
        <f t="shared" si="48"/>
        <v>#DIV/0!</v>
      </c>
      <c r="R411" s="24" t="e">
        <f t="shared" si="49"/>
        <v>#DIV/0!</v>
      </c>
      <c r="U411" s="85"/>
      <c r="V411" s="85"/>
      <c r="W411" s="85"/>
      <c r="X411" s="85"/>
      <c r="Y411" s="85"/>
      <c r="Z411" s="85"/>
      <c r="AA411" s="85"/>
      <c r="AD411" s="85"/>
      <c r="AE411" s="85"/>
      <c r="AF411" s="85"/>
      <c r="AG411" s="87" t="e">
        <f t="shared" si="50"/>
        <v>#DIV/0!</v>
      </c>
      <c r="AH411" s="86" t="e">
        <f t="shared" si="51"/>
        <v>#DIV/0!</v>
      </c>
      <c r="AK411" s="85"/>
      <c r="AL411" s="85"/>
      <c r="AM411" s="85"/>
      <c r="AN411" s="85"/>
      <c r="AO411" s="85"/>
      <c r="AP411" s="85"/>
      <c r="AQ411" s="85"/>
      <c r="AR411" s="85"/>
      <c r="AS411" s="85"/>
      <c r="AT411" s="85"/>
      <c r="AU411" s="85"/>
      <c r="AV411" s="85"/>
      <c r="AW411" s="87" t="e">
        <f t="shared" si="52"/>
        <v>#DIV/0!</v>
      </c>
      <c r="AX411" s="86" t="e">
        <f t="shared" si="53"/>
        <v>#DIV/0!</v>
      </c>
    </row>
    <row r="412" spans="1:50" x14ac:dyDescent="0.15">
      <c r="A412">
        <v>9.2249999999999996</v>
      </c>
      <c r="B412" s="85"/>
      <c r="C412" s="85"/>
      <c r="D412" s="85"/>
      <c r="E412" s="85"/>
      <c r="F412" s="85"/>
      <c r="G412" s="85"/>
      <c r="H412" s="85"/>
      <c r="I412" s="85"/>
      <c r="K412" s="85"/>
      <c r="L412" s="85"/>
      <c r="M412" s="85"/>
      <c r="N412" s="87" t="e">
        <f t="shared" si="45"/>
        <v>#DIV/0!</v>
      </c>
      <c r="O412" s="86" t="e">
        <f t="shared" si="46"/>
        <v>#DIV/0!</v>
      </c>
      <c r="P412" s="24" t="e">
        <f t="shared" si="47"/>
        <v>#DIV/0!</v>
      </c>
      <c r="Q412" s="24" t="e">
        <f t="shared" si="48"/>
        <v>#DIV/0!</v>
      </c>
      <c r="R412" s="24" t="e">
        <f t="shared" si="49"/>
        <v>#DIV/0!</v>
      </c>
      <c r="U412" s="85"/>
      <c r="V412" s="85"/>
      <c r="W412" s="85"/>
      <c r="X412" s="85"/>
      <c r="Y412" s="85"/>
      <c r="Z412" s="85"/>
      <c r="AA412" s="85"/>
      <c r="AD412" s="85"/>
      <c r="AE412" s="85"/>
      <c r="AF412" s="85"/>
      <c r="AG412" s="87" t="e">
        <f t="shared" si="50"/>
        <v>#DIV/0!</v>
      </c>
      <c r="AH412" s="86" t="e">
        <f t="shared" si="51"/>
        <v>#DIV/0!</v>
      </c>
      <c r="AK412" s="85"/>
      <c r="AL412" s="85"/>
      <c r="AM412" s="85"/>
      <c r="AN412" s="85"/>
      <c r="AO412" s="85"/>
      <c r="AP412" s="85"/>
      <c r="AQ412" s="85"/>
      <c r="AR412" s="85"/>
      <c r="AS412" s="85"/>
      <c r="AT412" s="85"/>
      <c r="AU412" s="85"/>
      <c r="AV412" s="85"/>
      <c r="AW412" s="87" t="e">
        <f t="shared" si="52"/>
        <v>#DIV/0!</v>
      </c>
      <c r="AX412" s="86" t="e">
        <f t="shared" si="53"/>
        <v>#DIV/0!</v>
      </c>
    </row>
    <row r="413" spans="1:50" x14ac:dyDescent="0.15">
      <c r="A413">
        <v>9.25</v>
      </c>
      <c r="B413" s="85"/>
      <c r="C413" s="85"/>
      <c r="D413" s="85"/>
      <c r="E413" s="85"/>
      <c r="F413" s="85"/>
      <c r="G413" s="85"/>
      <c r="H413" s="85"/>
      <c r="I413" s="85"/>
      <c r="K413" s="85"/>
      <c r="L413" s="85"/>
      <c r="M413" s="85"/>
      <c r="N413" s="87" t="e">
        <f t="shared" si="45"/>
        <v>#DIV/0!</v>
      </c>
      <c r="O413" s="86" t="e">
        <f t="shared" si="46"/>
        <v>#DIV/0!</v>
      </c>
      <c r="P413" s="24" t="e">
        <f t="shared" si="47"/>
        <v>#DIV/0!</v>
      </c>
      <c r="Q413" s="24" t="e">
        <f t="shared" si="48"/>
        <v>#DIV/0!</v>
      </c>
      <c r="R413" s="24" t="e">
        <f t="shared" si="49"/>
        <v>#DIV/0!</v>
      </c>
      <c r="U413" s="85"/>
      <c r="V413" s="85"/>
      <c r="W413" s="85"/>
      <c r="X413" s="85"/>
      <c r="Y413" s="85"/>
      <c r="Z413" s="85"/>
      <c r="AA413" s="85"/>
      <c r="AD413" s="85"/>
      <c r="AE413" s="85"/>
      <c r="AF413" s="85"/>
      <c r="AG413" s="87" t="e">
        <f t="shared" si="50"/>
        <v>#DIV/0!</v>
      </c>
      <c r="AH413" s="86" t="e">
        <f t="shared" si="51"/>
        <v>#DIV/0!</v>
      </c>
      <c r="AK413" s="85"/>
      <c r="AL413" s="85"/>
      <c r="AM413" s="85"/>
      <c r="AN413" s="85"/>
      <c r="AO413" s="85"/>
      <c r="AP413" s="85"/>
      <c r="AQ413" s="85"/>
      <c r="AR413" s="85"/>
      <c r="AS413" s="85"/>
      <c r="AT413" s="85"/>
      <c r="AU413" s="85"/>
      <c r="AV413" s="85"/>
      <c r="AW413" s="87" t="e">
        <f t="shared" si="52"/>
        <v>#DIV/0!</v>
      </c>
      <c r="AX413" s="86" t="e">
        <f t="shared" si="53"/>
        <v>#DIV/0!</v>
      </c>
    </row>
    <row r="414" spans="1:50" x14ac:dyDescent="0.15">
      <c r="A414">
        <v>9.2750000000000004</v>
      </c>
      <c r="B414" s="85"/>
      <c r="C414" s="85"/>
      <c r="D414" s="85"/>
      <c r="E414" s="85"/>
      <c r="F414" s="85"/>
      <c r="G414" s="85"/>
      <c r="H414" s="85"/>
      <c r="I414" s="85"/>
      <c r="K414" s="85"/>
      <c r="L414" s="85"/>
      <c r="M414" s="85"/>
      <c r="N414" s="87" t="e">
        <f t="shared" si="45"/>
        <v>#DIV/0!</v>
      </c>
      <c r="O414" s="86" t="e">
        <f t="shared" si="46"/>
        <v>#DIV/0!</v>
      </c>
      <c r="P414" s="24" t="e">
        <f t="shared" si="47"/>
        <v>#DIV/0!</v>
      </c>
      <c r="Q414" s="24" t="e">
        <f t="shared" si="48"/>
        <v>#DIV/0!</v>
      </c>
      <c r="R414" s="24" t="e">
        <f t="shared" si="49"/>
        <v>#DIV/0!</v>
      </c>
      <c r="U414" s="85"/>
      <c r="V414" s="85"/>
      <c r="W414" s="85"/>
      <c r="X414" s="85"/>
      <c r="Y414" s="85"/>
      <c r="Z414" s="85"/>
      <c r="AA414" s="85"/>
      <c r="AD414" s="85"/>
      <c r="AE414" s="85"/>
      <c r="AF414" s="85"/>
      <c r="AG414" s="87" t="e">
        <f t="shared" si="50"/>
        <v>#DIV/0!</v>
      </c>
      <c r="AH414" s="86" t="e">
        <f t="shared" si="51"/>
        <v>#DIV/0!</v>
      </c>
      <c r="AK414" s="85"/>
      <c r="AL414" s="85"/>
      <c r="AM414" s="85"/>
      <c r="AN414" s="85"/>
      <c r="AO414" s="85"/>
      <c r="AP414" s="85"/>
      <c r="AQ414" s="85"/>
      <c r="AR414" s="85"/>
      <c r="AS414" s="85"/>
      <c r="AT414" s="85"/>
      <c r="AU414" s="85"/>
      <c r="AV414" s="85"/>
      <c r="AW414" s="87" t="e">
        <f t="shared" si="52"/>
        <v>#DIV/0!</v>
      </c>
      <c r="AX414" s="86" t="e">
        <f t="shared" si="53"/>
        <v>#DIV/0!</v>
      </c>
    </row>
    <row r="415" spans="1:50" x14ac:dyDescent="0.15">
      <c r="A415">
        <v>9.3000000000000007</v>
      </c>
      <c r="B415" s="85"/>
      <c r="C415" s="85"/>
      <c r="D415" s="85"/>
      <c r="E415" s="85"/>
      <c r="F415" s="85"/>
      <c r="G415" s="85"/>
      <c r="H415" s="85"/>
      <c r="I415" s="85"/>
      <c r="K415" s="85"/>
      <c r="L415" s="85"/>
      <c r="M415" s="85"/>
      <c r="N415" s="87" t="e">
        <f t="shared" si="45"/>
        <v>#DIV/0!</v>
      </c>
      <c r="O415" s="86" t="e">
        <f t="shared" si="46"/>
        <v>#DIV/0!</v>
      </c>
      <c r="P415" s="24" t="e">
        <f t="shared" si="47"/>
        <v>#DIV/0!</v>
      </c>
      <c r="Q415" s="24" t="e">
        <f t="shared" si="48"/>
        <v>#DIV/0!</v>
      </c>
      <c r="R415" s="24" t="e">
        <f t="shared" si="49"/>
        <v>#DIV/0!</v>
      </c>
      <c r="U415" s="85"/>
      <c r="V415" s="85"/>
      <c r="W415" s="85"/>
      <c r="X415" s="85"/>
      <c r="Y415" s="85"/>
      <c r="Z415" s="85"/>
      <c r="AA415" s="85"/>
      <c r="AD415" s="85"/>
      <c r="AE415" s="85"/>
      <c r="AF415" s="85"/>
      <c r="AG415" s="87" t="e">
        <f t="shared" si="50"/>
        <v>#DIV/0!</v>
      </c>
      <c r="AH415" s="86" t="e">
        <f t="shared" si="51"/>
        <v>#DIV/0!</v>
      </c>
      <c r="AK415" s="85"/>
      <c r="AL415" s="85"/>
      <c r="AM415" s="85"/>
      <c r="AN415" s="85"/>
      <c r="AO415" s="85"/>
      <c r="AP415" s="85"/>
      <c r="AQ415" s="85"/>
      <c r="AR415" s="85"/>
      <c r="AS415" s="85"/>
      <c r="AT415" s="85"/>
      <c r="AU415" s="85"/>
      <c r="AV415" s="85"/>
      <c r="AW415" s="87" t="e">
        <f t="shared" si="52"/>
        <v>#DIV/0!</v>
      </c>
      <c r="AX415" s="86" t="e">
        <f t="shared" si="53"/>
        <v>#DIV/0!</v>
      </c>
    </row>
    <row r="416" spans="1:50" x14ac:dyDescent="0.15">
      <c r="A416">
        <v>9.3249999999999993</v>
      </c>
      <c r="B416" s="85"/>
      <c r="C416" s="85"/>
      <c r="D416" s="85"/>
      <c r="E416" s="85"/>
      <c r="F416" s="85"/>
      <c r="G416" s="85"/>
      <c r="H416" s="85"/>
      <c r="I416" s="85"/>
      <c r="K416" s="85"/>
      <c r="L416" s="85"/>
      <c r="M416" s="85"/>
      <c r="N416" s="87" t="e">
        <f t="shared" si="45"/>
        <v>#DIV/0!</v>
      </c>
      <c r="O416" s="86" t="e">
        <f t="shared" si="46"/>
        <v>#DIV/0!</v>
      </c>
      <c r="P416" s="24" t="e">
        <f t="shared" si="47"/>
        <v>#DIV/0!</v>
      </c>
      <c r="Q416" s="24" t="e">
        <f t="shared" si="48"/>
        <v>#DIV/0!</v>
      </c>
      <c r="R416" s="24" t="e">
        <f t="shared" si="49"/>
        <v>#DIV/0!</v>
      </c>
      <c r="U416" s="85"/>
      <c r="V416" s="85"/>
      <c r="W416" s="85"/>
      <c r="X416" s="85"/>
      <c r="Y416" s="85"/>
      <c r="Z416" s="85"/>
      <c r="AA416" s="85"/>
      <c r="AD416" s="85"/>
      <c r="AE416" s="85"/>
      <c r="AF416" s="85"/>
      <c r="AG416" s="87" t="e">
        <f t="shared" si="50"/>
        <v>#DIV/0!</v>
      </c>
      <c r="AH416" s="86" t="e">
        <f t="shared" si="51"/>
        <v>#DIV/0!</v>
      </c>
      <c r="AK416" s="85"/>
      <c r="AL416" s="85"/>
      <c r="AM416" s="85"/>
      <c r="AN416" s="85"/>
      <c r="AO416" s="85"/>
      <c r="AP416" s="85"/>
      <c r="AQ416" s="85"/>
      <c r="AR416" s="85"/>
      <c r="AS416" s="85"/>
      <c r="AT416" s="85"/>
      <c r="AU416" s="85"/>
      <c r="AV416" s="85"/>
      <c r="AW416" s="87" t="e">
        <f t="shared" si="52"/>
        <v>#DIV/0!</v>
      </c>
      <c r="AX416" s="86" t="e">
        <f t="shared" si="53"/>
        <v>#DIV/0!</v>
      </c>
    </row>
    <row r="417" spans="1:50" x14ac:dyDescent="0.15">
      <c r="A417">
        <v>9.35</v>
      </c>
      <c r="B417" s="85"/>
      <c r="C417" s="85"/>
      <c r="D417" s="85"/>
      <c r="E417" s="85"/>
      <c r="F417" s="85"/>
      <c r="G417" s="85"/>
      <c r="H417" s="85"/>
      <c r="I417" s="85"/>
      <c r="K417" s="85"/>
      <c r="L417" s="85"/>
      <c r="M417" s="85"/>
      <c r="N417" s="87" t="e">
        <f t="shared" si="45"/>
        <v>#DIV/0!</v>
      </c>
      <c r="O417" s="86" t="e">
        <f t="shared" si="46"/>
        <v>#DIV/0!</v>
      </c>
      <c r="P417" s="24" t="e">
        <f t="shared" si="47"/>
        <v>#DIV/0!</v>
      </c>
      <c r="Q417" s="24" t="e">
        <f t="shared" si="48"/>
        <v>#DIV/0!</v>
      </c>
      <c r="R417" s="24" t="e">
        <f t="shared" si="49"/>
        <v>#DIV/0!</v>
      </c>
      <c r="U417" s="85"/>
      <c r="V417" s="85"/>
      <c r="W417" s="85"/>
      <c r="X417" s="85"/>
      <c r="Y417" s="85"/>
      <c r="Z417" s="85"/>
      <c r="AA417" s="85"/>
      <c r="AD417" s="85"/>
      <c r="AE417" s="85"/>
      <c r="AF417" s="85"/>
      <c r="AG417" s="87" t="e">
        <f t="shared" si="50"/>
        <v>#DIV/0!</v>
      </c>
      <c r="AH417" s="86" t="e">
        <f t="shared" si="51"/>
        <v>#DIV/0!</v>
      </c>
      <c r="AK417" s="85"/>
      <c r="AL417" s="85"/>
      <c r="AM417" s="85"/>
      <c r="AN417" s="85"/>
      <c r="AO417" s="85"/>
      <c r="AP417" s="85"/>
      <c r="AQ417" s="85"/>
      <c r="AR417" s="85"/>
      <c r="AS417" s="85"/>
      <c r="AT417" s="85"/>
      <c r="AU417" s="85"/>
      <c r="AV417" s="85"/>
      <c r="AW417" s="87" t="e">
        <f t="shared" si="52"/>
        <v>#DIV/0!</v>
      </c>
      <c r="AX417" s="86" t="e">
        <f t="shared" si="53"/>
        <v>#DIV/0!</v>
      </c>
    </row>
    <row r="418" spans="1:50" x14ac:dyDescent="0.15">
      <c r="A418">
        <v>9.375</v>
      </c>
      <c r="B418" s="85"/>
      <c r="C418" s="85"/>
      <c r="D418" s="85"/>
      <c r="E418" s="85"/>
      <c r="F418" s="85"/>
      <c r="G418" s="85"/>
      <c r="H418" s="85"/>
      <c r="I418" s="85"/>
      <c r="K418" s="85"/>
      <c r="L418" s="85"/>
      <c r="M418" s="85"/>
      <c r="N418" s="87" t="e">
        <f t="shared" si="45"/>
        <v>#DIV/0!</v>
      </c>
      <c r="O418" s="86" t="e">
        <f t="shared" si="46"/>
        <v>#DIV/0!</v>
      </c>
      <c r="P418" s="24" t="e">
        <f t="shared" si="47"/>
        <v>#DIV/0!</v>
      </c>
      <c r="Q418" s="24" t="e">
        <f t="shared" si="48"/>
        <v>#DIV/0!</v>
      </c>
      <c r="R418" s="24" t="e">
        <f t="shared" si="49"/>
        <v>#DIV/0!</v>
      </c>
      <c r="U418" s="85"/>
      <c r="V418" s="85"/>
      <c r="W418" s="85"/>
      <c r="X418" s="85"/>
      <c r="Y418" s="85"/>
      <c r="Z418" s="85"/>
      <c r="AA418" s="85"/>
      <c r="AD418" s="85"/>
      <c r="AE418" s="85"/>
      <c r="AF418" s="85"/>
      <c r="AG418" s="87" t="e">
        <f t="shared" si="50"/>
        <v>#DIV/0!</v>
      </c>
      <c r="AH418" s="86" t="e">
        <f t="shared" si="51"/>
        <v>#DIV/0!</v>
      </c>
      <c r="AK418" s="85"/>
      <c r="AL418" s="85"/>
      <c r="AM418" s="85"/>
      <c r="AN418" s="85"/>
      <c r="AO418" s="85"/>
      <c r="AP418" s="85"/>
      <c r="AQ418" s="85"/>
      <c r="AR418" s="85"/>
      <c r="AS418" s="85"/>
      <c r="AT418" s="85"/>
      <c r="AU418" s="85"/>
      <c r="AV418" s="85"/>
      <c r="AW418" s="87" t="e">
        <f t="shared" si="52"/>
        <v>#DIV/0!</v>
      </c>
      <c r="AX418" s="86" t="e">
        <f t="shared" si="53"/>
        <v>#DIV/0!</v>
      </c>
    </row>
    <row r="419" spans="1:50" x14ac:dyDescent="0.15">
      <c r="A419">
        <v>9.4</v>
      </c>
      <c r="B419" s="85"/>
      <c r="C419" s="85"/>
      <c r="D419" s="85"/>
      <c r="E419" s="85"/>
      <c r="F419" s="85"/>
      <c r="G419" s="85"/>
      <c r="H419" s="85"/>
      <c r="I419" s="85"/>
      <c r="K419" s="85"/>
      <c r="L419" s="85"/>
      <c r="M419" s="85"/>
      <c r="N419" s="87" t="e">
        <f t="shared" si="45"/>
        <v>#DIV/0!</v>
      </c>
      <c r="O419" s="86" t="e">
        <f t="shared" si="46"/>
        <v>#DIV/0!</v>
      </c>
      <c r="P419" s="24" t="e">
        <f t="shared" si="47"/>
        <v>#DIV/0!</v>
      </c>
      <c r="Q419" s="24" t="e">
        <f t="shared" si="48"/>
        <v>#DIV/0!</v>
      </c>
      <c r="R419" s="24" t="e">
        <f t="shared" si="49"/>
        <v>#DIV/0!</v>
      </c>
      <c r="U419" s="85"/>
      <c r="V419" s="85"/>
      <c r="W419" s="85"/>
      <c r="X419" s="85"/>
      <c r="Y419" s="85"/>
      <c r="Z419" s="85"/>
      <c r="AA419" s="85"/>
      <c r="AD419" s="85"/>
      <c r="AE419" s="85"/>
      <c r="AF419" s="85"/>
      <c r="AG419" s="87" t="e">
        <f t="shared" si="50"/>
        <v>#DIV/0!</v>
      </c>
      <c r="AH419" s="86" t="e">
        <f t="shared" si="51"/>
        <v>#DIV/0!</v>
      </c>
      <c r="AK419" s="85"/>
      <c r="AL419" s="85"/>
      <c r="AM419" s="85"/>
      <c r="AN419" s="85"/>
      <c r="AO419" s="85"/>
      <c r="AP419" s="85"/>
      <c r="AQ419" s="85"/>
      <c r="AR419" s="85"/>
      <c r="AS419" s="85"/>
      <c r="AT419" s="85"/>
      <c r="AU419" s="85"/>
      <c r="AV419" s="85"/>
      <c r="AW419" s="87" t="e">
        <f t="shared" si="52"/>
        <v>#DIV/0!</v>
      </c>
      <c r="AX419" s="86" t="e">
        <f t="shared" si="53"/>
        <v>#DIV/0!</v>
      </c>
    </row>
    <row r="420" spans="1:50" x14ac:dyDescent="0.15">
      <c r="A420">
        <v>9.4250000000000007</v>
      </c>
      <c r="B420" s="85"/>
      <c r="C420" s="85"/>
      <c r="D420" s="85"/>
      <c r="E420" s="85"/>
      <c r="F420" s="85"/>
      <c r="G420" s="85"/>
      <c r="H420" s="85"/>
      <c r="I420" s="85"/>
      <c r="K420" s="85"/>
      <c r="L420" s="85"/>
      <c r="M420" s="85"/>
      <c r="N420" s="87" t="e">
        <f t="shared" si="45"/>
        <v>#DIV/0!</v>
      </c>
      <c r="O420" s="86" t="e">
        <f t="shared" si="46"/>
        <v>#DIV/0!</v>
      </c>
      <c r="P420" s="24" t="e">
        <f t="shared" si="47"/>
        <v>#DIV/0!</v>
      </c>
      <c r="Q420" s="24" t="e">
        <f t="shared" si="48"/>
        <v>#DIV/0!</v>
      </c>
      <c r="R420" s="24" t="e">
        <f t="shared" si="49"/>
        <v>#DIV/0!</v>
      </c>
      <c r="U420" s="85"/>
      <c r="V420" s="85"/>
      <c r="W420" s="85"/>
      <c r="X420" s="85"/>
      <c r="Y420" s="85"/>
      <c r="Z420" s="85"/>
      <c r="AA420" s="85"/>
      <c r="AD420" s="85"/>
      <c r="AE420" s="85"/>
      <c r="AF420" s="85"/>
      <c r="AG420" s="87" t="e">
        <f t="shared" si="50"/>
        <v>#DIV/0!</v>
      </c>
      <c r="AH420" s="86" t="e">
        <f t="shared" si="51"/>
        <v>#DIV/0!</v>
      </c>
      <c r="AK420" s="85"/>
      <c r="AL420" s="85"/>
      <c r="AM420" s="85"/>
      <c r="AN420" s="85"/>
      <c r="AO420" s="85"/>
      <c r="AP420" s="85"/>
      <c r="AQ420" s="85"/>
      <c r="AR420" s="85"/>
      <c r="AS420" s="85"/>
      <c r="AT420" s="85"/>
      <c r="AU420" s="85"/>
      <c r="AV420" s="85"/>
      <c r="AW420" s="87" t="e">
        <f t="shared" si="52"/>
        <v>#DIV/0!</v>
      </c>
      <c r="AX420" s="86" t="e">
        <f t="shared" si="53"/>
        <v>#DIV/0!</v>
      </c>
    </row>
    <row r="421" spans="1:50" x14ac:dyDescent="0.15">
      <c r="A421">
        <v>9.4499999999999993</v>
      </c>
      <c r="B421" s="85"/>
      <c r="C421" s="85"/>
      <c r="D421" s="85"/>
      <c r="E421" s="85"/>
      <c r="F421" s="85"/>
      <c r="G421" s="85"/>
      <c r="H421" s="85"/>
      <c r="I421" s="85"/>
      <c r="K421" s="85"/>
      <c r="L421" s="85"/>
      <c r="M421" s="85"/>
      <c r="N421" s="87" t="e">
        <f t="shared" si="45"/>
        <v>#DIV/0!</v>
      </c>
      <c r="O421" s="86" t="e">
        <f t="shared" si="46"/>
        <v>#DIV/0!</v>
      </c>
      <c r="P421" s="24" t="e">
        <f t="shared" si="47"/>
        <v>#DIV/0!</v>
      </c>
      <c r="Q421" s="24" t="e">
        <f t="shared" si="48"/>
        <v>#DIV/0!</v>
      </c>
      <c r="R421" s="24" t="e">
        <f t="shared" si="49"/>
        <v>#DIV/0!</v>
      </c>
      <c r="U421" s="85"/>
      <c r="V421" s="85"/>
      <c r="W421" s="85"/>
      <c r="X421" s="85"/>
      <c r="Y421" s="85"/>
      <c r="Z421" s="85"/>
      <c r="AA421" s="85"/>
      <c r="AD421" s="85"/>
      <c r="AE421" s="85"/>
      <c r="AF421" s="85"/>
      <c r="AG421" s="87" t="e">
        <f t="shared" si="50"/>
        <v>#DIV/0!</v>
      </c>
      <c r="AH421" s="86" t="e">
        <f t="shared" si="51"/>
        <v>#DIV/0!</v>
      </c>
      <c r="AK421" s="85"/>
      <c r="AL421" s="85"/>
      <c r="AM421" s="85"/>
      <c r="AN421" s="85"/>
      <c r="AO421" s="85"/>
      <c r="AP421" s="85"/>
      <c r="AQ421" s="85"/>
      <c r="AR421" s="85"/>
      <c r="AS421" s="85"/>
      <c r="AT421" s="85"/>
      <c r="AU421" s="85"/>
      <c r="AV421" s="85"/>
      <c r="AW421" s="87" t="e">
        <f t="shared" si="52"/>
        <v>#DIV/0!</v>
      </c>
      <c r="AX421" s="86" t="e">
        <f t="shared" si="53"/>
        <v>#DIV/0!</v>
      </c>
    </row>
    <row r="422" spans="1:50" x14ac:dyDescent="0.15">
      <c r="A422">
        <v>9.4749999999999996</v>
      </c>
      <c r="B422" s="85"/>
      <c r="C422" s="85"/>
      <c r="D422" s="85"/>
      <c r="E422" s="85"/>
      <c r="F422" s="85"/>
      <c r="G422" s="85"/>
      <c r="H422" s="85"/>
      <c r="I422" s="85"/>
      <c r="K422" s="85"/>
      <c r="L422" s="85"/>
      <c r="M422" s="85"/>
      <c r="N422" s="87" t="e">
        <f t="shared" si="45"/>
        <v>#DIV/0!</v>
      </c>
      <c r="O422" s="86" t="e">
        <f t="shared" si="46"/>
        <v>#DIV/0!</v>
      </c>
      <c r="P422" s="24" t="e">
        <f t="shared" si="47"/>
        <v>#DIV/0!</v>
      </c>
      <c r="Q422" s="24" t="e">
        <f t="shared" si="48"/>
        <v>#DIV/0!</v>
      </c>
      <c r="R422" s="24" t="e">
        <f t="shared" si="49"/>
        <v>#DIV/0!</v>
      </c>
      <c r="U422" s="85"/>
      <c r="V422" s="85"/>
      <c r="W422" s="85"/>
      <c r="X422" s="85"/>
      <c r="Y422" s="85"/>
      <c r="Z422" s="85"/>
      <c r="AA422" s="85"/>
      <c r="AD422" s="85"/>
      <c r="AE422" s="85"/>
      <c r="AF422" s="85"/>
      <c r="AG422" s="87" t="e">
        <f t="shared" si="50"/>
        <v>#DIV/0!</v>
      </c>
      <c r="AH422" s="86" t="e">
        <f t="shared" si="51"/>
        <v>#DIV/0!</v>
      </c>
      <c r="AK422" s="85"/>
      <c r="AL422" s="85"/>
      <c r="AM422" s="85"/>
      <c r="AN422" s="85"/>
      <c r="AO422" s="85"/>
      <c r="AP422" s="85"/>
      <c r="AQ422" s="85"/>
      <c r="AR422" s="85"/>
      <c r="AS422" s="85"/>
      <c r="AT422" s="85"/>
      <c r="AU422" s="85"/>
      <c r="AV422" s="85"/>
      <c r="AW422" s="87" t="e">
        <f t="shared" si="52"/>
        <v>#DIV/0!</v>
      </c>
      <c r="AX422" s="86" t="e">
        <f t="shared" si="53"/>
        <v>#DIV/0!</v>
      </c>
    </row>
    <row r="423" spans="1:50" x14ac:dyDescent="0.15">
      <c r="A423">
        <v>9.5</v>
      </c>
      <c r="B423" s="85"/>
      <c r="C423" s="85"/>
      <c r="D423" s="85"/>
      <c r="E423" s="85"/>
      <c r="F423" s="85"/>
      <c r="G423" s="85"/>
      <c r="H423" s="85"/>
      <c r="I423" s="85"/>
      <c r="K423" s="85"/>
      <c r="L423" s="85"/>
      <c r="M423" s="85"/>
      <c r="N423" s="87" t="e">
        <f t="shared" si="45"/>
        <v>#DIV/0!</v>
      </c>
      <c r="O423" s="86" t="e">
        <f t="shared" si="46"/>
        <v>#DIV/0!</v>
      </c>
      <c r="P423" s="24" t="e">
        <f t="shared" si="47"/>
        <v>#DIV/0!</v>
      </c>
      <c r="Q423" s="24" t="e">
        <f t="shared" si="48"/>
        <v>#DIV/0!</v>
      </c>
      <c r="R423" s="24" t="e">
        <f t="shared" si="49"/>
        <v>#DIV/0!</v>
      </c>
      <c r="U423" s="85"/>
      <c r="V423" s="85"/>
      <c r="W423" s="85"/>
      <c r="X423" s="85"/>
      <c r="Y423" s="85"/>
      <c r="Z423" s="85"/>
      <c r="AA423" s="85"/>
      <c r="AD423" s="85"/>
      <c r="AE423" s="85"/>
      <c r="AF423" s="85"/>
      <c r="AG423" s="87" t="e">
        <f t="shared" si="50"/>
        <v>#DIV/0!</v>
      </c>
      <c r="AH423" s="86" t="e">
        <f t="shared" si="51"/>
        <v>#DIV/0!</v>
      </c>
      <c r="AK423" s="85"/>
      <c r="AL423" s="85"/>
      <c r="AM423" s="85"/>
      <c r="AN423" s="85"/>
      <c r="AO423" s="85"/>
      <c r="AP423" s="85"/>
      <c r="AQ423" s="85"/>
      <c r="AR423" s="85"/>
      <c r="AS423" s="85"/>
      <c r="AT423" s="85"/>
      <c r="AU423" s="85"/>
      <c r="AV423" s="85"/>
      <c r="AW423" s="87" t="e">
        <f t="shared" si="52"/>
        <v>#DIV/0!</v>
      </c>
      <c r="AX423" s="86" t="e">
        <f t="shared" si="53"/>
        <v>#DIV/0!</v>
      </c>
    </row>
    <row r="424" spans="1:50" x14ac:dyDescent="0.15">
      <c r="A424">
        <v>9.5250000000000004</v>
      </c>
      <c r="B424" s="85"/>
      <c r="C424" s="85"/>
      <c r="D424" s="85"/>
      <c r="E424" s="85"/>
      <c r="F424" s="85"/>
      <c r="G424" s="85"/>
      <c r="H424" s="85"/>
      <c r="I424" s="85"/>
      <c r="K424" s="85"/>
      <c r="L424" s="85"/>
      <c r="M424" s="85"/>
      <c r="N424" s="87" t="e">
        <f t="shared" si="45"/>
        <v>#DIV/0!</v>
      </c>
      <c r="O424" s="86" t="e">
        <f t="shared" si="46"/>
        <v>#DIV/0!</v>
      </c>
      <c r="P424" s="24" t="e">
        <f t="shared" si="47"/>
        <v>#DIV/0!</v>
      </c>
      <c r="Q424" s="24" t="e">
        <f t="shared" si="48"/>
        <v>#DIV/0!</v>
      </c>
      <c r="R424" s="24" t="e">
        <f t="shared" si="49"/>
        <v>#DIV/0!</v>
      </c>
      <c r="U424" s="85"/>
      <c r="V424" s="85"/>
      <c r="W424" s="85"/>
      <c r="X424" s="85"/>
      <c r="Y424" s="85"/>
      <c r="Z424" s="85"/>
      <c r="AA424" s="85"/>
      <c r="AD424" s="85"/>
      <c r="AE424" s="85"/>
      <c r="AF424" s="85"/>
      <c r="AG424" s="87" t="e">
        <f t="shared" si="50"/>
        <v>#DIV/0!</v>
      </c>
      <c r="AH424" s="86" t="e">
        <f t="shared" si="51"/>
        <v>#DIV/0!</v>
      </c>
      <c r="AK424" s="85"/>
      <c r="AL424" s="85"/>
      <c r="AM424" s="85"/>
      <c r="AN424" s="85"/>
      <c r="AO424" s="85"/>
      <c r="AP424" s="85"/>
      <c r="AQ424" s="85"/>
      <c r="AR424" s="85"/>
      <c r="AS424" s="85"/>
      <c r="AT424" s="85"/>
      <c r="AU424" s="85"/>
      <c r="AV424" s="85"/>
      <c r="AW424" s="87" t="e">
        <f t="shared" si="52"/>
        <v>#DIV/0!</v>
      </c>
      <c r="AX424" s="86" t="e">
        <f t="shared" si="53"/>
        <v>#DIV/0!</v>
      </c>
    </row>
    <row r="425" spans="1:50" x14ac:dyDescent="0.15">
      <c r="A425">
        <v>9.5500000000000007</v>
      </c>
      <c r="B425" s="85"/>
      <c r="C425" s="85"/>
      <c r="D425" s="85"/>
      <c r="E425" s="85"/>
      <c r="F425" s="85"/>
      <c r="G425" s="85"/>
      <c r="H425" s="85"/>
      <c r="I425" s="85"/>
      <c r="K425" s="85"/>
      <c r="L425" s="85"/>
      <c r="M425" s="85"/>
      <c r="N425" s="87" t="e">
        <f t="shared" si="45"/>
        <v>#DIV/0!</v>
      </c>
      <c r="O425" s="86" t="e">
        <f t="shared" si="46"/>
        <v>#DIV/0!</v>
      </c>
      <c r="P425" s="24" t="e">
        <f t="shared" si="47"/>
        <v>#DIV/0!</v>
      </c>
      <c r="Q425" s="24" t="e">
        <f t="shared" si="48"/>
        <v>#DIV/0!</v>
      </c>
      <c r="R425" s="24" t="e">
        <f t="shared" si="49"/>
        <v>#DIV/0!</v>
      </c>
      <c r="U425" s="85"/>
      <c r="V425" s="85"/>
      <c r="W425" s="85"/>
      <c r="X425" s="85"/>
      <c r="Y425" s="85"/>
      <c r="Z425" s="85"/>
      <c r="AA425" s="85"/>
      <c r="AD425" s="85"/>
      <c r="AE425" s="85"/>
      <c r="AF425" s="85"/>
      <c r="AG425" s="87" t="e">
        <f t="shared" si="50"/>
        <v>#DIV/0!</v>
      </c>
      <c r="AH425" s="86" t="e">
        <f t="shared" si="51"/>
        <v>#DIV/0!</v>
      </c>
      <c r="AK425" s="85"/>
      <c r="AL425" s="85"/>
      <c r="AM425" s="85"/>
      <c r="AN425" s="85"/>
      <c r="AO425" s="85"/>
      <c r="AP425" s="85"/>
      <c r="AQ425" s="85"/>
      <c r="AR425" s="85"/>
      <c r="AS425" s="85"/>
      <c r="AT425" s="85"/>
      <c r="AU425" s="85"/>
      <c r="AV425" s="85"/>
      <c r="AW425" s="87" t="e">
        <f t="shared" si="52"/>
        <v>#DIV/0!</v>
      </c>
      <c r="AX425" s="86" t="e">
        <f t="shared" si="53"/>
        <v>#DIV/0!</v>
      </c>
    </row>
    <row r="426" spans="1:50" x14ac:dyDescent="0.15">
      <c r="A426">
        <v>9.5749999999999993</v>
      </c>
      <c r="B426" s="85"/>
      <c r="C426" s="85"/>
      <c r="D426" s="85"/>
      <c r="E426" s="85"/>
      <c r="F426" s="85"/>
      <c r="G426" s="85"/>
      <c r="H426" s="85"/>
      <c r="I426" s="85"/>
      <c r="K426" s="85"/>
      <c r="L426" s="85"/>
      <c r="M426" s="85"/>
      <c r="N426" s="87" t="e">
        <f t="shared" si="45"/>
        <v>#DIV/0!</v>
      </c>
      <c r="O426" s="86" t="e">
        <f t="shared" si="46"/>
        <v>#DIV/0!</v>
      </c>
      <c r="P426" s="24" t="e">
        <f t="shared" si="47"/>
        <v>#DIV/0!</v>
      </c>
      <c r="Q426" s="24" t="e">
        <f t="shared" si="48"/>
        <v>#DIV/0!</v>
      </c>
      <c r="R426" s="24" t="e">
        <f t="shared" si="49"/>
        <v>#DIV/0!</v>
      </c>
      <c r="U426" s="85"/>
      <c r="V426" s="85"/>
      <c r="W426" s="85"/>
      <c r="X426" s="85"/>
      <c r="Y426" s="85"/>
      <c r="Z426" s="85"/>
      <c r="AA426" s="85"/>
      <c r="AD426" s="85"/>
      <c r="AE426" s="85"/>
      <c r="AF426" s="85"/>
      <c r="AG426" s="87" t="e">
        <f t="shared" si="50"/>
        <v>#DIV/0!</v>
      </c>
      <c r="AH426" s="86" t="e">
        <f t="shared" si="51"/>
        <v>#DIV/0!</v>
      </c>
      <c r="AK426" s="85"/>
      <c r="AL426" s="85"/>
      <c r="AM426" s="85"/>
      <c r="AN426" s="85"/>
      <c r="AO426" s="85"/>
      <c r="AP426" s="85"/>
      <c r="AQ426" s="85"/>
      <c r="AR426" s="85"/>
      <c r="AS426" s="85"/>
      <c r="AT426" s="85"/>
      <c r="AU426" s="85"/>
      <c r="AV426" s="85"/>
      <c r="AW426" s="87" t="e">
        <f t="shared" si="52"/>
        <v>#DIV/0!</v>
      </c>
      <c r="AX426" s="86" t="e">
        <f t="shared" si="53"/>
        <v>#DIV/0!</v>
      </c>
    </row>
    <row r="427" spans="1:50" x14ac:dyDescent="0.15">
      <c r="A427">
        <v>9.6</v>
      </c>
      <c r="B427" s="85"/>
      <c r="C427" s="85"/>
      <c r="D427" s="85"/>
      <c r="E427" s="85"/>
      <c r="F427" s="85"/>
      <c r="G427" s="85"/>
      <c r="H427" s="85"/>
      <c r="I427" s="85"/>
      <c r="K427" s="85"/>
      <c r="L427" s="85"/>
      <c r="M427" s="85"/>
      <c r="N427" s="87" t="e">
        <f t="shared" si="45"/>
        <v>#DIV/0!</v>
      </c>
      <c r="O427" s="86" t="e">
        <f t="shared" si="46"/>
        <v>#DIV/0!</v>
      </c>
      <c r="P427" s="24" t="e">
        <f t="shared" si="47"/>
        <v>#DIV/0!</v>
      </c>
      <c r="Q427" s="24" t="e">
        <f t="shared" si="48"/>
        <v>#DIV/0!</v>
      </c>
      <c r="R427" s="24" t="e">
        <f t="shared" si="49"/>
        <v>#DIV/0!</v>
      </c>
      <c r="U427" s="85"/>
      <c r="V427" s="85"/>
      <c r="W427" s="85"/>
      <c r="X427" s="85"/>
      <c r="Y427" s="85"/>
      <c r="Z427" s="85"/>
      <c r="AA427" s="85"/>
      <c r="AD427" s="85"/>
      <c r="AE427" s="85"/>
      <c r="AF427" s="85"/>
      <c r="AG427" s="87" t="e">
        <f t="shared" si="50"/>
        <v>#DIV/0!</v>
      </c>
      <c r="AH427" s="86" t="e">
        <f t="shared" si="51"/>
        <v>#DIV/0!</v>
      </c>
      <c r="AK427" s="85"/>
      <c r="AL427" s="85"/>
      <c r="AM427" s="85"/>
      <c r="AN427" s="85"/>
      <c r="AO427" s="85"/>
      <c r="AP427" s="85"/>
      <c r="AQ427" s="85"/>
      <c r="AR427" s="85"/>
      <c r="AS427" s="85"/>
      <c r="AT427" s="85"/>
      <c r="AU427" s="85"/>
      <c r="AV427" s="85"/>
      <c r="AW427" s="87" t="e">
        <f t="shared" si="52"/>
        <v>#DIV/0!</v>
      </c>
      <c r="AX427" s="86" t="e">
        <f t="shared" si="53"/>
        <v>#DIV/0!</v>
      </c>
    </row>
    <row r="428" spans="1:50" x14ac:dyDescent="0.15">
      <c r="A428">
        <v>9.625</v>
      </c>
      <c r="B428" s="85"/>
      <c r="C428" s="85"/>
      <c r="D428" s="85"/>
      <c r="E428" s="85"/>
      <c r="F428" s="85"/>
      <c r="G428" s="85"/>
      <c r="H428" s="85"/>
      <c r="I428" s="85"/>
      <c r="K428" s="85"/>
      <c r="L428" s="85"/>
      <c r="M428" s="85"/>
      <c r="N428" s="87" t="e">
        <f t="shared" ref="N428:N491" si="54">AVERAGE(B428:M428)</f>
        <v>#DIV/0!</v>
      </c>
      <c r="O428" s="86" t="e">
        <f t="shared" ref="O428:O491" si="55">STDEV(B428:M428)/SQRT((COUNT(B428:M428))-1)</f>
        <v>#DIV/0!</v>
      </c>
      <c r="P428" s="24" t="e">
        <f t="shared" ref="P428:P491" si="56">TTEST(B428:M428,U428:AF428,2,2)</f>
        <v>#DIV/0!</v>
      </c>
      <c r="Q428" s="24" t="e">
        <f t="shared" ref="Q428:Q491" si="57">TTEST(B428:M428,AK428:AV428,2,2)</f>
        <v>#DIV/0!</v>
      </c>
      <c r="R428" s="24" t="e">
        <f t="shared" ref="R428:R491" si="58">TTEST(U428:AF428,AK428:AV428,2,2)</f>
        <v>#DIV/0!</v>
      </c>
      <c r="U428" s="85"/>
      <c r="V428" s="85"/>
      <c r="W428" s="85"/>
      <c r="X428" s="85"/>
      <c r="Y428" s="85"/>
      <c r="Z428" s="85"/>
      <c r="AA428" s="85"/>
      <c r="AD428" s="85"/>
      <c r="AE428" s="85"/>
      <c r="AF428" s="85"/>
      <c r="AG428" s="87" t="e">
        <f t="shared" ref="AG428:AG491" si="59">AVERAGE(U428:AF428)</f>
        <v>#DIV/0!</v>
      </c>
      <c r="AH428" s="86" t="e">
        <f t="shared" ref="AH428:AH491" si="60">STDEV(U428:AF428)/SQRT((COUNT(U428:AF428))-1)</f>
        <v>#DIV/0!</v>
      </c>
      <c r="AK428" s="85"/>
      <c r="AL428" s="85"/>
      <c r="AM428" s="85"/>
      <c r="AN428" s="85"/>
      <c r="AO428" s="85"/>
      <c r="AP428" s="85"/>
      <c r="AQ428" s="85"/>
      <c r="AR428" s="85"/>
      <c r="AS428" s="85"/>
      <c r="AT428" s="85"/>
      <c r="AU428" s="85"/>
      <c r="AV428" s="85"/>
      <c r="AW428" s="87" t="e">
        <f t="shared" ref="AW428:AW491" si="61">AVERAGE(AK428:AV428)</f>
        <v>#DIV/0!</v>
      </c>
      <c r="AX428" s="86" t="e">
        <f t="shared" ref="AX428:AX491" si="62">STDEV(AK428:AV428)/SQRT((COUNT(AK428:AV428))-1)</f>
        <v>#DIV/0!</v>
      </c>
    </row>
    <row r="429" spans="1:50" x14ac:dyDescent="0.15">
      <c r="A429">
        <v>9.65</v>
      </c>
      <c r="B429" s="85"/>
      <c r="C429" s="85"/>
      <c r="D429" s="85"/>
      <c r="E429" s="85"/>
      <c r="F429" s="85"/>
      <c r="G429" s="85"/>
      <c r="H429" s="85"/>
      <c r="I429" s="85"/>
      <c r="K429" s="85"/>
      <c r="L429" s="85"/>
      <c r="M429" s="85"/>
      <c r="N429" s="87" t="e">
        <f t="shared" si="54"/>
        <v>#DIV/0!</v>
      </c>
      <c r="O429" s="86" t="e">
        <f t="shared" si="55"/>
        <v>#DIV/0!</v>
      </c>
      <c r="P429" s="24" t="e">
        <f t="shared" si="56"/>
        <v>#DIV/0!</v>
      </c>
      <c r="Q429" s="24" t="e">
        <f t="shared" si="57"/>
        <v>#DIV/0!</v>
      </c>
      <c r="R429" s="24" t="e">
        <f t="shared" si="58"/>
        <v>#DIV/0!</v>
      </c>
      <c r="U429" s="85"/>
      <c r="V429" s="85"/>
      <c r="W429" s="85"/>
      <c r="X429" s="85"/>
      <c r="Y429" s="85"/>
      <c r="Z429" s="85"/>
      <c r="AA429" s="85"/>
      <c r="AD429" s="85"/>
      <c r="AE429" s="85"/>
      <c r="AF429" s="85"/>
      <c r="AG429" s="87" t="e">
        <f t="shared" si="59"/>
        <v>#DIV/0!</v>
      </c>
      <c r="AH429" s="86" t="e">
        <f t="shared" si="60"/>
        <v>#DIV/0!</v>
      </c>
      <c r="AK429" s="85"/>
      <c r="AL429" s="85"/>
      <c r="AM429" s="85"/>
      <c r="AN429" s="85"/>
      <c r="AO429" s="85"/>
      <c r="AP429" s="85"/>
      <c r="AQ429" s="85"/>
      <c r="AR429" s="85"/>
      <c r="AS429" s="85"/>
      <c r="AT429" s="85"/>
      <c r="AU429" s="85"/>
      <c r="AV429" s="85"/>
      <c r="AW429" s="87" t="e">
        <f t="shared" si="61"/>
        <v>#DIV/0!</v>
      </c>
      <c r="AX429" s="86" t="e">
        <f t="shared" si="62"/>
        <v>#DIV/0!</v>
      </c>
    </row>
    <row r="430" spans="1:50" x14ac:dyDescent="0.15">
      <c r="A430">
        <v>9.6750000000000007</v>
      </c>
      <c r="B430" s="85"/>
      <c r="C430" s="85"/>
      <c r="D430" s="85"/>
      <c r="E430" s="85"/>
      <c r="F430" s="85"/>
      <c r="G430" s="85"/>
      <c r="H430" s="85"/>
      <c r="I430" s="85"/>
      <c r="K430" s="85"/>
      <c r="L430" s="85"/>
      <c r="M430" s="85"/>
      <c r="N430" s="87" t="e">
        <f t="shared" si="54"/>
        <v>#DIV/0!</v>
      </c>
      <c r="O430" s="86" t="e">
        <f t="shared" si="55"/>
        <v>#DIV/0!</v>
      </c>
      <c r="P430" s="24" t="e">
        <f t="shared" si="56"/>
        <v>#DIV/0!</v>
      </c>
      <c r="Q430" s="24" t="e">
        <f t="shared" si="57"/>
        <v>#DIV/0!</v>
      </c>
      <c r="R430" s="24" t="e">
        <f t="shared" si="58"/>
        <v>#DIV/0!</v>
      </c>
      <c r="U430" s="85"/>
      <c r="V430" s="85"/>
      <c r="W430" s="85"/>
      <c r="X430" s="85"/>
      <c r="Y430" s="85"/>
      <c r="Z430" s="85"/>
      <c r="AA430" s="85"/>
      <c r="AD430" s="85"/>
      <c r="AE430" s="85"/>
      <c r="AF430" s="85"/>
      <c r="AG430" s="87" t="e">
        <f t="shared" si="59"/>
        <v>#DIV/0!</v>
      </c>
      <c r="AH430" s="86" t="e">
        <f t="shared" si="60"/>
        <v>#DIV/0!</v>
      </c>
      <c r="AK430" s="85"/>
      <c r="AL430" s="85"/>
      <c r="AM430" s="85"/>
      <c r="AN430" s="85"/>
      <c r="AO430" s="85"/>
      <c r="AP430" s="85"/>
      <c r="AQ430" s="85"/>
      <c r="AR430" s="85"/>
      <c r="AS430" s="85"/>
      <c r="AT430" s="85"/>
      <c r="AU430" s="85"/>
      <c r="AV430" s="85"/>
      <c r="AW430" s="87" t="e">
        <f t="shared" si="61"/>
        <v>#DIV/0!</v>
      </c>
      <c r="AX430" s="86" t="e">
        <f t="shared" si="62"/>
        <v>#DIV/0!</v>
      </c>
    </row>
    <row r="431" spans="1:50" x14ac:dyDescent="0.15">
      <c r="A431">
        <v>9.6999999999999993</v>
      </c>
      <c r="B431" s="85"/>
      <c r="C431" s="85"/>
      <c r="D431" s="85"/>
      <c r="E431" s="85"/>
      <c r="F431" s="85"/>
      <c r="G431" s="85"/>
      <c r="H431" s="85"/>
      <c r="I431" s="85"/>
      <c r="K431" s="85"/>
      <c r="L431" s="85"/>
      <c r="M431" s="85"/>
      <c r="N431" s="87" t="e">
        <f t="shared" si="54"/>
        <v>#DIV/0!</v>
      </c>
      <c r="O431" s="86" t="e">
        <f t="shared" si="55"/>
        <v>#DIV/0!</v>
      </c>
      <c r="P431" s="24" t="e">
        <f t="shared" si="56"/>
        <v>#DIV/0!</v>
      </c>
      <c r="Q431" s="24" t="e">
        <f t="shared" si="57"/>
        <v>#DIV/0!</v>
      </c>
      <c r="R431" s="24" t="e">
        <f t="shared" si="58"/>
        <v>#DIV/0!</v>
      </c>
      <c r="U431" s="85"/>
      <c r="V431" s="85"/>
      <c r="W431" s="85"/>
      <c r="X431" s="85"/>
      <c r="Y431" s="85"/>
      <c r="Z431" s="85"/>
      <c r="AA431" s="85"/>
      <c r="AD431" s="85"/>
      <c r="AE431" s="85"/>
      <c r="AF431" s="85"/>
      <c r="AG431" s="87" t="e">
        <f t="shared" si="59"/>
        <v>#DIV/0!</v>
      </c>
      <c r="AH431" s="86" t="e">
        <f t="shared" si="60"/>
        <v>#DIV/0!</v>
      </c>
      <c r="AK431" s="85"/>
      <c r="AL431" s="85"/>
      <c r="AM431" s="85"/>
      <c r="AN431" s="85"/>
      <c r="AO431" s="85"/>
      <c r="AP431" s="85"/>
      <c r="AQ431" s="85"/>
      <c r="AR431" s="85"/>
      <c r="AS431" s="85"/>
      <c r="AT431" s="85"/>
      <c r="AU431" s="85"/>
      <c r="AV431" s="85"/>
      <c r="AW431" s="87" t="e">
        <f t="shared" si="61"/>
        <v>#DIV/0!</v>
      </c>
      <c r="AX431" s="86" t="e">
        <f t="shared" si="62"/>
        <v>#DIV/0!</v>
      </c>
    </row>
    <row r="432" spans="1:50" x14ac:dyDescent="0.15">
      <c r="A432">
        <v>9.7249999999999996</v>
      </c>
      <c r="B432" s="85"/>
      <c r="C432" s="85"/>
      <c r="D432" s="85"/>
      <c r="E432" s="85"/>
      <c r="F432" s="85"/>
      <c r="G432" s="85"/>
      <c r="H432" s="85"/>
      <c r="I432" s="85"/>
      <c r="K432" s="85"/>
      <c r="L432" s="85"/>
      <c r="M432" s="85"/>
      <c r="N432" s="87" t="e">
        <f t="shared" si="54"/>
        <v>#DIV/0!</v>
      </c>
      <c r="O432" s="86" t="e">
        <f t="shared" si="55"/>
        <v>#DIV/0!</v>
      </c>
      <c r="P432" s="24" t="e">
        <f t="shared" si="56"/>
        <v>#DIV/0!</v>
      </c>
      <c r="Q432" s="24" t="e">
        <f t="shared" si="57"/>
        <v>#DIV/0!</v>
      </c>
      <c r="R432" s="24" t="e">
        <f t="shared" si="58"/>
        <v>#DIV/0!</v>
      </c>
      <c r="U432" s="85"/>
      <c r="V432" s="85"/>
      <c r="W432" s="85"/>
      <c r="X432" s="85"/>
      <c r="Y432" s="85"/>
      <c r="Z432" s="85"/>
      <c r="AA432" s="85"/>
      <c r="AD432" s="85"/>
      <c r="AE432" s="85"/>
      <c r="AF432" s="85"/>
      <c r="AG432" s="87" t="e">
        <f t="shared" si="59"/>
        <v>#DIV/0!</v>
      </c>
      <c r="AH432" s="86" t="e">
        <f t="shared" si="60"/>
        <v>#DIV/0!</v>
      </c>
      <c r="AK432" s="85"/>
      <c r="AL432" s="85"/>
      <c r="AM432" s="85"/>
      <c r="AN432" s="85"/>
      <c r="AO432" s="85"/>
      <c r="AP432" s="85"/>
      <c r="AQ432" s="85"/>
      <c r="AR432" s="85"/>
      <c r="AS432" s="85"/>
      <c r="AT432" s="85"/>
      <c r="AU432" s="85"/>
      <c r="AV432" s="85"/>
      <c r="AW432" s="87" t="e">
        <f t="shared" si="61"/>
        <v>#DIV/0!</v>
      </c>
      <c r="AX432" s="86" t="e">
        <f t="shared" si="62"/>
        <v>#DIV/0!</v>
      </c>
    </row>
    <row r="433" spans="1:50" x14ac:dyDescent="0.15">
      <c r="A433">
        <v>9.75</v>
      </c>
      <c r="B433" s="85"/>
      <c r="C433" s="85"/>
      <c r="D433" s="85"/>
      <c r="E433" s="85"/>
      <c r="F433" s="85"/>
      <c r="G433" s="85"/>
      <c r="H433" s="85"/>
      <c r="I433" s="85"/>
      <c r="K433" s="85"/>
      <c r="L433" s="85"/>
      <c r="M433" s="85"/>
      <c r="N433" s="87" t="e">
        <f t="shared" si="54"/>
        <v>#DIV/0!</v>
      </c>
      <c r="O433" s="86" t="e">
        <f t="shared" si="55"/>
        <v>#DIV/0!</v>
      </c>
      <c r="P433" s="24" t="e">
        <f t="shared" si="56"/>
        <v>#DIV/0!</v>
      </c>
      <c r="Q433" s="24" t="e">
        <f t="shared" si="57"/>
        <v>#DIV/0!</v>
      </c>
      <c r="R433" s="24" t="e">
        <f t="shared" si="58"/>
        <v>#DIV/0!</v>
      </c>
      <c r="U433" s="85"/>
      <c r="V433" s="85"/>
      <c r="W433" s="85"/>
      <c r="X433" s="85"/>
      <c r="Y433" s="85"/>
      <c r="Z433" s="85"/>
      <c r="AA433" s="85"/>
      <c r="AD433" s="85"/>
      <c r="AE433" s="85"/>
      <c r="AF433" s="85"/>
      <c r="AG433" s="87" t="e">
        <f t="shared" si="59"/>
        <v>#DIV/0!</v>
      </c>
      <c r="AH433" s="86" t="e">
        <f t="shared" si="60"/>
        <v>#DIV/0!</v>
      </c>
      <c r="AK433" s="85"/>
      <c r="AL433" s="85"/>
      <c r="AM433" s="85"/>
      <c r="AN433" s="85"/>
      <c r="AO433" s="85"/>
      <c r="AP433" s="85"/>
      <c r="AQ433" s="85"/>
      <c r="AR433" s="85"/>
      <c r="AS433" s="85"/>
      <c r="AT433" s="85"/>
      <c r="AU433" s="85"/>
      <c r="AV433" s="85"/>
      <c r="AW433" s="87" t="e">
        <f t="shared" si="61"/>
        <v>#DIV/0!</v>
      </c>
      <c r="AX433" s="86" t="e">
        <f t="shared" si="62"/>
        <v>#DIV/0!</v>
      </c>
    </row>
    <row r="434" spans="1:50" x14ac:dyDescent="0.15">
      <c r="A434">
        <v>9.7750000000000004</v>
      </c>
      <c r="B434" s="85"/>
      <c r="C434" s="85"/>
      <c r="D434" s="85"/>
      <c r="E434" s="85"/>
      <c r="F434" s="85"/>
      <c r="G434" s="85"/>
      <c r="H434" s="85"/>
      <c r="I434" s="85"/>
      <c r="K434" s="85"/>
      <c r="L434" s="85"/>
      <c r="M434" s="85"/>
      <c r="N434" s="87" t="e">
        <f t="shared" si="54"/>
        <v>#DIV/0!</v>
      </c>
      <c r="O434" s="86" t="e">
        <f t="shared" si="55"/>
        <v>#DIV/0!</v>
      </c>
      <c r="P434" s="24" t="e">
        <f t="shared" si="56"/>
        <v>#DIV/0!</v>
      </c>
      <c r="Q434" s="24" t="e">
        <f t="shared" si="57"/>
        <v>#DIV/0!</v>
      </c>
      <c r="R434" s="24" t="e">
        <f t="shared" si="58"/>
        <v>#DIV/0!</v>
      </c>
      <c r="U434" s="85"/>
      <c r="V434" s="85"/>
      <c r="W434" s="85"/>
      <c r="X434" s="85"/>
      <c r="Y434" s="85"/>
      <c r="Z434" s="85"/>
      <c r="AA434" s="85"/>
      <c r="AD434" s="85"/>
      <c r="AE434" s="85"/>
      <c r="AF434" s="85"/>
      <c r="AG434" s="87" t="e">
        <f t="shared" si="59"/>
        <v>#DIV/0!</v>
      </c>
      <c r="AH434" s="86" t="e">
        <f t="shared" si="60"/>
        <v>#DIV/0!</v>
      </c>
      <c r="AK434" s="85"/>
      <c r="AL434" s="85"/>
      <c r="AM434" s="85"/>
      <c r="AN434" s="85"/>
      <c r="AO434" s="85"/>
      <c r="AP434" s="85"/>
      <c r="AQ434" s="85"/>
      <c r="AR434" s="85"/>
      <c r="AS434" s="85"/>
      <c r="AT434" s="85"/>
      <c r="AU434" s="85"/>
      <c r="AV434" s="85"/>
      <c r="AW434" s="87" t="e">
        <f t="shared" si="61"/>
        <v>#DIV/0!</v>
      </c>
      <c r="AX434" s="86" t="e">
        <f t="shared" si="62"/>
        <v>#DIV/0!</v>
      </c>
    </row>
    <row r="435" spans="1:50" x14ac:dyDescent="0.15">
      <c r="A435">
        <v>9.8000000000000007</v>
      </c>
      <c r="B435" s="85"/>
      <c r="C435" s="85"/>
      <c r="D435" s="85"/>
      <c r="E435" s="85"/>
      <c r="F435" s="85"/>
      <c r="G435" s="85"/>
      <c r="H435" s="85"/>
      <c r="I435" s="85"/>
      <c r="K435" s="85"/>
      <c r="L435" s="85"/>
      <c r="M435" s="85"/>
      <c r="N435" s="87" t="e">
        <f t="shared" si="54"/>
        <v>#DIV/0!</v>
      </c>
      <c r="O435" s="86" t="e">
        <f t="shared" si="55"/>
        <v>#DIV/0!</v>
      </c>
      <c r="P435" s="24" t="e">
        <f t="shared" si="56"/>
        <v>#DIV/0!</v>
      </c>
      <c r="Q435" s="24" t="e">
        <f t="shared" si="57"/>
        <v>#DIV/0!</v>
      </c>
      <c r="R435" s="24" t="e">
        <f t="shared" si="58"/>
        <v>#DIV/0!</v>
      </c>
      <c r="U435" s="85"/>
      <c r="V435" s="85"/>
      <c r="W435" s="85"/>
      <c r="X435" s="85"/>
      <c r="Y435" s="85"/>
      <c r="Z435" s="85"/>
      <c r="AA435" s="85"/>
      <c r="AD435" s="85"/>
      <c r="AE435" s="85"/>
      <c r="AF435" s="85"/>
      <c r="AG435" s="87" t="e">
        <f t="shared" si="59"/>
        <v>#DIV/0!</v>
      </c>
      <c r="AH435" s="86" t="e">
        <f t="shared" si="60"/>
        <v>#DIV/0!</v>
      </c>
      <c r="AK435" s="85"/>
      <c r="AL435" s="85"/>
      <c r="AM435" s="85"/>
      <c r="AN435" s="85"/>
      <c r="AO435" s="85"/>
      <c r="AP435" s="85"/>
      <c r="AQ435" s="85"/>
      <c r="AR435" s="85"/>
      <c r="AS435" s="85"/>
      <c r="AT435" s="85"/>
      <c r="AU435" s="85"/>
      <c r="AV435" s="85"/>
      <c r="AW435" s="87" t="e">
        <f t="shared" si="61"/>
        <v>#DIV/0!</v>
      </c>
      <c r="AX435" s="86" t="e">
        <f t="shared" si="62"/>
        <v>#DIV/0!</v>
      </c>
    </row>
    <row r="436" spans="1:50" x14ac:dyDescent="0.15">
      <c r="A436">
        <v>9.8249999999999993</v>
      </c>
      <c r="B436" s="85"/>
      <c r="C436" s="85"/>
      <c r="D436" s="85"/>
      <c r="E436" s="85"/>
      <c r="F436" s="85"/>
      <c r="G436" s="85"/>
      <c r="H436" s="85"/>
      <c r="I436" s="85"/>
      <c r="K436" s="85"/>
      <c r="L436" s="85"/>
      <c r="M436" s="85"/>
      <c r="N436" s="87" t="e">
        <f t="shared" si="54"/>
        <v>#DIV/0!</v>
      </c>
      <c r="O436" s="86" t="e">
        <f t="shared" si="55"/>
        <v>#DIV/0!</v>
      </c>
      <c r="P436" s="24" t="e">
        <f t="shared" si="56"/>
        <v>#DIV/0!</v>
      </c>
      <c r="Q436" s="24" t="e">
        <f t="shared" si="57"/>
        <v>#DIV/0!</v>
      </c>
      <c r="R436" s="24" t="e">
        <f t="shared" si="58"/>
        <v>#DIV/0!</v>
      </c>
      <c r="U436" s="85"/>
      <c r="V436" s="85"/>
      <c r="W436" s="85"/>
      <c r="X436" s="85"/>
      <c r="Y436" s="85"/>
      <c r="Z436" s="85"/>
      <c r="AA436" s="85"/>
      <c r="AD436" s="85"/>
      <c r="AE436" s="85"/>
      <c r="AF436" s="85"/>
      <c r="AG436" s="87" t="e">
        <f t="shared" si="59"/>
        <v>#DIV/0!</v>
      </c>
      <c r="AH436" s="86" t="e">
        <f t="shared" si="60"/>
        <v>#DIV/0!</v>
      </c>
      <c r="AK436" s="85"/>
      <c r="AL436" s="85"/>
      <c r="AM436" s="85"/>
      <c r="AN436" s="85"/>
      <c r="AO436" s="85"/>
      <c r="AP436" s="85"/>
      <c r="AQ436" s="85"/>
      <c r="AR436" s="85"/>
      <c r="AS436" s="85"/>
      <c r="AT436" s="85"/>
      <c r="AU436" s="85"/>
      <c r="AV436" s="85"/>
      <c r="AW436" s="87" t="e">
        <f t="shared" si="61"/>
        <v>#DIV/0!</v>
      </c>
      <c r="AX436" s="86" t="e">
        <f t="shared" si="62"/>
        <v>#DIV/0!</v>
      </c>
    </row>
    <row r="437" spans="1:50" x14ac:dyDescent="0.15">
      <c r="A437">
        <v>9.85</v>
      </c>
      <c r="B437" s="85"/>
      <c r="C437" s="85"/>
      <c r="D437" s="85"/>
      <c r="E437" s="85"/>
      <c r="F437" s="85"/>
      <c r="G437" s="85"/>
      <c r="H437" s="85"/>
      <c r="I437" s="85"/>
      <c r="K437" s="85"/>
      <c r="L437" s="85"/>
      <c r="M437" s="85"/>
      <c r="N437" s="87" t="e">
        <f t="shared" si="54"/>
        <v>#DIV/0!</v>
      </c>
      <c r="O437" s="86" t="e">
        <f t="shared" si="55"/>
        <v>#DIV/0!</v>
      </c>
      <c r="P437" s="24" t="e">
        <f t="shared" si="56"/>
        <v>#DIV/0!</v>
      </c>
      <c r="Q437" s="24" t="e">
        <f t="shared" si="57"/>
        <v>#DIV/0!</v>
      </c>
      <c r="R437" s="24" t="e">
        <f t="shared" si="58"/>
        <v>#DIV/0!</v>
      </c>
      <c r="U437" s="85"/>
      <c r="V437" s="85"/>
      <c r="W437" s="85"/>
      <c r="X437" s="85"/>
      <c r="Y437" s="85"/>
      <c r="Z437" s="85"/>
      <c r="AA437" s="85"/>
      <c r="AD437" s="85"/>
      <c r="AE437" s="85"/>
      <c r="AF437" s="85"/>
      <c r="AG437" s="87" t="e">
        <f t="shared" si="59"/>
        <v>#DIV/0!</v>
      </c>
      <c r="AH437" s="86" t="e">
        <f t="shared" si="60"/>
        <v>#DIV/0!</v>
      </c>
      <c r="AK437" s="85"/>
      <c r="AL437" s="85"/>
      <c r="AM437" s="85"/>
      <c r="AN437" s="85"/>
      <c r="AO437" s="85"/>
      <c r="AP437" s="85"/>
      <c r="AQ437" s="85"/>
      <c r="AR437" s="85"/>
      <c r="AS437" s="85"/>
      <c r="AT437" s="85"/>
      <c r="AU437" s="85"/>
      <c r="AV437" s="85"/>
      <c r="AW437" s="87" t="e">
        <f t="shared" si="61"/>
        <v>#DIV/0!</v>
      </c>
      <c r="AX437" s="86" t="e">
        <f t="shared" si="62"/>
        <v>#DIV/0!</v>
      </c>
    </row>
    <row r="438" spans="1:50" x14ac:dyDescent="0.15">
      <c r="A438">
        <v>9.875</v>
      </c>
      <c r="B438" s="85"/>
      <c r="C438" s="85"/>
      <c r="D438" s="85"/>
      <c r="E438" s="85"/>
      <c r="F438" s="85"/>
      <c r="G438" s="85"/>
      <c r="H438" s="85"/>
      <c r="I438" s="85"/>
      <c r="K438" s="85"/>
      <c r="L438" s="85"/>
      <c r="M438" s="85"/>
      <c r="N438" s="87" t="e">
        <f t="shared" si="54"/>
        <v>#DIV/0!</v>
      </c>
      <c r="O438" s="86" t="e">
        <f t="shared" si="55"/>
        <v>#DIV/0!</v>
      </c>
      <c r="P438" s="24" t="e">
        <f t="shared" si="56"/>
        <v>#DIV/0!</v>
      </c>
      <c r="Q438" s="24" t="e">
        <f t="shared" si="57"/>
        <v>#DIV/0!</v>
      </c>
      <c r="R438" s="24" t="e">
        <f t="shared" si="58"/>
        <v>#DIV/0!</v>
      </c>
      <c r="U438" s="85"/>
      <c r="V438" s="85"/>
      <c r="W438" s="85"/>
      <c r="X438" s="85"/>
      <c r="Y438" s="85"/>
      <c r="Z438" s="85"/>
      <c r="AA438" s="85"/>
      <c r="AD438" s="85"/>
      <c r="AE438" s="85"/>
      <c r="AF438" s="85"/>
      <c r="AG438" s="87" t="e">
        <f t="shared" si="59"/>
        <v>#DIV/0!</v>
      </c>
      <c r="AH438" s="86" t="e">
        <f t="shared" si="60"/>
        <v>#DIV/0!</v>
      </c>
      <c r="AK438" s="85"/>
      <c r="AL438" s="85"/>
      <c r="AM438" s="85"/>
      <c r="AN438" s="85"/>
      <c r="AO438" s="85"/>
      <c r="AP438" s="85"/>
      <c r="AQ438" s="85"/>
      <c r="AR438" s="85"/>
      <c r="AS438" s="85"/>
      <c r="AT438" s="85"/>
      <c r="AU438" s="85"/>
      <c r="AV438" s="85"/>
      <c r="AW438" s="87" t="e">
        <f t="shared" si="61"/>
        <v>#DIV/0!</v>
      </c>
      <c r="AX438" s="86" t="e">
        <f t="shared" si="62"/>
        <v>#DIV/0!</v>
      </c>
    </row>
    <row r="439" spans="1:50" x14ac:dyDescent="0.15">
      <c r="A439">
        <v>9.9</v>
      </c>
      <c r="B439" s="85"/>
      <c r="C439" s="85"/>
      <c r="D439" s="85"/>
      <c r="E439" s="85"/>
      <c r="F439" s="85"/>
      <c r="G439" s="85"/>
      <c r="H439" s="85"/>
      <c r="I439" s="85"/>
      <c r="K439" s="85"/>
      <c r="L439" s="85"/>
      <c r="M439" s="85"/>
      <c r="N439" s="87" t="e">
        <f t="shared" si="54"/>
        <v>#DIV/0!</v>
      </c>
      <c r="O439" s="86" t="e">
        <f t="shared" si="55"/>
        <v>#DIV/0!</v>
      </c>
      <c r="P439" s="24" t="e">
        <f t="shared" si="56"/>
        <v>#DIV/0!</v>
      </c>
      <c r="Q439" s="24" t="e">
        <f t="shared" si="57"/>
        <v>#DIV/0!</v>
      </c>
      <c r="R439" s="24" t="e">
        <f t="shared" si="58"/>
        <v>#DIV/0!</v>
      </c>
      <c r="U439" s="85"/>
      <c r="V439" s="85"/>
      <c r="W439" s="85"/>
      <c r="X439" s="85"/>
      <c r="Y439" s="85"/>
      <c r="Z439" s="85"/>
      <c r="AA439" s="85"/>
      <c r="AD439" s="85"/>
      <c r="AE439" s="85"/>
      <c r="AF439" s="85"/>
      <c r="AG439" s="87" t="e">
        <f t="shared" si="59"/>
        <v>#DIV/0!</v>
      </c>
      <c r="AH439" s="86" t="e">
        <f t="shared" si="60"/>
        <v>#DIV/0!</v>
      </c>
      <c r="AK439" s="85"/>
      <c r="AL439" s="85"/>
      <c r="AM439" s="85"/>
      <c r="AN439" s="85"/>
      <c r="AO439" s="85"/>
      <c r="AP439" s="85"/>
      <c r="AQ439" s="85"/>
      <c r="AR439" s="85"/>
      <c r="AS439" s="85"/>
      <c r="AT439" s="85"/>
      <c r="AU439" s="85"/>
      <c r="AV439" s="85"/>
      <c r="AW439" s="87" t="e">
        <f t="shared" si="61"/>
        <v>#DIV/0!</v>
      </c>
      <c r="AX439" s="86" t="e">
        <f t="shared" si="62"/>
        <v>#DIV/0!</v>
      </c>
    </row>
    <row r="440" spans="1:50" x14ac:dyDescent="0.15">
      <c r="A440">
        <v>9.9250000000000007</v>
      </c>
      <c r="B440" s="85"/>
      <c r="C440" s="85"/>
      <c r="D440" s="85"/>
      <c r="E440" s="85"/>
      <c r="F440" s="85"/>
      <c r="G440" s="85"/>
      <c r="H440" s="85"/>
      <c r="I440" s="85"/>
      <c r="K440" s="85"/>
      <c r="L440" s="85"/>
      <c r="M440" s="85"/>
      <c r="N440" s="87" t="e">
        <f t="shared" si="54"/>
        <v>#DIV/0!</v>
      </c>
      <c r="O440" s="86" t="e">
        <f t="shared" si="55"/>
        <v>#DIV/0!</v>
      </c>
      <c r="P440" s="24" t="e">
        <f t="shared" si="56"/>
        <v>#DIV/0!</v>
      </c>
      <c r="Q440" s="24" t="e">
        <f t="shared" si="57"/>
        <v>#DIV/0!</v>
      </c>
      <c r="R440" s="24" t="e">
        <f t="shared" si="58"/>
        <v>#DIV/0!</v>
      </c>
      <c r="U440" s="85"/>
      <c r="V440" s="85"/>
      <c r="W440" s="85"/>
      <c r="X440" s="85"/>
      <c r="Y440" s="85"/>
      <c r="Z440" s="85"/>
      <c r="AA440" s="85"/>
      <c r="AD440" s="85"/>
      <c r="AE440" s="85"/>
      <c r="AF440" s="85"/>
      <c r="AG440" s="87" t="e">
        <f t="shared" si="59"/>
        <v>#DIV/0!</v>
      </c>
      <c r="AH440" s="86" t="e">
        <f t="shared" si="60"/>
        <v>#DIV/0!</v>
      </c>
      <c r="AK440" s="85"/>
      <c r="AL440" s="85"/>
      <c r="AM440" s="85"/>
      <c r="AN440" s="85"/>
      <c r="AO440" s="85"/>
      <c r="AP440" s="85"/>
      <c r="AQ440" s="85"/>
      <c r="AR440" s="85"/>
      <c r="AS440" s="85"/>
      <c r="AT440" s="85"/>
      <c r="AU440" s="85"/>
      <c r="AV440" s="85"/>
      <c r="AW440" s="87" t="e">
        <f t="shared" si="61"/>
        <v>#DIV/0!</v>
      </c>
      <c r="AX440" s="86" t="e">
        <f t="shared" si="62"/>
        <v>#DIV/0!</v>
      </c>
    </row>
    <row r="441" spans="1:50" x14ac:dyDescent="0.15">
      <c r="A441">
        <v>9.9499999999999993</v>
      </c>
      <c r="B441" s="85"/>
      <c r="C441" s="85"/>
      <c r="D441" s="85"/>
      <c r="E441" s="85"/>
      <c r="F441" s="85"/>
      <c r="G441" s="85"/>
      <c r="H441" s="85"/>
      <c r="I441" s="85"/>
      <c r="K441" s="85"/>
      <c r="L441" s="85"/>
      <c r="M441" s="85"/>
      <c r="N441" s="87" t="e">
        <f t="shared" si="54"/>
        <v>#DIV/0!</v>
      </c>
      <c r="O441" s="86" t="e">
        <f t="shared" si="55"/>
        <v>#DIV/0!</v>
      </c>
      <c r="P441" s="24" t="e">
        <f t="shared" si="56"/>
        <v>#DIV/0!</v>
      </c>
      <c r="Q441" s="24" t="e">
        <f t="shared" si="57"/>
        <v>#DIV/0!</v>
      </c>
      <c r="R441" s="24" t="e">
        <f t="shared" si="58"/>
        <v>#DIV/0!</v>
      </c>
      <c r="U441" s="85"/>
      <c r="V441" s="85"/>
      <c r="W441" s="85"/>
      <c r="X441" s="85"/>
      <c r="Y441" s="85"/>
      <c r="Z441" s="85"/>
      <c r="AA441" s="85"/>
      <c r="AD441" s="85"/>
      <c r="AE441" s="85"/>
      <c r="AF441" s="85"/>
      <c r="AG441" s="87" t="e">
        <f t="shared" si="59"/>
        <v>#DIV/0!</v>
      </c>
      <c r="AH441" s="86" t="e">
        <f t="shared" si="60"/>
        <v>#DIV/0!</v>
      </c>
      <c r="AK441" s="85"/>
      <c r="AL441" s="85"/>
      <c r="AM441" s="85"/>
      <c r="AN441" s="85"/>
      <c r="AO441" s="85"/>
      <c r="AP441" s="85"/>
      <c r="AQ441" s="85"/>
      <c r="AR441" s="85"/>
      <c r="AS441" s="85"/>
      <c r="AT441" s="85"/>
      <c r="AU441" s="85"/>
      <c r="AV441" s="85"/>
      <c r="AW441" s="87" t="e">
        <f t="shared" si="61"/>
        <v>#DIV/0!</v>
      </c>
      <c r="AX441" s="86" t="e">
        <f t="shared" si="62"/>
        <v>#DIV/0!</v>
      </c>
    </row>
    <row r="442" spans="1:50" x14ac:dyDescent="0.15">
      <c r="A442">
        <v>9.9749999999999996</v>
      </c>
      <c r="B442" s="85"/>
      <c r="C442" s="85"/>
      <c r="D442" s="85"/>
      <c r="E442" s="85"/>
      <c r="F442" s="85"/>
      <c r="G442" s="85"/>
      <c r="H442" s="85"/>
      <c r="I442" s="85"/>
      <c r="K442" s="85"/>
      <c r="L442" s="85"/>
      <c r="M442" s="85"/>
      <c r="N442" s="87" t="e">
        <f t="shared" si="54"/>
        <v>#DIV/0!</v>
      </c>
      <c r="O442" s="86" t="e">
        <f t="shared" si="55"/>
        <v>#DIV/0!</v>
      </c>
      <c r="P442" s="24" t="e">
        <f t="shared" si="56"/>
        <v>#DIV/0!</v>
      </c>
      <c r="Q442" s="24" t="e">
        <f t="shared" si="57"/>
        <v>#DIV/0!</v>
      </c>
      <c r="R442" s="24" t="e">
        <f t="shared" si="58"/>
        <v>#DIV/0!</v>
      </c>
      <c r="U442" s="85"/>
      <c r="V442" s="85"/>
      <c r="W442" s="85"/>
      <c r="X442" s="85"/>
      <c r="Y442" s="85"/>
      <c r="Z442" s="85"/>
      <c r="AA442" s="85"/>
      <c r="AD442" s="85"/>
      <c r="AE442" s="85"/>
      <c r="AF442" s="85"/>
      <c r="AG442" s="87" t="e">
        <f t="shared" si="59"/>
        <v>#DIV/0!</v>
      </c>
      <c r="AH442" s="86" t="e">
        <f t="shared" si="60"/>
        <v>#DIV/0!</v>
      </c>
      <c r="AK442" s="85"/>
      <c r="AL442" s="85"/>
      <c r="AM442" s="85"/>
      <c r="AN442" s="85"/>
      <c r="AO442" s="85"/>
      <c r="AP442" s="85"/>
      <c r="AQ442" s="85"/>
      <c r="AR442" s="85"/>
      <c r="AS442" s="85"/>
      <c r="AT442" s="85"/>
      <c r="AU442" s="85"/>
      <c r="AV442" s="85"/>
      <c r="AW442" s="87" t="e">
        <f t="shared" si="61"/>
        <v>#DIV/0!</v>
      </c>
      <c r="AX442" s="86" t="e">
        <f t="shared" si="62"/>
        <v>#DIV/0!</v>
      </c>
    </row>
    <row r="443" spans="1:50" x14ac:dyDescent="0.15">
      <c r="A443">
        <v>10</v>
      </c>
      <c r="B443" s="85"/>
      <c r="C443" s="85"/>
      <c r="D443" s="85"/>
      <c r="E443" s="85"/>
      <c r="F443" s="85"/>
      <c r="G443" s="85"/>
      <c r="H443" s="85"/>
      <c r="I443" s="85"/>
      <c r="K443" s="85"/>
      <c r="L443" s="85"/>
      <c r="M443" s="85"/>
      <c r="N443" s="87" t="e">
        <f t="shared" si="54"/>
        <v>#DIV/0!</v>
      </c>
      <c r="O443" s="86" t="e">
        <f t="shared" si="55"/>
        <v>#DIV/0!</v>
      </c>
      <c r="P443" s="24" t="e">
        <f t="shared" si="56"/>
        <v>#DIV/0!</v>
      </c>
      <c r="Q443" s="24" t="e">
        <f t="shared" si="57"/>
        <v>#DIV/0!</v>
      </c>
      <c r="R443" s="24" t="e">
        <f t="shared" si="58"/>
        <v>#DIV/0!</v>
      </c>
      <c r="U443" s="85"/>
      <c r="V443" s="85"/>
      <c r="W443" s="85"/>
      <c r="X443" s="85"/>
      <c r="Y443" s="85"/>
      <c r="Z443" s="85"/>
      <c r="AA443" s="85"/>
      <c r="AD443" s="85"/>
      <c r="AE443" s="85"/>
      <c r="AF443" s="85"/>
      <c r="AG443" s="87" t="e">
        <f t="shared" si="59"/>
        <v>#DIV/0!</v>
      </c>
      <c r="AH443" s="86" t="e">
        <f t="shared" si="60"/>
        <v>#DIV/0!</v>
      </c>
      <c r="AK443" s="85"/>
      <c r="AL443" s="85"/>
      <c r="AM443" s="85"/>
      <c r="AN443" s="85"/>
      <c r="AO443" s="85"/>
      <c r="AP443" s="85"/>
      <c r="AQ443" s="85"/>
      <c r="AR443" s="85"/>
      <c r="AS443" s="85"/>
      <c r="AT443" s="85"/>
      <c r="AU443" s="85"/>
      <c r="AV443" s="85"/>
      <c r="AW443" s="87" t="e">
        <f t="shared" si="61"/>
        <v>#DIV/0!</v>
      </c>
      <c r="AX443" s="86" t="e">
        <f t="shared" si="62"/>
        <v>#DIV/0!</v>
      </c>
    </row>
    <row r="444" spans="1:50" x14ac:dyDescent="0.15">
      <c r="A444">
        <v>10.025</v>
      </c>
      <c r="B444" s="85"/>
      <c r="C444" s="85"/>
      <c r="D444" s="85"/>
      <c r="E444" s="85"/>
      <c r="F444" s="85"/>
      <c r="G444" s="85"/>
      <c r="H444" s="85"/>
      <c r="I444" s="85"/>
      <c r="K444" s="85"/>
      <c r="L444" s="85"/>
      <c r="M444" s="85"/>
      <c r="N444" s="87" t="e">
        <f t="shared" si="54"/>
        <v>#DIV/0!</v>
      </c>
      <c r="O444" s="86" t="e">
        <f t="shared" si="55"/>
        <v>#DIV/0!</v>
      </c>
      <c r="P444" s="24" t="e">
        <f t="shared" si="56"/>
        <v>#DIV/0!</v>
      </c>
      <c r="Q444" s="24" t="e">
        <f t="shared" si="57"/>
        <v>#DIV/0!</v>
      </c>
      <c r="R444" s="24" t="e">
        <f t="shared" si="58"/>
        <v>#DIV/0!</v>
      </c>
      <c r="U444" s="85"/>
      <c r="V444" s="85"/>
      <c r="W444" s="85"/>
      <c r="X444" s="85"/>
      <c r="Y444" s="85"/>
      <c r="Z444" s="85"/>
      <c r="AA444" s="85"/>
      <c r="AD444" s="85"/>
      <c r="AE444" s="85"/>
      <c r="AF444" s="85"/>
      <c r="AG444" s="87" t="e">
        <f t="shared" si="59"/>
        <v>#DIV/0!</v>
      </c>
      <c r="AH444" s="86" t="e">
        <f t="shared" si="60"/>
        <v>#DIV/0!</v>
      </c>
      <c r="AK444" s="85"/>
      <c r="AL444" s="85"/>
      <c r="AM444" s="85"/>
      <c r="AN444" s="85"/>
      <c r="AO444" s="85"/>
      <c r="AP444" s="85"/>
      <c r="AQ444" s="85"/>
      <c r="AR444" s="85"/>
      <c r="AS444" s="85"/>
      <c r="AT444" s="85"/>
      <c r="AU444" s="85"/>
      <c r="AV444" s="85"/>
      <c r="AW444" s="87" t="e">
        <f t="shared" si="61"/>
        <v>#DIV/0!</v>
      </c>
      <c r="AX444" s="86" t="e">
        <f t="shared" si="62"/>
        <v>#DIV/0!</v>
      </c>
    </row>
    <row r="445" spans="1:50" x14ac:dyDescent="0.15">
      <c r="A445">
        <v>10.050000000000001</v>
      </c>
      <c r="B445" s="85"/>
      <c r="C445" s="85"/>
      <c r="D445" s="85"/>
      <c r="E445" s="85"/>
      <c r="F445" s="85"/>
      <c r="G445" s="85"/>
      <c r="H445" s="85"/>
      <c r="I445" s="85"/>
      <c r="K445" s="85"/>
      <c r="L445" s="85"/>
      <c r="M445" s="85"/>
      <c r="N445" s="87" t="e">
        <f t="shared" si="54"/>
        <v>#DIV/0!</v>
      </c>
      <c r="O445" s="86" t="e">
        <f t="shared" si="55"/>
        <v>#DIV/0!</v>
      </c>
      <c r="P445" s="24" t="e">
        <f t="shared" si="56"/>
        <v>#DIV/0!</v>
      </c>
      <c r="Q445" s="24" t="e">
        <f t="shared" si="57"/>
        <v>#DIV/0!</v>
      </c>
      <c r="R445" s="24" t="e">
        <f t="shared" si="58"/>
        <v>#DIV/0!</v>
      </c>
      <c r="U445" s="85"/>
      <c r="V445" s="85"/>
      <c r="W445" s="85"/>
      <c r="X445" s="85"/>
      <c r="Y445" s="85"/>
      <c r="Z445" s="85"/>
      <c r="AA445" s="85"/>
      <c r="AD445" s="85"/>
      <c r="AE445" s="85"/>
      <c r="AF445" s="85"/>
      <c r="AG445" s="87" t="e">
        <f t="shared" si="59"/>
        <v>#DIV/0!</v>
      </c>
      <c r="AH445" s="86" t="e">
        <f t="shared" si="60"/>
        <v>#DIV/0!</v>
      </c>
      <c r="AK445" s="85"/>
      <c r="AL445" s="85"/>
      <c r="AM445" s="85"/>
      <c r="AN445" s="85"/>
      <c r="AO445" s="85"/>
      <c r="AP445" s="85"/>
      <c r="AQ445" s="85"/>
      <c r="AR445" s="85"/>
      <c r="AS445" s="85"/>
      <c r="AT445" s="85"/>
      <c r="AU445" s="85"/>
      <c r="AV445" s="85"/>
      <c r="AW445" s="87" t="e">
        <f t="shared" si="61"/>
        <v>#DIV/0!</v>
      </c>
      <c r="AX445" s="86" t="e">
        <f t="shared" si="62"/>
        <v>#DIV/0!</v>
      </c>
    </row>
    <row r="446" spans="1:50" x14ac:dyDescent="0.15">
      <c r="A446">
        <v>10.074999999999999</v>
      </c>
      <c r="B446" s="85"/>
      <c r="C446" s="85"/>
      <c r="D446" s="85"/>
      <c r="E446" s="85"/>
      <c r="F446" s="85"/>
      <c r="G446" s="85"/>
      <c r="H446" s="85"/>
      <c r="I446" s="85"/>
      <c r="K446" s="85"/>
      <c r="L446" s="85"/>
      <c r="M446" s="85"/>
      <c r="N446" s="87" t="e">
        <f t="shared" si="54"/>
        <v>#DIV/0!</v>
      </c>
      <c r="O446" s="86" t="e">
        <f t="shared" si="55"/>
        <v>#DIV/0!</v>
      </c>
      <c r="P446" s="24" t="e">
        <f t="shared" si="56"/>
        <v>#DIV/0!</v>
      </c>
      <c r="Q446" s="24" t="e">
        <f t="shared" si="57"/>
        <v>#DIV/0!</v>
      </c>
      <c r="R446" s="24" t="e">
        <f t="shared" si="58"/>
        <v>#DIV/0!</v>
      </c>
      <c r="U446" s="85"/>
      <c r="V446" s="85"/>
      <c r="W446" s="85"/>
      <c r="X446" s="85"/>
      <c r="Y446" s="85"/>
      <c r="Z446" s="85"/>
      <c r="AA446" s="85"/>
      <c r="AD446" s="85"/>
      <c r="AE446" s="85"/>
      <c r="AF446" s="85"/>
      <c r="AG446" s="87" t="e">
        <f t="shared" si="59"/>
        <v>#DIV/0!</v>
      </c>
      <c r="AH446" s="86" t="e">
        <f t="shared" si="60"/>
        <v>#DIV/0!</v>
      </c>
      <c r="AK446" s="85"/>
      <c r="AL446" s="85"/>
      <c r="AM446" s="85"/>
      <c r="AN446" s="85"/>
      <c r="AO446" s="85"/>
      <c r="AP446" s="85"/>
      <c r="AQ446" s="85"/>
      <c r="AR446" s="85"/>
      <c r="AS446" s="85"/>
      <c r="AT446" s="85"/>
      <c r="AU446" s="85"/>
      <c r="AV446" s="85"/>
      <c r="AW446" s="87" t="e">
        <f t="shared" si="61"/>
        <v>#DIV/0!</v>
      </c>
      <c r="AX446" s="86" t="e">
        <f t="shared" si="62"/>
        <v>#DIV/0!</v>
      </c>
    </row>
    <row r="447" spans="1:50" x14ac:dyDescent="0.15">
      <c r="A447">
        <v>10.1</v>
      </c>
      <c r="B447" s="85"/>
      <c r="C447" s="85"/>
      <c r="D447" s="85"/>
      <c r="E447" s="85"/>
      <c r="F447" s="85"/>
      <c r="G447" s="85"/>
      <c r="H447" s="85"/>
      <c r="I447" s="85"/>
      <c r="K447" s="85"/>
      <c r="L447" s="85"/>
      <c r="M447" s="85"/>
      <c r="N447" s="87" t="e">
        <f t="shared" si="54"/>
        <v>#DIV/0!</v>
      </c>
      <c r="O447" s="86" t="e">
        <f t="shared" si="55"/>
        <v>#DIV/0!</v>
      </c>
      <c r="P447" s="24" t="e">
        <f t="shared" si="56"/>
        <v>#DIV/0!</v>
      </c>
      <c r="Q447" s="24" t="e">
        <f t="shared" si="57"/>
        <v>#DIV/0!</v>
      </c>
      <c r="R447" s="24" t="e">
        <f t="shared" si="58"/>
        <v>#DIV/0!</v>
      </c>
      <c r="U447" s="85"/>
      <c r="V447" s="85"/>
      <c r="W447" s="85"/>
      <c r="X447" s="85"/>
      <c r="Y447" s="85"/>
      <c r="Z447" s="85"/>
      <c r="AA447" s="85"/>
      <c r="AD447" s="85"/>
      <c r="AE447" s="85"/>
      <c r="AF447" s="85"/>
      <c r="AG447" s="87" t="e">
        <f t="shared" si="59"/>
        <v>#DIV/0!</v>
      </c>
      <c r="AH447" s="86" t="e">
        <f t="shared" si="60"/>
        <v>#DIV/0!</v>
      </c>
      <c r="AK447" s="85"/>
      <c r="AL447" s="85"/>
      <c r="AM447" s="85"/>
      <c r="AN447" s="85"/>
      <c r="AO447" s="85"/>
      <c r="AP447" s="85"/>
      <c r="AQ447" s="85"/>
      <c r="AR447" s="85"/>
      <c r="AS447" s="85"/>
      <c r="AT447" s="85"/>
      <c r="AU447" s="85"/>
      <c r="AV447" s="85"/>
      <c r="AW447" s="87" t="e">
        <f t="shared" si="61"/>
        <v>#DIV/0!</v>
      </c>
      <c r="AX447" s="86" t="e">
        <f t="shared" si="62"/>
        <v>#DIV/0!</v>
      </c>
    </row>
    <row r="448" spans="1:50" x14ac:dyDescent="0.15">
      <c r="A448">
        <v>10.125</v>
      </c>
      <c r="B448" s="85"/>
      <c r="C448" s="85"/>
      <c r="D448" s="85"/>
      <c r="E448" s="85"/>
      <c r="F448" s="85"/>
      <c r="G448" s="85"/>
      <c r="H448" s="85"/>
      <c r="I448" s="85"/>
      <c r="K448" s="85"/>
      <c r="L448" s="85"/>
      <c r="M448" s="85"/>
      <c r="N448" s="87" t="e">
        <f t="shared" si="54"/>
        <v>#DIV/0!</v>
      </c>
      <c r="O448" s="86" t="e">
        <f t="shared" si="55"/>
        <v>#DIV/0!</v>
      </c>
      <c r="P448" s="24" t="e">
        <f t="shared" si="56"/>
        <v>#DIV/0!</v>
      </c>
      <c r="Q448" s="24" t="e">
        <f t="shared" si="57"/>
        <v>#DIV/0!</v>
      </c>
      <c r="R448" s="24" t="e">
        <f t="shared" si="58"/>
        <v>#DIV/0!</v>
      </c>
      <c r="U448" s="85"/>
      <c r="V448" s="85"/>
      <c r="W448" s="85"/>
      <c r="X448" s="85"/>
      <c r="Y448" s="85"/>
      <c r="Z448" s="85"/>
      <c r="AA448" s="85"/>
      <c r="AD448" s="85"/>
      <c r="AE448" s="85"/>
      <c r="AF448" s="85"/>
      <c r="AG448" s="87" t="e">
        <f t="shared" si="59"/>
        <v>#DIV/0!</v>
      </c>
      <c r="AH448" s="86" t="e">
        <f t="shared" si="60"/>
        <v>#DIV/0!</v>
      </c>
      <c r="AK448" s="85"/>
      <c r="AL448" s="85"/>
      <c r="AM448" s="85"/>
      <c r="AN448" s="85"/>
      <c r="AO448" s="85"/>
      <c r="AP448" s="85"/>
      <c r="AQ448" s="85"/>
      <c r="AR448" s="85"/>
      <c r="AS448" s="85"/>
      <c r="AT448" s="85"/>
      <c r="AU448" s="85"/>
      <c r="AV448" s="85"/>
      <c r="AW448" s="87" t="e">
        <f t="shared" si="61"/>
        <v>#DIV/0!</v>
      </c>
      <c r="AX448" s="86" t="e">
        <f t="shared" si="62"/>
        <v>#DIV/0!</v>
      </c>
    </row>
    <row r="449" spans="1:50" x14ac:dyDescent="0.15">
      <c r="A449">
        <v>10.15</v>
      </c>
      <c r="B449" s="85"/>
      <c r="C449" s="85"/>
      <c r="D449" s="85"/>
      <c r="E449" s="85"/>
      <c r="F449" s="85"/>
      <c r="G449" s="85"/>
      <c r="H449" s="85"/>
      <c r="I449" s="85"/>
      <c r="K449" s="85"/>
      <c r="L449" s="85"/>
      <c r="M449" s="85"/>
      <c r="N449" s="87" t="e">
        <f t="shared" si="54"/>
        <v>#DIV/0!</v>
      </c>
      <c r="O449" s="86" t="e">
        <f t="shared" si="55"/>
        <v>#DIV/0!</v>
      </c>
      <c r="P449" s="24" t="e">
        <f t="shared" si="56"/>
        <v>#DIV/0!</v>
      </c>
      <c r="Q449" s="24" t="e">
        <f t="shared" si="57"/>
        <v>#DIV/0!</v>
      </c>
      <c r="R449" s="24" t="e">
        <f t="shared" si="58"/>
        <v>#DIV/0!</v>
      </c>
      <c r="U449" s="85"/>
      <c r="V449" s="85"/>
      <c r="W449" s="85"/>
      <c r="X449" s="85"/>
      <c r="Y449" s="85"/>
      <c r="Z449" s="85"/>
      <c r="AA449" s="85"/>
      <c r="AD449" s="85"/>
      <c r="AE449" s="85"/>
      <c r="AF449" s="85"/>
      <c r="AG449" s="87" t="e">
        <f t="shared" si="59"/>
        <v>#DIV/0!</v>
      </c>
      <c r="AH449" s="86" t="e">
        <f t="shared" si="60"/>
        <v>#DIV/0!</v>
      </c>
      <c r="AK449" s="85"/>
      <c r="AL449" s="85"/>
      <c r="AM449" s="85"/>
      <c r="AN449" s="85"/>
      <c r="AO449" s="85"/>
      <c r="AP449" s="85"/>
      <c r="AQ449" s="85"/>
      <c r="AR449" s="85"/>
      <c r="AS449" s="85"/>
      <c r="AT449" s="85"/>
      <c r="AU449" s="85"/>
      <c r="AV449" s="85"/>
      <c r="AW449" s="87" t="e">
        <f t="shared" si="61"/>
        <v>#DIV/0!</v>
      </c>
      <c r="AX449" s="86" t="e">
        <f t="shared" si="62"/>
        <v>#DIV/0!</v>
      </c>
    </row>
    <row r="450" spans="1:50" x14ac:dyDescent="0.15">
      <c r="A450">
        <v>10.175000000000001</v>
      </c>
      <c r="B450" s="85"/>
      <c r="C450" s="85"/>
      <c r="D450" s="85"/>
      <c r="E450" s="85"/>
      <c r="F450" s="85"/>
      <c r="G450" s="85"/>
      <c r="H450" s="85"/>
      <c r="I450" s="85"/>
      <c r="K450" s="85"/>
      <c r="L450" s="85"/>
      <c r="M450" s="85"/>
      <c r="N450" s="87" t="e">
        <f t="shared" si="54"/>
        <v>#DIV/0!</v>
      </c>
      <c r="O450" s="86" t="e">
        <f t="shared" si="55"/>
        <v>#DIV/0!</v>
      </c>
      <c r="P450" s="24" t="e">
        <f t="shared" si="56"/>
        <v>#DIV/0!</v>
      </c>
      <c r="Q450" s="24" t="e">
        <f t="shared" si="57"/>
        <v>#DIV/0!</v>
      </c>
      <c r="R450" s="24" t="e">
        <f t="shared" si="58"/>
        <v>#DIV/0!</v>
      </c>
      <c r="U450" s="85"/>
      <c r="V450" s="85"/>
      <c r="W450" s="85"/>
      <c r="X450" s="85"/>
      <c r="Y450" s="85"/>
      <c r="Z450" s="85"/>
      <c r="AA450" s="85"/>
      <c r="AD450" s="85"/>
      <c r="AE450" s="85"/>
      <c r="AF450" s="85"/>
      <c r="AG450" s="87" t="e">
        <f t="shared" si="59"/>
        <v>#DIV/0!</v>
      </c>
      <c r="AH450" s="86" t="e">
        <f t="shared" si="60"/>
        <v>#DIV/0!</v>
      </c>
      <c r="AK450" s="85"/>
      <c r="AL450" s="85"/>
      <c r="AM450" s="85"/>
      <c r="AN450" s="85"/>
      <c r="AO450" s="85"/>
      <c r="AP450" s="85"/>
      <c r="AQ450" s="85"/>
      <c r="AR450" s="85"/>
      <c r="AS450" s="85"/>
      <c r="AT450" s="85"/>
      <c r="AU450" s="85"/>
      <c r="AV450" s="85"/>
      <c r="AW450" s="87" t="e">
        <f t="shared" si="61"/>
        <v>#DIV/0!</v>
      </c>
      <c r="AX450" s="86" t="e">
        <f t="shared" si="62"/>
        <v>#DIV/0!</v>
      </c>
    </row>
    <row r="451" spans="1:50" x14ac:dyDescent="0.15">
      <c r="A451">
        <v>10.199999999999999</v>
      </c>
      <c r="B451" s="85"/>
      <c r="C451" s="85"/>
      <c r="D451" s="85"/>
      <c r="E451" s="85"/>
      <c r="F451" s="85"/>
      <c r="G451" s="85"/>
      <c r="H451" s="85"/>
      <c r="I451" s="85"/>
      <c r="K451" s="85"/>
      <c r="L451" s="85"/>
      <c r="M451" s="85"/>
      <c r="N451" s="87" t="e">
        <f t="shared" si="54"/>
        <v>#DIV/0!</v>
      </c>
      <c r="O451" s="86" t="e">
        <f t="shared" si="55"/>
        <v>#DIV/0!</v>
      </c>
      <c r="P451" s="24" t="e">
        <f t="shared" si="56"/>
        <v>#DIV/0!</v>
      </c>
      <c r="Q451" s="24" t="e">
        <f t="shared" si="57"/>
        <v>#DIV/0!</v>
      </c>
      <c r="R451" s="24" t="e">
        <f t="shared" si="58"/>
        <v>#DIV/0!</v>
      </c>
      <c r="U451" s="85"/>
      <c r="V451" s="85"/>
      <c r="W451" s="85"/>
      <c r="X451" s="85"/>
      <c r="Y451" s="85"/>
      <c r="Z451" s="85"/>
      <c r="AA451" s="85"/>
      <c r="AD451" s="85"/>
      <c r="AE451" s="85"/>
      <c r="AF451" s="85"/>
      <c r="AG451" s="87" t="e">
        <f t="shared" si="59"/>
        <v>#DIV/0!</v>
      </c>
      <c r="AH451" s="86" t="e">
        <f t="shared" si="60"/>
        <v>#DIV/0!</v>
      </c>
      <c r="AK451" s="85"/>
      <c r="AL451" s="85"/>
      <c r="AM451" s="85"/>
      <c r="AN451" s="85"/>
      <c r="AO451" s="85"/>
      <c r="AP451" s="85"/>
      <c r="AQ451" s="85"/>
      <c r="AR451" s="85"/>
      <c r="AS451" s="85"/>
      <c r="AT451" s="85"/>
      <c r="AU451" s="85"/>
      <c r="AV451" s="85"/>
      <c r="AW451" s="87" t="e">
        <f t="shared" si="61"/>
        <v>#DIV/0!</v>
      </c>
      <c r="AX451" s="86" t="e">
        <f t="shared" si="62"/>
        <v>#DIV/0!</v>
      </c>
    </row>
    <row r="452" spans="1:50" x14ac:dyDescent="0.15">
      <c r="A452">
        <v>10.225</v>
      </c>
      <c r="B452" s="85"/>
      <c r="C452" s="85"/>
      <c r="D452" s="85"/>
      <c r="E452" s="85"/>
      <c r="F452" s="85"/>
      <c r="G452" s="85"/>
      <c r="H452" s="85"/>
      <c r="I452" s="85"/>
      <c r="K452" s="85"/>
      <c r="L452" s="85"/>
      <c r="M452" s="85"/>
      <c r="N452" s="87" t="e">
        <f t="shared" si="54"/>
        <v>#DIV/0!</v>
      </c>
      <c r="O452" s="86" t="e">
        <f t="shared" si="55"/>
        <v>#DIV/0!</v>
      </c>
      <c r="P452" s="24" t="e">
        <f t="shared" si="56"/>
        <v>#DIV/0!</v>
      </c>
      <c r="Q452" s="24" t="e">
        <f t="shared" si="57"/>
        <v>#DIV/0!</v>
      </c>
      <c r="R452" s="24" t="e">
        <f t="shared" si="58"/>
        <v>#DIV/0!</v>
      </c>
      <c r="U452" s="85"/>
      <c r="V452" s="85"/>
      <c r="W452" s="85"/>
      <c r="X452" s="85"/>
      <c r="Y452" s="85"/>
      <c r="Z452" s="85"/>
      <c r="AA452" s="85"/>
      <c r="AD452" s="85"/>
      <c r="AE452" s="85"/>
      <c r="AF452" s="85"/>
      <c r="AG452" s="87" t="e">
        <f t="shared" si="59"/>
        <v>#DIV/0!</v>
      </c>
      <c r="AH452" s="86" t="e">
        <f t="shared" si="60"/>
        <v>#DIV/0!</v>
      </c>
      <c r="AK452" s="85"/>
      <c r="AL452" s="85"/>
      <c r="AM452" s="85"/>
      <c r="AN452" s="85"/>
      <c r="AO452" s="85"/>
      <c r="AP452" s="85"/>
      <c r="AQ452" s="85"/>
      <c r="AR452" s="85"/>
      <c r="AS452" s="85"/>
      <c r="AT452" s="85"/>
      <c r="AU452" s="85"/>
      <c r="AV452" s="85"/>
      <c r="AW452" s="87" t="e">
        <f t="shared" si="61"/>
        <v>#DIV/0!</v>
      </c>
      <c r="AX452" s="86" t="e">
        <f t="shared" si="62"/>
        <v>#DIV/0!</v>
      </c>
    </row>
    <row r="453" spans="1:50" x14ac:dyDescent="0.15">
      <c r="A453">
        <v>10.25</v>
      </c>
      <c r="B453" s="85"/>
      <c r="C453" s="85"/>
      <c r="D453" s="85"/>
      <c r="E453" s="85"/>
      <c r="F453" s="85"/>
      <c r="G453" s="85"/>
      <c r="H453" s="85"/>
      <c r="I453" s="85"/>
      <c r="K453" s="85"/>
      <c r="L453" s="85"/>
      <c r="M453" s="85"/>
      <c r="N453" s="87" t="e">
        <f t="shared" si="54"/>
        <v>#DIV/0!</v>
      </c>
      <c r="O453" s="86" t="e">
        <f t="shared" si="55"/>
        <v>#DIV/0!</v>
      </c>
      <c r="P453" s="24" t="e">
        <f t="shared" si="56"/>
        <v>#DIV/0!</v>
      </c>
      <c r="Q453" s="24" t="e">
        <f t="shared" si="57"/>
        <v>#DIV/0!</v>
      </c>
      <c r="R453" s="24" t="e">
        <f t="shared" si="58"/>
        <v>#DIV/0!</v>
      </c>
      <c r="U453" s="85"/>
      <c r="V453" s="85"/>
      <c r="W453" s="85"/>
      <c r="X453" s="85"/>
      <c r="Y453" s="85"/>
      <c r="Z453" s="85"/>
      <c r="AA453" s="85"/>
      <c r="AD453" s="85"/>
      <c r="AE453" s="85"/>
      <c r="AF453" s="85"/>
      <c r="AG453" s="87" t="e">
        <f t="shared" si="59"/>
        <v>#DIV/0!</v>
      </c>
      <c r="AH453" s="86" t="e">
        <f t="shared" si="60"/>
        <v>#DIV/0!</v>
      </c>
      <c r="AK453" s="85"/>
      <c r="AL453" s="85"/>
      <c r="AM453" s="85"/>
      <c r="AN453" s="85"/>
      <c r="AO453" s="85"/>
      <c r="AP453" s="85"/>
      <c r="AQ453" s="85"/>
      <c r="AR453" s="85"/>
      <c r="AS453" s="85"/>
      <c r="AT453" s="85"/>
      <c r="AU453" s="85"/>
      <c r="AV453" s="85"/>
      <c r="AW453" s="87" t="e">
        <f t="shared" si="61"/>
        <v>#DIV/0!</v>
      </c>
      <c r="AX453" s="86" t="e">
        <f t="shared" si="62"/>
        <v>#DIV/0!</v>
      </c>
    </row>
    <row r="454" spans="1:50" x14ac:dyDescent="0.15">
      <c r="A454">
        <v>10.275</v>
      </c>
      <c r="B454" s="85"/>
      <c r="C454" s="85"/>
      <c r="D454" s="85"/>
      <c r="E454" s="85"/>
      <c r="F454" s="85"/>
      <c r="G454" s="85"/>
      <c r="H454" s="85"/>
      <c r="I454" s="85"/>
      <c r="K454" s="85"/>
      <c r="L454" s="85"/>
      <c r="M454" s="85"/>
      <c r="N454" s="87" t="e">
        <f t="shared" si="54"/>
        <v>#DIV/0!</v>
      </c>
      <c r="O454" s="86" t="e">
        <f t="shared" si="55"/>
        <v>#DIV/0!</v>
      </c>
      <c r="P454" s="24" t="e">
        <f t="shared" si="56"/>
        <v>#DIV/0!</v>
      </c>
      <c r="Q454" s="24" t="e">
        <f t="shared" si="57"/>
        <v>#DIV/0!</v>
      </c>
      <c r="R454" s="24" t="e">
        <f t="shared" si="58"/>
        <v>#DIV/0!</v>
      </c>
      <c r="U454" s="85"/>
      <c r="V454" s="85"/>
      <c r="W454" s="85"/>
      <c r="X454" s="85"/>
      <c r="Y454" s="85"/>
      <c r="Z454" s="85"/>
      <c r="AA454" s="85"/>
      <c r="AD454" s="85"/>
      <c r="AE454" s="85"/>
      <c r="AF454" s="85"/>
      <c r="AG454" s="87" t="e">
        <f t="shared" si="59"/>
        <v>#DIV/0!</v>
      </c>
      <c r="AH454" s="86" t="e">
        <f t="shared" si="60"/>
        <v>#DIV/0!</v>
      </c>
      <c r="AK454" s="85"/>
      <c r="AL454" s="85"/>
      <c r="AM454" s="85"/>
      <c r="AN454" s="85"/>
      <c r="AO454" s="85"/>
      <c r="AP454" s="85"/>
      <c r="AQ454" s="85"/>
      <c r="AR454" s="85"/>
      <c r="AS454" s="85"/>
      <c r="AT454" s="85"/>
      <c r="AU454" s="85"/>
      <c r="AV454" s="85"/>
      <c r="AW454" s="87" t="e">
        <f t="shared" si="61"/>
        <v>#DIV/0!</v>
      </c>
      <c r="AX454" s="86" t="e">
        <f t="shared" si="62"/>
        <v>#DIV/0!</v>
      </c>
    </row>
    <row r="455" spans="1:50" x14ac:dyDescent="0.15">
      <c r="A455">
        <v>10.3</v>
      </c>
      <c r="B455" s="85"/>
      <c r="C455" s="85"/>
      <c r="D455" s="85"/>
      <c r="E455" s="85"/>
      <c r="F455" s="85"/>
      <c r="G455" s="85"/>
      <c r="H455" s="85"/>
      <c r="I455" s="85"/>
      <c r="K455" s="85"/>
      <c r="L455" s="85"/>
      <c r="M455" s="85"/>
      <c r="N455" s="87" t="e">
        <f t="shared" si="54"/>
        <v>#DIV/0!</v>
      </c>
      <c r="O455" s="86" t="e">
        <f t="shared" si="55"/>
        <v>#DIV/0!</v>
      </c>
      <c r="P455" s="24" t="e">
        <f t="shared" si="56"/>
        <v>#DIV/0!</v>
      </c>
      <c r="Q455" s="24" t="e">
        <f t="shared" si="57"/>
        <v>#DIV/0!</v>
      </c>
      <c r="R455" s="24" t="e">
        <f t="shared" si="58"/>
        <v>#DIV/0!</v>
      </c>
      <c r="U455" s="85"/>
      <c r="V455" s="85"/>
      <c r="W455" s="85"/>
      <c r="X455" s="85"/>
      <c r="Y455" s="85"/>
      <c r="Z455" s="85"/>
      <c r="AA455" s="85"/>
      <c r="AD455" s="85"/>
      <c r="AE455" s="85"/>
      <c r="AF455" s="85"/>
      <c r="AG455" s="87" t="e">
        <f t="shared" si="59"/>
        <v>#DIV/0!</v>
      </c>
      <c r="AH455" s="86" t="e">
        <f t="shared" si="60"/>
        <v>#DIV/0!</v>
      </c>
      <c r="AK455" s="85"/>
      <c r="AL455" s="85"/>
      <c r="AM455" s="85"/>
      <c r="AN455" s="85"/>
      <c r="AO455" s="85"/>
      <c r="AP455" s="85"/>
      <c r="AQ455" s="85"/>
      <c r="AR455" s="85"/>
      <c r="AS455" s="85"/>
      <c r="AT455" s="85"/>
      <c r="AU455" s="85"/>
      <c r="AV455" s="85"/>
      <c r="AW455" s="87" t="e">
        <f t="shared" si="61"/>
        <v>#DIV/0!</v>
      </c>
      <c r="AX455" s="86" t="e">
        <f t="shared" si="62"/>
        <v>#DIV/0!</v>
      </c>
    </row>
    <row r="456" spans="1:50" x14ac:dyDescent="0.15">
      <c r="A456">
        <v>10.324999999999999</v>
      </c>
      <c r="B456" s="85"/>
      <c r="C456" s="85"/>
      <c r="D456" s="85"/>
      <c r="E456" s="85"/>
      <c r="F456" s="85"/>
      <c r="G456" s="85"/>
      <c r="H456" s="85"/>
      <c r="I456" s="85"/>
      <c r="K456" s="85"/>
      <c r="L456" s="85"/>
      <c r="M456" s="85"/>
      <c r="N456" s="87" t="e">
        <f t="shared" si="54"/>
        <v>#DIV/0!</v>
      </c>
      <c r="O456" s="86" t="e">
        <f t="shared" si="55"/>
        <v>#DIV/0!</v>
      </c>
      <c r="P456" s="24" t="e">
        <f t="shared" si="56"/>
        <v>#DIV/0!</v>
      </c>
      <c r="Q456" s="24" t="e">
        <f t="shared" si="57"/>
        <v>#DIV/0!</v>
      </c>
      <c r="R456" s="24" t="e">
        <f t="shared" si="58"/>
        <v>#DIV/0!</v>
      </c>
      <c r="U456" s="85"/>
      <c r="V456" s="85"/>
      <c r="W456" s="85"/>
      <c r="X456" s="85"/>
      <c r="Y456" s="85"/>
      <c r="Z456" s="85"/>
      <c r="AA456" s="85"/>
      <c r="AD456" s="85"/>
      <c r="AE456" s="85"/>
      <c r="AF456" s="85"/>
      <c r="AG456" s="87" t="e">
        <f t="shared" si="59"/>
        <v>#DIV/0!</v>
      </c>
      <c r="AH456" s="86" t="e">
        <f t="shared" si="60"/>
        <v>#DIV/0!</v>
      </c>
      <c r="AK456" s="85"/>
      <c r="AL456" s="85"/>
      <c r="AM456" s="85"/>
      <c r="AN456" s="85"/>
      <c r="AO456" s="85"/>
      <c r="AP456" s="85"/>
      <c r="AQ456" s="85"/>
      <c r="AR456" s="85"/>
      <c r="AS456" s="85"/>
      <c r="AT456" s="85"/>
      <c r="AU456" s="85"/>
      <c r="AV456" s="85"/>
      <c r="AW456" s="87" t="e">
        <f t="shared" si="61"/>
        <v>#DIV/0!</v>
      </c>
      <c r="AX456" s="86" t="e">
        <f t="shared" si="62"/>
        <v>#DIV/0!</v>
      </c>
    </row>
    <row r="457" spans="1:50" x14ac:dyDescent="0.15">
      <c r="A457">
        <v>10.35</v>
      </c>
      <c r="B457" s="85"/>
      <c r="C457" s="85"/>
      <c r="D457" s="85"/>
      <c r="E457" s="85"/>
      <c r="F457" s="85"/>
      <c r="G457" s="85"/>
      <c r="H457" s="85"/>
      <c r="I457" s="85"/>
      <c r="K457" s="85"/>
      <c r="L457" s="85"/>
      <c r="M457" s="85"/>
      <c r="N457" s="87" t="e">
        <f t="shared" si="54"/>
        <v>#DIV/0!</v>
      </c>
      <c r="O457" s="86" t="e">
        <f t="shared" si="55"/>
        <v>#DIV/0!</v>
      </c>
      <c r="P457" s="24" t="e">
        <f t="shared" si="56"/>
        <v>#DIV/0!</v>
      </c>
      <c r="Q457" s="24" t="e">
        <f t="shared" si="57"/>
        <v>#DIV/0!</v>
      </c>
      <c r="R457" s="24" t="e">
        <f t="shared" si="58"/>
        <v>#DIV/0!</v>
      </c>
      <c r="U457" s="85"/>
      <c r="V457" s="85"/>
      <c r="W457" s="85"/>
      <c r="X457" s="85"/>
      <c r="Y457" s="85"/>
      <c r="Z457" s="85"/>
      <c r="AA457" s="85"/>
      <c r="AD457" s="85"/>
      <c r="AE457" s="85"/>
      <c r="AF457" s="85"/>
      <c r="AG457" s="87" t="e">
        <f t="shared" si="59"/>
        <v>#DIV/0!</v>
      </c>
      <c r="AH457" s="86" t="e">
        <f t="shared" si="60"/>
        <v>#DIV/0!</v>
      </c>
      <c r="AK457" s="85"/>
      <c r="AL457" s="85"/>
      <c r="AM457" s="85"/>
      <c r="AN457" s="85"/>
      <c r="AO457" s="85"/>
      <c r="AP457" s="85"/>
      <c r="AQ457" s="85"/>
      <c r="AR457" s="85"/>
      <c r="AS457" s="85"/>
      <c r="AT457" s="85"/>
      <c r="AU457" s="85"/>
      <c r="AV457" s="85"/>
      <c r="AW457" s="87" t="e">
        <f t="shared" si="61"/>
        <v>#DIV/0!</v>
      </c>
      <c r="AX457" s="86" t="e">
        <f t="shared" si="62"/>
        <v>#DIV/0!</v>
      </c>
    </row>
    <row r="458" spans="1:50" x14ac:dyDescent="0.15">
      <c r="A458">
        <v>10.375</v>
      </c>
      <c r="B458" s="85"/>
      <c r="C458" s="85"/>
      <c r="D458" s="85"/>
      <c r="E458" s="85"/>
      <c r="F458" s="85"/>
      <c r="G458" s="85"/>
      <c r="H458" s="85"/>
      <c r="I458" s="85"/>
      <c r="K458" s="85"/>
      <c r="L458" s="85"/>
      <c r="M458" s="85"/>
      <c r="N458" s="87" t="e">
        <f t="shared" si="54"/>
        <v>#DIV/0!</v>
      </c>
      <c r="O458" s="86" t="e">
        <f t="shared" si="55"/>
        <v>#DIV/0!</v>
      </c>
      <c r="P458" s="24" t="e">
        <f t="shared" si="56"/>
        <v>#DIV/0!</v>
      </c>
      <c r="Q458" s="24" t="e">
        <f t="shared" si="57"/>
        <v>#DIV/0!</v>
      </c>
      <c r="R458" s="24" t="e">
        <f t="shared" si="58"/>
        <v>#DIV/0!</v>
      </c>
      <c r="U458" s="85"/>
      <c r="V458" s="85"/>
      <c r="W458" s="85"/>
      <c r="X458" s="85"/>
      <c r="Y458" s="85"/>
      <c r="Z458" s="85"/>
      <c r="AA458" s="85"/>
      <c r="AD458" s="85"/>
      <c r="AE458" s="85"/>
      <c r="AF458" s="85"/>
      <c r="AG458" s="87" t="e">
        <f t="shared" si="59"/>
        <v>#DIV/0!</v>
      </c>
      <c r="AH458" s="86" t="e">
        <f t="shared" si="60"/>
        <v>#DIV/0!</v>
      </c>
      <c r="AK458" s="85"/>
      <c r="AL458" s="85"/>
      <c r="AM458" s="85"/>
      <c r="AN458" s="85"/>
      <c r="AO458" s="85"/>
      <c r="AP458" s="85"/>
      <c r="AQ458" s="85"/>
      <c r="AR458" s="85"/>
      <c r="AS458" s="85"/>
      <c r="AT458" s="85"/>
      <c r="AU458" s="85"/>
      <c r="AV458" s="85"/>
      <c r="AW458" s="87" t="e">
        <f t="shared" si="61"/>
        <v>#DIV/0!</v>
      </c>
      <c r="AX458" s="86" t="e">
        <f t="shared" si="62"/>
        <v>#DIV/0!</v>
      </c>
    </row>
    <row r="459" spans="1:50" x14ac:dyDescent="0.15">
      <c r="A459">
        <v>10.4</v>
      </c>
      <c r="B459" s="85"/>
      <c r="C459" s="85"/>
      <c r="D459" s="85"/>
      <c r="E459" s="85"/>
      <c r="F459" s="85"/>
      <c r="G459" s="85"/>
      <c r="H459" s="85"/>
      <c r="I459" s="85"/>
      <c r="K459" s="85"/>
      <c r="L459" s="85"/>
      <c r="M459" s="85"/>
      <c r="N459" s="87" t="e">
        <f t="shared" si="54"/>
        <v>#DIV/0!</v>
      </c>
      <c r="O459" s="86" t="e">
        <f t="shared" si="55"/>
        <v>#DIV/0!</v>
      </c>
      <c r="P459" s="24" t="e">
        <f t="shared" si="56"/>
        <v>#DIV/0!</v>
      </c>
      <c r="Q459" s="24" t="e">
        <f t="shared" si="57"/>
        <v>#DIV/0!</v>
      </c>
      <c r="R459" s="24" t="e">
        <f t="shared" si="58"/>
        <v>#DIV/0!</v>
      </c>
      <c r="U459" s="85"/>
      <c r="V459" s="85"/>
      <c r="W459" s="85"/>
      <c r="X459" s="85"/>
      <c r="Y459" s="85"/>
      <c r="Z459" s="85"/>
      <c r="AA459" s="85"/>
      <c r="AD459" s="85"/>
      <c r="AE459" s="85"/>
      <c r="AF459" s="85"/>
      <c r="AG459" s="87" t="e">
        <f t="shared" si="59"/>
        <v>#DIV/0!</v>
      </c>
      <c r="AH459" s="86" t="e">
        <f t="shared" si="60"/>
        <v>#DIV/0!</v>
      </c>
      <c r="AK459" s="85"/>
      <c r="AL459" s="85"/>
      <c r="AM459" s="85"/>
      <c r="AN459" s="85"/>
      <c r="AO459" s="85"/>
      <c r="AP459" s="85"/>
      <c r="AQ459" s="85"/>
      <c r="AR459" s="85"/>
      <c r="AS459" s="85"/>
      <c r="AT459" s="85"/>
      <c r="AU459" s="85"/>
      <c r="AV459" s="85"/>
      <c r="AW459" s="87" t="e">
        <f t="shared" si="61"/>
        <v>#DIV/0!</v>
      </c>
      <c r="AX459" s="86" t="e">
        <f t="shared" si="62"/>
        <v>#DIV/0!</v>
      </c>
    </row>
    <row r="460" spans="1:50" x14ac:dyDescent="0.15">
      <c r="A460">
        <v>10.425000000000001</v>
      </c>
      <c r="B460" s="85"/>
      <c r="C460" s="85"/>
      <c r="D460" s="85"/>
      <c r="E460" s="85"/>
      <c r="F460" s="85"/>
      <c r="G460" s="85"/>
      <c r="H460" s="85"/>
      <c r="I460" s="85"/>
      <c r="K460" s="85"/>
      <c r="L460" s="85"/>
      <c r="M460" s="85"/>
      <c r="N460" s="87" t="e">
        <f t="shared" si="54"/>
        <v>#DIV/0!</v>
      </c>
      <c r="O460" s="86" t="e">
        <f t="shared" si="55"/>
        <v>#DIV/0!</v>
      </c>
      <c r="P460" s="24" t="e">
        <f t="shared" si="56"/>
        <v>#DIV/0!</v>
      </c>
      <c r="Q460" s="24" t="e">
        <f t="shared" si="57"/>
        <v>#DIV/0!</v>
      </c>
      <c r="R460" s="24" t="e">
        <f t="shared" si="58"/>
        <v>#DIV/0!</v>
      </c>
      <c r="U460" s="85"/>
      <c r="V460" s="85"/>
      <c r="W460" s="85"/>
      <c r="X460" s="85"/>
      <c r="Y460" s="85"/>
      <c r="Z460" s="85"/>
      <c r="AA460" s="85"/>
      <c r="AD460" s="85"/>
      <c r="AE460" s="85"/>
      <c r="AF460" s="85"/>
      <c r="AG460" s="87" t="e">
        <f t="shared" si="59"/>
        <v>#DIV/0!</v>
      </c>
      <c r="AH460" s="86" t="e">
        <f t="shared" si="60"/>
        <v>#DIV/0!</v>
      </c>
      <c r="AK460" s="85"/>
      <c r="AL460" s="85"/>
      <c r="AM460" s="85"/>
      <c r="AN460" s="85"/>
      <c r="AO460" s="85"/>
      <c r="AP460" s="85"/>
      <c r="AQ460" s="85"/>
      <c r="AR460" s="85"/>
      <c r="AS460" s="85"/>
      <c r="AT460" s="85"/>
      <c r="AU460" s="85"/>
      <c r="AV460" s="85"/>
      <c r="AW460" s="87" t="e">
        <f t="shared" si="61"/>
        <v>#DIV/0!</v>
      </c>
      <c r="AX460" s="86" t="e">
        <f t="shared" si="62"/>
        <v>#DIV/0!</v>
      </c>
    </row>
    <row r="461" spans="1:50" x14ac:dyDescent="0.15">
      <c r="A461">
        <v>10.45</v>
      </c>
      <c r="B461" s="85"/>
      <c r="C461" s="85"/>
      <c r="D461" s="85"/>
      <c r="E461" s="85"/>
      <c r="F461" s="85"/>
      <c r="G461" s="85"/>
      <c r="H461" s="85"/>
      <c r="I461" s="85"/>
      <c r="K461" s="85"/>
      <c r="L461" s="85"/>
      <c r="M461" s="85"/>
      <c r="N461" s="87" t="e">
        <f t="shared" si="54"/>
        <v>#DIV/0!</v>
      </c>
      <c r="O461" s="86" t="e">
        <f t="shared" si="55"/>
        <v>#DIV/0!</v>
      </c>
      <c r="P461" s="24" t="e">
        <f t="shared" si="56"/>
        <v>#DIV/0!</v>
      </c>
      <c r="Q461" s="24" t="e">
        <f t="shared" si="57"/>
        <v>#DIV/0!</v>
      </c>
      <c r="R461" s="24" t="e">
        <f t="shared" si="58"/>
        <v>#DIV/0!</v>
      </c>
      <c r="U461" s="85"/>
      <c r="V461" s="85"/>
      <c r="W461" s="85"/>
      <c r="X461" s="85"/>
      <c r="Y461" s="85"/>
      <c r="Z461" s="85"/>
      <c r="AA461" s="85"/>
      <c r="AD461" s="85"/>
      <c r="AE461" s="85"/>
      <c r="AF461" s="85"/>
      <c r="AG461" s="87" t="e">
        <f t="shared" si="59"/>
        <v>#DIV/0!</v>
      </c>
      <c r="AH461" s="86" t="e">
        <f t="shared" si="60"/>
        <v>#DIV/0!</v>
      </c>
      <c r="AK461" s="85"/>
      <c r="AL461" s="85"/>
      <c r="AM461" s="85"/>
      <c r="AN461" s="85"/>
      <c r="AO461" s="85"/>
      <c r="AP461" s="85"/>
      <c r="AQ461" s="85"/>
      <c r="AR461" s="85"/>
      <c r="AS461" s="85"/>
      <c r="AT461" s="85"/>
      <c r="AU461" s="85"/>
      <c r="AV461" s="85"/>
      <c r="AW461" s="87" t="e">
        <f t="shared" si="61"/>
        <v>#DIV/0!</v>
      </c>
      <c r="AX461" s="86" t="e">
        <f t="shared" si="62"/>
        <v>#DIV/0!</v>
      </c>
    </row>
    <row r="462" spans="1:50" x14ac:dyDescent="0.15">
      <c r="A462">
        <v>10.475</v>
      </c>
      <c r="B462" s="85"/>
      <c r="C462" s="85"/>
      <c r="D462" s="85"/>
      <c r="E462" s="85"/>
      <c r="F462" s="85"/>
      <c r="G462" s="85"/>
      <c r="H462" s="85"/>
      <c r="I462" s="85"/>
      <c r="K462" s="85"/>
      <c r="L462" s="85"/>
      <c r="M462" s="85"/>
      <c r="N462" s="87" t="e">
        <f t="shared" si="54"/>
        <v>#DIV/0!</v>
      </c>
      <c r="O462" s="86" t="e">
        <f t="shared" si="55"/>
        <v>#DIV/0!</v>
      </c>
      <c r="P462" s="24" t="e">
        <f t="shared" si="56"/>
        <v>#DIV/0!</v>
      </c>
      <c r="Q462" s="24" t="e">
        <f t="shared" si="57"/>
        <v>#DIV/0!</v>
      </c>
      <c r="R462" s="24" t="e">
        <f t="shared" si="58"/>
        <v>#DIV/0!</v>
      </c>
      <c r="U462" s="85"/>
      <c r="V462" s="85"/>
      <c r="W462" s="85"/>
      <c r="X462" s="85"/>
      <c r="Y462" s="85"/>
      <c r="Z462" s="85"/>
      <c r="AA462" s="85"/>
      <c r="AD462" s="85"/>
      <c r="AE462" s="85"/>
      <c r="AF462" s="85"/>
      <c r="AG462" s="87" t="e">
        <f t="shared" si="59"/>
        <v>#DIV/0!</v>
      </c>
      <c r="AH462" s="86" t="e">
        <f t="shared" si="60"/>
        <v>#DIV/0!</v>
      </c>
      <c r="AK462" s="85"/>
      <c r="AL462" s="85"/>
      <c r="AM462" s="85"/>
      <c r="AN462" s="85"/>
      <c r="AO462" s="85"/>
      <c r="AP462" s="85"/>
      <c r="AQ462" s="85"/>
      <c r="AR462" s="85"/>
      <c r="AS462" s="85"/>
      <c r="AT462" s="85"/>
      <c r="AU462" s="85"/>
      <c r="AV462" s="85"/>
      <c r="AW462" s="87" t="e">
        <f t="shared" si="61"/>
        <v>#DIV/0!</v>
      </c>
      <c r="AX462" s="86" t="e">
        <f t="shared" si="62"/>
        <v>#DIV/0!</v>
      </c>
    </row>
    <row r="463" spans="1:50" x14ac:dyDescent="0.15">
      <c r="A463">
        <v>10.5</v>
      </c>
      <c r="B463" s="85"/>
      <c r="C463" s="85"/>
      <c r="D463" s="85"/>
      <c r="E463" s="85"/>
      <c r="F463" s="85"/>
      <c r="G463" s="85"/>
      <c r="H463" s="85"/>
      <c r="I463" s="85"/>
      <c r="K463" s="85"/>
      <c r="L463" s="85"/>
      <c r="M463" s="85"/>
      <c r="N463" s="87" t="e">
        <f t="shared" si="54"/>
        <v>#DIV/0!</v>
      </c>
      <c r="O463" s="86" t="e">
        <f t="shared" si="55"/>
        <v>#DIV/0!</v>
      </c>
      <c r="P463" s="24" t="e">
        <f t="shared" si="56"/>
        <v>#DIV/0!</v>
      </c>
      <c r="Q463" s="24" t="e">
        <f t="shared" si="57"/>
        <v>#DIV/0!</v>
      </c>
      <c r="R463" s="24" t="e">
        <f t="shared" si="58"/>
        <v>#DIV/0!</v>
      </c>
      <c r="U463" s="85"/>
      <c r="V463" s="85"/>
      <c r="W463" s="85"/>
      <c r="X463" s="85"/>
      <c r="Y463" s="85"/>
      <c r="Z463" s="85"/>
      <c r="AA463" s="85"/>
      <c r="AD463" s="85"/>
      <c r="AE463" s="85"/>
      <c r="AF463" s="85"/>
      <c r="AG463" s="87" t="e">
        <f t="shared" si="59"/>
        <v>#DIV/0!</v>
      </c>
      <c r="AH463" s="86" t="e">
        <f t="shared" si="60"/>
        <v>#DIV/0!</v>
      </c>
      <c r="AK463" s="85"/>
      <c r="AL463" s="85"/>
      <c r="AM463" s="85"/>
      <c r="AN463" s="85"/>
      <c r="AO463" s="85"/>
      <c r="AP463" s="85"/>
      <c r="AQ463" s="85"/>
      <c r="AR463" s="85"/>
      <c r="AS463" s="85"/>
      <c r="AT463" s="85"/>
      <c r="AU463" s="85"/>
      <c r="AV463" s="85"/>
      <c r="AW463" s="87" t="e">
        <f t="shared" si="61"/>
        <v>#DIV/0!</v>
      </c>
      <c r="AX463" s="86" t="e">
        <f t="shared" si="62"/>
        <v>#DIV/0!</v>
      </c>
    </row>
    <row r="464" spans="1:50" x14ac:dyDescent="0.15">
      <c r="A464">
        <v>10.525</v>
      </c>
      <c r="B464" s="85"/>
      <c r="C464" s="85"/>
      <c r="D464" s="85"/>
      <c r="E464" s="85"/>
      <c r="F464" s="85"/>
      <c r="G464" s="85"/>
      <c r="H464" s="85"/>
      <c r="I464" s="85"/>
      <c r="K464" s="85"/>
      <c r="L464" s="85"/>
      <c r="M464" s="85"/>
      <c r="N464" s="87" t="e">
        <f t="shared" si="54"/>
        <v>#DIV/0!</v>
      </c>
      <c r="O464" s="86" t="e">
        <f t="shared" si="55"/>
        <v>#DIV/0!</v>
      </c>
      <c r="P464" s="24" t="e">
        <f t="shared" si="56"/>
        <v>#DIV/0!</v>
      </c>
      <c r="Q464" s="24" t="e">
        <f t="shared" si="57"/>
        <v>#DIV/0!</v>
      </c>
      <c r="R464" s="24" t="e">
        <f t="shared" si="58"/>
        <v>#DIV/0!</v>
      </c>
      <c r="U464" s="85"/>
      <c r="V464" s="85"/>
      <c r="W464" s="85"/>
      <c r="X464" s="85"/>
      <c r="Y464" s="85"/>
      <c r="Z464" s="85"/>
      <c r="AA464" s="85"/>
      <c r="AD464" s="85"/>
      <c r="AE464" s="85"/>
      <c r="AF464" s="85"/>
      <c r="AG464" s="87" t="e">
        <f t="shared" si="59"/>
        <v>#DIV/0!</v>
      </c>
      <c r="AH464" s="86" t="e">
        <f t="shared" si="60"/>
        <v>#DIV/0!</v>
      </c>
      <c r="AK464" s="85"/>
      <c r="AL464" s="85"/>
      <c r="AM464" s="85"/>
      <c r="AN464" s="85"/>
      <c r="AO464" s="85"/>
      <c r="AP464" s="85"/>
      <c r="AQ464" s="85"/>
      <c r="AR464" s="85"/>
      <c r="AS464" s="85"/>
      <c r="AT464" s="85"/>
      <c r="AU464" s="85"/>
      <c r="AV464" s="85"/>
      <c r="AW464" s="87" t="e">
        <f t="shared" si="61"/>
        <v>#DIV/0!</v>
      </c>
      <c r="AX464" s="86" t="e">
        <f t="shared" si="62"/>
        <v>#DIV/0!</v>
      </c>
    </row>
    <row r="465" spans="1:50" x14ac:dyDescent="0.15">
      <c r="A465">
        <v>10.55</v>
      </c>
      <c r="B465" s="85"/>
      <c r="C465" s="85"/>
      <c r="D465" s="85"/>
      <c r="E465" s="85"/>
      <c r="F465" s="85"/>
      <c r="G465" s="85"/>
      <c r="H465" s="85"/>
      <c r="I465" s="85"/>
      <c r="K465" s="85"/>
      <c r="L465" s="85"/>
      <c r="M465" s="85"/>
      <c r="N465" s="87" t="e">
        <f t="shared" si="54"/>
        <v>#DIV/0!</v>
      </c>
      <c r="O465" s="86" t="e">
        <f t="shared" si="55"/>
        <v>#DIV/0!</v>
      </c>
      <c r="P465" s="24" t="e">
        <f t="shared" si="56"/>
        <v>#DIV/0!</v>
      </c>
      <c r="Q465" s="24" t="e">
        <f t="shared" si="57"/>
        <v>#DIV/0!</v>
      </c>
      <c r="R465" s="24" t="e">
        <f t="shared" si="58"/>
        <v>#DIV/0!</v>
      </c>
      <c r="U465" s="85"/>
      <c r="V465" s="85"/>
      <c r="W465" s="85"/>
      <c r="X465" s="85"/>
      <c r="Y465" s="85"/>
      <c r="Z465" s="85"/>
      <c r="AA465" s="85"/>
      <c r="AD465" s="85"/>
      <c r="AE465" s="85"/>
      <c r="AF465" s="85"/>
      <c r="AG465" s="87" t="e">
        <f t="shared" si="59"/>
        <v>#DIV/0!</v>
      </c>
      <c r="AH465" s="86" t="e">
        <f t="shared" si="60"/>
        <v>#DIV/0!</v>
      </c>
      <c r="AK465" s="85"/>
      <c r="AL465" s="85"/>
      <c r="AM465" s="85"/>
      <c r="AN465" s="85"/>
      <c r="AO465" s="85"/>
      <c r="AP465" s="85"/>
      <c r="AQ465" s="85"/>
      <c r="AR465" s="85"/>
      <c r="AS465" s="85"/>
      <c r="AT465" s="85"/>
      <c r="AU465" s="85"/>
      <c r="AV465" s="85"/>
      <c r="AW465" s="87" t="e">
        <f t="shared" si="61"/>
        <v>#DIV/0!</v>
      </c>
      <c r="AX465" s="86" t="e">
        <f t="shared" si="62"/>
        <v>#DIV/0!</v>
      </c>
    </row>
    <row r="466" spans="1:50" x14ac:dyDescent="0.15">
      <c r="A466">
        <v>10.574999999999999</v>
      </c>
      <c r="B466" s="85"/>
      <c r="C466" s="85"/>
      <c r="D466" s="85"/>
      <c r="E466" s="85"/>
      <c r="F466" s="85"/>
      <c r="G466" s="85"/>
      <c r="H466" s="85"/>
      <c r="I466" s="85"/>
      <c r="K466" s="85"/>
      <c r="L466" s="85"/>
      <c r="M466" s="85"/>
      <c r="N466" s="87" t="e">
        <f t="shared" si="54"/>
        <v>#DIV/0!</v>
      </c>
      <c r="O466" s="86" t="e">
        <f t="shared" si="55"/>
        <v>#DIV/0!</v>
      </c>
      <c r="P466" s="24" t="e">
        <f t="shared" si="56"/>
        <v>#DIV/0!</v>
      </c>
      <c r="Q466" s="24" t="e">
        <f t="shared" si="57"/>
        <v>#DIV/0!</v>
      </c>
      <c r="R466" s="24" t="e">
        <f t="shared" si="58"/>
        <v>#DIV/0!</v>
      </c>
      <c r="U466" s="85"/>
      <c r="V466" s="85"/>
      <c r="W466" s="85"/>
      <c r="X466" s="85"/>
      <c r="Y466" s="85"/>
      <c r="Z466" s="85"/>
      <c r="AA466" s="85"/>
      <c r="AD466" s="85"/>
      <c r="AE466" s="85"/>
      <c r="AF466" s="85"/>
      <c r="AG466" s="87" t="e">
        <f t="shared" si="59"/>
        <v>#DIV/0!</v>
      </c>
      <c r="AH466" s="86" t="e">
        <f t="shared" si="60"/>
        <v>#DIV/0!</v>
      </c>
      <c r="AK466" s="85"/>
      <c r="AL466" s="85"/>
      <c r="AM466" s="85"/>
      <c r="AN466" s="85"/>
      <c r="AO466" s="85"/>
      <c r="AP466" s="85"/>
      <c r="AQ466" s="85"/>
      <c r="AR466" s="85"/>
      <c r="AS466" s="85"/>
      <c r="AT466" s="85"/>
      <c r="AU466" s="85"/>
      <c r="AV466" s="85"/>
      <c r="AW466" s="87" t="e">
        <f t="shared" si="61"/>
        <v>#DIV/0!</v>
      </c>
      <c r="AX466" s="86" t="e">
        <f t="shared" si="62"/>
        <v>#DIV/0!</v>
      </c>
    </row>
    <row r="467" spans="1:50" x14ac:dyDescent="0.15">
      <c r="A467">
        <v>10.6</v>
      </c>
      <c r="B467" s="85"/>
      <c r="C467" s="85"/>
      <c r="D467" s="85"/>
      <c r="E467" s="85"/>
      <c r="F467" s="85"/>
      <c r="G467" s="85"/>
      <c r="H467" s="85"/>
      <c r="I467" s="85"/>
      <c r="K467" s="85"/>
      <c r="L467" s="85"/>
      <c r="M467" s="85"/>
      <c r="N467" s="87" t="e">
        <f t="shared" si="54"/>
        <v>#DIV/0!</v>
      </c>
      <c r="O467" s="86" t="e">
        <f t="shared" si="55"/>
        <v>#DIV/0!</v>
      </c>
      <c r="P467" s="24" t="e">
        <f t="shared" si="56"/>
        <v>#DIV/0!</v>
      </c>
      <c r="Q467" s="24" t="e">
        <f t="shared" si="57"/>
        <v>#DIV/0!</v>
      </c>
      <c r="R467" s="24" t="e">
        <f t="shared" si="58"/>
        <v>#DIV/0!</v>
      </c>
      <c r="U467" s="85"/>
      <c r="V467" s="85"/>
      <c r="W467" s="85"/>
      <c r="X467" s="85"/>
      <c r="Y467" s="85"/>
      <c r="Z467" s="85"/>
      <c r="AA467" s="85"/>
      <c r="AD467" s="85"/>
      <c r="AE467" s="85"/>
      <c r="AF467" s="85"/>
      <c r="AG467" s="87" t="e">
        <f t="shared" si="59"/>
        <v>#DIV/0!</v>
      </c>
      <c r="AH467" s="86" t="e">
        <f t="shared" si="60"/>
        <v>#DIV/0!</v>
      </c>
      <c r="AK467" s="85"/>
      <c r="AL467" s="85"/>
      <c r="AM467" s="85"/>
      <c r="AN467" s="85"/>
      <c r="AO467" s="85"/>
      <c r="AP467" s="85"/>
      <c r="AQ467" s="85"/>
      <c r="AR467" s="85"/>
      <c r="AS467" s="85"/>
      <c r="AT467" s="85"/>
      <c r="AU467" s="85"/>
      <c r="AV467" s="85"/>
      <c r="AW467" s="87" t="e">
        <f t="shared" si="61"/>
        <v>#DIV/0!</v>
      </c>
      <c r="AX467" s="86" t="e">
        <f t="shared" si="62"/>
        <v>#DIV/0!</v>
      </c>
    </row>
    <row r="468" spans="1:50" x14ac:dyDescent="0.15">
      <c r="A468">
        <v>10.625</v>
      </c>
      <c r="B468" s="85"/>
      <c r="C468" s="85"/>
      <c r="D468" s="85"/>
      <c r="E468" s="85"/>
      <c r="F468" s="85"/>
      <c r="G468" s="85"/>
      <c r="H468" s="85"/>
      <c r="I468" s="85"/>
      <c r="K468" s="85"/>
      <c r="L468" s="85"/>
      <c r="M468" s="85"/>
      <c r="N468" s="87" t="e">
        <f t="shared" si="54"/>
        <v>#DIV/0!</v>
      </c>
      <c r="O468" s="86" t="e">
        <f t="shared" si="55"/>
        <v>#DIV/0!</v>
      </c>
      <c r="P468" s="24" t="e">
        <f t="shared" si="56"/>
        <v>#DIV/0!</v>
      </c>
      <c r="Q468" s="24" t="e">
        <f t="shared" si="57"/>
        <v>#DIV/0!</v>
      </c>
      <c r="R468" s="24" t="e">
        <f t="shared" si="58"/>
        <v>#DIV/0!</v>
      </c>
      <c r="U468" s="85"/>
      <c r="V468" s="85"/>
      <c r="W468" s="85"/>
      <c r="X468" s="85"/>
      <c r="Y468" s="85"/>
      <c r="Z468" s="85"/>
      <c r="AA468" s="85"/>
      <c r="AD468" s="85"/>
      <c r="AE468" s="85"/>
      <c r="AF468" s="85"/>
      <c r="AG468" s="87" t="e">
        <f t="shared" si="59"/>
        <v>#DIV/0!</v>
      </c>
      <c r="AH468" s="86" t="e">
        <f t="shared" si="60"/>
        <v>#DIV/0!</v>
      </c>
      <c r="AK468" s="85"/>
      <c r="AL468" s="85"/>
      <c r="AM468" s="85"/>
      <c r="AN468" s="85"/>
      <c r="AO468" s="85"/>
      <c r="AP468" s="85"/>
      <c r="AQ468" s="85"/>
      <c r="AR468" s="85"/>
      <c r="AS468" s="85"/>
      <c r="AT468" s="85"/>
      <c r="AU468" s="85"/>
      <c r="AV468" s="85"/>
      <c r="AW468" s="87" t="e">
        <f t="shared" si="61"/>
        <v>#DIV/0!</v>
      </c>
      <c r="AX468" s="86" t="e">
        <f t="shared" si="62"/>
        <v>#DIV/0!</v>
      </c>
    </row>
    <row r="469" spans="1:50" x14ac:dyDescent="0.15">
      <c r="A469">
        <v>10.65</v>
      </c>
      <c r="B469" s="85"/>
      <c r="C469" s="85"/>
      <c r="D469" s="85"/>
      <c r="E469" s="85"/>
      <c r="F469" s="85"/>
      <c r="G469" s="85"/>
      <c r="H469" s="85"/>
      <c r="I469" s="85"/>
      <c r="K469" s="85"/>
      <c r="L469" s="85"/>
      <c r="M469" s="85"/>
      <c r="N469" s="87" t="e">
        <f t="shared" si="54"/>
        <v>#DIV/0!</v>
      </c>
      <c r="O469" s="86" t="e">
        <f t="shared" si="55"/>
        <v>#DIV/0!</v>
      </c>
      <c r="P469" s="24" t="e">
        <f t="shared" si="56"/>
        <v>#DIV/0!</v>
      </c>
      <c r="Q469" s="24" t="e">
        <f t="shared" si="57"/>
        <v>#DIV/0!</v>
      </c>
      <c r="R469" s="24" t="e">
        <f t="shared" si="58"/>
        <v>#DIV/0!</v>
      </c>
      <c r="U469" s="85"/>
      <c r="V469" s="85"/>
      <c r="W469" s="85"/>
      <c r="X469" s="85"/>
      <c r="Y469" s="85"/>
      <c r="Z469" s="85"/>
      <c r="AA469" s="85"/>
      <c r="AD469" s="85"/>
      <c r="AE469" s="85"/>
      <c r="AF469" s="85"/>
      <c r="AG469" s="87" t="e">
        <f t="shared" si="59"/>
        <v>#DIV/0!</v>
      </c>
      <c r="AH469" s="86" t="e">
        <f t="shared" si="60"/>
        <v>#DIV/0!</v>
      </c>
      <c r="AK469" s="85"/>
      <c r="AL469" s="85"/>
      <c r="AM469" s="85"/>
      <c r="AN469" s="85"/>
      <c r="AO469" s="85"/>
      <c r="AP469" s="85"/>
      <c r="AQ469" s="85"/>
      <c r="AR469" s="85"/>
      <c r="AS469" s="85"/>
      <c r="AT469" s="85"/>
      <c r="AU469" s="85"/>
      <c r="AV469" s="85"/>
      <c r="AW469" s="87" t="e">
        <f t="shared" si="61"/>
        <v>#DIV/0!</v>
      </c>
      <c r="AX469" s="86" t="e">
        <f t="shared" si="62"/>
        <v>#DIV/0!</v>
      </c>
    </row>
    <row r="470" spans="1:50" x14ac:dyDescent="0.15">
      <c r="A470">
        <v>10.675000000000001</v>
      </c>
      <c r="B470" s="85"/>
      <c r="C470" s="85"/>
      <c r="D470" s="85"/>
      <c r="E470" s="85"/>
      <c r="F470" s="85"/>
      <c r="G470" s="85"/>
      <c r="H470" s="85"/>
      <c r="I470" s="85"/>
      <c r="K470" s="85"/>
      <c r="L470" s="85"/>
      <c r="M470" s="85"/>
      <c r="N470" s="87" t="e">
        <f t="shared" si="54"/>
        <v>#DIV/0!</v>
      </c>
      <c r="O470" s="86" t="e">
        <f t="shared" si="55"/>
        <v>#DIV/0!</v>
      </c>
      <c r="P470" s="24" t="e">
        <f t="shared" si="56"/>
        <v>#DIV/0!</v>
      </c>
      <c r="Q470" s="24" t="e">
        <f t="shared" si="57"/>
        <v>#DIV/0!</v>
      </c>
      <c r="R470" s="24" t="e">
        <f t="shared" si="58"/>
        <v>#DIV/0!</v>
      </c>
      <c r="U470" s="85"/>
      <c r="V470" s="85"/>
      <c r="W470" s="85"/>
      <c r="X470" s="85"/>
      <c r="Y470" s="85"/>
      <c r="Z470" s="85"/>
      <c r="AA470" s="85"/>
      <c r="AD470" s="85"/>
      <c r="AE470" s="85"/>
      <c r="AF470" s="85"/>
      <c r="AG470" s="87" t="e">
        <f t="shared" si="59"/>
        <v>#DIV/0!</v>
      </c>
      <c r="AH470" s="86" t="e">
        <f t="shared" si="60"/>
        <v>#DIV/0!</v>
      </c>
      <c r="AK470" s="85"/>
      <c r="AL470" s="85"/>
      <c r="AM470" s="85"/>
      <c r="AN470" s="85"/>
      <c r="AO470" s="85"/>
      <c r="AP470" s="85"/>
      <c r="AQ470" s="85"/>
      <c r="AR470" s="85"/>
      <c r="AS470" s="85"/>
      <c r="AT470" s="85"/>
      <c r="AU470" s="85"/>
      <c r="AV470" s="85"/>
      <c r="AW470" s="87" t="e">
        <f t="shared" si="61"/>
        <v>#DIV/0!</v>
      </c>
      <c r="AX470" s="86" t="e">
        <f t="shared" si="62"/>
        <v>#DIV/0!</v>
      </c>
    </row>
    <row r="471" spans="1:50" x14ac:dyDescent="0.15">
      <c r="A471">
        <v>10.7</v>
      </c>
      <c r="B471" s="85"/>
      <c r="C471" s="85"/>
      <c r="D471" s="85"/>
      <c r="E471" s="85"/>
      <c r="F471" s="85"/>
      <c r="G471" s="85"/>
      <c r="H471" s="85"/>
      <c r="I471" s="85"/>
      <c r="K471" s="85"/>
      <c r="L471" s="85"/>
      <c r="M471" s="85"/>
      <c r="N471" s="87" t="e">
        <f t="shared" si="54"/>
        <v>#DIV/0!</v>
      </c>
      <c r="O471" s="86" t="e">
        <f t="shared" si="55"/>
        <v>#DIV/0!</v>
      </c>
      <c r="P471" s="24" t="e">
        <f t="shared" si="56"/>
        <v>#DIV/0!</v>
      </c>
      <c r="Q471" s="24" t="e">
        <f t="shared" si="57"/>
        <v>#DIV/0!</v>
      </c>
      <c r="R471" s="24" t="e">
        <f t="shared" si="58"/>
        <v>#DIV/0!</v>
      </c>
      <c r="U471" s="85"/>
      <c r="V471" s="85"/>
      <c r="W471" s="85"/>
      <c r="X471" s="85"/>
      <c r="Y471" s="85"/>
      <c r="Z471" s="85"/>
      <c r="AA471" s="85"/>
      <c r="AD471" s="85"/>
      <c r="AE471" s="85"/>
      <c r="AF471" s="85"/>
      <c r="AG471" s="87" t="e">
        <f t="shared" si="59"/>
        <v>#DIV/0!</v>
      </c>
      <c r="AH471" s="86" t="e">
        <f t="shared" si="60"/>
        <v>#DIV/0!</v>
      </c>
      <c r="AK471" s="85"/>
      <c r="AL471" s="85"/>
      <c r="AM471" s="85"/>
      <c r="AN471" s="85"/>
      <c r="AO471" s="85"/>
      <c r="AP471" s="85"/>
      <c r="AQ471" s="85"/>
      <c r="AR471" s="85"/>
      <c r="AS471" s="85"/>
      <c r="AT471" s="85"/>
      <c r="AU471" s="85"/>
      <c r="AV471" s="85"/>
      <c r="AW471" s="87" t="e">
        <f t="shared" si="61"/>
        <v>#DIV/0!</v>
      </c>
      <c r="AX471" s="86" t="e">
        <f t="shared" si="62"/>
        <v>#DIV/0!</v>
      </c>
    </row>
    <row r="472" spans="1:50" x14ac:dyDescent="0.15">
      <c r="A472">
        <v>10.725</v>
      </c>
      <c r="B472" s="85"/>
      <c r="C472" s="85"/>
      <c r="D472" s="85"/>
      <c r="E472" s="85"/>
      <c r="F472" s="85"/>
      <c r="G472" s="85"/>
      <c r="H472" s="85"/>
      <c r="I472" s="85"/>
      <c r="K472" s="85"/>
      <c r="L472" s="85"/>
      <c r="M472" s="85"/>
      <c r="N472" s="87" t="e">
        <f t="shared" si="54"/>
        <v>#DIV/0!</v>
      </c>
      <c r="O472" s="86" t="e">
        <f t="shared" si="55"/>
        <v>#DIV/0!</v>
      </c>
      <c r="P472" s="24" t="e">
        <f t="shared" si="56"/>
        <v>#DIV/0!</v>
      </c>
      <c r="Q472" s="24" t="e">
        <f t="shared" si="57"/>
        <v>#DIV/0!</v>
      </c>
      <c r="R472" s="24" t="e">
        <f t="shared" si="58"/>
        <v>#DIV/0!</v>
      </c>
      <c r="U472" s="85"/>
      <c r="V472" s="85"/>
      <c r="W472" s="85"/>
      <c r="X472" s="85"/>
      <c r="Y472" s="85"/>
      <c r="Z472" s="85"/>
      <c r="AA472" s="85"/>
      <c r="AD472" s="85"/>
      <c r="AE472" s="85"/>
      <c r="AF472" s="85"/>
      <c r="AG472" s="87" t="e">
        <f t="shared" si="59"/>
        <v>#DIV/0!</v>
      </c>
      <c r="AH472" s="86" t="e">
        <f t="shared" si="60"/>
        <v>#DIV/0!</v>
      </c>
      <c r="AK472" s="85"/>
      <c r="AL472" s="85"/>
      <c r="AM472" s="85"/>
      <c r="AN472" s="85"/>
      <c r="AO472" s="85"/>
      <c r="AP472" s="85"/>
      <c r="AQ472" s="85"/>
      <c r="AR472" s="85"/>
      <c r="AS472" s="85"/>
      <c r="AT472" s="85"/>
      <c r="AU472" s="85"/>
      <c r="AV472" s="85"/>
      <c r="AW472" s="87" t="e">
        <f t="shared" si="61"/>
        <v>#DIV/0!</v>
      </c>
      <c r="AX472" s="86" t="e">
        <f t="shared" si="62"/>
        <v>#DIV/0!</v>
      </c>
    </row>
    <row r="473" spans="1:50" x14ac:dyDescent="0.15">
      <c r="A473">
        <v>10.75</v>
      </c>
      <c r="B473" s="85"/>
      <c r="C473" s="85"/>
      <c r="D473" s="85"/>
      <c r="E473" s="85"/>
      <c r="F473" s="85"/>
      <c r="G473" s="85"/>
      <c r="H473" s="85"/>
      <c r="I473" s="85"/>
      <c r="K473" s="85"/>
      <c r="L473" s="85"/>
      <c r="M473" s="85"/>
      <c r="N473" s="87" t="e">
        <f t="shared" si="54"/>
        <v>#DIV/0!</v>
      </c>
      <c r="O473" s="86" t="e">
        <f t="shared" si="55"/>
        <v>#DIV/0!</v>
      </c>
      <c r="P473" s="24" t="e">
        <f t="shared" si="56"/>
        <v>#DIV/0!</v>
      </c>
      <c r="Q473" s="24" t="e">
        <f t="shared" si="57"/>
        <v>#DIV/0!</v>
      </c>
      <c r="R473" s="24" t="e">
        <f t="shared" si="58"/>
        <v>#DIV/0!</v>
      </c>
      <c r="U473" s="85"/>
      <c r="V473" s="85"/>
      <c r="W473" s="85"/>
      <c r="X473" s="85"/>
      <c r="Y473" s="85"/>
      <c r="Z473" s="85"/>
      <c r="AA473" s="85"/>
      <c r="AD473" s="85"/>
      <c r="AE473" s="85"/>
      <c r="AF473" s="85"/>
      <c r="AG473" s="87" t="e">
        <f t="shared" si="59"/>
        <v>#DIV/0!</v>
      </c>
      <c r="AH473" s="86" t="e">
        <f t="shared" si="60"/>
        <v>#DIV/0!</v>
      </c>
      <c r="AK473" s="85"/>
      <c r="AL473" s="85"/>
      <c r="AM473" s="85"/>
      <c r="AN473" s="85"/>
      <c r="AO473" s="85"/>
      <c r="AP473" s="85"/>
      <c r="AQ473" s="85"/>
      <c r="AR473" s="85"/>
      <c r="AS473" s="85"/>
      <c r="AT473" s="85"/>
      <c r="AU473" s="85"/>
      <c r="AV473" s="85"/>
      <c r="AW473" s="87" t="e">
        <f t="shared" si="61"/>
        <v>#DIV/0!</v>
      </c>
      <c r="AX473" s="86" t="e">
        <f t="shared" si="62"/>
        <v>#DIV/0!</v>
      </c>
    </row>
    <row r="474" spans="1:50" x14ac:dyDescent="0.15">
      <c r="A474">
        <v>10.775</v>
      </c>
      <c r="B474" s="85"/>
      <c r="C474" s="85"/>
      <c r="D474" s="85"/>
      <c r="E474" s="85"/>
      <c r="F474" s="85"/>
      <c r="G474" s="85"/>
      <c r="H474" s="85"/>
      <c r="I474" s="85"/>
      <c r="K474" s="85"/>
      <c r="L474" s="85"/>
      <c r="M474" s="85"/>
      <c r="N474" s="87" t="e">
        <f t="shared" si="54"/>
        <v>#DIV/0!</v>
      </c>
      <c r="O474" s="86" t="e">
        <f t="shared" si="55"/>
        <v>#DIV/0!</v>
      </c>
      <c r="P474" s="24" t="e">
        <f t="shared" si="56"/>
        <v>#DIV/0!</v>
      </c>
      <c r="Q474" s="24" t="e">
        <f t="shared" si="57"/>
        <v>#DIV/0!</v>
      </c>
      <c r="R474" s="24" t="e">
        <f t="shared" si="58"/>
        <v>#DIV/0!</v>
      </c>
      <c r="U474" s="85"/>
      <c r="V474" s="85"/>
      <c r="W474" s="85"/>
      <c r="X474" s="85"/>
      <c r="Y474" s="85"/>
      <c r="Z474" s="85"/>
      <c r="AA474" s="85"/>
      <c r="AD474" s="85"/>
      <c r="AE474" s="85"/>
      <c r="AF474" s="85"/>
      <c r="AG474" s="87" t="e">
        <f t="shared" si="59"/>
        <v>#DIV/0!</v>
      </c>
      <c r="AH474" s="86" t="e">
        <f t="shared" si="60"/>
        <v>#DIV/0!</v>
      </c>
      <c r="AK474" s="85"/>
      <c r="AL474" s="85"/>
      <c r="AM474" s="85"/>
      <c r="AN474" s="85"/>
      <c r="AO474" s="85"/>
      <c r="AP474" s="85"/>
      <c r="AQ474" s="85"/>
      <c r="AR474" s="85"/>
      <c r="AS474" s="85"/>
      <c r="AT474" s="85"/>
      <c r="AU474" s="85"/>
      <c r="AV474" s="85"/>
      <c r="AW474" s="87" t="e">
        <f t="shared" si="61"/>
        <v>#DIV/0!</v>
      </c>
      <c r="AX474" s="86" t="e">
        <f t="shared" si="62"/>
        <v>#DIV/0!</v>
      </c>
    </row>
    <row r="475" spans="1:50" x14ac:dyDescent="0.15">
      <c r="A475">
        <v>10.8</v>
      </c>
      <c r="B475" s="85"/>
      <c r="C475" s="85"/>
      <c r="D475" s="85"/>
      <c r="E475" s="85"/>
      <c r="F475" s="85"/>
      <c r="G475" s="85"/>
      <c r="H475" s="85"/>
      <c r="I475" s="85"/>
      <c r="K475" s="85"/>
      <c r="L475" s="85"/>
      <c r="M475" s="85"/>
      <c r="N475" s="87" t="e">
        <f t="shared" si="54"/>
        <v>#DIV/0!</v>
      </c>
      <c r="O475" s="86" t="e">
        <f t="shared" si="55"/>
        <v>#DIV/0!</v>
      </c>
      <c r="P475" s="24" t="e">
        <f t="shared" si="56"/>
        <v>#DIV/0!</v>
      </c>
      <c r="Q475" s="24" t="e">
        <f t="shared" si="57"/>
        <v>#DIV/0!</v>
      </c>
      <c r="R475" s="24" t="e">
        <f t="shared" si="58"/>
        <v>#DIV/0!</v>
      </c>
      <c r="U475" s="85"/>
      <c r="V475" s="85"/>
      <c r="W475" s="85"/>
      <c r="X475" s="85"/>
      <c r="Y475" s="85"/>
      <c r="Z475" s="85"/>
      <c r="AA475" s="85"/>
      <c r="AD475" s="85"/>
      <c r="AE475" s="85"/>
      <c r="AF475" s="85"/>
      <c r="AG475" s="87" t="e">
        <f t="shared" si="59"/>
        <v>#DIV/0!</v>
      </c>
      <c r="AH475" s="86" t="e">
        <f t="shared" si="60"/>
        <v>#DIV/0!</v>
      </c>
      <c r="AK475" s="85"/>
      <c r="AL475" s="85"/>
      <c r="AM475" s="85"/>
      <c r="AN475" s="85"/>
      <c r="AO475" s="85"/>
      <c r="AP475" s="85"/>
      <c r="AQ475" s="85"/>
      <c r="AR475" s="85"/>
      <c r="AS475" s="85"/>
      <c r="AT475" s="85"/>
      <c r="AU475" s="85"/>
      <c r="AV475" s="85"/>
      <c r="AW475" s="87" t="e">
        <f t="shared" si="61"/>
        <v>#DIV/0!</v>
      </c>
      <c r="AX475" s="86" t="e">
        <f t="shared" si="62"/>
        <v>#DIV/0!</v>
      </c>
    </row>
    <row r="476" spans="1:50" x14ac:dyDescent="0.15">
      <c r="A476">
        <v>10.824999999999999</v>
      </c>
      <c r="B476" s="85"/>
      <c r="C476" s="85"/>
      <c r="D476" s="85"/>
      <c r="E476" s="85"/>
      <c r="F476" s="85"/>
      <c r="G476" s="85"/>
      <c r="H476" s="85"/>
      <c r="I476" s="85"/>
      <c r="K476" s="85"/>
      <c r="L476" s="85"/>
      <c r="M476" s="85"/>
      <c r="N476" s="87" t="e">
        <f t="shared" si="54"/>
        <v>#DIV/0!</v>
      </c>
      <c r="O476" s="86" t="e">
        <f t="shared" si="55"/>
        <v>#DIV/0!</v>
      </c>
      <c r="P476" s="24" t="e">
        <f t="shared" si="56"/>
        <v>#DIV/0!</v>
      </c>
      <c r="Q476" s="24" t="e">
        <f t="shared" si="57"/>
        <v>#DIV/0!</v>
      </c>
      <c r="R476" s="24" t="e">
        <f t="shared" si="58"/>
        <v>#DIV/0!</v>
      </c>
      <c r="U476" s="85"/>
      <c r="V476" s="85"/>
      <c r="W476" s="85"/>
      <c r="X476" s="85"/>
      <c r="Y476" s="85"/>
      <c r="Z476" s="85"/>
      <c r="AA476" s="85"/>
      <c r="AD476" s="85"/>
      <c r="AE476" s="85"/>
      <c r="AF476" s="85"/>
      <c r="AG476" s="87" t="e">
        <f t="shared" si="59"/>
        <v>#DIV/0!</v>
      </c>
      <c r="AH476" s="86" t="e">
        <f t="shared" si="60"/>
        <v>#DIV/0!</v>
      </c>
      <c r="AK476" s="85"/>
      <c r="AL476" s="85"/>
      <c r="AM476" s="85"/>
      <c r="AN476" s="85"/>
      <c r="AO476" s="85"/>
      <c r="AP476" s="85"/>
      <c r="AQ476" s="85"/>
      <c r="AR476" s="85"/>
      <c r="AS476" s="85"/>
      <c r="AT476" s="85"/>
      <c r="AU476" s="85"/>
      <c r="AV476" s="85"/>
      <c r="AW476" s="87" t="e">
        <f t="shared" si="61"/>
        <v>#DIV/0!</v>
      </c>
      <c r="AX476" s="86" t="e">
        <f t="shared" si="62"/>
        <v>#DIV/0!</v>
      </c>
    </row>
    <row r="477" spans="1:50" x14ac:dyDescent="0.15">
      <c r="A477">
        <v>10.85</v>
      </c>
      <c r="B477" s="85"/>
      <c r="C477" s="85"/>
      <c r="D477" s="85"/>
      <c r="E477" s="85"/>
      <c r="F477" s="85"/>
      <c r="G477" s="85"/>
      <c r="H477" s="85"/>
      <c r="I477" s="85"/>
      <c r="K477" s="85"/>
      <c r="L477" s="85"/>
      <c r="M477" s="85"/>
      <c r="N477" s="87" t="e">
        <f t="shared" si="54"/>
        <v>#DIV/0!</v>
      </c>
      <c r="O477" s="86" t="e">
        <f t="shared" si="55"/>
        <v>#DIV/0!</v>
      </c>
      <c r="P477" s="24" t="e">
        <f t="shared" si="56"/>
        <v>#DIV/0!</v>
      </c>
      <c r="Q477" s="24" t="e">
        <f t="shared" si="57"/>
        <v>#DIV/0!</v>
      </c>
      <c r="R477" s="24" t="e">
        <f t="shared" si="58"/>
        <v>#DIV/0!</v>
      </c>
      <c r="U477" s="85"/>
      <c r="V477" s="85"/>
      <c r="W477" s="85"/>
      <c r="X477" s="85"/>
      <c r="Y477" s="85"/>
      <c r="Z477" s="85"/>
      <c r="AA477" s="85"/>
      <c r="AD477" s="85"/>
      <c r="AE477" s="85"/>
      <c r="AF477" s="85"/>
      <c r="AG477" s="87" t="e">
        <f t="shared" si="59"/>
        <v>#DIV/0!</v>
      </c>
      <c r="AH477" s="86" t="e">
        <f t="shared" si="60"/>
        <v>#DIV/0!</v>
      </c>
      <c r="AK477" s="85"/>
      <c r="AL477" s="85"/>
      <c r="AM477" s="85"/>
      <c r="AN477" s="85"/>
      <c r="AO477" s="85"/>
      <c r="AP477" s="85"/>
      <c r="AQ477" s="85"/>
      <c r="AR477" s="85"/>
      <c r="AS477" s="85"/>
      <c r="AT477" s="85"/>
      <c r="AU477" s="85"/>
      <c r="AV477" s="85"/>
      <c r="AW477" s="87" t="e">
        <f t="shared" si="61"/>
        <v>#DIV/0!</v>
      </c>
      <c r="AX477" s="86" t="e">
        <f t="shared" si="62"/>
        <v>#DIV/0!</v>
      </c>
    </row>
    <row r="478" spans="1:50" x14ac:dyDescent="0.15">
      <c r="A478">
        <v>10.875</v>
      </c>
      <c r="B478" s="85"/>
      <c r="C478" s="85"/>
      <c r="D478" s="85"/>
      <c r="E478" s="85"/>
      <c r="F478" s="85"/>
      <c r="G478" s="85"/>
      <c r="H478" s="85"/>
      <c r="I478" s="85"/>
      <c r="K478" s="85"/>
      <c r="L478" s="85"/>
      <c r="M478" s="85"/>
      <c r="N478" s="87" t="e">
        <f t="shared" si="54"/>
        <v>#DIV/0!</v>
      </c>
      <c r="O478" s="86" t="e">
        <f t="shared" si="55"/>
        <v>#DIV/0!</v>
      </c>
      <c r="P478" s="24" t="e">
        <f t="shared" si="56"/>
        <v>#DIV/0!</v>
      </c>
      <c r="Q478" s="24" t="e">
        <f t="shared" si="57"/>
        <v>#DIV/0!</v>
      </c>
      <c r="R478" s="24" t="e">
        <f t="shared" si="58"/>
        <v>#DIV/0!</v>
      </c>
      <c r="U478" s="85"/>
      <c r="V478" s="85"/>
      <c r="W478" s="85"/>
      <c r="X478" s="85"/>
      <c r="Y478" s="85"/>
      <c r="Z478" s="85"/>
      <c r="AA478" s="85"/>
      <c r="AD478" s="85"/>
      <c r="AE478" s="85"/>
      <c r="AF478" s="85"/>
      <c r="AG478" s="87" t="e">
        <f t="shared" si="59"/>
        <v>#DIV/0!</v>
      </c>
      <c r="AH478" s="86" t="e">
        <f t="shared" si="60"/>
        <v>#DIV/0!</v>
      </c>
      <c r="AK478" s="85"/>
      <c r="AL478" s="85"/>
      <c r="AM478" s="85"/>
      <c r="AN478" s="85"/>
      <c r="AO478" s="85"/>
      <c r="AP478" s="85"/>
      <c r="AQ478" s="85"/>
      <c r="AR478" s="85"/>
      <c r="AS478" s="85"/>
      <c r="AT478" s="85"/>
      <c r="AU478" s="85"/>
      <c r="AV478" s="85"/>
      <c r="AW478" s="87" t="e">
        <f t="shared" si="61"/>
        <v>#DIV/0!</v>
      </c>
      <c r="AX478" s="86" t="e">
        <f t="shared" si="62"/>
        <v>#DIV/0!</v>
      </c>
    </row>
    <row r="479" spans="1:50" x14ac:dyDescent="0.15">
      <c r="A479">
        <v>10.9</v>
      </c>
      <c r="B479" s="85"/>
      <c r="C479" s="85"/>
      <c r="D479" s="85"/>
      <c r="E479" s="85"/>
      <c r="F479" s="85"/>
      <c r="G479" s="85"/>
      <c r="H479" s="85"/>
      <c r="I479" s="85"/>
      <c r="K479" s="85"/>
      <c r="L479" s="85"/>
      <c r="M479" s="85"/>
      <c r="N479" s="87" t="e">
        <f t="shared" si="54"/>
        <v>#DIV/0!</v>
      </c>
      <c r="O479" s="86" t="e">
        <f t="shared" si="55"/>
        <v>#DIV/0!</v>
      </c>
      <c r="P479" s="24" t="e">
        <f t="shared" si="56"/>
        <v>#DIV/0!</v>
      </c>
      <c r="Q479" s="24" t="e">
        <f t="shared" si="57"/>
        <v>#DIV/0!</v>
      </c>
      <c r="R479" s="24" t="e">
        <f t="shared" si="58"/>
        <v>#DIV/0!</v>
      </c>
      <c r="U479" s="85"/>
      <c r="V479" s="85"/>
      <c r="W479" s="85"/>
      <c r="X479" s="85"/>
      <c r="Y479" s="85"/>
      <c r="Z479" s="85"/>
      <c r="AA479" s="85"/>
      <c r="AD479" s="85"/>
      <c r="AE479" s="85"/>
      <c r="AF479" s="85"/>
      <c r="AG479" s="87" t="e">
        <f t="shared" si="59"/>
        <v>#DIV/0!</v>
      </c>
      <c r="AH479" s="86" t="e">
        <f t="shared" si="60"/>
        <v>#DIV/0!</v>
      </c>
      <c r="AK479" s="85"/>
      <c r="AL479" s="85"/>
      <c r="AM479" s="85"/>
      <c r="AN479" s="85"/>
      <c r="AO479" s="85"/>
      <c r="AP479" s="85"/>
      <c r="AQ479" s="85"/>
      <c r="AR479" s="85"/>
      <c r="AS479" s="85"/>
      <c r="AT479" s="85"/>
      <c r="AU479" s="85"/>
      <c r="AV479" s="85"/>
      <c r="AW479" s="87" t="e">
        <f t="shared" si="61"/>
        <v>#DIV/0!</v>
      </c>
      <c r="AX479" s="86" t="e">
        <f t="shared" si="62"/>
        <v>#DIV/0!</v>
      </c>
    </row>
    <row r="480" spans="1:50" x14ac:dyDescent="0.15">
      <c r="A480">
        <v>10.925000000000001</v>
      </c>
      <c r="B480" s="85"/>
      <c r="C480" s="85"/>
      <c r="D480" s="85"/>
      <c r="E480" s="85"/>
      <c r="F480" s="85"/>
      <c r="G480" s="85"/>
      <c r="H480" s="85"/>
      <c r="I480" s="85"/>
      <c r="K480" s="85"/>
      <c r="L480" s="85"/>
      <c r="M480" s="85"/>
      <c r="N480" s="87" t="e">
        <f t="shared" si="54"/>
        <v>#DIV/0!</v>
      </c>
      <c r="O480" s="86" t="e">
        <f t="shared" si="55"/>
        <v>#DIV/0!</v>
      </c>
      <c r="P480" s="24" t="e">
        <f t="shared" si="56"/>
        <v>#DIV/0!</v>
      </c>
      <c r="Q480" s="24" t="e">
        <f t="shared" si="57"/>
        <v>#DIV/0!</v>
      </c>
      <c r="R480" s="24" t="e">
        <f t="shared" si="58"/>
        <v>#DIV/0!</v>
      </c>
      <c r="U480" s="85"/>
      <c r="V480" s="85"/>
      <c r="W480" s="85"/>
      <c r="X480" s="85"/>
      <c r="Y480" s="85"/>
      <c r="Z480" s="85"/>
      <c r="AA480" s="85"/>
      <c r="AD480" s="85"/>
      <c r="AE480" s="85"/>
      <c r="AF480" s="85"/>
      <c r="AG480" s="87" t="e">
        <f t="shared" si="59"/>
        <v>#DIV/0!</v>
      </c>
      <c r="AH480" s="86" t="e">
        <f t="shared" si="60"/>
        <v>#DIV/0!</v>
      </c>
      <c r="AK480" s="85"/>
      <c r="AL480" s="85"/>
      <c r="AM480" s="85"/>
      <c r="AN480" s="85"/>
      <c r="AO480" s="85"/>
      <c r="AP480" s="85"/>
      <c r="AQ480" s="85"/>
      <c r="AR480" s="85"/>
      <c r="AS480" s="85"/>
      <c r="AT480" s="85"/>
      <c r="AU480" s="85"/>
      <c r="AV480" s="85"/>
      <c r="AW480" s="87" t="e">
        <f t="shared" si="61"/>
        <v>#DIV/0!</v>
      </c>
      <c r="AX480" s="86" t="e">
        <f t="shared" si="62"/>
        <v>#DIV/0!</v>
      </c>
    </row>
    <row r="481" spans="1:50" x14ac:dyDescent="0.15">
      <c r="A481">
        <v>10.95</v>
      </c>
      <c r="B481" s="85"/>
      <c r="C481" s="85"/>
      <c r="D481" s="85"/>
      <c r="E481" s="85"/>
      <c r="F481" s="85"/>
      <c r="G481" s="85"/>
      <c r="H481" s="85"/>
      <c r="I481" s="85"/>
      <c r="K481" s="85"/>
      <c r="L481" s="85"/>
      <c r="M481" s="85"/>
      <c r="N481" s="87" t="e">
        <f t="shared" si="54"/>
        <v>#DIV/0!</v>
      </c>
      <c r="O481" s="86" t="e">
        <f t="shared" si="55"/>
        <v>#DIV/0!</v>
      </c>
      <c r="P481" s="24" t="e">
        <f t="shared" si="56"/>
        <v>#DIV/0!</v>
      </c>
      <c r="Q481" s="24" t="e">
        <f t="shared" si="57"/>
        <v>#DIV/0!</v>
      </c>
      <c r="R481" s="24" t="e">
        <f t="shared" si="58"/>
        <v>#DIV/0!</v>
      </c>
      <c r="U481" s="85"/>
      <c r="V481" s="85"/>
      <c r="W481" s="85"/>
      <c r="X481" s="85"/>
      <c r="Y481" s="85"/>
      <c r="Z481" s="85"/>
      <c r="AA481" s="85"/>
      <c r="AD481" s="85"/>
      <c r="AE481" s="85"/>
      <c r="AF481" s="85"/>
      <c r="AG481" s="87" t="e">
        <f t="shared" si="59"/>
        <v>#DIV/0!</v>
      </c>
      <c r="AH481" s="86" t="e">
        <f t="shared" si="60"/>
        <v>#DIV/0!</v>
      </c>
      <c r="AK481" s="85"/>
      <c r="AL481" s="85"/>
      <c r="AM481" s="85"/>
      <c r="AN481" s="85"/>
      <c r="AO481" s="85"/>
      <c r="AP481" s="85"/>
      <c r="AQ481" s="85"/>
      <c r="AR481" s="85"/>
      <c r="AS481" s="85"/>
      <c r="AT481" s="85"/>
      <c r="AU481" s="85"/>
      <c r="AV481" s="85"/>
      <c r="AW481" s="87" t="e">
        <f t="shared" si="61"/>
        <v>#DIV/0!</v>
      </c>
      <c r="AX481" s="86" t="e">
        <f t="shared" si="62"/>
        <v>#DIV/0!</v>
      </c>
    </row>
    <row r="482" spans="1:50" x14ac:dyDescent="0.15">
      <c r="A482">
        <v>10.975</v>
      </c>
      <c r="B482" s="85"/>
      <c r="C482" s="85"/>
      <c r="D482" s="85"/>
      <c r="E482" s="85"/>
      <c r="F482" s="85"/>
      <c r="G482" s="85"/>
      <c r="H482" s="85"/>
      <c r="I482" s="85"/>
      <c r="K482" s="85"/>
      <c r="L482" s="85"/>
      <c r="M482" s="85"/>
      <c r="N482" s="87" t="e">
        <f t="shared" si="54"/>
        <v>#DIV/0!</v>
      </c>
      <c r="O482" s="86" t="e">
        <f t="shared" si="55"/>
        <v>#DIV/0!</v>
      </c>
      <c r="P482" s="24" t="e">
        <f t="shared" si="56"/>
        <v>#DIV/0!</v>
      </c>
      <c r="Q482" s="24" t="e">
        <f t="shared" si="57"/>
        <v>#DIV/0!</v>
      </c>
      <c r="R482" s="24" t="e">
        <f t="shared" si="58"/>
        <v>#DIV/0!</v>
      </c>
      <c r="U482" s="85"/>
      <c r="V482" s="85"/>
      <c r="W482" s="85"/>
      <c r="X482" s="85"/>
      <c r="Y482" s="85"/>
      <c r="Z482" s="85"/>
      <c r="AA482" s="85"/>
      <c r="AD482" s="85"/>
      <c r="AE482" s="85"/>
      <c r="AF482" s="85"/>
      <c r="AG482" s="87" t="e">
        <f t="shared" si="59"/>
        <v>#DIV/0!</v>
      </c>
      <c r="AH482" s="86" t="e">
        <f t="shared" si="60"/>
        <v>#DIV/0!</v>
      </c>
      <c r="AK482" s="85"/>
      <c r="AL482" s="85"/>
      <c r="AM482" s="85"/>
      <c r="AN482" s="85"/>
      <c r="AO482" s="85"/>
      <c r="AP482" s="85"/>
      <c r="AQ482" s="85"/>
      <c r="AR482" s="85"/>
      <c r="AS482" s="85"/>
      <c r="AT482" s="85"/>
      <c r="AU482" s="85"/>
      <c r="AV482" s="85"/>
      <c r="AW482" s="87" t="e">
        <f t="shared" si="61"/>
        <v>#DIV/0!</v>
      </c>
      <c r="AX482" s="86" t="e">
        <f t="shared" si="62"/>
        <v>#DIV/0!</v>
      </c>
    </row>
    <row r="483" spans="1:50" x14ac:dyDescent="0.15">
      <c r="A483">
        <v>11</v>
      </c>
      <c r="B483" s="85"/>
      <c r="C483" s="85"/>
      <c r="D483" s="85"/>
      <c r="E483" s="85"/>
      <c r="F483" s="85"/>
      <c r="G483" s="85"/>
      <c r="H483" s="85"/>
      <c r="I483" s="85"/>
      <c r="K483" s="85"/>
      <c r="L483" s="85"/>
      <c r="M483" s="85"/>
      <c r="N483" s="87" t="e">
        <f t="shared" si="54"/>
        <v>#DIV/0!</v>
      </c>
      <c r="O483" s="86" t="e">
        <f t="shared" si="55"/>
        <v>#DIV/0!</v>
      </c>
      <c r="P483" s="24" t="e">
        <f t="shared" si="56"/>
        <v>#DIV/0!</v>
      </c>
      <c r="Q483" s="24" t="e">
        <f t="shared" si="57"/>
        <v>#DIV/0!</v>
      </c>
      <c r="R483" s="24" t="e">
        <f t="shared" si="58"/>
        <v>#DIV/0!</v>
      </c>
      <c r="U483" s="85"/>
      <c r="V483" s="85"/>
      <c r="W483" s="85"/>
      <c r="X483" s="85"/>
      <c r="Y483" s="85"/>
      <c r="Z483" s="85"/>
      <c r="AA483" s="85"/>
      <c r="AD483" s="85"/>
      <c r="AE483" s="85"/>
      <c r="AF483" s="85"/>
      <c r="AG483" s="87" t="e">
        <f t="shared" si="59"/>
        <v>#DIV/0!</v>
      </c>
      <c r="AH483" s="86" t="e">
        <f t="shared" si="60"/>
        <v>#DIV/0!</v>
      </c>
      <c r="AK483" s="85"/>
      <c r="AL483" s="85"/>
      <c r="AM483" s="85"/>
      <c r="AN483" s="85"/>
      <c r="AO483" s="85"/>
      <c r="AP483" s="85"/>
      <c r="AQ483" s="85"/>
      <c r="AR483" s="85"/>
      <c r="AS483" s="85"/>
      <c r="AT483" s="85"/>
      <c r="AU483" s="85"/>
      <c r="AV483" s="85"/>
      <c r="AW483" s="87" t="e">
        <f t="shared" si="61"/>
        <v>#DIV/0!</v>
      </c>
      <c r="AX483" s="86" t="e">
        <f t="shared" si="62"/>
        <v>#DIV/0!</v>
      </c>
    </row>
    <row r="484" spans="1:50" x14ac:dyDescent="0.15">
      <c r="A484">
        <v>11.025</v>
      </c>
      <c r="B484" s="85"/>
      <c r="C484" s="85"/>
      <c r="D484" s="85"/>
      <c r="E484" s="85"/>
      <c r="F484" s="85"/>
      <c r="G484" s="85"/>
      <c r="H484" s="85"/>
      <c r="I484" s="85"/>
      <c r="K484" s="85"/>
      <c r="L484" s="85"/>
      <c r="M484" s="85"/>
      <c r="N484" s="87" t="e">
        <f t="shared" si="54"/>
        <v>#DIV/0!</v>
      </c>
      <c r="O484" s="86" t="e">
        <f t="shared" si="55"/>
        <v>#DIV/0!</v>
      </c>
      <c r="P484" s="24" t="e">
        <f t="shared" si="56"/>
        <v>#DIV/0!</v>
      </c>
      <c r="Q484" s="24" t="e">
        <f t="shared" si="57"/>
        <v>#DIV/0!</v>
      </c>
      <c r="R484" s="24" t="e">
        <f t="shared" si="58"/>
        <v>#DIV/0!</v>
      </c>
      <c r="U484" s="85"/>
      <c r="V484" s="85"/>
      <c r="W484" s="85"/>
      <c r="X484" s="85"/>
      <c r="Y484" s="85"/>
      <c r="Z484" s="85"/>
      <c r="AA484" s="85"/>
      <c r="AD484" s="85"/>
      <c r="AE484" s="85"/>
      <c r="AF484" s="85"/>
      <c r="AG484" s="87" t="e">
        <f t="shared" si="59"/>
        <v>#DIV/0!</v>
      </c>
      <c r="AH484" s="86" t="e">
        <f t="shared" si="60"/>
        <v>#DIV/0!</v>
      </c>
      <c r="AK484" s="85"/>
      <c r="AL484" s="85"/>
      <c r="AM484" s="85"/>
      <c r="AN484" s="85"/>
      <c r="AO484" s="85"/>
      <c r="AP484" s="85"/>
      <c r="AQ484" s="85"/>
      <c r="AR484" s="85"/>
      <c r="AS484" s="85"/>
      <c r="AT484" s="85"/>
      <c r="AU484" s="85"/>
      <c r="AV484" s="85"/>
      <c r="AW484" s="87" t="e">
        <f t="shared" si="61"/>
        <v>#DIV/0!</v>
      </c>
      <c r="AX484" s="86" t="e">
        <f t="shared" si="62"/>
        <v>#DIV/0!</v>
      </c>
    </row>
    <row r="485" spans="1:50" x14ac:dyDescent="0.15">
      <c r="A485">
        <v>11.05</v>
      </c>
      <c r="B485" s="85"/>
      <c r="C485" s="85"/>
      <c r="D485" s="85"/>
      <c r="E485" s="85"/>
      <c r="F485" s="85"/>
      <c r="G485" s="85"/>
      <c r="H485" s="85"/>
      <c r="I485" s="85"/>
      <c r="K485" s="85"/>
      <c r="L485" s="85"/>
      <c r="M485" s="85"/>
      <c r="N485" s="87" t="e">
        <f t="shared" si="54"/>
        <v>#DIV/0!</v>
      </c>
      <c r="O485" s="86" t="e">
        <f t="shared" si="55"/>
        <v>#DIV/0!</v>
      </c>
      <c r="P485" s="24" t="e">
        <f t="shared" si="56"/>
        <v>#DIV/0!</v>
      </c>
      <c r="Q485" s="24" t="e">
        <f t="shared" si="57"/>
        <v>#DIV/0!</v>
      </c>
      <c r="R485" s="24" t="e">
        <f t="shared" si="58"/>
        <v>#DIV/0!</v>
      </c>
      <c r="U485" s="85"/>
      <c r="V485" s="85"/>
      <c r="W485" s="85"/>
      <c r="X485" s="85"/>
      <c r="Y485" s="85"/>
      <c r="Z485" s="85"/>
      <c r="AA485" s="85"/>
      <c r="AD485" s="85"/>
      <c r="AE485" s="85"/>
      <c r="AF485" s="85"/>
      <c r="AG485" s="87" t="e">
        <f t="shared" si="59"/>
        <v>#DIV/0!</v>
      </c>
      <c r="AH485" s="86" t="e">
        <f t="shared" si="60"/>
        <v>#DIV/0!</v>
      </c>
      <c r="AK485" s="85"/>
      <c r="AL485" s="85"/>
      <c r="AM485" s="85"/>
      <c r="AN485" s="85"/>
      <c r="AO485" s="85"/>
      <c r="AP485" s="85"/>
      <c r="AQ485" s="85"/>
      <c r="AR485" s="85"/>
      <c r="AS485" s="85"/>
      <c r="AT485" s="85"/>
      <c r="AU485" s="85"/>
      <c r="AV485" s="85"/>
      <c r="AW485" s="87" t="e">
        <f t="shared" si="61"/>
        <v>#DIV/0!</v>
      </c>
      <c r="AX485" s="86" t="e">
        <f t="shared" si="62"/>
        <v>#DIV/0!</v>
      </c>
    </row>
    <row r="486" spans="1:50" x14ac:dyDescent="0.15">
      <c r="A486">
        <v>11.074999999999999</v>
      </c>
      <c r="B486" s="85"/>
      <c r="C486" s="85"/>
      <c r="D486" s="85"/>
      <c r="E486" s="85"/>
      <c r="F486" s="85"/>
      <c r="G486" s="85"/>
      <c r="H486" s="85"/>
      <c r="I486" s="85"/>
      <c r="K486" s="85"/>
      <c r="L486" s="85"/>
      <c r="M486" s="85"/>
      <c r="N486" s="87" t="e">
        <f t="shared" si="54"/>
        <v>#DIV/0!</v>
      </c>
      <c r="O486" s="86" t="e">
        <f t="shared" si="55"/>
        <v>#DIV/0!</v>
      </c>
      <c r="P486" s="24" t="e">
        <f t="shared" si="56"/>
        <v>#DIV/0!</v>
      </c>
      <c r="Q486" s="24" t="e">
        <f t="shared" si="57"/>
        <v>#DIV/0!</v>
      </c>
      <c r="R486" s="24" t="e">
        <f t="shared" si="58"/>
        <v>#DIV/0!</v>
      </c>
      <c r="U486" s="85"/>
      <c r="V486" s="85"/>
      <c r="W486" s="85"/>
      <c r="X486" s="85"/>
      <c r="Y486" s="85"/>
      <c r="Z486" s="85"/>
      <c r="AA486" s="85"/>
      <c r="AD486" s="85"/>
      <c r="AE486" s="85"/>
      <c r="AF486" s="85"/>
      <c r="AG486" s="87" t="e">
        <f t="shared" si="59"/>
        <v>#DIV/0!</v>
      </c>
      <c r="AH486" s="86" t="e">
        <f t="shared" si="60"/>
        <v>#DIV/0!</v>
      </c>
      <c r="AK486" s="85"/>
      <c r="AL486" s="85"/>
      <c r="AM486" s="85"/>
      <c r="AN486" s="85"/>
      <c r="AO486" s="85"/>
      <c r="AP486" s="85"/>
      <c r="AQ486" s="85"/>
      <c r="AR486" s="85"/>
      <c r="AS486" s="85"/>
      <c r="AT486" s="85"/>
      <c r="AU486" s="85"/>
      <c r="AV486" s="85"/>
      <c r="AW486" s="87" t="e">
        <f t="shared" si="61"/>
        <v>#DIV/0!</v>
      </c>
      <c r="AX486" s="86" t="e">
        <f t="shared" si="62"/>
        <v>#DIV/0!</v>
      </c>
    </row>
    <row r="487" spans="1:50" x14ac:dyDescent="0.15">
      <c r="A487">
        <v>11.1</v>
      </c>
      <c r="B487" s="85"/>
      <c r="C487" s="85"/>
      <c r="D487" s="85"/>
      <c r="E487" s="85"/>
      <c r="F487" s="85"/>
      <c r="G487" s="85"/>
      <c r="H487" s="85"/>
      <c r="I487" s="85"/>
      <c r="K487" s="85"/>
      <c r="L487" s="85"/>
      <c r="M487" s="85"/>
      <c r="N487" s="87" t="e">
        <f t="shared" si="54"/>
        <v>#DIV/0!</v>
      </c>
      <c r="O487" s="86" t="e">
        <f t="shared" si="55"/>
        <v>#DIV/0!</v>
      </c>
      <c r="P487" s="24" t="e">
        <f t="shared" si="56"/>
        <v>#DIV/0!</v>
      </c>
      <c r="Q487" s="24" t="e">
        <f t="shared" si="57"/>
        <v>#DIV/0!</v>
      </c>
      <c r="R487" s="24" t="e">
        <f t="shared" si="58"/>
        <v>#DIV/0!</v>
      </c>
      <c r="U487" s="85"/>
      <c r="V487" s="85"/>
      <c r="W487" s="85"/>
      <c r="X487" s="85"/>
      <c r="Y487" s="85"/>
      <c r="Z487" s="85"/>
      <c r="AA487" s="85"/>
      <c r="AD487" s="85"/>
      <c r="AE487" s="85"/>
      <c r="AF487" s="85"/>
      <c r="AG487" s="87" t="e">
        <f t="shared" si="59"/>
        <v>#DIV/0!</v>
      </c>
      <c r="AH487" s="86" t="e">
        <f t="shared" si="60"/>
        <v>#DIV/0!</v>
      </c>
      <c r="AK487" s="85"/>
      <c r="AL487" s="85"/>
      <c r="AM487" s="85"/>
      <c r="AN487" s="85"/>
      <c r="AO487" s="85"/>
      <c r="AP487" s="85"/>
      <c r="AQ487" s="85"/>
      <c r="AR487" s="85"/>
      <c r="AS487" s="85"/>
      <c r="AT487" s="85"/>
      <c r="AU487" s="85"/>
      <c r="AV487" s="85"/>
      <c r="AW487" s="87" t="e">
        <f t="shared" si="61"/>
        <v>#DIV/0!</v>
      </c>
      <c r="AX487" s="86" t="e">
        <f t="shared" si="62"/>
        <v>#DIV/0!</v>
      </c>
    </row>
    <row r="488" spans="1:50" x14ac:dyDescent="0.15">
      <c r="A488">
        <v>11.125</v>
      </c>
      <c r="B488" s="85"/>
      <c r="C488" s="85"/>
      <c r="D488" s="85"/>
      <c r="E488" s="85"/>
      <c r="F488" s="85"/>
      <c r="G488" s="85"/>
      <c r="H488" s="85"/>
      <c r="I488" s="85"/>
      <c r="K488" s="85"/>
      <c r="L488" s="85"/>
      <c r="M488" s="85"/>
      <c r="N488" s="87" t="e">
        <f t="shared" si="54"/>
        <v>#DIV/0!</v>
      </c>
      <c r="O488" s="86" t="e">
        <f t="shared" si="55"/>
        <v>#DIV/0!</v>
      </c>
      <c r="P488" s="24" t="e">
        <f t="shared" si="56"/>
        <v>#DIV/0!</v>
      </c>
      <c r="Q488" s="24" t="e">
        <f t="shared" si="57"/>
        <v>#DIV/0!</v>
      </c>
      <c r="R488" s="24" t="e">
        <f t="shared" si="58"/>
        <v>#DIV/0!</v>
      </c>
      <c r="U488" s="85"/>
      <c r="V488" s="85"/>
      <c r="W488" s="85"/>
      <c r="X488" s="85"/>
      <c r="Y488" s="85"/>
      <c r="Z488" s="85"/>
      <c r="AA488" s="85"/>
      <c r="AD488" s="85"/>
      <c r="AE488" s="85"/>
      <c r="AF488" s="85"/>
      <c r="AG488" s="87" t="e">
        <f t="shared" si="59"/>
        <v>#DIV/0!</v>
      </c>
      <c r="AH488" s="86" t="e">
        <f t="shared" si="60"/>
        <v>#DIV/0!</v>
      </c>
      <c r="AK488" s="85"/>
      <c r="AL488" s="85"/>
      <c r="AM488" s="85"/>
      <c r="AN488" s="85"/>
      <c r="AO488" s="85"/>
      <c r="AP488" s="85"/>
      <c r="AQ488" s="85"/>
      <c r="AR488" s="85"/>
      <c r="AS488" s="85"/>
      <c r="AT488" s="85"/>
      <c r="AU488" s="85"/>
      <c r="AV488" s="85"/>
      <c r="AW488" s="87" t="e">
        <f t="shared" si="61"/>
        <v>#DIV/0!</v>
      </c>
      <c r="AX488" s="86" t="e">
        <f t="shared" si="62"/>
        <v>#DIV/0!</v>
      </c>
    </row>
    <row r="489" spans="1:50" x14ac:dyDescent="0.15">
      <c r="A489">
        <v>11.15</v>
      </c>
      <c r="B489" s="85"/>
      <c r="C489" s="85"/>
      <c r="D489" s="85"/>
      <c r="E489" s="85"/>
      <c r="F489" s="85"/>
      <c r="G489" s="85"/>
      <c r="H489" s="85"/>
      <c r="I489" s="85"/>
      <c r="K489" s="85"/>
      <c r="L489" s="85"/>
      <c r="M489" s="85"/>
      <c r="N489" s="87" t="e">
        <f t="shared" si="54"/>
        <v>#DIV/0!</v>
      </c>
      <c r="O489" s="86" t="e">
        <f t="shared" si="55"/>
        <v>#DIV/0!</v>
      </c>
      <c r="P489" s="24" t="e">
        <f t="shared" si="56"/>
        <v>#DIV/0!</v>
      </c>
      <c r="Q489" s="24" t="e">
        <f t="shared" si="57"/>
        <v>#DIV/0!</v>
      </c>
      <c r="R489" s="24" t="e">
        <f t="shared" si="58"/>
        <v>#DIV/0!</v>
      </c>
      <c r="U489" s="85"/>
      <c r="V489" s="85"/>
      <c r="W489" s="85"/>
      <c r="X489" s="85"/>
      <c r="Y489" s="85"/>
      <c r="Z489" s="85"/>
      <c r="AA489" s="85"/>
      <c r="AD489" s="85"/>
      <c r="AE489" s="85"/>
      <c r="AF489" s="85"/>
      <c r="AG489" s="87" t="e">
        <f t="shared" si="59"/>
        <v>#DIV/0!</v>
      </c>
      <c r="AH489" s="86" t="e">
        <f t="shared" si="60"/>
        <v>#DIV/0!</v>
      </c>
      <c r="AK489" s="85"/>
      <c r="AL489" s="85"/>
      <c r="AM489" s="85"/>
      <c r="AN489" s="85"/>
      <c r="AO489" s="85"/>
      <c r="AP489" s="85"/>
      <c r="AQ489" s="85"/>
      <c r="AR489" s="85"/>
      <c r="AS489" s="85"/>
      <c r="AT489" s="85"/>
      <c r="AU489" s="85"/>
      <c r="AV489" s="85"/>
      <c r="AW489" s="87" t="e">
        <f t="shared" si="61"/>
        <v>#DIV/0!</v>
      </c>
      <c r="AX489" s="86" t="e">
        <f t="shared" si="62"/>
        <v>#DIV/0!</v>
      </c>
    </row>
    <row r="490" spans="1:50" x14ac:dyDescent="0.15">
      <c r="A490">
        <v>11.175000000000001</v>
      </c>
      <c r="B490" s="85"/>
      <c r="C490" s="85"/>
      <c r="D490" s="85"/>
      <c r="E490" s="85"/>
      <c r="F490" s="85"/>
      <c r="G490" s="85"/>
      <c r="H490" s="85"/>
      <c r="I490" s="85"/>
      <c r="K490" s="85"/>
      <c r="L490" s="85"/>
      <c r="M490" s="85"/>
      <c r="N490" s="87" t="e">
        <f t="shared" si="54"/>
        <v>#DIV/0!</v>
      </c>
      <c r="O490" s="86" t="e">
        <f t="shared" si="55"/>
        <v>#DIV/0!</v>
      </c>
      <c r="P490" s="24" t="e">
        <f t="shared" si="56"/>
        <v>#DIV/0!</v>
      </c>
      <c r="Q490" s="24" t="e">
        <f t="shared" si="57"/>
        <v>#DIV/0!</v>
      </c>
      <c r="R490" s="24" t="e">
        <f t="shared" si="58"/>
        <v>#DIV/0!</v>
      </c>
      <c r="U490" s="85"/>
      <c r="V490" s="85"/>
      <c r="W490" s="85"/>
      <c r="X490" s="85"/>
      <c r="Y490" s="85"/>
      <c r="Z490" s="85"/>
      <c r="AA490" s="85"/>
      <c r="AD490" s="85"/>
      <c r="AE490" s="85"/>
      <c r="AF490" s="85"/>
      <c r="AG490" s="87" t="e">
        <f t="shared" si="59"/>
        <v>#DIV/0!</v>
      </c>
      <c r="AH490" s="86" t="e">
        <f t="shared" si="60"/>
        <v>#DIV/0!</v>
      </c>
      <c r="AK490" s="85"/>
      <c r="AL490" s="85"/>
      <c r="AM490" s="85"/>
      <c r="AN490" s="85"/>
      <c r="AO490" s="85"/>
      <c r="AP490" s="85"/>
      <c r="AQ490" s="85"/>
      <c r="AR490" s="85"/>
      <c r="AS490" s="85"/>
      <c r="AT490" s="85"/>
      <c r="AU490" s="85"/>
      <c r="AV490" s="85"/>
      <c r="AW490" s="87" t="e">
        <f t="shared" si="61"/>
        <v>#DIV/0!</v>
      </c>
      <c r="AX490" s="86" t="e">
        <f t="shared" si="62"/>
        <v>#DIV/0!</v>
      </c>
    </row>
    <row r="491" spans="1:50" x14ac:dyDescent="0.15">
      <c r="A491">
        <v>11.2</v>
      </c>
      <c r="B491" s="85"/>
      <c r="C491" s="85"/>
      <c r="D491" s="85"/>
      <c r="E491" s="85"/>
      <c r="F491" s="85"/>
      <c r="G491" s="85"/>
      <c r="H491" s="85"/>
      <c r="I491" s="85"/>
      <c r="K491" s="85"/>
      <c r="L491" s="85"/>
      <c r="M491" s="85"/>
      <c r="N491" s="87" t="e">
        <f t="shared" si="54"/>
        <v>#DIV/0!</v>
      </c>
      <c r="O491" s="86" t="e">
        <f t="shared" si="55"/>
        <v>#DIV/0!</v>
      </c>
      <c r="P491" s="24" t="e">
        <f t="shared" si="56"/>
        <v>#DIV/0!</v>
      </c>
      <c r="Q491" s="24" t="e">
        <f t="shared" si="57"/>
        <v>#DIV/0!</v>
      </c>
      <c r="R491" s="24" t="e">
        <f t="shared" si="58"/>
        <v>#DIV/0!</v>
      </c>
      <c r="U491" s="85"/>
      <c r="V491" s="85"/>
      <c r="W491" s="85"/>
      <c r="X491" s="85"/>
      <c r="Y491" s="85"/>
      <c r="Z491" s="85"/>
      <c r="AA491" s="85"/>
      <c r="AD491" s="85"/>
      <c r="AE491" s="85"/>
      <c r="AF491" s="85"/>
      <c r="AG491" s="87" t="e">
        <f t="shared" si="59"/>
        <v>#DIV/0!</v>
      </c>
      <c r="AH491" s="86" t="e">
        <f t="shared" si="60"/>
        <v>#DIV/0!</v>
      </c>
      <c r="AK491" s="85"/>
      <c r="AL491" s="85"/>
      <c r="AM491" s="85"/>
      <c r="AN491" s="85"/>
      <c r="AO491" s="85"/>
      <c r="AP491" s="85"/>
      <c r="AQ491" s="85"/>
      <c r="AR491" s="85"/>
      <c r="AS491" s="85"/>
      <c r="AT491" s="85"/>
      <c r="AU491" s="85"/>
      <c r="AV491" s="85"/>
      <c r="AW491" s="87" t="e">
        <f t="shared" si="61"/>
        <v>#DIV/0!</v>
      </c>
      <c r="AX491" s="86" t="e">
        <f t="shared" si="62"/>
        <v>#DIV/0!</v>
      </c>
    </row>
    <row r="492" spans="1:50" x14ac:dyDescent="0.15">
      <c r="A492">
        <v>11.225</v>
      </c>
      <c r="B492" s="85"/>
      <c r="C492" s="85"/>
      <c r="D492" s="85"/>
      <c r="E492" s="85"/>
      <c r="F492" s="85"/>
      <c r="G492" s="85"/>
      <c r="H492" s="85"/>
      <c r="I492" s="85"/>
      <c r="K492" s="85"/>
      <c r="L492" s="85"/>
      <c r="M492" s="85"/>
      <c r="N492" s="87" t="e">
        <f t="shared" ref="N492:N555" si="63">AVERAGE(B492:M492)</f>
        <v>#DIV/0!</v>
      </c>
      <c r="O492" s="86" t="e">
        <f t="shared" ref="O492:O530" si="64">STDEV(B492:M492)/SQRT((COUNT(B492:M492))-1)</f>
        <v>#DIV/0!</v>
      </c>
      <c r="P492" s="24" t="e">
        <f t="shared" ref="P492:P531" si="65">TTEST(B492:M492,U492:AF492,2,2)</f>
        <v>#DIV/0!</v>
      </c>
      <c r="Q492" s="24" t="e">
        <f t="shared" ref="Q492:Q531" si="66">TTEST(B492:M492,AK492:AV492,2,2)</f>
        <v>#DIV/0!</v>
      </c>
      <c r="R492" s="24" t="e">
        <f t="shared" ref="R492:R531" si="67">TTEST(U492:AF492,AK492:AV492,2,2)</f>
        <v>#DIV/0!</v>
      </c>
      <c r="U492" s="85"/>
      <c r="V492" s="85"/>
      <c r="W492" s="85"/>
      <c r="X492" s="85"/>
      <c r="Y492" s="85"/>
      <c r="Z492" s="85"/>
      <c r="AA492" s="85"/>
      <c r="AD492" s="85"/>
      <c r="AE492" s="85"/>
      <c r="AF492" s="85"/>
      <c r="AG492" s="87" t="e">
        <f t="shared" ref="AG492:AG531" si="68">AVERAGE(U492:AF492)</f>
        <v>#DIV/0!</v>
      </c>
      <c r="AH492" s="86" t="e">
        <f t="shared" ref="AH492:AH531" si="69">STDEV(U492:AF492)/SQRT((COUNT(U492:AF492))-1)</f>
        <v>#DIV/0!</v>
      </c>
      <c r="AK492" s="85"/>
      <c r="AL492" s="85"/>
      <c r="AM492" s="85"/>
      <c r="AN492" s="85"/>
      <c r="AO492" s="85"/>
      <c r="AP492" s="85"/>
      <c r="AQ492" s="85"/>
      <c r="AR492" s="85"/>
      <c r="AS492" s="85"/>
      <c r="AT492" s="85"/>
      <c r="AU492" s="85"/>
      <c r="AV492" s="85"/>
      <c r="AW492" s="87" t="e">
        <f t="shared" ref="AW492:AW531" si="70">AVERAGE(AK492:AV492)</f>
        <v>#DIV/0!</v>
      </c>
      <c r="AX492" s="86" t="e">
        <f t="shared" ref="AX492:AX531" si="71">STDEV(AK492:AV492)/SQRT((COUNT(AK492:AV492))-1)</f>
        <v>#DIV/0!</v>
      </c>
    </row>
    <row r="493" spans="1:50" x14ac:dyDescent="0.15">
      <c r="A493">
        <v>11.25</v>
      </c>
      <c r="B493" s="85"/>
      <c r="C493" s="85"/>
      <c r="D493" s="85"/>
      <c r="E493" s="85"/>
      <c r="F493" s="85"/>
      <c r="G493" s="85"/>
      <c r="H493" s="85"/>
      <c r="I493" s="85"/>
      <c r="K493" s="85"/>
      <c r="L493" s="85"/>
      <c r="M493" s="85"/>
      <c r="N493" s="87" t="e">
        <f t="shared" si="63"/>
        <v>#DIV/0!</v>
      </c>
      <c r="O493" s="86" t="e">
        <f t="shared" si="64"/>
        <v>#DIV/0!</v>
      </c>
      <c r="P493" s="24" t="e">
        <f t="shared" si="65"/>
        <v>#DIV/0!</v>
      </c>
      <c r="Q493" s="24" t="e">
        <f t="shared" si="66"/>
        <v>#DIV/0!</v>
      </c>
      <c r="R493" s="24" t="e">
        <f t="shared" si="67"/>
        <v>#DIV/0!</v>
      </c>
      <c r="U493" s="85"/>
      <c r="V493" s="85"/>
      <c r="W493" s="85"/>
      <c r="X493" s="85"/>
      <c r="Y493" s="85"/>
      <c r="Z493" s="85"/>
      <c r="AA493" s="85"/>
      <c r="AD493" s="85"/>
      <c r="AE493" s="85"/>
      <c r="AF493" s="85"/>
      <c r="AG493" s="87" t="e">
        <f t="shared" si="68"/>
        <v>#DIV/0!</v>
      </c>
      <c r="AH493" s="86" t="e">
        <f t="shared" si="69"/>
        <v>#DIV/0!</v>
      </c>
      <c r="AK493" s="85"/>
      <c r="AL493" s="85"/>
      <c r="AM493" s="85"/>
      <c r="AN493" s="85"/>
      <c r="AO493" s="85"/>
      <c r="AP493" s="85"/>
      <c r="AQ493" s="85"/>
      <c r="AR493" s="85"/>
      <c r="AS493" s="85"/>
      <c r="AT493" s="85"/>
      <c r="AU493" s="85"/>
      <c r="AV493" s="85"/>
      <c r="AW493" s="87" t="e">
        <f t="shared" si="70"/>
        <v>#DIV/0!</v>
      </c>
      <c r="AX493" s="86" t="e">
        <f t="shared" si="71"/>
        <v>#DIV/0!</v>
      </c>
    </row>
    <row r="494" spans="1:50" x14ac:dyDescent="0.15">
      <c r="A494">
        <v>11.275</v>
      </c>
      <c r="B494" s="85"/>
      <c r="C494" s="85"/>
      <c r="D494" s="85"/>
      <c r="E494" s="85"/>
      <c r="F494" s="85"/>
      <c r="G494" s="85"/>
      <c r="H494" s="85"/>
      <c r="I494" s="85"/>
      <c r="K494" s="85"/>
      <c r="L494" s="85"/>
      <c r="M494" s="85"/>
      <c r="N494" s="87" t="e">
        <f t="shared" si="63"/>
        <v>#DIV/0!</v>
      </c>
      <c r="O494" s="86" t="e">
        <f t="shared" si="64"/>
        <v>#DIV/0!</v>
      </c>
      <c r="P494" s="24" t="e">
        <f t="shared" si="65"/>
        <v>#DIV/0!</v>
      </c>
      <c r="Q494" s="24" t="e">
        <f t="shared" si="66"/>
        <v>#DIV/0!</v>
      </c>
      <c r="R494" s="24" t="e">
        <f t="shared" si="67"/>
        <v>#DIV/0!</v>
      </c>
      <c r="U494" s="85"/>
      <c r="V494" s="85"/>
      <c r="W494" s="85"/>
      <c r="X494" s="85"/>
      <c r="Y494" s="85"/>
      <c r="Z494" s="85"/>
      <c r="AA494" s="85"/>
      <c r="AD494" s="85"/>
      <c r="AE494" s="85"/>
      <c r="AF494" s="85"/>
      <c r="AG494" s="87" t="e">
        <f t="shared" si="68"/>
        <v>#DIV/0!</v>
      </c>
      <c r="AH494" s="86" t="e">
        <f t="shared" si="69"/>
        <v>#DIV/0!</v>
      </c>
      <c r="AK494" s="85"/>
      <c r="AL494" s="85"/>
      <c r="AM494" s="85"/>
      <c r="AN494" s="85"/>
      <c r="AO494" s="85"/>
      <c r="AP494" s="85"/>
      <c r="AQ494" s="85"/>
      <c r="AR494" s="85"/>
      <c r="AS494" s="85"/>
      <c r="AT494" s="85"/>
      <c r="AU494" s="85"/>
      <c r="AV494" s="85"/>
      <c r="AW494" s="87" t="e">
        <f t="shared" si="70"/>
        <v>#DIV/0!</v>
      </c>
      <c r="AX494" s="86" t="e">
        <f t="shared" si="71"/>
        <v>#DIV/0!</v>
      </c>
    </row>
    <row r="495" spans="1:50" x14ac:dyDescent="0.15">
      <c r="A495">
        <v>11.3</v>
      </c>
      <c r="B495" s="85"/>
      <c r="C495" s="85"/>
      <c r="D495" s="85"/>
      <c r="E495" s="85"/>
      <c r="F495" s="85"/>
      <c r="G495" s="85"/>
      <c r="H495" s="85"/>
      <c r="I495" s="85"/>
      <c r="K495" s="85"/>
      <c r="L495" s="85"/>
      <c r="M495" s="85"/>
      <c r="N495" s="87" t="e">
        <f t="shared" si="63"/>
        <v>#DIV/0!</v>
      </c>
      <c r="O495" s="86" t="e">
        <f t="shared" si="64"/>
        <v>#DIV/0!</v>
      </c>
      <c r="P495" s="24" t="e">
        <f t="shared" si="65"/>
        <v>#DIV/0!</v>
      </c>
      <c r="Q495" s="24" t="e">
        <f t="shared" si="66"/>
        <v>#DIV/0!</v>
      </c>
      <c r="R495" s="24" t="e">
        <f t="shared" si="67"/>
        <v>#DIV/0!</v>
      </c>
      <c r="U495" s="85"/>
      <c r="V495" s="85"/>
      <c r="W495" s="85"/>
      <c r="X495" s="85"/>
      <c r="Y495" s="85"/>
      <c r="Z495" s="85"/>
      <c r="AA495" s="85"/>
      <c r="AD495" s="85"/>
      <c r="AE495" s="85"/>
      <c r="AF495" s="85"/>
      <c r="AG495" s="87" t="e">
        <f t="shared" si="68"/>
        <v>#DIV/0!</v>
      </c>
      <c r="AH495" s="86" t="e">
        <f t="shared" si="69"/>
        <v>#DIV/0!</v>
      </c>
      <c r="AK495" s="85"/>
      <c r="AL495" s="85"/>
      <c r="AM495" s="85"/>
      <c r="AN495" s="85"/>
      <c r="AO495" s="85"/>
      <c r="AP495" s="85"/>
      <c r="AQ495" s="85"/>
      <c r="AR495" s="85"/>
      <c r="AS495" s="85"/>
      <c r="AT495" s="85"/>
      <c r="AU495" s="85"/>
      <c r="AV495" s="85"/>
      <c r="AW495" s="87" t="e">
        <f t="shared" si="70"/>
        <v>#DIV/0!</v>
      </c>
      <c r="AX495" s="86" t="e">
        <f t="shared" si="71"/>
        <v>#DIV/0!</v>
      </c>
    </row>
    <row r="496" spans="1:50" x14ac:dyDescent="0.15">
      <c r="A496">
        <v>11.324999999999999</v>
      </c>
      <c r="B496" s="85"/>
      <c r="C496" s="85"/>
      <c r="D496" s="85"/>
      <c r="E496" s="85"/>
      <c r="F496" s="85"/>
      <c r="G496" s="85"/>
      <c r="H496" s="85"/>
      <c r="I496" s="85"/>
      <c r="K496" s="85"/>
      <c r="L496" s="85"/>
      <c r="M496" s="85"/>
      <c r="N496" s="87" t="e">
        <f t="shared" si="63"/>
        <v>#DIV/0!</v>
      </c>
      <c r="O496" s="86" t="e">
        <f t="shared" si="64"/>
        <v>#DIV/0!</v>
      </c>
      <c r="P496" s="24" t="e">
        <f t="shared" si="65"/>
        <v>#DIV/0!</v>
      </c>
      <c r="Q496" s="24" t="e">
        <f t="shared" si="66"/>
        <v>#DIV/0!</v>
      </c>
      <c r="R496" s="24" t="e">
        <f t="shared" si="67"/>
        <v>#DIV/0!</v>
      </c>
      <c r="U496" s="85"/>
      <c r="V496" s="85"/>
      <c r="W496" s="85"/>
      <c r="X496" s="85"/>
      <c r="Y496" s="85"/>
      <c r="Z496" s="85"/>
      <c r="AA496" s="85"/>
      <c r="AD496" s="85"/>
      <c r="AE496" s="85"/>
      <c r="AF496" s="85"/>
      <c r="AG496" s="87" t="e">
        <f t="shared" si="68"/>
        <v>#DIV/0!</v>
      </c>
      <c r="AH496" s="86" t="e">
        <f t="shared" si="69"/>
        <v>#DIV/0!</v>
      </c>
      <c r="AK496" s="85"/>
      <c r="AL496" s="85"/>
      <c r="AM496" s="85"/>
      <c r="AN496" s="85"/>
      <c r="AO496" s="85"/>
      <c r="AP496" s="85"/>
      <c r="AQ496" s="85"/>
      <c r="AR496" s="85"/>
      <c r="AS496" s="85"/>
      <c r="AT496" s="85"/>
      <c r="AU496" s="85"/>
      <c r="AV496" s="85"/>
      <c r="AW496" s="87" t="e">
        <f t="shared" si="70"/>
        <v>#DIV/0!</v>
      </c>
      <c r="AX496" s="86" t="e">
        <f t="shared" si="71"/>
        <v>#DIV/0!</v>
      </c>
    </row>
    <row r="497" spans="1:50" x14ac:dyDescent="0.15">
      <c r="A497">
        <v>11.35</v>
      </c>
      <c r="B497" s="85"/>
      <c r="C497" s="85"/>
      <c r="D497" s="85"/>
      <c r="E497" s="85"/>
      <c r="F497" s="85"/>
      <c r="G497" s="85"/>
      <c r="H497" s="85"/>
      <c r="I497" s="85"/>
      <c r="K497" s="85"/>
      <c r="L497" s="85"/>
      <c r="M497" s="85"/>
      <c r="N497" s="87" t="e">
        <f t="shared" si="63"/>
        <v>#DIV/0!</v>
      </c>
      <c r="O497" s="86" t="e">
        <f t="shared" si="64"/>
        <v>#DIV/0!</v>
      </c>
      <c r="P497" s="24" t="e">
        <f t="shared" si="65"/>
        <v>#DIV/0!</v>
      </c>
      <c r="Q497" s="24" t="e">
        <f t="shared" si="66"/>
        <v>#DIV/0!</v>
      </c>
      <c r="R497" s="24" t="e">
        <f t="shared" si="67"/>
        <v>#DIV/0!</v>
      </c>
      <c r="U497" s="85"/>
      <c r="V497" s="85"/>
      <c r="W497" s="85"/>
      <c r="X497" s="85"/>
      <c r="Y497" s="85"/>
      <c r="Z497" s="85"/>
      <c r="AA497" s="85"/>
      <c r="AD497" s="85"/>
      <c r="AE497" s="85"/>
      <c r="AF497" s="85"/>
      <c r="AG497" s="87" t="e">
        <f t="shared" si="68"/>
        <v>#DIV/0!</v>
      </c>
      <c r="AH497" s="86" t="e">
        <f t="shared" si="69"/>
        <v>#DIV/0!</v>
      </c>
      <c r="AK497" s="85"/>
      <c r="AL497" s="85"/>
      <c r="AM497" s="85"/>
      <c r="AN497" s="85"/>
      <c r="AO497" s="85"/>
      <c r="AP497" s="85"/>
      <c r="AQ497" s="85"/>
      <c r="AR497" s="85"/>
      <c r="AS497" s="85"/>
      <c r="AT497" s="85"/>
      <c r="AU497" s="85"/>
      <c r="AV497" s="85"/>
      <c r="AW497" s="87" t="e">
        <f t="shared" si="70"/>
        <v>#DIV/0!</v>
      </c>
      <c r="AX497" s="86" t="e">
        <f t="shared" si="71"/>
        <v>#DIV/0!</v>
      </c>
    </row>
    <row r="498" spans="1:50" x14ac:dyDescent="0.15">
      <c r="A498">
        <v>11.375</v>
      </c>
      <c r="B498" s="85"/>
      <c r="C498" s="85"/>
      <c r="D498" s="85"/>
      <c r="E498" s="85"/>
      <c r="F498" s="85"/>
      <c r="G498" s="85"/>
      <c r="H498" s="85"/>
      <c r="I498" s="85"/>
      <c r="K498" s="85"/>
      <c r="L498" s="85"/>
      <c r="M498" s="85"/>
      <c r="N498" s="87" t="e">
        <f t="shared" si="63"/>
        <v>#DIV/0!</v>
      </c>
      <c r="O498" s="86" t="e">
        <f t="shared" si="64"/>
        <v>#DIV/0!</v>
      </c>
      <c r="P498" s="24" t="e">
        <f t="shared" si="65"/>
        <v>#DIV/0!</v>
      </c>
      <c r="Q498" s="24" t="e">
        <f t="shared" si="66"/>
        <v>#DIV/0!</v>
      </c>
      <c r="R498" s="24" t="e">
        <f t="shared" si="67"/>
        <v>#DIV/0!</v>
      </c>
      <c r="U498" s="85"/>
      <c r="V498" s="85"/>
      <c r="W498" s="85"/>
      <c r="X498" s="85"/>
      <c r="Y498" s="85"/>
      <c r="Z498" s="85"/>
      <c r="AA498" s="85"/>
      <c r="AD498" s="85"/>
      <c r="AE498" s="85"/>
      <c r="AF498" s="85"/>
      <c r="AG498" s="87" t="e">
        <f t="shared" si="68"/>
        <v>#DIV/0!</v>
      </c>
      <c r="AH498" s="86" t="e">
        <f t="shared" si="69"/>
        <v>#DIV/0!</v>
      </c>
      <c r="AK498" s="85"/>
      <c r="AL498" s="85"/>
      <c r="AM498" s="85"/>
      <c r="AN498" s="85"/>
      <c r="AO498" s="85"/>
      <c r="AP498" s="85"/>
      <c r="AQ498" s="85"/>
      <c r="AR498" s="85"/>
      <c r="AS498" s="85"/>
      <c r="AT498" s="85"/>
      <c r="AU498" s="85"/>
      <c r="AV498" s="85"/>
      <c r="AW498" s="87" t="e">
        <f t="shared" si="70"/>
        <v>#DIV/0!</v>
      </c>
      <c r="AX498" s="86" t="e">
        <f t="shared" si="71"/>
        <v>#DIV/0!</v>
      </c>
    </row>
    <row r="499" spans="1:50" x14ac:dyDescent="0.15">
      <c r="A499">
        <v>11.4</v>
      </c>
      <c r="B499" s="85"/>
      <c r="C499" s="85"/>
      <c r="D499" s="85"/>
      <c r="E499" s="85"/>
      <c r="F499" s="85"/>
      <c r="G499" s="85"/>
      <c r="H499" s="85"/>
      <c r="I499" s="85"/>
      <c r="K499" s="85"/>
      <c r="L499" s="85"/>
      <c r="M499" s="85"/>
      <c r="N499" s="87" t="e">
        <f t="shared" si="63"/>
        <v>#DIV/0!</v>
      </c>
      <c r="O499" s="86" t="e">
        <f t="shared" si="64"/>
        <v>#DIV/0!</v>
      </c>
      <c r="P499" s="24" t="e">
        <f t="shared" si="65"/>
        <v>#DIV/0!</v>
      </c>
      <c r="Q499" s="24" t="e">
        <f t="shared" si="66"/>
        <v>#DIV/0!</v>
      </c>
      <c r="R499" s="24" t="e">
        <f t="shared" si="67"/>
        <v>#DIV/0!</v>
      </c>
      <c r="U499" s="85"/>
      <c r="V499" s="85"/>
      <c r="W499" s="85"/>
      <c r="X499" s="85"/>
      <c r="Y499" s="85"/>
      <c r="Z499" s="85"/>
      <c r="AA499" s="85"/>
      <c r="AD499" s="85"/>
      <c r="AE499" s="85"/>
      <c r="AF499" s="85"/>
      <c r="AG499" s="87" t="e">
        <f t="shared" si="68"/>
        <v>#DIV/0!</v>
      </c>
      <c r="AH499" s="86" t="e">
        <f t="shared" si="69"/>
        <v>#DIV/0!</v>
      </c>
      <c r="AK499" s="85"/>
      <c r="AL499" s="85"/>
      <c r="AM499" s="85"/>
      <c r="AN499" s="85"/>
      <c r="AO499" s="85"/>
      <c r="AP499" s="85"/>
      <c r="AQ499" s="85"/>
      <c r="AR499" s="85"/>
      <c r="AS499" s="85"/>
      <c r="AT499" s="85"/>
      <c r="AU499" s="85"/>
      <c r="AV499" s="85"/>
      <c r="AW499" s="87" t="e">
        <f t="shared" si="70"/>
        <v>#DIV/0!</v>
      </c>
      <c r="AX499" s="86" t="e">
        <f t="shared" si="71"/>
        <v>#DIV/0!</v>
      </c>
    </row>
    <row r="500" spans="1:50" x14ac:dyDescent="0.15">
      <c r="A500">
        <v>11.425000000000001</v>
      </c>
      <c r="B500" s="85"/>
      <c r="C500" s="85"/>
      <c r="D500" s="85"/>
      <c r="E500" s="85"/>
      <c r="F500" s="85"/>
      <c r="G500" s="85"/>
      <c r="H500" s="85"/>
      <c r="I500" s="85"/>
      <c r="K500" s="85"/>
      <c r="L500" s="85"/>
      <c r="M500" s="85"/>
      <c r="N500" s="87" t="e">
        <f t="shared" si="63"/>
        <v>#DIV/0!</v>
      </c>
      <c r="O500" s="86" t="e">
        <f t="shared" si="64"/>
        <v>#DIV/0!</v>
      </c>
      <c r="P500" s="24" t="e">
        <f t="shared" si="65"/>
        <v>#DIV/0!</v>
      </c>
      <c r="Q500" s="24" t="e">
        <f t="shared" si="66"/>
        <v>#DIV/0!</v>
      </c>
      <c r="R500" s="24" t="e">
        <f t="shared" si="67"/>
        <v>#DIV/0!</v>
      </c>
      <c r="U500" s="85"/>
      <c r="V500" s="85"/>
      <c r="W500" s="85"/>
      <c r="X500" s="85"/>
      <c r="Y500" s="85"/>
      <c r="Z500" s="85"/>
      <c r="AA500" s="85"/>
      <c r="AD500" s="85"/>
      <c r="AE500" s="85"/>
      <c r="AF500" s="85"/>
      <c r="AG500" s="87" t="e">
        <f t="shared" si="68"/>
        <v>#DIV/0!</v>
      </c>
      <c r="AH500" s="86" t="e">
        <f t="shared" si="69"/>
        <v>#DIV/0!</v>
      </c>
      <c r="AK500" s="85"/>
      <c r="AL500" s="85"/>
      <c r="AM500" s="85"/>
      <c r="AN500" s="85"/>
      <c r="AO500" s="85"/>
      <c r="AP500" s="85"/>
      <c r="AQ500" s="85"/>
      <c r="AR500" s="85"/>
      <c r="AS500" s="85"/>
      <c r="AT500" s="85"/>
      <c r="AU500" s="85"/>
      <c r="AV500" s="85"/>
      <c r="AW500" s="87" t="e">
        <f t="shared" si="70"/>
        <v>#DIV/0!</v>
      </c>
      <c r="AX500" s="86" t="e">
        <f t="shared" si="71"/>
        <v>#DIV/0!</v>
      </c>
    </row>
    <row r="501" spans="1:50" x14ac:dyDescent="0.15">
      <c r="A501">
        <v>11.45</v>
      </c>
      <c r="B501" s="85"/>
      <c r="C501" s="85"/>
      <c r="D501" s="85"/>
      <c r="E501" s="85"/>
      <c r="F501" s="85"/>
      <c r="G501" s="85"/>
      <c r="H501" s="85"/>
      <c r="I501" s="85"/>
      <c r="K501" s="85"/>
      <c r="L501" s="85"/>
      <c r="M501" s="85"/>
      <c r="N501" s="87" t="e">
        <f t="shared" si="63"/>
        <v>#DIV/0!</v>
      </c>
      <c r="O501" s="86" t="e">
        <f t="shared" si="64"/>
        <v>#DIV/0!</v>
      </c>
      <c r="P501" s="24" t="e">
        <f t="shared" si="65"/>
        <v>#DIV/0!</v>
      </c>
      <c r="Q501" s="24" t="e">
        <f t="shared" si="66"/>
        <v>#DIV/0!</v>
      </c>
      <c r="R501" s="24" t="e">
        <f t="shared" si="67"/>
        <v>#DIV/0!</v>
      </c>
      <c r="U501" s="85"/>
      <c r="V501" s="85"/>
      <c r="W501" s="85"/>
      <c r="X501" s="85"/>
      <c r="Y501" s="85"/>
      <c r="Z501" s="85"/>
      <c r="AA501" s="85"/>
      <c r="AD501" s="85"/>
      <c r="AE501" s="85"/>
      <c r="AF501" s="85"/>
      <c r="AG501" s="87" t="e">
        <f t="shared" si="68"/>
        <v>#DIV/0!</v>
      </c>
      <c r="AH501" s="86" t="e">
        <f t="shared" si="69"/>
        <v>#DIV/0!</v>
      </c>
      <c r="AK501" s="85"/>
      <c r="AL501" s="85"/>
      <c r="AM501" s="85"/>
      <c r="AN501" s="85"/>
      <c r="AO501" s="85"/>
      <c r="AP501" s="85"/>
      <c r="AQ501" s="85"/>
      <c r="AR501" s="85"/>
      <c r="AS501" s="85"/>
      <c r="AT501" s="85"/>
      <c r="AU501" s="85"/>
      <c r="AV501" s="85"/>
      <c r="AW501" s="87" t="e">
        <f t="shared" si="70"/>
        <v>#DIV/0!</v>
      </c>
      <c r="AX501" s="86" t="e">
        <f t="shared" si="71"/>
        <v>#DIV/0!</v>
      </c>
    </row>
    <row r="502" spans="1:50" x14ac:dyDescent="0.15">
      <c r="A502">
        <v>11.475</v>
      </c>
      <c r="B502" s="85"/>
      <c r="C502" s="85"/>
      <c r="D502" s="85"/>
      <c r="E502" s="85"/>
      <c r="F502" s="85"/>
      <c r="G502" s="85"/>
      <c r="H502" s="85"/>
      <c r="I502" s="85"/>
      <c r="K502" s="85"/>
      <c r="L502" s="85"/>
      <c r="M502" s="85"/>
      <c r="N502" s="87" t="e">
        <f t="shared" si="63"/>
        <v>#DIV/0!</v>
      </c>
      <c r="O502" s="86" t="e">
        <f t="shared" si="64"/>
        <v>#DIV/0!</v>
      </c>
      <c r="P502" s="24" t="e">
        <f t="shared" si="65"/>
        <v>#DIV/0!</v>
      </c>
      <c r="Q502" s="24" t="e">
        <f t="shared" si="66"/>
        <v>#DIV/0!</v>
      </c>
      <c r="R502" s="24" t="e">
        <f t="shared" si="67"/>
        <v>#DIV/0!</v>
      </c>
      <c r="U502" s="85"/>
      <c r="V502" s="85"/>
      <c r="W502" s="85"/>
      <c r="X502" s="85"/>
      <c r="Y502" s="85"/>
      <c r="Z502" s="85"/>
      <c r="AA502" s="85"/>
      <c r="AD502" s="85"/>
      <c r="AE502" s="85"/>
      <c r="AF502" s="85"/>
      <c r="AG502" s="87" t="e">
        <f t="shared" si="68"/>
        <v>#DIV/0!</v>
      </c>
      <c r="AH502" s="86" t="e">
        <f t="shared" si="69"/>
        <v>#DIV/0!</v>
      </c>
      <c r="AK502" s="85"/>
      <c r="AL502" s="85"/>
      <c r="AM502" s="85"/>
      <c r="AN502" s="85"/>
      <c r="AO502" s="85"/>
      <c r="AP502" s="85"/>
      <c r="AQ502" s="85"/>
      <c r="AR502" s="85"/>
      <c r="AS502" s="85"/>
      <c r="AT502" s="85"/>
      <c r="AU502" s="85"/>
      <c r="AV502" s="85"/>
      <c r="AW502" s="87" t="e">
        <f t="shared" si="70"/>
        <v>#DIV/0!</v>
      </c>
      <c r="AX502" s="86" t="e">
        <f t="shared" si="71"/>
        <v>#DIV/0!</v>
      </c>
    </row>
    <row r="503" spans="1:50" x14ac:dyDescent="0.15">
      <c r="A503">
        <v>11.5</v>
      </c>
      <c r="B503" s="85"/>
      <c r="C503" s="85"/>
      <c r="D503" s="85"/>
      <c r="E503" s="85"/>
      <c r="F503" s="85"/>
      <c r="G503" s="85"/>
      <c r="H503" s="85"/>
      <c r="I503" s="85"/>
      <c r="K503" s="85"/>
      <c r="L503" s="85"/>
      <c r="M503" s="85"/>
      <c r="N503" s="87" t="e">
        <f t="shared" si="63"/>
        <v>#DIV/0!</v>
      </c>
      <c r="O503" s="86" t="e">
        <f t="shared" si="64"/>
        <v>#DIV/0!</v>
      </c>
      <c r="P503" s="24" t="e">
        <f t="shared" si="65"/>
        <v>#DIV/0!</v>
      </c>
      <c r="Q503" s="24" t="e">
        <f t="shared" si="66"/>
        <v>#DIV/0!</v>
      </c>
      <c r="R503" s="24" t="e">
        <f t="shared" si="67"/>
        <v>#DIV/0!</v>
      </c>
      <c r="U503" s="85"/>
      <c r="V503" s="85"/>
      <c r="W503" s="85"/>
      <c r="X503" s="85"/>
      <c r="Y503" s="85"/>
      <c r="Z503" s="85"/>
      <c r="AA503" s="85"/>
      <c r="AD503" s="85"/>
      <c r="AE503" s="85"/>
      <c r="AF503" s="85"/>
      <c r="AG503" s="87" t="e">
        <f t="shared" si="68"/>
        <v>#DIV/0!</v>
      </c>
      <c r="AH503" s="86" t="e">
        <f t="shared" si="69"/>
        <v>#DIV/0!</v>
      </c>
      <c r="AK503" s="85"/>
      <c r="AL503" s="85"/>
      <c r="AM503" s="85"/>
      <c r="AN503" s="85"/>
      <c r="AO503" s="85"/>
      <c r="AP503" s="85"/>
      <c r="AQ503" s="85"/>
      <c r="AR503" s="85"/>
      <c r="AS503" s="85"/>
      <c r="AT503" s="85"/>
      <c r="AU503" s="85"/>
      <c r="AV503" s="85"/>
      <c r="AW503" s="87" t="e">
        <f t="shared" si="70"/>
        <v>#DIV/0!</v>
      </c>
      <c r="AX503" s="86" t="e">
        <f t="shared" si="71"/>
        <v>#DIV/0!</v>
      </c>
    </row>
    <row r="504" spans="1:50" x14ac:dyDescent="0.15">
      <c r="A504">
        <v>11.525</v>
      </c>
      <c r="B504" s="85"/>
      <c r="C504" s="85"/>
      <c r="D504" s="85"/>
      <c r="E504" s="85"/>
      <c r="F504" s="85"/>
      <c r="G504" s="85"/>
      <c r="H504" s="85"/>
      <c r="I504" s="85"/>
      <c r="K504" s="85"/>
      <c r="L504" s="85"/>
      <c r="M504" s="85"/>
      <c r="N504" s="87" t="e">
        <f t="shared" si="63"/>
        <v>#DIV/0!</v>
      </c>
      <c r="O504" s="86" t="e">
        <f t="shared" si="64"/>
        <v>#DIV/0!</v>
      </c>
      <c r="P504" s="24" t="e">
        <f t="shared" si="65"/>
        <v>#DIV/0!</v>
      </c>
      <c r="Q504" s="24" t="e">
        <f t="shared" si="66"/>
        <v>#DIV/0!</v>
      </c>
      <c r="R504" s="24" t="e">
        <f t="shared" si="67"/>
        <v>#DIV/0!</v>
      </c>
      <c r="U504" s="85"/>
      <c r="V504" s="85"/>
      <c r="W504" s="85"/>
      <c r="X504" s="85"/>
      <c r="Y504" s="85"/>
      <c r="Z504" s="85"/>
      <c r="AA504" s="85"/>
      <c r="AD504" s="85"/>
      <c r="AE504" s="85"/>
      <c r="AF504" s="85"/>
      <c r="AG504" s="87" t="e">
        <f t="shared" si="68"/>
        <v>#DIV/0!</v>
      </c>
      <c r="AH504" s="86" t="e">
        <f t="shared" si="69"/>
        <v>#DIV/0!</v>
      </c>
      <c r="AK504" s="85"/>
      <c r="AL504" s="85"/>
      <c r="AM504" s="85"/>
      <c r="AN504" s="85"/>
      <c r="AO504" s="85"/>
      <c r="AP504" s="85"/>
      <c r="AQ504" s="85"/>
      <c r="AR504" s="85"/>
      <c r="AS504" s="85"/>
      <c r="AT504" s="85"/>
      <c r="AU504" s="85"/>
      <c r="AV504" s="85"/>
      <c r="AW504" s="87" t="e">
        <f t="shared" si="70"/>
        <v>#DIV/0!</v>
      </c>
      <c r="AX504" s="86" t="e">
        <f t="shared" si="71"/>
        <v>#DIV/0!</v>
      </c>
    </row>
    <row r="505" spans="1:50" x14ac:dyDescent="0.15">
      <c r="A505">
        <v>11.55</v>
      </c>
      <c r="B505" s="85"/>
      <c r="C505" s="85"/>
      <c r="D505" s="85"/>
      <c r="E505" s="85"/>
      <c r="F505" s="85"/>
      <c r="G505" s="85"/>
      <c r="H505" s="85"/>
      <c r="I505" s="85"/>
      <c r="K505" s="85"/>
      <c r="L505" s="85"/>
      <c r="M505" s="85"/>
      <c r="N505" s="87" t="e">
        <f t="shared" si="63"/>
        <v>#DIV/0!</v>
      </c>
      <c r="O505" s="86" t="e">
        <f t="shared" si="64"/>
        <v>#DIV/0!</v>
      </c>
      <c r="P505" s="24" t="e">
        <f t="shared" si="65"/>
        <v>#DIV/0!</v>
      </c>
      <c r="Q505" s="24" t="e">
        <f t="shared" si="66"/>
        <v>#DIV/0!</v>
      </c>
      <c r="R505" s="24" t="e">
        <f t="shared" si="67"/>
        <v>#DIV/0!</v>
      </c>
      <c r="U505" s="85"/>
      <c r="V505" s="85"/>
      <c r="W505" s="85"/>
      <c r="X505" s="85"/>
      <c r="Y505" s="85"/>
      <c r="Z505" s="85"/>
      <c r="AA505" s="85"/>
      <c r="AD505" s="85"/>
      <c r="AE505" s="85"/>
      <c r="AF505" s="85"/>
      <c r="AG505" s="87" t="e">
        <f t="shared" si="68"/>
        <v>#DIV/0!</v>
      </c>
      <c r="AH505" s="86" t="e">
        <f t="shared" si="69"/>
        <v>#DIV/0!</v>
      </c>
      <c r="AK505" s="85"/>
      <c r="AL505" s="85"/>
      <c r="AM505" s="85"/>
      <c r="AN505" s="85"/>
      <c r="AO505" s="85"/>
      <c r="AP505" s="85"/>
      <c r="AQ505" s="85"/>
      <c r="AR505" s="85"/>
      <c r="AS505" s="85"/>
      <c r="AT505" s="85"/>
      <c r="AU505" s="85"/>
      <c r="AV505" s="85"/>
      <c r="AW505" s="87" t="e">
        <f t="shared" si="70"/>
        <v>#DIV/0!</v>
      </c>
      <c r="AX505" s="86" t="e">
        <f t="shared" si="71"/>
        <v>#DIV/0!</v>
      </c>
    </row>
    <row r="506" spans="1:50" x14ac:dyDescent="0.15">
      <c r="A506">
        <v>11.574999999999999</v>
      </c>
      <c r="B506" s="85"/>
      <c r="C506" s="85"/>
      <c r="D506" s="85"/>
      <c r="E506" s="85"/>
      <c r="F506" s="85"/>
      <c r="G506" s="85"/>
      <c r="H506" s="85"/>
      <c r="I506" s="85"/>
      <c r="K506" s="85"/>
      <c r="L506" s="85"/>
      <c r="M506" s="85"/>
      <c r="N506" s="87" t="e">
        <f t="shared" si="63"/>
        <v>#DIV/0!</v>
      </c>
      <c r="O506" s="86" t="e">
        <f t="shared" si="64"/>
        <v>#DIV/0!</v>
      </c>
      <c r="P506" s="24" t="e">
        <f t="shared" si="65"/>
        <v>#DIV/0!</v>
      </c>
      <c r="Q506" s="24" t="e">
        <f t="shared" si="66"/>
        <v>#DIV/0!</v>
      </c>
      <c r="R506" s="24" t="e">
        <f t="shared" si="67"/>
        <v>#DIV/0!</v>
      </c>
      <c r="U506" s="85"/>
      <c r="V506" s="85"/>
      <c r="W506" s="85"/>
      <c r="X506" s="85"/>
      <c r="Y506" s="85"/>
      <c r="Z506" s="85"/>
      <c r="AA506" s="85"/>
      <c r="AD506" s="85"/>
      <c r="AE506" s="85"/>
      <c r="AF506" s="85"/>
      <c r="AG506" s="87" t="e">
        <f t="shared" si="68"/>
        <v>#DIV/0!</v>
      </c>
      <c r="AH506" s="86" t="e">
        <f t="shared" si="69"/>
        <v>#DIV/0!</v>
      </c>
      <c r="AK506" s="85"/>
      <c r="AL506" s="85"/>
      <c r="AM506" s="85"/>
      <c r="AN506" s="85"/>
      <c r="AO506" s="85"/>
      <c r="AP506" s="85"/>
      <c r="AQ506" s="85"/>
      <c r="AR506" s="85"/>
      <c r="AS506" s="85"/>
      <c r="AT506" s="85"/>
      <c r="AU506" s="85"/>
      <c r="AV506" s="85"/>
      <c r="AW506" s="87" t="e">
        <f t="shared" si="70"/>
        <v>#DIV/0!</v>
      </c>
      <c r="AX506" s="86" t="e">
        <f t="shared" si="71"/>
        <v>#DIV/0!</v>
      </c>
    </row>
    <row r="507" spans="1:50" x14ac:dyDescent="0.15">
      <c r="A507">
        <v>11.6</v>
      </c>
      <c r="B507" s="85"/>
      <c r="C507" s="85"/>
      <c r="D507" s="85"/>
      <c r="E507" s="85"/>
      <c r="F507" s="85"/>
      <c r="G507" s="85"/>
      <c r="H507" s="85"/>
      <c r="I507" s="85"/>
      <c r="K507" s="85"/>
      <c r="L507" s="85"/>
      <c r="M507" s="85"/>
      <c r="N507" s="87" t="e">
        <f t="shared" si="63"/>
        <v>#DIV/0!</v>
      </c>
      <c r="O507" s="86" t="e">
        <f t="shared" si="64"/>
        <v>#DIV/0!</v>
      </c>
      <c r="P507" s="24" t="e">
        <f t="shared" si="65"/>
        <v>#DIV/0!</v>
      </c>
      <c r="Q507" s="24" t="e">
        <f t="shared" si="66"/>
        <v>#DIV/0!</v>
      </c>
      <c r="R507" s="24" t="e">
        <f t="shared" si="67"/>
        <v>#DIV/0!</v>
      </c>
      <c r="U507" s="85"/>
      <c r="V507" s="85"/>
      <c r="W507" s="85"/>
      <c r="X507" s="85"/>
      <c r="Y507" s="85"/>
      <c r="Z507" s="85"/>
      <c r="AA507" s="85"/>
      <c r="AD507" s="85"/>
      <c r="AE507" s="85"/>
      <c r="AF507" s="85"/>
      <c r="AG507" s="87" t="e">
        <f t="shared" si="68"/>
        <v>#DIV/0!</v>
      </c>
      <c r="AH507" s="86" t="e">
        <f t="shared" si="69"/>
        <v>#DIV/0!</v>
      </c>
      <c r="AK507" s="85"/>
      <c r="AL507" s="85"/>
      <c r="AM507" s="85"/>
      <c r="AN507" s="85"/>
      <c r="AO507" s="85"/>
      <c r="AP507" s="85"/>
      <c r="AQ507" s="85"/>
      <c r="AR507" s="85"/>
      <c r="AS507" s="85"/>
      <c r="AT507" s="85"/>
      <c r="AU507" s="85"/>
      <c r="AV507" s="85"/>
      <c r="AW507" s="87" t="e">
        <f t="shared" si="70"/>
        <v>#DIV/0!</v>
      </c>
      <c r="AX507" s="86" t="e">
        <f t="shared" si="71"/>
        <v>#DIV/0!</v>
      </c>
    </row>
    <row r="508" spans="1:50" x14ac:dyDescent="0.15">
      <c r="A508">
        <v>11.625</v>
      </c>
      <c r="B508" s="85"/>
      <c r="C508" s="85"/>
      <c r="D508" s="85"/>
      <c r="E508" s="85"/>
      <c r="F508" s="85"/>
      <c r="G508" s="85"/>
      <c r="H508" s="85"/>
      <c r="I508" s="85"/>
      <c r="K508" s="85"/>
      <c r="L508" s="85"/>
      <c r="M508" s="85"/>
      <c r="N508" s="87" t="e">
        <f t="shared" si="63"/>
        <v>#DIV/0!</v>
      </c>
      <c r="O508" s="86" t="e">
        <f t="shared" si="64"/>
        <v>#DIV/0!</v>
      </c>
      <c r="P508" s="24" t="e">
        <f t="shared" si="65"/>
        <v>#DIV/0!</v>
      </c>
      <c r="Q508" s="24" t="e">
        <f t="shared" si="66"/>
        <v>#DIV/0!</v>
      </c>
      <c r="R508" s="24" t="e">
        <f t="shared" si="67"/>
        <v>#DIV/0!</v>
      </c>
      <c r="U508" s="85"/>
      <c r="V508" s="85"/>
      <c r="W508" s="85"/>
      <c r="X508" s="85"/>
      <c r="Y508" s="85"/>
      <c r="Z508" s="85"/>
      <c r="AA508" s="85"/>
      <c r="AD508" s="85"/>
      <c r="AE508" s="85"/>
      <c r="AF508" s="85"/>
      <c r="AG508" s="87" t="e">
        <f t="shared" si="68"/>
        <v>#DIV/0!</v>
      </c>
      <c r="AH508" s="86" t="e">
        <f t="shared" si="69"/>
        <v>#DIV/0!</v>
      </c>
      <c r="AK508" s="85"/>
      <c r="AL508" s="85"/>
      <c r="AM508" s="85"/>
      <c r="AN508" s="85"/>
      <c r="AO508" s="85"/>
      <c r="AP508" s="85"/>
      <c r="AQ508" s="85"/>
      <c r="AR508" s="85"/>
      <c r="AS508" s="85"/>
      <c r="AT508" s="85"/>
      <c r="AU508" s="85"/>
      <c r="AV508" s="85"/>
      <c r="AW508" s="87" t="e">
        <f t="shared" si="70"/>
        <v>#DIV/0!</v>
      </c>
      <c r="AX508" s="86" t="e">
        <f t="shared" si="71"/>
        <v>#DIV/0!</v>
      </c>
    </row>
    <row r="509" spans="1:50" x14ac:dyDescent="0.15">
      <c r="A509">
        <v>11.65</v>
      </c>
      <c r="B509" s="85"/>
      <c r="C509" s="85"/>
      <c r="D509" s="85"/>
      <c r="E509" s="85"/>
      <c r="F509" s="85"/>
      <c r="G509" s="85"/>
      <c r="H509" s="85"/>
      <c r="I509" s="85"/>
      <c r="K509" s="85"/>
      <c r="L509" s="85"/>
      <c r="M509" s="85"/>
      <c r="N509" s="87" t="e">
        <f t="shared" si="63"/>
        <v>#DIV/0!</v>
      </c>
      <c r="O509" s="86" t="e">
        <f t="shared" si="64"/>
        <v>#DIV/0!</v>
      </c>
      <c r="P509" s="24" t="e">
        <f t="shared" si="65"/>
        <v>#DIV/0!</v>
      </c>
      <c r="Q509" s="24" t="e">
        <f t="shared" si="66"/>
        <v>#DIV/0!</v>
      </c>
      <c r="R509" s="24" t="e">
        <f t="shared" si="67"/>
        <v>#DIV/0!</v>
      </c>
      <c r="U509" s="85"/>
      <c r="V509" s="85"/>
      <c r="W509" s="85"/>
      <c r="X509" s="85"/>
      <c r="Y509" s="85"/>
      <c r="Z509" s="85"/>
      <c r="AA509" s="85"/>
      <c r="AD509" s="85"/>
      <c r="AE509" s="85"/>
      <c r="AF509" s="85"/>
      <c r="AG509" s="87" t="e">
        <f t="shared" si="68"/>
        <v>#DIV/0!</v>
      </c>
      <c r="AH509" s="86" t="e">
        <f t="shared" si="69"/>
        <v>#DIV/0!</v>
      </c>
      <c r="AK509" s="85"/>
      <c r="AL509" s="85"/>
      <c r="AM509" s="85"/>
      <c r="AN509" s="85"/>
      <c r="AO509" s="85"/>
      <c r="AP509" s="85"/>
      <c r="AQ509" s="85"/>
      <c r="AR509" s="85"/>
      <c r="AS509" s="85"/>
      <c r="AT509" s="85"/>
      <c r="AU509" s="85"/>
      <c r="AV509" s="85"/>
      <c r="AW509" s="87" t="e">
        <f t="shared" si="70"/>
        <v>#DIV/0!</v>
      </c>
      <c r="AX509" s="86" t="e">
        <f t="shared" si="71"/>
        <v>#DIV/0!</v>
      </c>
    </row>
    <row r="510" spans="1:50" x14ac:dyDescent="0.15">
      <c r="A510">
        <v>11.675000000000001</v>
      </c>
      <c r="B510" s="85"/>
      <c r="C510" s="85"/>
      <c r="D510" s="85"/>
      <c r="E510" s="85"/>
      <c r="F510" s="85"/>
      <c r="G510" s="85"/>
      <c r="H510" s="85"/>
      <c r="I510" s="85"/>
      <c r="K510" s="85"/>
      <c r="L510" s="85"/>
      <c r="M510" s="85"/>
      <c r="N510" s="87" t="e">
        <f t="shared" si="63"/>
        <v>#DIV/0!</v>
      </c>
      <c r="O510" s="86" t="e">
        <f t="shared" si="64"/>
        <v>#DIV/0!</v>
      </c>
      <c r="P510" s="24" t="e">
        <f t="shared" si="65"/>
        <v>#DIV/0!</v>
      </c>
      <c r="Q510" s="24" t="e">
        <f t="shared" si="66"/>
        <v>#DIV/0!</v>
      </c>
      <c r="R510" s="24" t="e">
        <f t="shared" si="67"/>
        <v>#DIV/0!</v>
      </c>
      <c r="U510" s="85"/>
      <c r="V510" s="85"/>
      <c r="W510" s="85"/>
      <c r="X510" s="85"/>
      <c r="Y510" s="85"/>
      <c r="Z510" s="85"/>
      <c r="AA510" s="85"/>
      <c r="AD510" s="85"/>
      <c r="AE510" s="85"/>
      <c r="AF510" s="85"/>
      <c r="AG510" s="87" t="e">
        <f t="shared" si="68"/>
        <v>#DIV/0!</v>
      </c>
      <c r="AH510" s="86" t="e">
        <f t="shared" si="69"/>
        <v>#DIV/0!</v>
      </c>
      <c r="AK510" s="85"/>
      <c r="AL510" s="85"/>
      <c r="AM510" s="85"/>
      <c r="AN510" s="85"/>
      <c r="AO510" s="85"/>
      <c r="AP510" s="85"/>
      <c r="AQ510" s="85"/>
      <c r="AR510" s="85"/>
      <c r="AS510" s="85"/>
      <c r="AT510" s="85"/>
      <c r="AU510" s="85"/>
      <c r="AV510" s="85"/>
      <c r="AW510" s="87" t="e">
        <f t="shared" si="70"/>
        <v>#DIV/0!</v>
      </c>
      <c r="AX510" s="86" t="e">
        <f t="shared" si="71"/>
        <v>#DIV/0!</v>
      </c>
    </row>
    <row r="511" spans="1:50" x14ac:dyDescent="0.15">
      <c r="A511">
        <v>11.7</v>
      </c>
      <c r="B511" s="85"/>
      <c r="C511" s="85"/>
      <c r="D511" s="85"/>
      <c r="E511" s="85"/>
      <c r="F511" s="85"/>
      <c r="G511" s="85"/>
      <c r="H511" s="85"/>
      <c r="I511" s="85"/>
      <c r="K511" s="85"/>
      <c r="L511" s="85"/>
      <c r="M511" s="85"/>
      <c r="N511" s="87" t="e">
        <f t="shared" si="63"/>
        <v>#DIV/0!</v>
      </c>
      <c r="O511" s="86" t="e">
        <f t="shared" si="64"/>
        <v>#DIV/0!</v>
      </c>
      <c r="P511" s="24" t="e">
        <f t="shared" si="65"/>
        <v>#DIV/0!</v>
      </c>
      <c r="Q511" s="24" t="e">
        <f t="shared" si="66"/>
        <v>#DIV/0!</v>
      </c>
      <c r="R511" s="24" t="e">
        <f t="shared" si="67"/>
        <v>#DIV/0!</v>
      </c>
      <c r="U511" s="85"/>
      <c r="V511" s="85"/>
      <c r="W511" s="85"/>
      <c r="X511" s="85"/>
      <c r="Y511" s="85"/>
      <c r="Z511" s="85"/>
      <c r="AA511" s="85"/>
      <c r="AD511" s="85"/>
      <c r="AE511" s="85"/>
      <c r="AF511" s="85"/>
      <c r="AG511" s="87" t="e">
        <f t="shared" si="68"/>
        <v>#DIV/0!</v>
      </c>
      <c r="AH511" s="86" t="e">
        <f t="shared" si="69"/>
        <v>#DIV/0!</v>
      </c>
      <c r="AK511" s="85"/>
      <c r="AL511" s="85"/>
      <c r="AM511" s="85"/>
      <c r="AN511" s="85"/>
      <c r="AO511" s="85"/>
      <c r="AP511" s="85"/>
      <c r="AQ511" s="85"/>
      <c r="AR511" s="85"/>
      <c r="AS511" s="85"/>
      <c r="AT511" s="85"/>
      <c r="AU511" s="85"/>
      <c r="AV511" s="85"/>
      <c r="AW511" s="87" t="e">
        <f t="shared" si="70"/>
        <v>#DIV/0!</v>
      </c>
      <c r="AX511" s="86" t="e">
        <f t="shared" si="71"/>
        <v>#DIV/0!</v>
      </c>
    </row>
    <row r="512" spans="1:50" x14ac:dyDescent="0.15">
      <c r="A512">
        <v>11.725</v>
      </c>
      <c r="B512" s="85"/>
      <c r="C512" s="85"/>
      <c r="D512" s="85"/>
      <c r="E512" s="85"/>
      <c r="F512" s="85"/>
      <c r="G512" s="85"/>
      <c r="H512" s="85"/>
      <c r="I512" s="85"/>
      <c r="K512" s="85"/>
      <c r="L512" s="85"/>
      <c r="M512" s="85"/>
      <c r="N512" s="87" t="e">
        <f t="shared" si="63"/>
        <v>#DIV/0!</v>
      </c>
      <c r="O512" s="86" t="e">
        <f t="shared" si="64"/>
        <v>#DIV/0!</v>
      </c>
      <c r="P512" s="24" t="e">
        <f t="shared" si="65"/>
        <v>#DIV/0!</v>
      </c>
      <c r="Q512" s="24" t="e">
        <f t="shared" si="66"/>
        <v>#DIV/0!</v>
      </c>
      <c r="R512" s="24" t="e">
        <f t="shared" si="67"/>
        <v>#DIV/0!</v>
      </c>
      <c r="U512" s="85"/>
      <c r="V512" s="85"/>
      <c r="W512" s="85"/>
      <c r="X512" s="85"/>
      <c r="Y512" s="85"/>
      <c r="Z512" s="85"/>
      <c r="AA512" s="85"/>
      <c r="AD512" s="85"/>
      <c r="AE512" s="85"/>
      <c r="AF512" s="85"/>
      <c r="AG512" s="87" t="e">
        <f t="shared" si="68"/>
        <v>#DIV/0!</v>
      </c>
      <c r="AH512" s="86" t="e">
        <f t="shared" si="69"/>
        <v>#DIV/0!</v>
      </c>
      <c r="AK512" s="85"/>
      <c r="AL512" s="85"/>
      <c r="AM512" s="85"/>
      <c r="AN512" s="85"/>
      <c r="AO512" s="85"/>
      <c r="AP512" s="85"/>
      <c r="AQ512" s="85"/>
      <c r="AR512" s="85"/>
      <c r="AS512" s="85"/>
      <c r="AT512" s="85"/>
      <c r="AU512" s="85"/>
      <c r="AV512" s="85"/>
      <c r="AW512" s="87" t="e">
        <f t="shared" si="70"/>
        <v>#DIV/0!</v>
      </c>
      <c r="AX512" s="86" t="e">
        <f t="shared" si="71"/>
        <v>#DIV/0!</v>
      </c>
    </row>
    <row r="513" spans="1:50" x14ac:dyDescent="0.15">
      <c r="A513">
        <v>11.75</v>
      </c>
      <c r="B513" s="85"/>
      <c r="C513" s="85"/>
      <c r="D513" s="85"/>
      <c r="E513" s="85"/>
      <c r="F513" s="85"/>
      <c r="G513" s="85"/>
      <c r="H513" s="85"/>
      <c r="I513" s="85"/>
      <c r="K513" s="85"/>
      <c r="L513" s="85"/>
      <c r="M513" s="85"/>
      <c r="N513" s="87" t="e">
        <f t="shared" si="63"/>
        <v>#DIV/0!</v>
      </c>
      <c r="O513" s="86" t="e">
        <f t="shared" si="64"/>
        <v>#DIV/0!</v>
      </c>
      <c r="P513" s="24" t="e">
        <f t="shared" si="65"/>
        <v>#DIV/0!</v>
      </c>
      <c r="Q513" s="24" t="e">
        <f t="shared" si="66"/>
        <v>#DIV/0!</v>
      </c>
      <c r="R513" s="24" t="e">
        <f t="shared" si="67"/>
        <v>#DIV/0!</v>
      </c>
      <c r="U513" s="85"/>
      <c r="V513" s="85"/>
      <c r="W513" s="85"/>
      <c r="X513" s="85"/>
      <c r="Y513" s="85"/>
      <c r="Z513" s="85"/>
      <c r="AA513" s="85"/>
      <c r="AD513" s="85"/>
      <c r="AE513" s="85"/>
      <c r="AF513" s="85"/>
      <c r="AG513" s="87" t="e">
        <f t="shared" si="68"/>
        <v>#DIV/0!</v>
      </c>
      <c r="AH513" s="86" t="e">
        <f t="shared" si="69"/>
        <v>#DIV/0!</v>
      </c>
      <c r="AK513" s="85"/>
      <c r="AL513" s="85"/>
      <c r="AM513" s="85"/>
      <c r="AN513" s="85"/>
      <c r="AO513" s="85"/>
      <c r="AP513" s="85"/>
      <c r="AQ513" s="85"/>
      <c r="AR513" s="85"/>
      <c r="AS513" s="85"/>
      <c r="AT513" s="85"/>
      <c r="AU513" s="85"/>
      <c r="AV513" s="85"/>
      <c r="AW513" s="87" t="e">
        <f t="shared" si="70"/>
        <v>#DIV/0!</v>
      </c>
      <c r="AX513" s="86" t="e">
        <f t="shared" si="71"/>
        <v>#DIV/0!</v>
      </c>
    </row>
    <row r="514" spans="1:50" x14ac:dyDescent="0.15">
      <c r="A514">
        <v>11.775</v>
      </c>
      <c r="B514" s="85"/>
      <c r="C514" s="85"/>
      <c r="D514" s="85"/>
      <c r="E514" s="85"/>
      <c r="F514" s="85"/>
      <c r="G514" s="85"/>
      <c r="H514" s="85"/>
      <c r="I514" s="85"/>
      <c r="K514" s="85"/>
      <c r="L514" s="85"/>
      <c r="M514" s="85"/>
      <c r="N514" s="87" t="e">
        <f t="shared" si="63"/>
        <v>#DIV/0!</v>
      </c>
      <c r="O514" s="86" t="e">
        <f t="shared" si="64"/>
        <v>#DIV/0!</v>
      </c>
      <c r="P514" s="24" t="e">
        <f t="shared" si="65"/>
        <v>#DIV/0!</v>
      </c>
      <c r="Q514" s="24" t="e">
        <f t="shared" si="66"/>
        <v>#DIV/0!</v>
      </c>
      <c r="R514" s="24" t="e">
        <f t="shared" si="67"/>
        <v>#DIV/0!</v>
      </c>
      <c r="U514" s="85"/>
      <c r="V514" s="85"/>
      <c r="W514" s="85"/>
      <c r="X514" s="85"/>
      <c r="Y514" s="85"/>
      <c r="Z514" s="85"/>
      <c r="AA514" s="85"/>
      <c r="AD514" s="85"/>
      <c r="AE514" s="85"/>
      <c r="AF514" s="85"/>
      <c r="AG514" s="87" t="e">
        <f t="shared" si="68"/>
        <v>#DIV/0!</v>
      </c>
      <c r="AH514" s="86" t="e">
        <f t="shared" si="69"/>
        <v>#DIV/0!</v>
      </c>
      <c r="AK514" s="85"/>
      <c r="AL514" s="85"/>
      <c r="AM514" s="85"/>
      <c r="AN514" s="85"/>
      <c r="AO514" s="85"/>
      <c r="AP514" s="85"/>
      <c r="AQ514" s="85"/>
      <c r="AR514" s="85"/>
      <c r="AS514" s="85"/>
      <c r="AT514" s="85"/>
      <c r="AU514" s="85"/>
      <c r="AV514" s="85"/>
      <c r="AW514" s="87" t="e">
        <f t="shared" si="70"/>
        <v>#DIV/0!</v>
      </c>
      <c r="AX514" s="86" t="e">
        <f t="shared" si="71"/>
        <v>#DIV/0!</v>
      </c>
    </row>
    <row r="515" spans="1:50" x14ac:dyDescent="0.15">
      <c r="A515">
        <v>11.8</v>
      </c>
      <c r="B515" s="85"/>
      <c r="C515" s="85"/>
      <c r="D515" s="85"/>
      <c r="E515" s="85"/>
      <c r="F515" s="85"/>
      <c r="G515" s="85"/>
      <c r="H515" s="85"/>
      <c r="I515" s="85"/>
      <c r="K515" s="85"/>
      <c r="L515" s="85"/>
      <c r="M515" s="85"/>
      <c r="N515" s="87" t="e">
        <f t="shared" si="63"/>
        <v>#DIV/0!</v>
      </c>
      <c r="O515" s="86" t="e">
        <f t="shared" si="64"/>
        <v>#DIV/0!</v>
      </c>
      <c r="P515" s="24" t="e">
        <f t="shared" si="65"/>
        <v>#DIV/0!</v>
      </c>
      <c r="Q515" s="24" t="e">
        <f t="shared" si="66"/>
        <v>#DIV/0!</v>
      </c>
      <c r="R515" s="24" t="e">
        <f t="shared" si="67"/>
        <v>#DIV/0!</v>
      </c>
      <c r="U515" s="85"/>
      <c r="V515" s="85"/>
      <c r="W515" s="85"/>
      <c r="X515" s="85"/>
      <c r="Y515" s="85"/>
      <c r="Z515" s="85"/>
      <c r="AA515" s="85"/>
      <c r="AD515" s="85"/>
      <c r="AE515" s="85"/>
      <c r="AF515" s="85"/>
      <c r="AG515" s="87" t="e">
        <f t="shared" si="68"/>
        <v>#DIV/0!</v>
      </c>
      <c r="AH515" s="86" t="e">
        <f t="shared" si="69"/>
        <v>#DIV/0!</v>
      </c>
      <c r="AK515" s="85"/>
      <c r="AL515" s="85"/>
      <c r="AM515" s="85"/>
      <c r="AN515" s="85"/>
      <c r="AO515" s="85"/>
      <c r="AP515" s="85"/>
      <c r="AQ515" s="85"/>
      <c r="AR515" s="85"/>
      <c r="AS515" s="85"/>
      <c r="AT515" s="85"/>
      <c r="AU515" s="85"/>
      <c r="AV515" s="85"/>
      <c r="AW515" s="87" t="e">
        <f t="shared" si="70"/>
        <v>#DIV/0!</v>
      </c>
      <c r="AX515" s="86" t="e">
        <f t="shared" si="71"/>
        <v>#DIV/0!</v>
      </c>
    </row>
    <row r="516" spans="1:50" x14ac:dyDescent="0.15">
      <c r="A516">
        <v>11.824999999999999</v>
      </c>
      <c r="B516" s="85"/>
      <c r="C516" s="85"/>
      <c r="D516" s="85"/>
      <c r="E516" s="85"/>
      <c r="F516" s="85"/>
      <c r="G516" s="85"/>
      <c r="H516" s="85"/>
      <c r="I516" s="85"/>
      <c r="K516" s="85"/>
      <c r="L516" s="85"/>
      <c r="M516" s="85"/>
      <c r="N516" s="87" t="e">
        <f t="shared" si="63"/>
        <v>#DIV/0!</v>
      </c>
      <c r="O516" s="86" t="e">
        <f t="shared" si="64"/>
        <v>#DIV/0!</v>
      </c>
      <c r="P516" s="24" t="e">
        <f t="shared" si="65"/>
        <v>#DIV/0!</v>
      </c>
      <c r="Q516" s="24" t="e">
        <f t="shared" si="66"/>
        <v>#DIV/0!</v>
      </c>
      <c r="R516" s="24" t="e">
        <f t="shared" si="67"/>
        <v>#DIV/0!</v>
      </c>
      <c r="U516" s="85"/>
      <c r="V516" s="85"/>
      <c r="W516" s="85"/>
      <c r="X516" s="85"/>
      <c r="Y516" s="85"/>
      <c r="Z516" s="85"/>
      <c r="AA516" s="85"/>
      <c r="AD516" s="85"/>
      <c r="AE516" s="85"/>
      <c r="AF516" s="85"/>
      <c r="AG516" s="87" t="e">
        <f t="shared" si="68"/>
        <v>#DIV/0!</v>
      </c>
      <c r="AH516" s="86" t="e">
        <f t="shared" si="69"/>
        <v>#DIV/0!</v>
      </c>
      <c r="AK516" s="85"/>
      <c r="AL516" s="85"/>
      <c r="AM516" s="85"/>
      <c r="AN516" s="85"/>
      <c r="AO516" s="85"/>
      <c r="AP516" s="85"/>
      <c r="AQ516" s="85"/>
      <c r="AR516" s="85"/>
      <c r="AS516" s="85"/>
      <c r="AT516" s="85"/>
      <c r="AU516" s="85"/>
      <c r="AV516" s="85"/>
      <c r="AW516" s="87" t="e">
        <f t="shared" si="70"/>
        <v>#DIV/0!</v>
      </c>
      <c r="AX516" s="86" t="e">
        <f t="shared" si="71"/>
        <v>#DIV/0!</v>
      </c>
    </row>
    <row r="517" spans="1:50" x14ac:dyDescent="0.15">
      <c r="A517">
        <v>11.85</v>
      </c>
      <c r="B517" s="85"/>
      <c r="C517" s="85"/>
      <c r="D517" s="85"/>
      <c r="E517" s="85"/>
      <c r="F517" s="85"/>
      <c r="G517" s="85"/>
      <c r="H517" s="85"/>
      <c r="I517" s="85"/>
      <c r="K517" s="85"/>
      <c r="L517" s="85"/>
      <c r="M517" s="85"/>
      <c r="N517" s="87" t="e">
        <f t="shared" si="63"/>
        <v>#DIV/0!</v>
      </c>
      <c r="O517" s="86" t="e">
        <f t="shared" si="64"/>
        <v>#DIV/0!</v>
      </c>
      <c r="P517" s="24" t="e">
        <f t="shared" si="65"/>
        <v>#DIV/0!</v>
      </c>
      <c r="Q517" s="24" t="e">
        <f t="shared" si="66"/>
        <v>#DIV/0!</v>
      </c>
      <c r="R517" s="24" t="e">
        <f t="shared" si="67"/>
        <v>#DIV/0!</v>
      </c>
      <c r="U517" s="85"/>
      <c r="V517" s="85"/>
      <c r="W517" s="85"/>
      <c r="X517" s="85"/>
      <c r="Y517" s="85"/>
      <c r="Z517" s="85"/>
      <c r="AA517" s="85"/>
      <c r="AD517" s="85"/>
      <c r="AE517" s="85"/>
      <c r="AF517" s="85"/>
      <c r="AG517" s="87" t="e">
        <f t="shared" si="68"/>
        <v>#DIV/0!</v>
      </c>
      <c r="AH517" s="86" t="e">
        <f t="shared" si="69"/>
        <v>#DIV/0!</v>
      </c>
      <c r="AK517" s="85"/>
      <c r="AL517" s="85"/>
      <c r="AM517" s="85"/>
      <c r="AN517" s="85"/>
      <c r="AO517" s="85"/>
      <c r="AP517" s="85"/>
      <c r="AQ517" s="85"/>
      <c r="AR517" s="85"/>
      <c r="AS517" s="85"/>
      <c r="AT517" s="85"/>
      <c r="AU517" s="85"/>
      <c r="AV517" s="85"/>
      <c r="AW517" s="87" t="e">
        <f t="shared" si="70"/>
        <v>#DIV/0!</v>
      </c>
      <c r="AX517" s="86" t="e">
        <f t="shared" si="71"/>
        <v>#DIV/0!</v>
      </c>
    </row>
    <row r="518" spans="1:50" x14ac:dyDescent="0.15">
      <c r="A518">
        <v>11.875</v>
      </c>
      <c r="B518" s="85"/>
      <c r="C518" s="85"/>
      <c r="D518" s="85"/>
      <c r="E518" s="85"/>
      <c r="F518" s="85"/>
      <c r="G518" s="85"/>
      <c r="H518" s="85"/>
      <c r="I518" s="85"/>
      <c r="K518" s="85"/>
      <c r="L518" s="85"/>
      <c r="M518" s="85"/>
      <c r="N518" s="87" t="e">
        <f t="shared" si="63"/>
        <v>#DIV/0!</v>
      </c>
      <c r="O518" s="86" t="e">
        <f t="shared" si="64"/>
        <v>#DIV/0!</v>
      </c>
      <c r="P518" s="24" t="e">
        <f t="shared" si="65"/>
        <v>#DIV/0!</v>
      </c>
      <c r="Q518" s="24" t="e">
        <f t="shared" si="66"/>
        <v>#DIV/0!</v>
      </c>
      <c r="R518" s="24" t="e">
        <f t="shared" si="67"/>
        <v>#DIV/0!</v>
      </c>
      <c r="U518" s="85"/>
      <c r="V518" s="85"/>
      <c r="W518" s="85"/>
      <c r="X518" s="85"/>
      <c r="Y518" s="85"/>
      <c r="Z518" s="85"/>
      <c r="AA518" s="85"/>
      <c r="AD518" s="85"/>
      <c r="AE518" s="85"/>
      <c r="AF518" s="85"/>
      <c r="AG518" s="87" t="e">
        <f t="shared" si="68"/>
        <v>#DIV/0!</v>
      </c>
      <c r="AH518" s="86" t="e">
        <f t="shared" si="69"/>
        <v>#DIV/0!</v>
      </c>
      <c r="AK518" s="85"/>
      <c r="AL518" s="85"/>
      <c r="AM518" s="85"/>
      <c r="AN518" s="85"/>
      <c r="AO518" s="85"/>
      <c r="AP518" s="85"/>
      <c r="AQ518" s="85"/>
      <c r="AR518" s="85"/>
      <c r="AS518" s="85"/>
      <c r="AT518" s="85"/>
      <c r="AU518" s="85"/>
      <c r="AV518" s="85"/>
      <c r="AW518" s="87" t="e">
        <f t="shared" si="70"/>
        <v>#DIV/0!</v>
      </c>
      <c r="AX518" s="86" t="e">
        <f t="shared" si="71"/>
        <v>#DIV/0!</v>
      </c>
    </row>
    <row r="519" spans="1:50" x14ac:dyDescent="0.15">
      <c r="A519">
        <v>11.9</v>
      </c>
      <c r="B519" s="85"/>
      <c r="C519" s="85"/>
      <c r="D519" s="85"/>
      <c r="E519" s="85"/>
      <c r="F519" s="85"/>
      <c r="G519" s="85"/>
      <c r="H519" s="85"/>
      <c r="I519" s="85"/>
      <c r="K519" s="85"/>
      <c r="L519" s="85"/>
      <c r="M519" s="85"/>
      <c r="N519" s="87" t="e">
        <f t="shared" si="63"/>
        <v>#DIV/0!</v>
      </c>
      <c r="O519" s="86" t="e">
        <f t="shared" si="64"/>
        <v>#DIV/0!</v>
      </c>
      <c r="P519" s="24" t="e">
        <f t="shared" si="65"/>
        <v>#DIV/0!</v>
      </c>
      <c r="Q519" s="24" t="e">
        <f t="shared" si="66"/>
        <v>#DIV/0!</v>
      </c>
      <c r="R519" s="24" t="e">
        <f t="shared" si="67"/>
        <v>#DIV/0!</v>
      </c>
      <c r="U519" s="85"/>
      <c r="V519" s="85"/>
      <c r="W519" s="85"/>
      <c r="X519" s="85"/>
      <c r="Y519" s="85"/>
      <c r="Z519" s="85"/>
      <c r="AA519" s="85"/>
      <c r="AD519" s="85"/>
      <c r="AE519" s="85"/>
      <c r="AF519" s="85"/>
      <c r="AG519" s="87" t="e">
        <f t="shared" si="68"/>
        <v>#DIV/0!</v>
      </c>
      <c r="AH519" s="86" t="e">
        <f t="shared" si="69"/>
        <v>#DIV/0!</v>
      </c>
      <c r="AK519" s="85"/>
      <c r="AL519" s="85"/>
      <c r="AM519" s="85"/>
      <c r="AN519" s="85"/>
      <c r="AO519" s="85"/>
      <c r="AP519" s="85"/>
      <c r="AQ519" s="85"/>
      <c r="AR519" s="85"/>
      <c r="AS519" s="85"/>
      <c r="AT519" s="85"/>
      <c r="AU519" s="85"/>
      <c r="AV519" s="85"/>
      <c r="AW519" s="87" t="e">
        <f t="shared" si="70"/>
        <v>#DIV/0!</v>
      </c>
      <c r="AX519" s="86" t="e">
        <f t="shared" si="71"/>
        <v>#DIV/0!</v>
      </c>
    </row>
    <row r="520" spans="1:50" x14ac:dyDescent="0.15">
      <c r="A520">
        <v>11.925000000000001</v>
      </c>
      <c r="B520" s="85"/>
      <c r="C520" s="85"/>
      <c r="D520" s="85"/>
      <c r="E520" s="85"/>
      <c r="F520" s="85"/>
      <c r="G520" s="85"/>
      <c r="H520" s="85"/>
      <c r="I520" s="85"/>
      <c r="K520" s="85"/>
      <c r="L520" s="85"/>
      <c r="M520" s="85"/>
      <c r="N520" s="87" t="e">
        <f t="shared" si="63"/>
        <v>#DIV/0!</v>
      </c>
      <c r="O520" s="86" t="e">
        <f t="shared" si="64"/>
        <v>#DIV/0!</v>
      </c>
      <c r="P520" s="24" t="e">
        <f t="shared" si="65"/>
        <v>#DIV/0!</v>
      </c>
      <c r="Q520" s="24" t="e">
        <f t="shared" si="66"/>
        <v>#DIV/0!</v>
      </c>
      <c r="R520" s="24" t="e">
        <f t="shared" si="67"/>
        <v>#DIV/0!</v>
      </c>
      <c r="U520" s="85"/>
      <c r="V520" s="85"/>
      <c r="W520" s="85"/>
      <c r="X520" s="85"/>
      <c r="Y520" s="85"/>
      <c r="Z520" s="85"/>
      <c r="AA520" s="85"/>
      <c r="AD520" s="85"/>
      <c r="AE520" s="85"/>
      <c r="AF520" s="85"/>
      <c r="AG520" s="87" t="e">
        <f t="shared" si="68"/>
        <v>#DIV/0!</v>
      </c>
      <c r="AH520" s="86" t="e">
        <f t="shared" si="69"/>
        <v>#DIV/0!</v>
      </c>
      <c r="AK520" s="85"/>
      <c r="AL520" s="85"/>
      <c r="AM520" s="85"/>
      <c r="AN520" s="85"/>
      <c r="AO520" s="85"/>
      <c r="AP520" s="85"/>
      <c r="AQ520" s="85"/>
      <c r="AR520" s="85"/>
      <c r="AS520" s="85"/>
      <c r="AT520" s="85"/>
      <c r="AU520" s="85"/>
      <c r="AV520" s="85"/>
      <c r="AW520" s="87" t="e">
        <f t="shared" si="70"/>
        <v>#DIV/0!</v>
      </c>
      <c r="AX520" s="86" t="e">
        <f t="shared" si="71"/>
        <v>#DIV/0!</v>
      </c>
    </row>
    <row r="521" spans="1:50" x14ac:dyDescent="0.15">
      <c r="A521">
        <v>11.95</v>
      </c>
      <c r="B521" s="85"/>
      <c r="C521" s="85"/>
      <c r="D521" s="85"/>
      <c r="E521" s="85"/>
      <c r="F521" s="85"/>
      <c r="G521" s="85"/>
      <c r="H521" s="85"/>
      <c r="I521" s="85"/>
      <c r="K521" s="85"/>
      <c r="L521" s="85"/>
      <c r="M521" s="85"/>
      <c r="N521" s="87" t="e">
        <f t="shared" si="63"/>
        <v>#DIV/0!</v>
      </c>
      <c r="O521" s="86" t="e">
        <f t="shared" si="64"/>
        <v>#DIV/0!</v>
      </c>
      <c r="P521" s="24" t="e">
        <f t="shared" si="65"/>
        <v>#DIV/0!</v>
      </c>
      <c r="Q521" s="24" t="e">
        <f t="shared" si="66"/>
        <v>#DIV/0!</v>
      </c>
      <c r="R521" s="24" t="e">
        <f t="shared" si="67"/>
        <v>#DIV/0!</v>
      </c>
      <c r="U521" s="85"/>
      <c r="V521" s="85"/>
      <c r="W521" s="85"/>
      <c r="X521" s="85"/>
      <c r="Y521" s="85"/>
      <c r="Z521" s="85"/>
      <c r="AA521" s="85"/>
      <c r="AD521" s="85"/>
      <c r="AE521" s="85"/>
      <c r="AF521" s="85"/>
      <c r="AG521" s="87" t="e">
        <f t="shared" si="68"/>
        <v>#DIV/0!</v>
      </c>
      <c r="AH521" s="86" t="e">
        <f t="shared" si="69"/>
        <v>#DIV/0!</v>
      </c>
      <c r="AK521" s="85"/>
      <c r="AL521" s="85"/>
      <c r="AM521" s="85"/>
      <c r="AN521" s="85"/>
      <c r="AO521" s="85"/>
      <c r="AP521" s="85"/>
      <c r="AQ521" s="85"/>
      <c r="AR521" s="85"/>
      <c r="AS521" s="85"/>
      <c r="AT521" s="85"/>
      <c r="AU521" s="85"/>
      <c r="AV521" s="85"/>
      <c r="AW521" s="87" t="e">
        <f t="shared" si="70"/>
        <v>#DIV/0!</v>
      </c>
      <c r="AX521" s="86" t="e">
        <f t="shared" si="71"/>
        <v>#DIV/0!</v>
      </c>
    </row>
    <row r="522" spans="1:50" x14ac:dyDescent="0.15">
      <c r="A522">
        <v>11.975</v>
      </c>
      <c r="B522" s="85"/>
      <c r="C522" s="85"/>
      <c r="D522" s="85"/>
      <c r="E522" s="85"/>
      <c r="F522" s="85"/>
      <c r="G522" s="85"/>
      <c r="H522" s="85"/>
      <c r="I522" s="85"/>
      <c r="K522" s="85"/>
      <c r="L522" s="85"/>
      <c r="M522" s="85"/>
      <c r="N522" s="87" t="e">
        <f t="shared" si="63"/>
        <v>#DIV/0!</v>
      </c>
      <c r="O522" s="86" t="e">
        <f t="shared" si="64"/>
        <v>#DIV/0!</v>
      </c>
      <c r="P522" s="24" t="e">
        <f t="shared" si="65"/>
        <v>#DIV/0!</v>
      </c>
      <c r="Q522" s="24" t="e">
        <f t="shared" si="66"/>
        <v>#DIV/0!</v>
      </c>
      <c r="R522" s="24" t="e">
        <f t="shared" si="67"/>
        <v>#DIV/0!</v>
      </c>
      <c r="U522" s="85"/>
      <c r="V522" s="85"/>
      <c r="W522" s="85"/>
      <c r="X522" s="85"/>
      <c r="Y522" s="85"/>
      <c r="Z522" s="85"/>
      <c r="AA522" s="85"/>
      <c r="AD522" s="85"/>
      <c r="AE522" s="85"/>
      <c r="AF522" s="85"/>
      <c r="AG522" s="87" t="e">
        <f t="shared" si="68"/>
        <v>#DIV/0!</v>
      </c>
      <c r="AH522" s="86" t="e">
        <f t="shared" si="69"/>
        <v>#DIV/0!</v>
      </c>
      <c r="AK522" s="85"/>
      <c r="AL522" s="85"/>
      <c r="AM522" s="85"/>
      <c r="AN522" s="85"/>
      <c r="AO522" s="85"/>
      <c r="AP522" s="85"/>
      <c r="AQ522" s="85"/>
      <c r="AR522" s="85"/>
      <c r="AS522" s="85"/>
      <c r="AT522" s="85"/>
      <c r="AU522" s="85"/>
      <c r="AV522" s="85"/>
      <c r="AW522" s="87" t="e">
        <f t="shared" si="70"/>
        <v>#DIV/0!</v>
      </c>
      <c r="AX522" s="86" t="e">
        <f t="shared" si="71"/>
        <v>#DIV/0!</v>
      </c>
    </row>
    <row r="523" spans="1:50" x14ac:dyDescent="0.15">
      <c r="A523">
        <v>12</v>
      </c>
      <c r="B523" s="85"/>
      <c r="C523" s="85"/>
      <c r="D523" s="85"/>
      <c r="E523" s="85"/>
      <c r="F523" s="85"/>
      <c r="G523" s="85"/>
      <c r="H523" s="85"/>
      <c r="I523" s="85"/>
      <c r="K523" s="85"/>
      <c r="L523" s="85"/>
      <c r="M523" s="85"/>
      <c r="N523" s="87" t="e">
        <f t="shared" si="63"/>
        <v>#DIV/0!</v>
      </c>
      <c r="O523" s="86" t="e">
        <f t="shared" si="64"/>
        <v>#DIV/0!</v>
      </c>
      <c r="P523" s="24" t="e">
        <f t="shared" si="65"/>
        <v>#DIV/0!</v>
      </c>
      <c r="Q523" s="24" t="e">
        <f t="shared" si="66"/>
        <v>#DIV/0!</v>
      </c>
      <c r="R523" s="24" t="e">
        <f t="shared" si="67"/>
        <v>#DIV/0!</v>
      </c>
      <c r="U523" s="85"/>
      <c r="V523" s="85"/>
      <c r="W523" s="85"/>
      <c r="X523" s="85"/>
      <c r="Y523" s="85"/>
      <c r="Z523" s="85"/>
      <c r="AA523" s="85"/>
      <c r="AD523" s="85"/>
      <c r="AE523" s="85"/>
      <c r="AF523" s="85"/>
      <c r="AG523" s="87" t="e">
        <f t="shared" si="68"/>
        <v>#DIV/0!</v>
      </c>
      <c r="AH523" s="86" t="e">
        <f t="shared" si="69"/>
        <v>#DIV/0!</v>
      </c>
      <c r="AK523" s="85"/>
      <c r="AL523" s="85"/>
      <c r="AM523" s="85"/>
      <c r="AN523" s="85"/>
      <c r="AO523" s="85"/>
      <c r="AP523" s="85"/>
      <c r="AQ523" s="85"/>
      <c r="AR523" s="85"/>
      <c r="AS523" s="85"/>
      <c r="AT523" s="85"/>
      <c r="AU523" s="85"/>
      <c r="AV523" s="85"/>
      <c r="AW523" s="87" t="e">
        <f t="shared" si="70"/>
        <v>#DIV/0!</v>
      </c>
      <c r="AX523" s="86" t="e">
        <f t="shared" si="71"/>
        <v>#DIV/0!</v>
      </c>
    </row>
    <row r="524" spans="1:50" x14ac:dyDescent="0.15">
      <c r="A524">
        <v>12.025</v>
      </c>
      <c r="B524" s="85"/>
      <c r="C524" s="85"/>
      <c r="D524" s="85"/>
      <c r="E524" s="85"/>
      <c r="F524" s="85"/>
      <c r="G524" s="85"/>
      <c r="H524" s="85"/>
      <c r="I524" s="85"/>
      <c r="K524" s="85"/>
      <c r="L524" s="85"/>
      <c r="M524" s="85"/>
      <c r="N524" s="87" t="e">
        <f t="shared" si="63"/>
        <v>#DIV/0!</v>
      </c>
      <c r="O524" s="86" t="e">
        <f t="shared" si="64"/>
        <v>#DIV/0!</v>
      </c>
      <c r="P524" s="24" t="e">
        <f t="shared" si="65"/>
        <v>#DIV/0!</v>
      </c>
      <c r="Q524" s="24" t="e">
        <f t="shared" si="66"/>
        <v>#DIV/0!</v>
      </c>
      <c r="R524" s="24" t="e">
        <f t="shared" si="67"/>
        <v>#DIV/0!</v>
      </c>
      <c r="U524" s="85"/>
      <c r="V524" s="85"/>
      <c r="W524" s="85"/>
      <c r="X524" s="85"/>
      <c r="Y524" s="85"/>
      <c r="Z524" s="85"/>
      <c r="AA524" s="85"/>
      <c r="AD524" s="85"/>
      <c r="AE524" s="85"/>
      <c r="AF524" s="85"/>
      <c r="AG524" s="87" t="e">
        <f t="shared" si="68"/>
        <v>#DIV/0!</v>
      </c>
      <c r="AH524" s="86" t="e">
        <f t="shared" si="69"/>
        <v>#DIV/0!</v>
      </c>
      <c r="AK524" s="85"/>
      <c r="AL524" s="85"/>
      <c r="AM524" s="85"/>
      <c r="AN524" s="85"/>
      <c r="AO524" s="85"/>
      <c r="AP524" s="85"/>
      <c r="AQ524" s="85"/>
      <c r="AR524" s="85"/>
      <c r="AS524" s="85"/>
      <c r="AT524" s="85"/>
      <c r="AU524" s="85"/>
      <c r="AV524" s="85"/>
      <c r="AW524" s="87" t="e">
        <f t="shared" si="70"/>
        <v>#DIV/0!</v>
      </c>
      <c r="AX524" s="86" t="e">
        <f t="shared" si="71"/>
        <v>#DIV/0!</v>
      </c>
    </row>
    <row r="525" spans="1:50" x14ac:dyDescent="0.15">
      <c r="A525">
        <v>12.05</v>
      </c>
      <c r="B525" s="85"/>
      <c r="C525" s="85"/>
      <c r="D525" s="85"/>
      <c r="E525" s="85"/>
      <c r="F525" s="85"/>
      <c r="G525" s="85"/>
      <c r="H525" s="85"/>
      <c r="I525" s="85"/>
      <c r="K525" s="85"/>
      <c r="L525" s="85"/>
      <c r="M525" s="85"/>
      <c r="N525" s="87" t="e">
        <f t="shared" si="63"/>
        <v>#DIV/0!</v>
      </c>
      <c r="O525" s="86" t="e">
        <f t="shared" si="64"/>
        <v>#DIV/0!</v>
      </c>
      <c r="P525" s="24" t="e">
        <f t="shared" si="65"/>
        <v>#DIV/0!</v>
      </c>
      <c r="Q525" s="24" t="e">
        <f t="shared" si="66"/>
        <v>#DIV/0!</v>
      </c>
      <c r="R525" s="24" t="e">
        <f t="shared" si="67"/>
        <v>#DIV/0!</v>
      </c>
      <c r="U525" s="85"/>
      <c r="V525" s="85"/>
      <c r="W525" s="85"/>
      <c r="X525" s="85"/>
      <c r="Y525" s="85"/>
      <c r="Z525" s="85"/>
      <c r="AA525" s="85"/>
      <c r="AD525" s="85"/>
      <c r="AE525" s="85"/>
      <c r="AF525" s="85"/>
      <c r="AG525" s="87" t="e">
        <f t="shared" si="68"/>
        <v>#DIV/0!</v>
      </c>
      <c r="AH525" s="86" t="e">
        <f t="shared" si="69"/>
        <v>#DIV/0!</v>
      </c>
      <c r="AK525" s="85"/>
      <c r="AL525" s="85"/>
      <c r="AM525" s="85"/>
      <c r="AN525" s="85"/>
      <c r="AO525" s="85"/>
      <c r="AP525" s="85"/>
      <c r="AQ525" s="85"/>
      <c r="AR525" s="85"/>
      <c r="AS525" s="85"/>
      <c r="AT525" s="85"/>
      <c r="AU525" s="85"/>
      <c r="AV525" s="85"/>
      <c r="AW525" s="87" t="e">
        <f t="shared" si="70"/>
        <v>#DIV/0!</v>
      </c>
      <c r="AX525" s="86" t="e">
        <f t="shared" si="71"/>
        <v>#DIV/0!</v>
      </c>
    </row>
    <row r="526" spans="1:50" x14ac:dyDescent="0.15">
      <c r="A526">
        <v>12.074999999999999</v>
      </c>
      <c r="B526" s="85"/>
      <c r="C526" s="85"/>
      <c r="D526" s="85"/>
      <c r="E526" s="85"/>
      <c r="F526" s="85"/>
      <c r="G526" s="85"/>
      <c r="H526" s="85"/>
      <c r="I526" s="85"/>
      <c r="K526" s="85"/>
      <c r="L526" s="85"/>
      <c r="M526" s="85"/>
      <c r="N526" s="87" t="e">
        <f t="shared" si="63"/>
        <v>#DIV/0!</v>
      </c>
      <c r="O526" s="86" t="e">
        <f t="shared" si="64"/>
        <v>#DIV/0!</v>
      </c>
      <c r="P526" s="24" t="e">
        <f t="shared" si="65"/>
        <v>#DIV/0!</v>
      </c>
      <c r="Q526" s="24" t="e">
        <f t="shared" si="66"/>
        <v>#DIV/0!</v>
      </c>
      <c r="R526" s="24" t="e">
        <f t="shared" si="67"/>
        <v>#DIV/0!</v>
      </c>
      <c r="U526" s="85"/>
      <c r="V526" s="85"/>
      <c r="W526" s="85"/>
      <c r="X526" s="85"/>
      <c r="Y526" s="85"/>
      <c r="Z526" s="85"/>
      <c r="AA526" s="85"/>
      <c r="AD526" s="85"/>
      <c r="AE526" s="85"/>
      <c r="AF526" s="85"/>
      <c r="AG526" s="87" t="e">
        <f t="shared" si="68"/>
        <v>#DIV/0!</v>
      </c>
      <c r="AH526" s="86" t="e">
        <f t="shared" si="69"/>
        <v>#DIV/0!</v>
      </c>
      <c r="AK526" s="85"/>
      <c r="AL526" s="85"/>
      <c r="AM526" s="85"/>
      <c r="AN526" s="85"/>
      <c r="AO526" s="85"/>
      <c r="AP526" s="85"/>
      <c r="AQ526" s="85"/>
      <c r="AR526" s="85"/>
      <c r="AS526" s="85"/>
      <c r="AT526" s="85"/>
      <c r="AU526" s="85"/>
      <c r="AV526" s="85"/>
      <c r="AW526" s="87" t="e">
        <f t="shared" si="70"/>
        <v>#DIV/0!</v>
      </c>
      <c r="AX526" s="86" t="e">
        <f t="shared" si="71"/>
        <v>#DIV/0!</v>
      </c>
    </row>
    <row r="527" spans="1:50" x14ac:dyDescent="0.15">
      <c r="A527">
        <v>12.1</v>
      </c>
      <c r="B527" s="85"/>
      <c r="C527" s="85"/>
      <c r="D527" s="85"/>
      <c r="E527" s="85"/>
      <c r="F527" s="85"/>
      <c r="G527" s="85"/>
      <c r="H527" s="85"/>
      <c r="I527" s="85"/>
      <c r="K527" s="85"/>
      <c r="L527" s="85"/>
      <c r="M527" s="85"/>
      <c r="N527" s="87" t="e">
        <f t="shared" si="63"/>
        <v>#DIV/0!</v>
      </c>
      <c r="O527" s="86" t="e">
        <f t="shared" si="64"/>
        <v>#DIV/0!</v>
      </c>
      <c r="P527" s="24" t="e">
        <f t="shared" si="65"/>
        <v>#DIV/0!</v>
      </c>
      <c r="Q527" s="24" t="e">
        <f t="shared" si="66"/>
        <v>#DIV/0!</v>
      </c>
      <c r="R527" s="24" t="e">
        <f t="shared" si="67"/>
        <v>#DIV/0!</v>
      </c>
      <c r="U527" s="85"/>
      <c r="V527" s="85"/>
      <c r="W527" s="85"/>
      <c r="X527" s="85"/>
      <c r="Y527" s="85"/>
      <c r="Z527" s="85"/>
      <c r="AA527" s="85"/>
      <c r="AD527" s="85"/>
      <c r="AE527" s="85"/>
      <c r="AF527" s="85"/>
      <c r="AG527" s="87" t="e">
        <f t="shared" si="68"/>
        <v>#DIV/0!</v>
      </c>
      <c r="AH527" s="86" t="e">
        <f t="shared" si="69"/>
        <v>#DIV/0!</v>
      </c>
      <c r="AK527" s="85"/>
      <c r="AL527" s="85"/>
      <c r="AM527" s="85"/>
      <c r="AN527" s="85"/>
      <c r="AO527" s="85"/>
      <c r="AP527" s="85"/>
      <c r="AQ527" s="85"/>
      <c r="AR527" s="85"/>
      <c r="AS527" s="85"/>
      <c r="AT527" s="85"/>
      <c r="AU527" s="85"/>
      <c r="AV527" s="85"/>
      <c r="AW527" s="87" t="e">
        <f t="shared" si="70"/>
        <v>#DIV/0!</v>
      </c>
      <c r="AX527" s="86" t="e">
        <f t="shared" si="71"/>
        <v>#DIV/0!</v>
      </c>
    </row>
    <row r="528" spans="1:50" x14ac:dyDescent="0.15">
      <c r="A528">
        <v>12.125</v>
      </c>
      <c r="B528" s="85"/>
      <c r="C528" s="85"/>
      <c r="D528" s="85"/>
      <c r="E528" s="85"/>
      <c r="F528" s="85"/>
      <c r="G528" s="85"/>
      <c r="H528" s="85"/>
      <c r="I528" s="85"/>
      <c r="K528" s="85"/>
      <c r="L528" s="85"/>
      <c r="M528" s="85"/>
      <c r="N528" s="87" t="e">
        <f t="shared" si="63"/>
        <v>#DIV/0!</v>
      </c>
      <c r="O528" s="86" t="e">
        <f t="shared" si="64"/>
        <v>#DIV/0!</v>
      </c>
      <c r="P528" s="24" t="e">
        <f t="shared" si="65"/>
        <v>#DIV/0!</v>
      </c>
      <c r="Q528" s="24" t="e">
        <f t="shared" si="66"/>
        <v>#DIV/0!</v>
      </c>
      <c r="R528" s="24" t="e">
        <f t="shared" si="67"/>
        <v>#DIV/0!</v>
      </c>
      <c r="U528" s="85"/>
      <c r="V528" s="85"/>
      <c r="W528" s="85"/>
      <c r="X528" s="85"/>
      <c r="Y528" s="85"/>
      <c r="Z528" s="85"/>
      <c r="AA528" s="85"/>
      <c r="AD528" s="85"/>
      <c r="AE528" s="85"/>
      <c r="AF528" s="85"/>
      <c r="AG528" s="87" t="e">
        <f t="shared" si="68"/>
        <v>#DIV/0!</v>
      </c>
      <c r="AH528" s="86" t="e">
        <f t="shared" si="69"/>
        <v>#DIV/0!</v>
      </c>
      <c r="AK528" s="85"/>
      <c r="AL528" s="85"/>
      <c r="AM528" s="85"/>
      <c r="AN528" s="85"/>
      <c r="AO528" s="85"/>
      <c r="AP528" s="85"/>
      <c r="AQ528" s="85"/>
      <c r="AR528" s="85"/>
      <c r="AS528" s="85"/>
      <c r="AT528" s="85"/>
      <c r="AU528" s="85"/>
      <c r="AV528" s="85"/>
      <c r="AW528" s="87" t="e">
        <f t="shared" si="70"/>
        <v>#DIV/0!</v>
      </c>
      <c r="AX528" s="86" t="e">
        <f t="shared" si="71"/>
        <v>#DIV/0!</v>
      </c>
    </row>
    <row r="529" spans="1:50" x14ac:dyDescent="0.15">
      <c r="A529">
        <v>12.15</v>
      </c>
      <c r="B529" s="85"/>
      <c r="C529" s="85"/>
      <c r="D529" s="85"/>
      <c r="E529" s="85"/>
      <c r="F529" s="85"/>
      <c r="G529" s="85"/>
      <c r="H529" s="85"/>
      <c r="I529" s="85"/>
      <c r="K529" s="85"/>
      <c r="L529" s="85"/>
      <c r="M529" s="85"/>
      <c r="N529" s="87" t="e">
        <f t="shared" si="63"/>
        <v>#DIV/0!</v>
      </c>
      <c r="O529" s="86" t="e">
        <f t="shared" si="64"/>
        <v>#DIV/0!</v>
      </c>
      <c r="P529" s="24" t="e">
        <f t="shared" si="65"/>
        <v>#DIV/0!</v>
      </c>
      <c r="Q529" s="24" t="e">
        <f t="shared" si="66"/>
        <v>#DIV/0!</v>
      </c>
      <c r="R529" s="24" t="e">
        <f t="shared" si="67"/>
        <v>#DIV/0!</v>
      </c>
      <c r="U529" s="85"/>
      <c r="V529" s="85"/>
      <c r="W529" s="85"/>
      <c r="X529" s="85"/>
      <c r="Y529" s="85"/>
      <c r="Z529" s="85"/>
      <c r="AA529" s="85"/>
      <c r="AD529" s="85"/>
      <c r="AE529" s="85"/>
      <c r="AF529" s="85"/>
      <c r="AG529" s="87" t="e">
        <f t="shared" si="68"/>
        <v>#DIV/0!</v>
      </c>
      <c r="AH529" s="86" t="e">
        <f t="shared" si="69"/>
        <v>#DIV/0!</v>
      </c>
      <c r="AK529" s="85"/>
      <c r="AL529" s="85"/>
      <c r="AM529" s="85"/>
      <c r="AN529" s="85"/>
      <c r="AO529" s="85"/>
      <c r="AP529" s="85"/>
      <c r="AQ529" s="85"/>
      <c r="AR529" s="85"/>
      <c r="AS529" s="85"/>
      <c r="AT529" s="85"/>
      <c r="AU529" s="85"/>
      <c r="AV529" s="85"/>
      <c r="AW529" s="87" t="e">
        <f t="shared" si="70"/>
        <v>#DIV/0!</v>
      </c>
      <c r="AX529" s="86" t="e">
        <f t="shared" si="71"/>
        <v>#DIV/0!</v>
      </c>
    </row>
    <row r="530" spans="1:50" x14ac:dyDescent="0.15">
      <c r="A530">
        <v>12.175000000000001</v>
      </c>
      <c r="B530" s="85"/>
      <c r="C530" s="85"/>
      <c r="D530" s="85"/>
      <c r="E530" s="85"/>
      <c r="F530" s="85"/>
      <c r="G530" s="85"/>
      <c r="H530" s="85"/>
      <c r="I530" s="85"/>
      <c r="K530" s="85"/>
      <c r="L530" s="85"/>
      <c r="M530" s="85"/>
      <c r="N530" s="87" t="e">
        <f t="shared" si="63"/>
        <v>#DIV/0!</v>
      </c>
      <c r="O530" s="86" t="e">
        <f t="shared" si="64"/>
        <v>#DIV/0!</v>
      </c>
      <c r="P530" s="24" t="e">
        <f t="shared" si="65"/>
        <v>#DIV/0!</v>
      </c>
      <c r="Q530" s="24" t="e">
        <f t="shared" si="66"/>
        <v>#DIV/0!</v>
      </c>
      <c r="R530" s="24" t="e">
        <f t="shared" si="67"/>
        <v>#DIV/0!</v>
      </c>
      <c r="U530" s="85"/>
      <c r="V530" s="85"/>
      <c r="W530" s="85"/>
      <c r="X530" s="85"/>
      <c r="Y530" s="85"/>
      <c r="Z530" s="85"/>
      <c r="AA530" s="85"/>
      <c r="AD530" s="85"/>
      <c r="AE530" s="85"/>
      <c r="AF530" s="85"/>
      <c r="AG530" s="87" t="e">
        <f t="shared" si="68"/>
        <v>#DIV/0!</v>
      </c>
      <c r="AH530" s="86" t="e">
        <f t="shared" si="69"/>
        <v>#DIV/0!</v>
      </c>
      <c r="AK530" s="85"/>
      <c r="AL530" s="85"/>
      <c r="AM530" s="85"/>
      <c r="AN530" s="85"/>
      <c r="AO530" s="85"/>
      <c r="AP530" s="85"/>
      <c r="AQ530" s="85"/>
      <c r="AR530" s="85"/>
      <c r="AS530" s="85"/>
      <c r="AT530" s="85"/>
      <c r="AU530" s="85"/>
      <c r="AV530" s="85"/>
      <c r="AW530" s="87" t="e">
        <f t="shared" si="70"/>
        <v>#DIV/0!</v>
      </c>
      <c r="AX530" s="86" t="e">
        <f t="shared" si="71"/>
        <v>#DIV/0!</v>
      </c>
    </row>
    <row r="531" spans="1:50" x14ac:dyDescent="0.15">
      <c r="A531">
        <v>12.2</v>
      </c>
      <c r="B531" s="85"/>
      <c r="C531" s="85"/>
      <c r="D531" s="85"/>
      <c r="E531" s="85"/>
      <c r="F531" s="85"/>
      <c r="G531" s="85"/>
      <c r="H531" s="85"/>
      <c r="I531" s="85"/>
      <c r="K531" s="85"/>
      <c r="L531" s="85"/>
      <c r="M531" s="85"/>
      <c r="N531" s="87" t="e">
        <f t="shared" si="63"/>
        <v>#DIV/0!</v>
      </c>
      <c r="O531" s="87" t="e">
        <f t="shared" ref="O531:O594" si="72">AVERAGE(C531:N531)</f>
        <v>#DIV/0!</v>
      </c>
      <c r="P531" s="24" t="e">
        <f t="shared" si="65"/>
        <v>#DIV/0!</v>
      </c>
      <c r="Q531" s="24" t="e">
        <f t="shared" si="66"/>
        <v>#DIV/0!</v>
      </c>
      <c r="R531" s="24" t="e">
        <f t="shared" si="67"/>
        <v>#DIV/0!</v>
      </c>
      <c r="U531" s="85"/>
      <c r="V531" s="85"/>
      <c r="W531" s="85"/>
      <c r="X531" s="85"/>
      <c r="Y531" s="85"/>
      <c r="Z531" s="85"/>
      <c r="AA531" s="85"/>
      <c r="AD531" s="85"/>
      <c r="AE531" s="85"/>
      <c r="AF531" s="85"/>
      <c r="AG531" s="87" t="e">
        <f t="shared" si="68"/>
        <v>#DIV/0!</v>
      </c>
      <c r="AH531" s="86" t="e">
        <f t="shared" si="69"/>
        <v>#DIV/0!</v>
      </c>
      <c r="AK531" s="85"/>
      <c r="AL531" s="85"/>
      <c r="AM531" s="85"/>
      <c r="AN531" s="85"/>
      <c r="AO531" s="85"/>
      <c r="AP531" s="85"/>
      <c r="AQ531" s="85"/>
      <c r="AR531" s="85"/>
      <c r="AS531" s="85"/>
      <c r="AT531" s="85"/>
      <c r="AU531" s="85"/>
      <c r="AV531" s="85"/>
      <c r="AW531" s="87" t="e">
        <f t="shared" si="70"/>
        <v>#DIV/0!</v>
      </c>
      <c r="AX531" s="86" t="e">
        <f t="shared" si="71"/>
        <v>#DIV/0!</v>
      </c>
    </row>
    <row r="532" spans="1:50" x14ac:dyDescent="0.15">
      <c r="A532">
        <v>12.225</v>
      </c>
      <c r="B532" s="85"/>
      <c r="C532" s="85"/>
      <c r="D532" s="85"/>
      <c r="E532" s="85"/>
      <c r="F532" s="85"/>
      <c r="G532" s="85"/>
      <c r="H532" s="85"/>
      <c r="I532" s="85"/>
      <c r="K532" s="85"/>
      <c r="L532" s="85"/>
      <c r="N532" s="87" t="e">
        <f t="shared" si="63"/>
        <v>#DIV/0!</v>
      </c>
      <c r="O532" s="87" t="e">
        <f t="shared" si="72"/>
        <v>#DIV/0!</v>
      </c>
      <c r="U532" s="85"/>
      <c r="V532" s="85"/>
      <c r="W532" s="85"/>
      <c r="Y532" s="85"/>
      <c r="Z532" s="85"/>
      <c r="AG532" s="87"/>
      <c r="AH532" s="86"/>
      <c r="AW532" s="87"/>
      <c r="AX532" s="86"/>
    </row>
    <row r="533" spans="1:50" x14ac:dyDescent="0.15">
      <c r="A533">
        <v>12.25</v>
      </c>
      <c r="B533" s="85"/>
      <c r="C533" s="85"/>
      <c r="D533" s="85"/>
      <c r="E533" s="85"/>
      <c r="F533" s="85"/>
      <c r="G533" s="85"/>
      <c r="H533" s="85"/>
      <c r="I533" s="85"/>
      <c r="K533" s="85"/>
      <c r="L533" s="85"/>
      <c r="M533" s="85"/>
      <c r="N533" s="87" t="e">
        <f t="shared" si="63"/>
        <v>#DIV/0!</v>
      </c>
      <c r="O533" s="87" t="e">
        <f t="shared" si="72"/>
        <v>#DIV/0!</v>
      </c>
      <c r="U533" s="85"/>
      <c r="V533" s="85"/>
      <c r="W533" s="85"/>
      <c r="X533" s="85"/>
      <c r="Y533" s="85"/>
      <c r="Z533" s="85"/>
      <c r="AA533" s="85"/>
      <c r="AD533" s="85"/>
      <c r="AE533" s="85"/>
      <c r="AF533" s="85"/>
      <c r="AG533" s="87"/>
      <c r="AH533" s="86"/>
      <c r="AK533" s="85"/>
      <c r="AL533" s="85"/>
      <c r="AM533" s="85"/>
      <c r="AN533" s="85"/>
      <c r="AO533" s="85"/>
      <c r="AP533" s="85"/>
      <c r="AQ533" s="85"/>
      <c r="AR533" s="85"/>
      <c r="AS533" s="85"/>
      <c r="AT533" s="85"/>
      <c r="AU533" s="85"/>
      <c r="AV533" s="85"/>
      <c r="AW533" s="87"/>
      <c r="AX533" s="86"/>
    </row>
    <row r="534" spans="1:50" x14ac:dyDescent="0.15">
      <c r="A534">
        <v>12.275</v>
      </c>
      <c r="B534" s="85"/>
      <c r="C534" s="85"/>
      <c r="D534" s="85"/>
      <c r="E534" s="85"/>
      <c r="F534" s="85"/>
      <c r="G534" s="85"/>
      <c r="H534" s="85"/>
      <c r="I534" s="85"/>
      <c r="K534" s="85"/>
      <c r="L534" s="85"/>
      <c r="M534" s="85"/>
      <c r="N534" s="87" t="e">
        <f t="shared" si="63"/>
        <v>#DIV/0!</v>
      </c>
      <c r="O534" s="87" t="e">
        <f t="shared" si="72"/>
        <v>#DIV/0!</v>
      </c>
      <c r="U534" s="85"/>
      <c r="V534" s="85"/>
      <c r="W534" s="85"/>
      <c r="X534" s="85"/>
      <c r="Y534" s="85"/>
      <c r="Z534" s="85"/>
      <c r="AA534" s="85"/>
      <c r="AD534" s="85"/>
      <c r="AE534" s="85"/>
      <c r="AF534" s="85"/>
      <c r="AG534" s="87"/>
      <c r="AH534" s="86"/>
      <c r="AK534" s="85"/>
      <c r="AL534" s="85"/>
      <c r="AM534" s="85"/>
      <c r="AN534" s="85"/>
      <c r="AO534" s="85"/>
      <c r="AP534" s="85"/>
      <c r="AQ534" s="85"/>
      <c r="AR534" s="85"/>
      <c r="AS534" s="85"/>
      <c r="AT534" s="85"/>
      <c r="AU534" s="85"/>
      <c r="AV534" s="85"/>
      <c r="AW534" s="87"/>
      <c r="AX534" s="86"/>
    </row>
    <row r="535" spans="1:50" x14ac:dyDescent="0.15">
      <c r="A535">
        <v>12.3</v>
      </c>
      <c r="B535" s="85"/>
      <c r="C535" s="85"/>
      <c r="D535" s="85"/>
      <c r="E535" s="85"/>
      <c r="F535" s="85"/>
      <c r="G535" s="85"/>
      <c r="H535" s="85"/>
      <c r="I535" s="85"/>
      <c r="K535" s="85"/>
      <c r="L535" s="85"/>
      <c r="M535" s="85"/>
      <c r="N535" s="87" t="e">
        <f t="shared" si="63"/>
        <v>#DIV/0!</v>
      </c>
      <c r="O535" s="87" t="e">
        <f t="shared" si="72"/>
        <v>#DIV/0!</v>
      </c>
      <c r="U535" s="85"/>
      <c r="V535" s="85"/>
      <c r="W535" s="85"/>
      <c r="X535" s="85"/>
      <c r="Y535" s="85"/>
      <c r="Z535" s="85"/>
      <c r="AA535" s="85"/>
      <c r="AD535" s="85"/>
      <c r="AE535" s="85"/>
      <c r="AF535" s="85"/>
      <c r="AG535" s="87"/>
      <c r="AH535" s="86"/>
      <c r="AK535" s="85"/>
      <c r="AL535" s="85"/>
      <c r="AM535" s="85"/>
      <c r="AN535" s="85"/>
      <c r="AO535" s="85"/>
      <c r="AP535" s="85"/>
      <c r="AQ535" s="85"/>
      <c r="AR535" s="85"/>
      <c r="AS535" s="85"/>
      <c r="AT535" s="85"/>
      <c r="AU535" s="85"/>
      <c r="AV535" s="85"/>
      <c r="AW535" s="87"/>
      <c r="AX535" s="86"/>
    </row>
    <row r="536" spans="1:50" x14ac:dyDescent="0.15">
      <c r="A536">
        <v>12.324999999999999</v>
      </c>
      <c r="B536" s="85"/>
      <c r="C536" s="85"/>
      <c r="D536" s="85"/>
      <c r="E536" s="85"/>
      <c r="F536" s="85"/>
      <c r="G536" s="85"/>
      <c r="H536" s="85"/>
      <c r="I536" s="85"/>
      <c r="K536" s="85"/>
      <c r="L536" s="85"/>
      <c r="M536" s="85"/>
      <c r="N536" s="87" t="e">
        <f t="shared" si="63"/>
        <v>#DIV/0!</v>
      </c>
      <c r="O536" s="87" t="e">
        <f t="shared" si="72"/>
        <v>#DIV/0!</v>
      </c>
      <c r="U536" s="85"/>
      <c r="V536" s="85"/>
      <c r="W536" s="85"/>
      <c r="X536" s="85"/>
      <c r="Y536" s="85"/>
      <c r="Z536" s="85"/>
      <c r="AA536" s="85"/>
      <c r="AD536" s="85"/>
      <c r="AE536" s="85"/>
      <c r="AF536" s="85"/>
      <c r="AG536" s="87"/>
      <c r="AH536" s="86"/>
      <c r="AK536" s="85"/>
      <c r="AL536" s="85"/>
      <c r="AM536" s="85"/>
      <c r="AN536" s="85"/>
      <c r="AO536" s="85"/>
      <c r="AP536" s="85"/>
      <c r="AQ536" s="85"/>
      <c r="AR536" s="85"/>
      <c r="AS536" s="85"/>
      <c r="AT536" s="85"/>
      <c r="AU536" s="85"/>
      <c r="AV536" s="85"/>
      <c r="AW536" s="87"/>
      <c r="AX536" s="86"/>
    </row>
    <row r="537" spans="1:50" x14ac:dyDescent="0.15">
      <c r="A537">
        <v>12.35</v>
      </c>
      <c r="B537" s="85"/>
      <c r="C537" s="85"/>
      <c r="D537" s="85"/>
      <c r="E537" s="85"/>
      <c r="F537" s="85"/>
      <c r="G537" s="85"/>
      <c r="H537" s="85"/>
      <c r="I537" s="85"/>
      <c r="K537" s="85"/>
      <c r="L537" s="85"/>
      <c r="M537" s="85"/>
      <c r="N537" s="87" t="e">
        <f t="shared" si="63"/>
        <v>#DIV/0!</v>
      </c>
      <c r="O537" s="87" t="e">
        <f t="shared" si="72"/>
        <v>#DIV/0!</v>
      </c>
      <c r="U537" s="85"/>
      <c r="V537" s="85"/>
      <c r="W537" s="85"/>
      <c r="X537" s="85"/>
      <c r="Y537" s="85"/>
      <c r="Z537" s="85"/>
      <c r="AA537" s="85"/>
      <c r="AD537" s="85"/>
      <c r="AE537" s="85"/>
      <c r="AF537" s="85"/>
      <c r="AG537" s="87"/>
      <c r="AH537" s="86"/>
      <c r="AK537" s="85"/>
      <c r="AL537" s="85"/>
      <c r="AM537" s="85"/>
      <c r="AN537" s="85"/>
      <c r="AO537" s="85"/>
      <c r="AP537" s="85"/>
      <c r="AQ537" s="85"/>
      <c r="AR537" s="85"/>
      <c r="AS537" s="85"/>
      <c r="AT537" s="85"/>
      <c r="AU537" s="85"/>
      <c r="AV537" s="85"/>
      <c r="AW537" s="87"/>
      <c r="AX537" s="86"/>
    </row>
    <row r="538" spans="1:50" x14ac:dyDescent="0.15">
      <c r="A538">
        <v>12.375</v>
      </c>
      <c r="B538" s="85"/>
      <c r="C538" s="85"/>
      <c r="D538" s="85"/>
      <c r="E538" s="85"/>
      <c r="F538" s="85"/>
      <c r="G538" s="85"/>
      <c r="H538" s="85"/>
      <c r="I538" s="85"/>
      <c r="K538" s="85"/>
      <c r="L538" s="85"/>
      <c r="M538" s="85"/>
      <c r="N538" s="87" t="e">
        <f t="shared" si="63"/>
        <v>#DIV/0!</v>
      </c>
      <c r="O538" s="87" t="e">
        <f t="shared" si="72"/>
        <v>#DIV/0!</v>
      </c>
      <c r="U538" s="85"/>
      <c r="V538" s="85"/>
      <c r="W538" s="85"/>
      <c r="X538" s="85"/>
      <c r="Y538" s="85"/>
      <c r="Z538" s="85"/>
      <c r="AA538" s="85"/>
      <c r="AD538" s="85"/>
      <c r="AE538" s="85"/>
      <c r="AF538" s="85"/>
      <c r="AG538" s="87"/>
      <c r="AH538" s="86"/>
      <c r="AK538" s="85"/>
      <c r="AL538" s="85"/>
      <c r="AM538" s="85"/>
      <c r="AN538" s="85"/>
      <c r="AO538" s="85"/>
      <c r="AP538" s="85"/>
      <c r="AQ538" s="85"/>
      <c r="AR538" s="85"/>
      <c r="AS538" s="85"/>
      <c r="AT538" s="85"/>
      <c r="AU538" s="85"/>
      <c r="AV538" s="85"/>
      <c r="AW538" s="87"/>
      <c r="AX538" s="86"/>
    </row>
    <row r="539" spans="1:50" x14ac:dyDescent="0.15">
      <c r="A539">
        <v>12.4</v>
      </c>
      <c r="B539" s="85"/>
      <c r="C539" s="85"/>
      <c r="D539" s="85"/>
      <c r="E539" s="85"/>
      <c r="F539" s="85"/>
      <c r="G539" s="85"/>
      <c r="H539" s="85"/>
      <c r="I539" s="85"/>
      <c r="K539" s="85"/>
      <c r="L539" s="85"/>
      <c r="M539" s="85"/>
      <c r="N539" s="87" t="e">
        <f t="shared" si="63"/>
        <v>#DIV/0!</v>
      </c>
      <c r="O539" s="87" t="e">
        <f t="shared" si="72"/>
        <v>#DIV/0!</v>
      </c>
      <c r="U539" s="85"/>
      <c r="V539" s="85"/>
      <c r="W539" s="85"/>
      <c r="X539" s="85"/>
      <c r="Y539" s="85"/>
      <c r="Z539" s="85"/>
      <c r="AA539" s="85"/>
      <c r="AD539" s="85"/>
      <c r="AE539" s="85"/>
      <c r="AF539" s="85"/>
      <c r="AG539" s="87"/>
      <c r="AH539" s="86"/>
      <c r="AK539" s="85"/>
      <c r="AL539" s="85"/>
      <c r="AM539" s="85"/>
      <c r="AN539" s="85"/>
      <c r="AO539" s="85"/>
      <c r="AP539" s="85"/>
      <c r="AQ539" s="85"/>
      <c r="AR539" s="85"/>
      <c r="AS539" s="85"/>
      <c r="AT539" s="85"/>
      <c r="AU539" s="85"/>
      <c r="AV539" s="85"/>
      <c r="AW539" s="87"/>
      <c r="AX539" s="86"/>
    </row>
    <row r="540" spans="1:50" x14ac:dyDescent="0.15">
      <c r="A540">
        <v>12.425000000000001</v>
      </c>
      <c r="B540" s="85"/>
      <c r="C540" s="85"/>
      <c r="D540" s="85"/>
      <c r="E540" s="85"/>
      <c r="F540" s="85"/>
      <c r="G540" s="85"/>
      <c r="H540" s="85"/>
      <c r="I540" s="85"/>
      <c r="K540" s="85"/>
      <c r="L540" s="85"/>
      <c r="M540" s="85"/>
      <c r="N540" s="87" t="e">
        <f t="shared" si="63"/>
        <v>#DIV/0!</v>
      </c>
      <c r="O540" s="87" t="e">
        <f t="shared" si="72"/>
        <v>#DIV/0!</v>
      </c>
      <c r="U540" s="85"/>
      <c r="V540" s="85"/>
      <c r="W540" s="85"/>
      <c r="X540" s="85"/>
      <c r="Y540" s="85"/>
      <c r="Z540" s="85"/>
      <c r="AA540" s="85"/>
      <c r="AD540" s="85"/>
      <c r="AE540" s="85"/>
      <c r="AF540" s="85"/>
      <c r="AG540" s="87"/>
      <c r="AH540" s="86"/>
      <c r="AK540" s="85"/>
      <c r="AL540" s="85"/>
      <c r="AM540" s="85"/>
      <c r="AN540" s="85"/>
      <c r="AO540" s="85"/>
      <c r="AP540" s="85"/>
      <c r="AQ540" s="85"/>
      <c r="AR540" s="85"/>
      <c r="AS540" s="85"/>
      <c r="AT540" s="85"/>
      <c r="AU540" s="85"/>
      <c r="AV540" s="85"/>
      <c r="AW540" s="87"/>
      <c r="AX540" s="86"/>
    </row>
    <row r="541" spans="1:50" x14ac:dyDescent="0.15">
      <c r="A541">
        <v>12.45</v>
      </c>
      <c r="B541" s="85"/>
      <c r="C541" s="85"/>
      <c r="D541" s="85"/>
      <c r="E541" s="85"/>
      <c r="F541" s="85"/>
      <c r="G541" s="85"/>
      <c r="H541" s="85"/>
      <c r="I541" s="85"/>
      <c r="K541" s="85"/>
      <c r="L541" s="85"/>
      <c r="M541" s="85"/>
      <c r="N541" s="87" t="e">
        <f t="shared" si="63"/>
        <v>#DIV/0!</v>
      </c>
      <c r="O541" s="87" t="e">
        <f t="shared" si="72"/>
        <v>#DIV/0!</v>
      </c>
      <c r="U541" s="85"/>
      <c r="V541" s="85"/>
      <c r="W541" s="85"/>
      <c r="X541" s="85"/>
      <c r="Y541" s="85"/>
      <c r="Z541" s="85"/>
      <c r="AA541" s="85"/>
      <c r="AD541" s="85"/>
      <c r="AE541" s="85"/>
      <c r="AF541" s="85"/>
      <c r="AG541" s="87"/>
      <c r="AH541" s="86"/>
      <c r="AK541" s="85"/>
      <c r="AL541" s="85"/>
      <c r="AM541" s="85"/>
      <c r="AN541" s="85"/>
      <c r="AO541" s="85"/>
      <c r="AP541" s="85"/>
      <c r="AQ541" s="85"/>
      <c r="AR541" s="85"/>
      <c r="AS541" s="85"/>
      <c r="AT541" s="85"/>
      <c r="AU541" s="85"/>
      <c r="AV541" s="85"/>
      <c r="AW541" s="87"/>
      <c r="AX541" s="86"/>
    </row>
    <row r="542" spans="1:50" x14ac:dyDescent="0.15">
      <c r="A542">
        <v>12.475</v>
      </c>
      <c r="B542" s="85"/>
      <c r="C542" s="85"/>
      <c r="D542" s="85"/>
      <c r="E542" s="85"/>
      <c r="F542" s="85"/>
      <c r="G542" s="85"/>
      <c r="H542" s="85"/>
      <c r="I542" s="85"/>
      <c r="K542" s="85"/>
      <c r="L542" s="85"/>
      <c r="M542" s="85"/>
      <c r="N542" s="87" t="e">
        <f t="shared" si="63"/>
        <v>#DIV/0!</v>
      </c>
      <c r="O542" s="87" t="e">
        <f t="shared" si="72"/>
        <v>#DIV/0!</v>
      </c>
      <c r="U542" s="85"/>
      <c r="V542" s="85"/>
      <c r="W542" s="85"/>
      <c r="X542" s="85"/>
      <c r="Y542" s="85"/>
      <c r="Z542" s="85"/>
      <c r="AA542" s="85"/>
      <c r="AD542" s="85"/>
      <c r="AE542" s="85"/>
      <c r="AF542" s="85"/>
      <c r="AG542" s="87"/>
      <c r="AH542" s="86"/>
      <c r="AK542" s="85"/>
      <c r="AL542" s="85"/>
      <c r="AM542" s="85"/>
      <c r="AN542" s="85"/>
      <c r="AO542" s="85"/>
      <c r="AP542" s="85"/>
      <c r="AQ542" s="85"/>
      <c r="AR542" s="85"/>
      <c r="AS542" s="85"/>
      <c r="AT542" s="85"/>
      <c r="AU542" s="85"/>
      <c r="AV542" s="85"/>
      <c r="AW542" s="87"/>
      <c r="AX542" s="86"/>
    </row>
    <row r="543" spans="1:50" x14ac:dyDescent="0.15">
      <c r="A543">
        <v>12.5</v>
      </c>
      <c r="B543" s="85"/>
      <c r="C543" s="85"/>
      <c r="D543" s="85"/>
      <c r="E543" s="85"/>
      <c r="F543" s="85"/>
      <c r="G543" s="85"/>
      <c r="H543" s="85"/>
      <c r="I543" s="85"/>
      <c r="K543" s="85"/>
      <c r="L543" s="85"/>
      <c r="M543" s="85"/>
      <c r="N543" s="87" t="e">
        <f t="shared" si="63"/>
        <v>#DIV/0!</v>
      </c>
      <c r="O543" s="87" t="e">
        <f t="shared" si="72"/>
        <v>#DIV/0!</v>
      </c>
      <c r="U543" s="85"/>
      <c r="V543" s="85"/>
      <c r="W543" s="85"/>
      <c r="X543" s="85"/>
      <c r="Y543" s="85"/>
      <c r="Z543" s="85"/>
      <c r="AA543" s="85"/>
      <c r="AD543" s="85"/>
      <c r="AE543" s="85"/>
      <c r="AF543" s="85"/>
      <c r="AG543" s="87"/>
      <c r="AH543" s="86"/>
      <c r="AK543" s="85"/>
      <c r="AL543" s="85"/>
      <c r="AM543" s="85"/>
      <c r="AN543" s="85"/>
      <c r="AO543" s="85"/>
      <c r="AP543" s="85"/>
      <c r="AQ543" s="85"/>
      <c r="AR543" s="85"/>
      <c r="AS543" s="85"/>
      <c r="AT543" s="85"/>
      <c r="AU543" s="85"/>
      <c r="AV543" s="85"/>
      <c r="AW543" s="87"/>
      <c r="AX543" s="86"/>
    </row>
    <row r="544" spans="1:50" x14ac:dyDescent="0.15">
      <c r="A544">
        <v>12.525</v>
      </c>
      <c r="B544" s="85"/>
      <c r="C544" s="85"/>
      <c r="D544" s="85"/>
      <c r="E544" s="85"/>
      <c r="F544" s="85"/>
      <c r="G544" s="85"/>
      <c r="H544" s="85"/>
      <c r="I544" s="85"/>
      <c r="K544" s="85"/>
      <c r="L544" s="85"/>
      <c r="M544" s="85"/>
      <c r="N544" s="87" t="e">
        <f t="shared" si="63"/>
        <v>#DIV/0!</v>
      </c>
      <c r="O544" s="87" t="e">
        <f t="shared" si="72"/>
        <v>#DIV/0!</v>
      </c>
      <c r="U544" s="85"/>
      <c r="V544" s="85"/>
      <c r="W544" s="85"/>
      <c r="X544" s="85"/>
      <c r="Y544" s="85"/>
      <c r="Z544" s="85"/>
      <c r="AA544" s="85"/>
      <c r="AD544" s="85"/>
      <c r="AE544" s="85"/>
      <c r="AF544" s="85"/>
      <c r="AG544" s="87"/>
      <c r="AH544" s="86"/>
      <c r="AK544" s="85"/>
      <c r="AL544" s="85"/>
      <c r="AM544" s="85"/>
      <c r="AN544" s="85"/>
      <c r="AO544" s="85"/>
      <c r="AP544" s="85"/>
      <c r="AQ544" s="85"/>
      <c r="AR544" s="85"/>
      <c r="AS544" s="85"/>
      <c r="AT544" s="85"/>
      <c r="AU544" s="85"/>
      <c r="AV544" s="85"/>
      <c r="AW544" s="87"/>
      <c r="AX544" s="86"/>
    </row>
    <row r="545" spans="1:50" x14ac:dyDescent="0.15">
      <c r="A545">
        <v>12.55</v>
      </c>
      <c r="B545" s="85"/>
      <c r="C545" s="85"/>
      <c r="D545" s="85"/>
      <c r="E545" s="85"/>
      <c r="F545" s="85"/>
      <c r="G545" s="85"/>
      <c r="H545" s="85"/>
      <c r="I545" s="85"/>
      <c r="K545" s="85"/>
      <c r="L545" s="85"/>
      <c r="M545" s="85"/>
      <c r="N545" s="87" t="e">
        <f t="shared" si="63"/>
        <v>#DIV/0!</v>
      </c>
      <c r="O545" s="87" t="e">
        <f t="shared" si="72"/>
        <v>#DIV/0!</v>
      </c>
      <c r="U545" s="85"/>
      <c r="V545" s="85"/>
      <c r="W545" s="85"/>
      <c r="X545" s="85"/>
      <c r="Y545" s="85"/>
      <c r="Z545" s="85"/>
      <c r="AA545" s="85"/>
      <c r="AD545" s="85"/>
      <c r="AE545" s="85"/>
      <c r="AF545" s="85"/>
      <c r="AG545" s="87"/>
      <c r="AH545" s="86"/>
      <c r="AK545" s="85"/>
      <c r="AL545" s="85"/>
      <c r="AM545" s="85"/>
      <c r="AN545" s="85"/>
      <c r="AO545" s="85"/>
      <c r="AP545" s="85"/>
      <c r="AQ545" s="85"/>
      <c r="AR545" s="85"/>
      <c r="AS545" s="85"/>
      <c r="AT545" s="85"/>
      <c r="AU545" s="85"/>
      <c r="AV545" s="85"/>
      <c r="AW545" s="87"/>
      <c r="AX545" s="86"/>
    </row>
    <row r="546" spans="1:50" x14ac:dyDescent="0.15">
      <c r="A546">
        <v>12.574999999999999</v>
      </c>
      <c r="B546" s="85"/>
      <c r="C546" s="85"/>
      <c r="D546" s="85"/>
      <c r="E546" s="85"/>
      <c r="F546" s="85"/>
      <c r="G546" s="85"/>
      <c r="H546" s="85"/>
      <c r="I546" s="85"/>
      <c r="K546" s="85"/>
      <c r="L546" s="85"/>
      <c r="M546" s="85"/>
      <c r="N546" s="87" t="e">
        <f t="shared" si="63"/>
        <v>#DIV/0!</v>
      </c>
      <c r="O546" s="87" t="e">
        <f t="shared" si="72"/>
        <v>#DIV/0!</v>
      </c>
      <c r="U546" s="85"/>
      <c r="V546" s="85"/>
      <c r="W546" s="85"/>
      <c r="X546" s="85"/>
      <c r="Y546" s="85"/>
      <c r="Z546" s="85"/>
      <c r="AA546" s="85"/>
      <c r="AD546" s="85"/>
      <c r="AE546" s="85"/>
      <c r="AF546" s="85"/>
      <c r="AK546" s="85"/>
      <c r="AL546" s="85"/>
      <c r="AM546" s="85"/>
      <c r="AN546" s="85"/>
      <c r="AO546" s="85"/>
      <c r="AP546" s="85"/>
      <c r="AQ546" s="85"/>
      <c r="AR546" s="85"/>
      <c r="AS546" s="85"/>
      <c r="AT546" s="85"/>
      <c r="AU546" s="85"/>
      <c r="AV546" s="85"/>
    </row>
    <row r="547" spans="1:50" x14ac:dyDescent="0.15">
      <c r="A547">
        <v>12.6</v>
      </c>
      <c r="B547" s="85"/>
      <c r="C547" s="85"/>
      <c r="D547" s="85"/>
      <c r="E547" s="85"/>
      <c r="F547" s="85"/>
      <c r="G547" s="85"/>
      <c r="H547" s="85"/>
      <c r="I547" s="85"/>
      <c r="K547" s="85"/>
      <c r="L547" s="85"/>
      <c r="M547" s="85"/>
      <c r="N547" s="87" t="e">
        <f t="shared" si="63"/>
        <v>#DIV/0!</v>
      </c>
      <c r="O547" s="87" t="e">
        <f t="shared" si="72"/>
        <v>#DIV/0!</v>
      </c>
      <c r="U547" s="85"/>
      <c r="V547" s="85"/>
      <c r="W547" s="85"/>
      <c r="X547" s="85"/>
      <c r="Y547" s="85"/>
      <c r="Z547" s="85"/>
      <c r="AA547" s="85"/>
      <c r="AD547" s="85"/>
      <c r="AE547" s="85"/>
      <c r="AF547" s="85"/>
      <c r="AK547" s="85"/>
      <c r="AL547" s="85"/>
      <c r="AM547" s="85"/>
      <c r="AN547" s="85"/>
      <c r="AO547" s="85"/>
      <c r="AP547" s="85"/>
      <c r="AQ547" s="85"/>
      <c r="AR547" s="85"/>
      <c r="AS547" s="85"/>
      <c r="AT547" s="85"/>
      <c r="AU547" s="85"/>
      <c r="AV547" s="85"/>
    </row>
    <row r="548" spans="1:50" x14ac:dyDescent="0.15">
      <c r="A548">
        <v>12.625</v>
      </c>
      <c r="B548" s="85"/>
      <c r="C548" s="85"/>
      <c r="D548" s="85"/>
      <c r="E548" s="85"/>
      <c r="F548" s="85"/>
      <c r="G548" s="85"/>
      <c r="H548" s="85"/>
      <c r="I548" s="85"/>
      <c r="K548" s="85"/>
      <c r="L548" s="85"/>
      <c r="M548" s="85"/>
      <c r="N548" s="87" t="e">
        <f t="shared" si="63"/>
        <v>#DIV/0!</v>
      </c>
      <c r="O548" s="87" t="e">
        <f t="shared" si="72"/>
        <v>#DIV/0!</v>
      </c>
      <c r="U548" s="85"/>
      <c r="V548" s="85"/>
      <c r="W548" s="85"/>
      <c r="X548" s="85"/>
      <c r="Y548" s="85"/>
      <c r="Z548" s="85"/>
      <c r="AA548" s="85"/>
      <c r="AD548" s="85"/>
      <c r="AE548" s="85"/>
      <c r="AF548" s="85"/>
      <c r="AK548" s="85"/>
      <c r="AL548" s="85"/>
      <c r="AM548" s="85"/>
      <c r="AN548" s="85"/>
      <c r="AO548" s="85"/>
      <c r="AP548" s="85"/>
      <c r="AQ548" s="85"/>
      <c r="AR548" s="85"/>
      <c r="AS548" s="85"/>
      <c r="AT548" s="85"/>
      <c r="AU548" s="85"/>
      <c r="AV548" s="85"/>
    </row>
    <row r="549" spans="1:50" x14ac:dyDescent="0.15">
      <c r="A549">
        <v>12.65</v>
      </c>
      <c r="B549" s="85"/>
      <c r="C549" s="85"/>
      <c r="D549" s="85"/>
      <c r="E549" s="85"/>
      <c r="F549" s="85"/>
      <c r="G549" s="85"/>
      <c r="H549" s="85"/>
      <c r="I549" s="85"/>
      <c r="K549" s="85"/>
      <c r="L549" s="85"/>
      <c r="M549" s="85"/>
      <c r="N549" s="87" t="e">
        <f t="shared" si="63"/>
        <v>#DIV/0!</v>
      </c>
      <c r="O549" s="87" t="e">
        <f t="shared" si="72"/>
        <v>#DIV/0!</v>
      </c>
      <c r="U549" s="85"/>
      <c r="V549" s="85"/>
      <c r="W549" s="85"/>
      <c r="X549" s="85"/>
      <c r="Y549" s="85"/>
      <c r="Z549" s="85"/>
      <c r="AA549" s="85"/>
      <c r="AD549" s="85"/>
      <c r="AE549" s="85"/>
      <c r="AF549" s="85"/>
      <c r="AK549" s="85"/>
      <c r="AL549" s="85"/>
      <c r="AM549" s="85"/>
      <c r="AN549" s="85"/>
      <c r="AO549" s="85"/>
      <c r="AP549" s="85"/>
      <c r="AQ549" s="85"/>
      <c r="AR549" s="85"/>
      <c r="AS549" s="85"/>
      <c r="AT549" s="85"/>
      <c r="AU549" s="85"/>
      <c r="AV549" s="85"/>
    </row>
    <row r="550" spans="1:50" x14ac:dyDescent="0.15">
      <c r="A550">
        <v>12.675000000000001</v>
      </c>
      <c r="B550" s="85"/>
      <c r="C550" s="85"/>
      <c r="D550" s="85"/>
      <c r="E550" s="85"/>
      <c r="F550" s="85"/>
      <c r="G550" s="85"/>
      <c r="H550" s="85"/>
      <c r="I550" s="85"/>
      <c r="K550" s="85"/>
      <c r="L550" s="85"/>
      <c r="M550" s="85"/>
      <c r="N550" s="87" t="e">
        <f t="shared" si="63"/>
        <v>#DIV/0!</v>
      </c>
      <c r="O550" s="87" t="e">
        <f t="shared" si="72"/>
        <v>#DIV/0!</v>
      </c>
      <c r="U550" s="85"/>
      <c r="V550" s="85"/>
      <c r="W550" s="85"/>
      <c r="X550" s="85"/>
      <c r="Y550" s="85"/>
      <c r="Z550" s="85"/>
      <c r="AA550" s="85"/>
      <c r="AD550" s="85"/>
      <c r="AE550" s="85"/>
      <c r="AF550" s="85"/>
      <c r="AK550" s="85"/>
      <c r="AL550" s="85"/>
      <c r="AM550" s="85"/>
      <c r="AN550" s="85"/>
      <c r="AO550" s="85"/>
      <c r="AP550" s="85"/>
      <c r="AQ550" s="85"/>
      <c r="AR550" s="85"/>
      <c r="AS550" s="85"/>
      <c r="AT550" s="85"/>
      <c r="AU550" s="85"/>
      <c r="AV550" s="85"/>
    </row>
    <row r="551" spans="1:50" x14ac:dyDescent="0.15">
      <c r="A551">
        <v>12.7</v>
      </c>
      <c r="B551" s="85"/>
      <c r="C551" s="85"/>
      <c r="D551" s="85"/>
      <c r="E551" s="85"/>
      <c r="F551" s="85"/>
      <c r="G551" s="85"/>
      <c r="H551" s="85"/>
      <c r="I551" s="85"/>
      <c r="K551" s="85"/>
      <c r="L551" s="85"/>
      <c r="M551" s="85"/>
      <c r="N551" s="87" t="e">
        <f t="shared" si="63"/>
        <v>#DIV/0!</v>
      </c>
      <c r="O551" s="87" t="e">
        <f t="shared" si="72"/>
        <v>#DIV/0!</v>
      </c>
      <c r="U551" s="85"/>
      <c r="V551" s="85"/>
      <c r="W551" s="85"/>
      <c r="X551" s="85"/>
      <c r="Y551" s="85"/>
      <c r="Z551" s="85"/>
      <c r="AA551" s="85"/>
      <c r="AD551" s="85"/>
      <c r="AE551" s="85"/>
      <c r="AF551" s="85"/>
      <c r="AK551" s="85"/>
      <c r="AL551" s="85"/>
      <c r="AM551" s="85"/>
      <c r="AN551" s="85"/>
      <c r="AO551" s="85"/>
      <c r="AP551" s="85"/>
      <c r="AQ551" s="85"/>
      <c r="AR551" s="85"/>
      <c r="AS551" s="85"/>
      <c r="AT551" s="85"/>
      <c r="AU551" s="85"/>
      <c r="AV551" s="85"/>
    </row>
    <row r="552" spans="1:50" x14ac:dyDescent="0.15">
      <c r="A552">
        <v>12.725</v>
      </c>
      <c r="B552" s="85"/>
      <c r="C552" s="85"/>
      <c r="D552" s="85"/>
      <c r="E552" s="85"/>
      <c r="F552" s="85"/>
      <c r="G552" s="85"/>
      <c r="H552" s="85"/>
      <c r="I552" s="85"/>
      <c r="K552" s="85"/>
      <c r="L552" s="85"/>
      <c r="M552" s="85"/>
      <c r="N552" s="87" t="e">
        <f t="shared" si="63"/>
        <v>#DIV/0!</v>
      </c>
      <c r="O552" s="87" t="e">
        <f t="shared" si="72"/>
        <v>#DIV/0!</v>
      </c>
      <c r="U552" s="85"/>
      <c r="V552" s="85"/>
      <c r="W552" s="85"/>
      <c r="X552" s="85"/>
      <c r="Y552" s="85"/>
      <c r="Z552" s="85"/>
      <c r="AA552" s="85"/>
      <c r="AD552" s="85"/>
      <c r="AE552" s="85"/>
      <c r="AF552" s="85"/>
      <c r="AK552" s="85"/>
      <c r="AL552" s="85"/>
      <c r="AM552" s="85"/>
      <c r="AN552" s="85"/>
      <c r="AO552" s="85"/>
      <c r="AP552" s="85"/>
      <c r="AQ552" s="85"/>
      <c r="AR552" s="85"/>
      <c r="AS552" s="85"/>
      <c r="AT552" s="85"/>
      <c r="AU552" s="85"/>
      <c r="AV552" s="85"/>
    </row>
    <row r="553" spans="1:50" x14ac:dyDescent="0.15">
      <c r="A553">
        <v>12.75</v>
      </c>
      <c r="B553" s="85"/>
      <c r="C553" s="85"/>
      <c r="D553" s="85"/>
      <c r="E553" s="85"/>
      <c r="F553" s="85"/>
      <c r="G553" s="85"/>
      <c r="H553" s="85"/>
      <c r="I553" s="85"/>
      <c r="K553" s="85"/>
      <c r="L553" s="85"/>
      <c r="M553" s="85"/>
      <c r="N553" s="87" t="e">
        <f t="shared" si="63"/>
        <v>#DIV/0!</v>
      </c>
      <c r="O553" s="87" t="e">
        <f t="shared" si="72"/>
        <v>#DIV/0!</v>
      </c>
      <c r="U553" s="85"/>
      <c r="V553" s="85"/>
      <c r="W553" s="85"/>
      <c r="X553" s="85"/>
      <c r="Y553" s="85"/>
      <c r="Z553" s="85"/>
      <c r="AA553" s="85"/>
      <c r="AD553" s="85"/>
      <c r="AE553" s="85"/>
      <c r="AF553" s="85"/>
      <c r="AK553" s="85"/>
      <c r="AL553" s="85"/>
      <c r="AM553" s="85"/>
      <c r="AN553" s="85"/>
      <c r="AO553" s="85"/>
      <c r="AP553" s="85"/>
      <c r="AQ553" s="85"/>
      <c r="AR553" s="85"/>
      <c r="AS553" s="85"/>
      <c r="AT553" s="85"/>
      <c r="AU553" s="85"/>
      <c r="AV553" s="85"/>
    </row>
    <row r="554" spans="1:50" x14ac:dyDescent="0.15">
      <c r="A554">
        <v>12.775</v>
      </c>
      <c r="B554" s="85"/>
      <c r="C554" s="85"/>
      <c r="D554" s="85"/>
      <c r="E554" s="85"/>
      <c r="F554" s="85"/>
      <c r="G554" s="85"/>
      <c r="H554" s="85"/>
      <c r="I554" s="85"/>
      <c r="K554" s="85"/>
      <c r="L554" s="85"/>
      <c r="M554" s="85"/>
      <c r="N554" s="87" t="e">
        <f t="shared" si="63"/>
        <v>#DIV/0!</v>
      </c>
      <c r="O554" s="87" t="e">
        <f t="shared" si="72"/>
        <v>#DIV/0!</v>
      </c>
      <c r="U554" s="85"/>
      <c r="V554" s="85"/>
      <c r="W554" s="85"/>
      <c r="X554" s="85"/>
      <c r="Y554" s="85"/>
      <c r="Z554" s="85"/>
      <c r="AA554" s="85"/>
      <c r="AD554" s="85"/>
      <c r="AE554" s="85"/>
      <c r="AF554" s="85"/>
      <c r="AK554" s="85"/>
      <c r="AL554" s="85"/>
      <c r="AM554" s="85"/>
      <c r="AN554" s="85"/>
      <c r="AO554" s="85"/>
      <c r="AP554" s="85"/>
      <c r="AQ554" s="85"/>
      <c r="AR554" s="85"/>
      <c r="AS554" s="85"/>
      <c r="AT554" s="85"/>
      <c r="AU554" s="85"/>
      <c r="AV554" s="85"/>
    </row>
    <row r="555" spans="1:50" x14ac:dyDescent="0.15">
      <c r="A555">
        <v>12.8</v>
      </c>
      <c r="B555" s="85"/>
      <c r="C555" s="85"/>
      <c r="D555" s="85"/>
      <c r="E555" s="85"/>
      <c r="F555" s="85"/>
      <c r="G555" s="85"/>
      <c r="H555" s="85"/>
      <c r="I555" s="85"/>
      <c r="K555" s="85"/>
      <c r="L555" s="85"/>
      <c r="M555" s="85"/>
      <c r="N555" s="87" t="e">
        <f t="shared" si="63"/>
        <v>#DIV/0!</v>
      </c>
      <c r="O555" s="87" t="e">
        <f t="shared" si="72"/>
        <v>#DIV/0!</v>
      </c>
      <c r="U555" s="85"/>
      <c r="V555" s="85"/>
      <c r="W555" s="85"/>
      <c r="X555" s="85"/>
      <c r="Y555" s="85"/>
      <c r="Z555" s="85"/>
      <c r="AA555" s="85"/>
      <c r="AD555" s="85"/>
      <c r="AE555" s="85"/>
      <c r="AF555" s="85"/>
      <c r="AK555" s="85"/>
      <c r="AL555" s="85"/>
      <c r="AM555" s="85"/>
      <c r="AN555" s="85"/>
      <c r="AO555" s="85"/>
      <c r="AP555" s="85"/>
      <c r="AQ555" s="85"/>
      <c r="AR555" s="85"/>
      <c r="AS555" s="85"/>
      <c r="AT555" s="85"/>
      <c r="AU555" s="85"/>
      <c r="AV555" s="85"/>
    </row>
    <row r="556" spans="1:50" x14ac:dyDescent="0.15">
      <c r="A556">
        <v>12.824999999999999</v>
      </c>
      <c r="B556" s="85"/>
      <c r="C556" s="85"/>
      <c r="D556" s="85"/>
      <c r="E556" s="85"/>
      <c r="F556" s="85"/>
      <c r="G556" s="85"/>
      <c r="H556" s="85"/>
      <c r="I556" s="85"/>
      <c r="K556" s="85"/>
      <c r="L556" s="85"/>
      <c r="M556" s="85"/>
      <c r="N556" s="87" t="e">
        <f t="shared" ref="N556:N619" si="73">AVERAGE(B556:M556)</f>
        <v>#DIV/0!</v>
      </c>
      <c r="O556" s="87" t="e">
        <f t="shared" si="72"/>
        <v>#DIV/0!</v>
      </c>
      <c r="U556" s="85"/>
      <c r="V556" s="85"/>
      <c r="W556" s="85"/>
      <c r="X556" s="85"/>
      <c r="Y556" s="85"/>
      <c r="Z556" s="85"/>
      <c r="AA556" s="85"/>
      <c r="AD556" s="85"/>
      <c r="AE556" s="85"/>
      <c r="AF556" s="85"/>
      <c r="AK556" s="85"/>
      <c r="AL556" s="85"/>
      <c r="AM556" s="85"/>
      <c r="AN556" s="85"/>
      <c r="AO556" s="85"/>
      <c r="AP556" s="85"/>
      <c r="AQ556" s="85"/>
      <c r="AR556" s="85"/>
      <c r="AS556" s="85"/>
      <c r="AT556" s="85"/>
      <c r="AU556" s="85"/>
      <c r="AV556" s="85"/>
    </row>
    <row r="557" spans="1:50" x14ac:dyDescent="0.15">
      <c r="A557">
        <v>12.85</v>
      </c>
      <c r="B557" s="85"/>
      <c r="C557" s="85"/>
      <c r="D557" s="85"/>
      <c r="E557" s="85"/>
      <c r="F557" s="85"/>
      <c r="G557" s="85"/>
      <c r="H557" s="85"/>
      <c r="I557" s="85"/>
      <c r="K557" s="85"/>
      <c r="L557" s="85"/>
      <c r="M557" s="85"/>
      <c r="N557" s="87" t="e">
        <f t="shared" si="73"/>
        <v>#DIV/0!</v>
      </c>
      <c r="O557" s="87" t="e">
        <f t="shared" si="72"/>
        <v>#DIV/0!</v>
      </c>
      <c r="U557" s="85"/>
      <c r="V557" s="85"/>
      <c r="W557" s="85"/>
      <c r="X557" s="85"/>
      <c r="Y557" s="85"/>
      <c r="Z557" s="85"/>
      <c r="AA557" s="85"/>
      <c r="AD557" s="85"/>
      <c r="AE557" s="85"/>
      <c r="AF557" s="85"/>
      <c r="AK557" s="85"/>
      <c r="AL557" s="85"/>
      <c r="AM557" s="85"/>
      <c r="AN557" s="85"/>
      <c r="AO557" s="85"/>
      <c r="AP557" s="85"/>
      <c r="AQ557" s="85"/>
      <c r="AR557" s="85"/>
      <c r="AS557" s="85"/>
      <c r="AT557" s="85"/>
      <c r="AU557" s="85"/>
      <c r="AV557" s="85"/>
    </row>
    <row r="558" spans="1:50" x14ac:dyDescent="0.15">
      <c r="A558">
        <v>12.875</v>
      </c>
      <c r="B558" s="85"/>
      <c r="C558" s="85"/>
      <c r="D558" s="85"/>
      <c r="E558" s="85"/>
      <c r="F558" s="85"/>
      <c r="G558" s="85"/>
      <c r="H558" s="85"/>
      <c r="I558" s="85"/>
      <c r="K558" s="85"/>
      <c r="L558" s="85"/>
      <c r="M558" s="85"/>
      <c r="N558" s="87" t="e">
        <f t="shared" si="73"/>
        <v>#DIV/0!</v>
      </c>
      <c r="O558" s="87" t="e">
        <f t="shared" si="72"/>
        <v>#DIV/0!</v>
      </c>
      <c r="U558" s="85"/>
      <c r="V558" s="85"/>
      <c r="W558" s="85"/>
      <c r="X558" s="85"/>
      <c r="Y558" s="85"/>
      <c r="Z558" s="85"/>
      <c r="AA558" s="85"/>
      <c r="AD558" s="85"/>
      <c r="AE558" s="85"/>
      <c r="AF558" s="85"/>
      <c r="AK558" s="85"/>
      <c r="AL558" s="85"/>
      <c r="AM558" s="85"/>
      <c r="AN558" s="85"/>
      <c r="AO558" s="85"/>
      <c r="AP558" s="85"/>
      <c r="AQ558" s="85"/>
      <c r="AR558" s="85"/>
      <c r="AS558" s="85"/>
      <c r="AT558" s="85"/>
      <c r="AU558" s="85"/>
      <c r="AV558" s="85"/>
    </row>
    <row r="559" spans="1:50" x14ac:dyDescent="0.15">
      <c r="A559">
        <v>12.9</v>
      </c>
      <c r="B559" s="85"/>
      <c r="C559" s="85"/>
      <c r="D559" s="85"/>
      <c r="E559" s="85"/>
      <c r="F559" s="85"/>
      <c r="G559" s="85"/>
      <c r="H559" s="85"/>
      <c r="I559" s="85"/>
      <c r="K559" s="85"/>
      <c r="L559" s="85"/>
      <c r="M559" s="85"/>
      <c r="N559" s="87" t="e">
        <f t="shared" si="73"/>
        <v>#DIV/0!</v>
      </c>
      <c r="O559" s="87" t="e">
        <f t="shared" si="72"/>
        <v>#DIV/0!</v>
      </c>
      <c r="U559" s="85"/>
      <c r="V559" s="85"/>
      <c r="W559" s="85"/>
      <c r="X559" s="85"/>
      <c r="Y559" s="85"/>
      <c r="Z559" s="85"/>
      <c r="AA559" s="85"/>
      <c r="AD559" s="85"/>
      <c r="AE559" s="85"/>
      <c r="AF559" s="85"/>
      <c r="AK559" s="85"/>
      <c r="AL559" s="85"/>
      <c r="AM559" s="85"/>
      <c r="AN559" s="85"/>
      <c r="AO559" s="85"/>
      <c r="AP559" s="85"/>
      <c r="AQ559" s="85"/>
      <c r="AR559" s="85"/>
      <c r="AS559" s="85"/>
      <c r="AT559" s="85"/>
      <c r="AU559" s="85"/>
      <c r="AV559" s="85"/>
    </row>
    <row r="560" spans="1:50" x14ac:dyDescent="0.15">
      <c r="A560">
        <v>12.925000000000001</v>
      </c>
      <c r="B560" s="85"/>
      <c r="C560" s="85"/>
      <c r="D560" s="85"/>
      <c r="E560" s="85"/>
      <c r="F560" s="85"/>
      <c r="G560" s="85"/>
      <c r="H560" s="85"/>
      <c r="I560" s="85"/>
      <c r="K560" s="85"/>
      <c r="L560" s="85"/>
      <c r="M560" s="85"/>
      <c r="N560" s="87" t="e">
        <f t="shared" si="73"/>
        <v>#DIV/0!</v>
      </c>
      <c r="O560" s="87" t="e">
        <f t="shared" si="72"/>
        <v>#DIV/0!</v>
      </c>
      <c r="U560" s="85"/>
      <c r="V560" s="85"/>
      <c r="W560" s="85"/>
      <c r="X560" s="85"/>
      <c r="Y560" s="85"/>
      <c r="Z560" s="85"/>
      <c r="AA560" s="85"/>
      <c r="AD560" s="85"/>
      <c r="AE560" s="85"/>
      <c r="AF560" s="85"/>
      <c r="AK560" s="85"/>
      <c r="AL560" s="85"/>
      <c r="AM560" s="85"/>
      <c r="AN560" s="85"/>
      <c r="AO560" s="85"/>
      <c r="AP560" s="85"/>
      <c r="AQ560" s="85"/>
      <c r="AR560" s="85"/>
      <c r="AS560" s="85"/>
      <c r="AT560" s="85"/>
      <c r="AU560" s="85"/>
      <c r="AV560" s="85"/>
    </row>
    <row r="561" spans="1:48" x14ac:dyDescent="0.15">
      <c r="A561">
        <v>12.95</v>
      </c>
      <c r="B561" s="85"/>
      <c r="C561" s="85"/>
      <c r="D561" s="85"/>
      <c r="E561" s="85"/>
      <c r="F561" s="85"/>
      <c r="G561" s="85"/>
      <c r="H561" s="85"/>
      <c r="I561" s="85"/>
      <c r="K561" s="85"/>
      <c r="L561" s="85"/>
      <c r="M561" s="85"/>
      <c r="N561" s="87" t="e">
        <f t="shared" si="73"/>
        <v>#DIV/0!</v>
      </c>
      <c r="O561" s="87" t="e">
        <f t="shared" si="72"/>
        <v>#DIV/0!</v>
      </c>
      <c r="U561" s="85"/>
      <c r="V561" s="85"/>
      <c r="W561" s="85"/>
      <c r="X561" s="85"/>
      <c r="Y561" s="85"/>
      <c r="Z561" s="85"/>
      <c r="AA561" s="85"/>
      <c r="AD561" s="85"/>
      <c r="AE561" s="85"/>
      <c r="AF561" s="85"/>
      <c r="AK561" s="85"/>
      <c r="AL561" s="85"/>
      <c r="AM561" s="85"/>
      <c r="AN561" s="85"/>
      <c r="AO561" s="85"/>
      <c r="AP561" s="85"/>
      <c r="AQ561" s="85"/>
      <c r="AR561" s="85"/>
      <c r="AS561" s="85"/>
      <c r="AT561" s="85"/>
      <c r="AU561" s="85"/>
      <c r="AV561" s="85"/>
    </row>
    <row r="562" spans="1:48" x14ac:dyDescent="0.15">
      <c r="A562">
        <v>12.975</v>
      </c>
      <c r="B562" s="85"/>
      <c r="C562" s="85"/>
      <c r="D562" s="85"/>
      <c r="E562" s="85"/>
      <c r="F562" s="85"/>
      <c r="G562" s="85"/>
      <c r="H562" s="85"/>
      <c r="I562" s="85"/>
      <c r="K562" s="85"/>
      <c r="L562" s="85"/>
      <c r="M562" s="85"/>
      <c r="N562" s="87" t="e">
        <f t="shared" si="73"/>
        <v>#DIV/0!</v>
      </c>
      <c r="O562" s="87" t="e">
        <f t="shared" si="72"/>
        <v>#DIV/0!</v>
      </c>
      <c r="U562" s="85"/>
      <c r="V562" s="85"/>
      <c r="W562" s="85"/>
      <c r="X562" s="85"/>
      <c r="Y562" s="85"/>
      <c r="Z562" s="85"/>
      <c r="AA562" s="85"/>
      <c r="AD562" s="85"/>
      <c r="AE562" s="85"/>
      <c r="AF562" s="85"/>
      <c r="AK562" s="85"/>
      <c r="AL562" s="85"/>
      <c r="AM562" s="85"/>
      <c r="AN562" s="85"/>
      <c r="AO562" s="85"/>
      <c r="AP562" s="85"/>
      <c r="AQ562" s="85"/>
      <c r="AR562" s="85"/>
      <c r="AS562" s="85"/>
      <c r="AT562" s="85"/>
      <c r="AU562" s="85"/>
      <c r="AV562" s="85"/>
    </row>
    <row r="563" spans="1:48" x14ac:dyDescent="0.15">
      <c r="A563">
        <v>13</v>
      </c>
      <c r="B563" s="85"/>
      <c r="C563" s="85"/>
      <c r="D563" s="85"/>
      <c r="E563" s="85"/>
      <c r="F563" s="85"/>
      <c r="G563" s="85"/>
      <c r="H563" s="85"/>
      <c r="I563" s="85"/>
      <c r="K563" s="85"/>
      <c r="L563" s="85"/>
      <c r="M563" s="85"/>
      <c r="N563" s="87" t="e">
        <f t="shared" si="73"/>
        <v>#DIV/0!</v>
      </c>
      <c r="O563" s="87" t="e">
        <f t="shared" si="72"/>
        <v>#DIV/0!</v>
      </c>
      <c r="U563" s="85"/>
      <c r="V563" s="85"/>
      <c r="W563" s="85"/>
      <c r="X563" s="85"/>
      <c r="Y563" s="85"/>
      <c r="Z563" s="85"/>
      <c r="AA563" s="85"/>
      <c r="AD563" s="85"/>
      <c r="AE563" s="85"/>
      <c r="AF563" s="85"/>
      <c r="AK563" s="85"/>
      <c r="AL563" s="85"/>
      <c r="AM563" s="85"/>
      <c r="AN563" s="85"/>
      <c r="AO563" s="85"/>
      <c r="AP563" s="85"/>
      <c r="AQ563" s="85"/>
      <c r="AR563" s="85"/>
      <c r="AS563" s="85"/>
      <c r="AT563" s="85"/>
      <c r="AU563" s="85"/>
      <c r="AV563" s="85"/>
    </row>
    <row r="564" spans="1:48" x14ac:dyDescent="0.15">
      <c r="A564">
        <v>13.025</v>
      </c>
      <c r="B564" s="85"/>
      <c r="C564" s="85"/>
      <c r="D564" s="85"/>
      <c r="E564" s="85"/>
      <c r="F564" s="85"/>
      <c r="G564" s="85"/>
      <c r="H564" s="85"/>
      <c r="I564" s="85"/>
      <c r="K564" s="85"/>
      <c r="L564" s="85"/>
      <c r="M564" s="85"/>
      <c r="N564" s="87" t="e">
        <f t="shared" si="73"/>
        <v>#DIV/0!</v>
      </c>
      <c r="O564" s="87" t="e">
        <f t="shared" si="72"/>
        <v>#DIV/0!</v>
      </c>
      <c r="U564" s="85"/>
      <c r="V564" s="85"/>
      <c r="W564" s="85"/>
      <c r="X564" s="85"/>
      <c r="Y564" s="85"/>
      <c r="Z564" s="85"/>
      <c r="AA564" s="85"/>
      <c r="AD564" s="85"/>
      <c r="AE564" s="85"/>
      <c r="AF564" s="85"/>
      <c r="AK564" s="85"/>
      <c r="AL564" s="85"/>
      <c r="AM564" s="85"/>
      <c r="AN564" s="85"/>
      <c r="AO564" s="85"/>
      <c r="AP564" s="85"/>
      <c r="AQ564" s="85"/>
      <c r="AR564" s="85"/>
      <c r="AS564" s="85"/>
      <c r="AT564" s="85"/>
      <c r="AU564" s="85"/>
      <c r="AV564" s="85"/>
    </row>
    <row r="565" spans="1:48" x14ac:dyDescent="0.15">
      <c r="A565">
        <v>13.05</v>
      </c>
      <c r="B565" s="85"/>
      <c r="C565" s="85"/>
      <c r="D565" s="85"/>
      <c r="E565" s="85"/>
      <c r="F565" s="85"/>
      <c r="G565" s="85"/>
      <c r="H565" s="85"/>
      <c r="I565" s="85"/>
      <c r="K565" s="85"/>
      <c r="L565" s="85"/>
      <c r="M565" s="85"/>
      <c r="N565" s="87" t="e">
        <f t="shared" si="73"/>
        <v>#DIV/0!</v>
      </c>
      <c r="O565" s="87" t="e">
        <f t="shared" si="72"/>
        <v>#DIV/0!</v>
      </c>
      <c r="U565" s="85"/>
      <c r="V565" s="85"/>
      <c r="W565" s="85"/>
      <c r="X565" s="85"/>
      <c r="Y565" s="85"/>
      <c r="Z565" s="85"/>
      <c r="AA565" s="85"/>
      <c r="AD565" s="85"/>
      <c r="AE565" s="85"/>
      <c r="AF565" s="85"/>
      <c r="AK565" s="85"/>
      <c r="AL565" s="85"/>
      <c r="AM565" s="85"/>
      <c r="AN565" s="85"/>
      <c r="AO565" s="85"/>
      <c r="AP565" s="85"/>
      <c r="AQ565" s="85"/>
      <c r="AR565" s="85"/>
      <c r="AS565" s="85"/>
      <c r="AT565" s="85"/>
      <c r="AU565" s="85"/>
      <c r="AV565" s="85"/>
    </row>
    <row r="566" spans="1:48" x14ac:dyDescent="0.15">
      <c r="A566">
        <v>13.074999999999999</v>
      </c>
      <c r="B566" s="85"/>
      <c r="C566" s="85"/>
      <c r="D566" s="85"/>
      <c r="E566" s="85"/>
      <c r="F566" s="85"/>
      <c r="G566" s="85"/>
      <c r="H566" s="85"/>
      <c r="I566" s="85"/>
      <c r="K566" s="85"/>
      <c r="L566" s="85"/>
      <c r="M566" s="85"/>
      <c r="N566" s="87" t="e">
        <f t="shared" si="73"/>
        <v>#DIV/0!</v>
      </c>
      <c r="O566" s="87" t="e">
        <f t="shared" si="72"/>
        <v>#DIV/0!</v>
      </c>
      <c r="U566" s="85"/>
      <c r="V566" s="85"/>
      <c r="W566" s="85"/>
      <c r="X566" s="85"/>
      <c r="Y566" s="85"/>
      <c r="Z566" s="85"/>
      <c r="AA566" s="85"/>
      <c r="AD566" s="85"/>
      <c r="AE566" s="85"/>
      <c r="AF566" s="85"/>
      <c r="AK566" s="85"/>
      <c r="AL566" s="85"/>
      <c r="AM566" s="85"/>
      <c r="AN566" s="85"/>
      <c r="AO566" s="85"/>
      <c r="AP566" s="85"/>
      <c r="AQ566" s="85"/>
      <c r="AR566" s="85"/>
      <c r="AS566" s="85"/>
      <c r="AT566" s="85"/>
      <c r="AU566" s="85"/>
      <c r="AV566" s="85"/>
    </row>
    <row r="567" spans="1:48" x14ac:dyDescent="0.15">
      <c r="A567">
        <v>13.1</v>
      </c>
      <c r="B567" s="85"/>
      <c r="C567" s="85"/>
      <c r="D567" s="85"/>
      <c r="E567" s="85"/>
      <c r="F567" s="85"/>
      <c r="G567" s="85"/>
      <c r="H567" s="85"/>
      <c r="I567" s="85"/>
      <c r="K567" s="85"/>
      <c r="L567" s="85"/>
      <c r="M567" s="85"/>
      <c r="N567" s="87" t="e">
        <f t="shared" si="73"/>
        <v>#DIV/0!</v>
      </c>
      <c r="O567" s="87" t="e">
        <f t="shared" si="72"/>
        <v>#DIV/0!</v>
      </c>
      <c r="U567" s="85"/>
      <c r="V567" s="85"/>
      <c r="W567" s="85"/>
      <c r="X567" s="85"/>
      <c r="Y567" s="85"/>
      <c r="Z567" s="85"/>
      <c r="AA567" s="85"/>
      <c r="AD567" s="85"/>
      <c r="AE567" s="85"/>
      <c r="AF567" s="85"/>
      <c r="AK567" s="85"/>
      <c r="AL567" s="85"/>
      <c r="AM567" s="85"/>
      <c r="AN567" s="85"/>
      <c r="AO567" s="85"/>
      <c r="AP567" s="85"/>
      <c r="AQ567" s="85"/>
      <c r="AR567" s="85"/>
      <c r="AS567" s="85"/>
      <c r="AT567" s="85"/>
      <c r="AU567" s="85"/>
      <c r="AV567" s="85"/>
    </row>
    <row r="568" spans="1:48" x14ac:dyDescent="0.15">
      <c r="A568">
        <v>13.125</v>
      </c>
      <c r="B568" s="85"/>
      <c r="C568" s="85"/>
      <c r="D568" s="85"/>
      <c r="E568" s="85"/>
      <c r="F568" s="85"/>
      <c r="G568" s="85"/>
      <c r="H568" s="85"/>
      <c r="I568" s="85"/>
      <c r="K568" s="85"/>
      <c r="L568" s="85"/>
      <c r="M568" s="85"/>
      <c r="N568" s="87" t="e">
        <f t="shared" si="73"/>
        <v>#DIV/0!</v>
      </c>
      <c r="O568" s="87" t="e">
        <f t="shared" si="72"/>
        <v>#DIV/0!</v>
      </c>
      <c r="U568" s="85"/>
      <c r="V568" s="85"/>
      <c r="W568" s="85"/>
      <c r="X568" s="85"/>
      <c r="Y568" s="85"/>
      <c r="Z568" s="85"/>
      <c r="AA568" s="85"/>
      <c r="AD568" s="85"/>
      <c r="AE568" s="85"/>
      <c r="AF568" s="85"/>
      <c r="AK568" s="85"/>
      <c r="AL568" s="85"/>
      <c r="AM568" s="85"/>
      <c r="AN568" s="85"/>
      <c r="AO568" s="85"/>
      <c r="AP568" s="85"/>
      <c r="AQ568" s="85"/>
      <c r="AR568" s="85"/>
      <c r="AS568" s="85"/>
      <c r="AT568" s="85"/>
      <c r="AU568" s="85"/>
      <c r="AV568" s="85"/>
    </row>
    <row r="569" spans="1:48" x14ac:dyDescent="0.15">
      <c r="A569">
        <v>13.15</v>
      </c>
      <c r="B569" s="85"/>
      <c r="C569" s="85"/>
      <c r="D569" s="85"/>
      <c r="E569" s="85"/>
      <c r="F569" s="85"/>
      <c r="G569" s="85"/>
      <c r="H569" s="85"/>
      <c r="I569" s="85"/>
      <c r="K569" s="85"/>
      <c r="L569" s="85"/>
      <c r="M569" s="85"/>
      <c r="N569" s="87" t="e">
        <f t="shared" si="73"/>
        <v>#DIV/0!</v>
      </c>
      <c r="O569" s="87" t="e">
        <f t="shared" si="72"/>
        <v>#DIV/0!</v>
      </c>
      <c r="U569" s="85"/>
      <c r="V569" s="85"/>
      <c r="W569" s="85"/>
      <c r="X569" s="85"/>
      <c r="Y569" s="85"/>
      <c r="Z569" s="85"/>
      <c r="AA569" s="85"/>
      <c r="AD569" s="85"/>
      <c r="AE569" s="85"/>
      <c r="AF569" s="85"/>
      <c r="AK569" s="85"/>
      <c r="AL569" s="85"/>
      <c r="AM569" s="85"/>
      <c r="AN569" s="85"/>
      <c r="AO569" s="85"/>
      <c r="AP569" s="85"/>
      <c r="AQ569" s="85"/>
      <c r="AR569" s="85"/>
      <c r="AS569" s="85"/>
      <c r="AT569" s="85"/>
      <c r="AU569" s="85"/>
      <c r="AV569" s="85"/>
    </row>
    <row r="570" spans="1:48" x14ac:dyDescent="0.15">
      <c r="A570">
        <v>13.175000000000001</v>
      </c>
      <c r="B570" s="85"/>
      <c r="C570" s="85"/>
      <c r="D570" s="85"/>
      <c r="E570" s="85"/>
      <c r="F570" s="85"/>
      <c r="G570" s="85"/>
      <c r="H570" s="85"/>
      <c r="I570" s="85"/>
      <c r="K570" s="85"/>
      <c r="L570" s="85"/>
      <c r="M570" s="85"/>
      <c r="N570" s="87" t="e">
        <f t="shared" si="73"/>
        <v>#DIV/0!</v>
      </c>
      <c r="O570" s="87" t="e">
        <f t="shared" si="72"/>
        <v>#DIV/0!</v>
      </c>
      <c r="U570" s="85"/>
      <c r="V570" s="85"/>
      <c r="W570" s="85"/>
      <c r="X570" s="85"/>
      <c r="Y570" s="85"/>
      <c r="Z570" s="85"/>
      <c r="AA570" s="85"/>
      <c r="AD570" s="85"/>
      <c r="AE570" s="85"/>
      <c r="AF570" s="85"/>
      <c r="AK570" s="85"/>
      <c r="AL570" s="85"/>
      <c r="AM570" s="85"/>
      <c r="AN570" s="85"/>
      <c r="AO570" s="85"/>
      <c r="AP570" s="85"/>
      <c r="AQ570" s="85"/>
      <c r="AR570" s="85"/>
      <c r="AS570" s="85"/>
      <c r="AT570" s="85"/>
      <c r="AU570" s="85"/>
      <c r="AV570" s="85"/>
    </row>
    <row r="571" spans="1:48" x14ac:dyDescent="0.15">
      <c r="A571">
        <v>13.2</v>
      </c>
      <c r="B571" s="85"/>
      <c r="C571" s="85"/>
      <c r="D571" s="85"/>
      <c r="E571" s="85"/>
      <c r="F571" s="85"/>
      <c r="G571" s="85"/>
      <c r="H571" s="85"/>
      <c r="I571" s="85"/>
      <c r="K571" s="85"/>
      <c r="L571" s="85"/>
      <c r="M571" s="85"/>
      <c r="N571" s="87" t="e">
        <f t="shared" si="73"/>
        <v>#DIV/0!</v>
      </c>
      <c r="O571" s="87" t="e">
        <f t="shared" si="72"/>
        <v>#DIV/0!</v>
      </c>
      <c r="U571" s="85"/>
      <c r="V571" s="85"/>
      <c r="W571" s="85"/>
      <c r="X571" s="85"/>
      <c r="Y571" s="85"/>
      <c r="Z571" s="85"/>
      <c r="AA571" s="85"/>
      <c r="AD571" s="85"/>
      <c r="AE571" s="85"/>
      <c r="AF571" s="85"/>
      <c r="AK571" s="85"/>
      <c r="AL571" s="85"/>
      <c r="AM571" s="85"/>
      <c r="AN571" s="85"/>
      <c r="AO571" s="85"/>
      <c r="AP571" s="85"/>
      <c r="AQ571" s="85"/>
      <c r="AR571" s="85"/>
      <c r="AS571" s="85"/>
      <c r="AT571" s="85"/>
      <c r="AU571" s="85"/>
      <c r="AV571" s="85"/>
    </row>
    <row r="572" spans="1:48" x14ac:dyDescent="0.15">
      <c r="A572">
        <v>13.225</v>
      </c>
      <c r="B572" s="85"/>
      <c r="C572" s="85"/>
      <c r="D572" s="85"/>
      <c r="E572" s="85"/>
      <c r="F572" s="85"/>
      <c r="G572" s="85"/>
      <c r="H572" s="85"/>
      <c r="I572" s="85"/>
      <c r="K572" s="85"/>
      <c r="L572" s="85"/>
      <c r="M572" s="85"/>
      <c r="N572" s="87" t="e">
        <f t="shared" si="73"/>
        <v>#DIV/0!</v>
      </c>
      <c r="O572" s="87" t="e">
        <f t="shared" si="72"/>
        <v>#DIV/0!</v>
      </c>
      <c r="U572" s="85"/>
      <c r="V572" s="85"/>
      <c r="W572" s="85"/>
      <c r="X572" s="85"/>
      <c r="Y572" s="85"/>
      <c r="Z572" s="85"/>
      <c r="AA572" s="85"/>
      <c r="AD572" s="85"/>
      <c r="AE572" s="85"/>
      <c r="AF572" s="85"/>
      <c r="AK572" s="85"/>
      <c r="AL572" s="85"/>
      <c r="AM572" s="85"/>
      <c r="AN572" s="85"/>
      <c r="AO572" s="85"/>
      <c r="AP572" s="85"/>
      <c r="AQ572" s="85"/>
      <c r="AR572" s="85"/>
      <c r="AS572" s="85"/>
      <c r="AT572" s="85"/>
      <c r="AU572" s="85"/>
      <c r="AV572" s="85"/>
    </row>
    <row r="573" spans="1:48" x14ac:dyDescent="0.15">
      <c r="A573">
        <v>13.25</v>
      </c>
      <c r="B573" s="85"/>
      <c r="C573" s="85"/>
      <c r="D573" s="85"/>
      <c r="E573" s="85"/>
      <c r="F573" s="85"/>
      <c r="G573" s="85"/>
      <c r="H573" s="85"/>
      <c r="I573" s="85"/>
      <c r="K573" s="85"/>
      <c r="L573" s="85"/>
      <c r="M573" s="85"/>
      <c r="N573" s="87" t="e">
        <f t="shared" si="73"/>
        <v>#DIV/0!</v>
      </c>
      <c r="O573" s="87" t="e">
        <f t="shared" si="72"/>
        <v>#DIV/0!</v>
      </c>
      <c r="U573" s="85"/>
      <c r="V573" s="85"/>
      <c r="W573" s="85"/>
      <c r="X573" s="85"/>
      <c r="Y573" s="85"/>
      <c r="Z573" s="85"/>
      <c r="AA573" s="85"/>
      <c r="AD573" s="85"/>
      <c r="AE573" s="85"/>
      <c r="AF573" s="85"/>
      <c r="AK573" s="85"/>
      <c r="AL573" s="85"/>
      <c r="AM573" s="85"/>
      <c r="AN573" s="85"/>
      <c r="AO573" s="85"/>
      <c r="AP573" s="85"/>
      <c r="AQ573" s="85"/>
      <c r="AR573" s="85"/>
      <c r="AS573" s="85"/>
      <c r="AT573" s="85"/>
      <c r="AU573" s="85"/>
      <c r="AV573" s="85"/>
    </row>
    <row r="574" spans="1:48" x14ac:dyDescent="0.15">
      <c r="A574">
        <v>13.275</v>
      </c>
      <c r="B574" s="85"/>
      <c r="C574" s="85"/>
      <c r="D574" s="85"/>
      <c r="E574" s="85"/>
      <c r="F574" s="85"/>
      <c r="G574" s="85"/>
      <c r="H574" s="85"/>
      <c r="I574" s="85"/>
      <c r="K574" s="85"/>
      <c r="L574" s="85"/>
      <c r="M574" s="85"/>
      <c r="N574" s="87" t="e">
        <f t="shared" si="73"/>
        <v>#DIV/0!</v>
      </c>
      <c r="O574" s="87" t="e">
        <f t="shared" si="72"/>
        <v>#DIV/0!</v>
      </c>
      <c r="U574" s="85"/>
      <c r="V574" s="85"/>
      <c r="W574" s="85"/>
      <c r="X574" s="85"/>
      <c r="Y574" s="85"/>
      <c r="Z574" s="85"/>
      <c r="AA574" s="85"/>
      <c r="AD574" s="85"/>
      <c r="AE574" s="85"/>
      <c r="AF574" s="85"/>
      <c r="AK574" s="85"/>
      <c r="AL574" s="85"/>
      <c r="AM574" s="85"/>
      <c r="AN574" s="85"/>
      <c r="AO574" s="85"/>
      <c r="AP574" s="85"/>
      <c r="AQ574" s="85"/>
      <c r="AR574" s="85"/>
      <c r="AS574" s="85"/>
      <c r="AT574" s="85"/>
      <c r="AU574" s="85"/>
      <c r="AV574" s="85"/>
    </row>
    <row r="575" spans="1:48" x14ac:dyDescent="0.15">
      <c r="A575">
        <v>13.3</v>
      </c>
      <c r="B575" s="85"/>
      <c r="C575" s="85"/>
      <c r="D575" s="85"/>
      <c r="E575" s="85"/>
      <c r="F575" s="85"/>
      <c r="G575" s="85"/>
      <c r="H575" s="85"/>
      <c r="I575" s="85"/>
      <c r="K575" s="85"/>
      <c r="L575" s="85"/>
      <c r="M575" s="85"/>
      <c r="N575" s="87" t="e">
        <f t="shared" si="73"/>
        <v>#DIV/0!</v>
      </c>
      <c r="O575" s="87" t="e">
        <f t="shared" si="72"/>
        <v>#DIV/0!</v>
      </c>
      <c r="U575" s="85"/>
      <c r="V575" s="85"/>
      <c r="W575" s="85"/>
      <c r="X575" s="85"/>
      <c r="Y575" s="85"/>
      <c r="Z575" s="85"/>
      <c r="AA575" s="85"/>
      <c r="AD575" s="85"/>
      <c r="AE575" s="85"/>
      <c r="AF575" s="85"/>
      <c r="AK575" s="85"/>
      <c r="AL575" s="85"/>
      <c r="AM575" s="85"/>
      <c r="AN575" s="85"/>
      <c r="AO575" s="85"/>
      <c r="AP575" s="85"/>
      <c r="AQ575" s="85"/>
      <c r="AR575" s="85"/>
      <c r="AS575" s="85"/>
      <c r="AT575" s="85"/>
      <c r="AU575" s="85"/>
      <c r="AV575" s="85"/>
    </row>
    <row r="576" spans="1:48" x14ac:dyDescent="0.15">
      <c r="A576">
        <v>13.324999999999999</v>
      </c>
      <c r="B576" s="85"/>
      <c r="C576" s="85"/>
      <c r="D576" s="85"/>
      <c r="E576" s="85"/>
      <c r="F576" s="85"/>
      <c r="G576" s="85"/>
      <c r="H576" s="85"/>
      <c r="I576" s="85"/>
      <c r="K576" s="85"/>
      <c r="L576" s="85"/>
      <c r="M576" s="85"/>
      <c r="N576" s="87" t="e">
        <f t="shared" si="73"/>
        <v>#DIV/0!</v>
      </c>
      <c r="O576" s="87" t="e">
        <f t="shared" si="72"/>
        <v>#DIV/0!</v>
      </c>
      <c r="U576" s="85"/>
      <c r="V576" s="85"/>
      <c r="W576" s="85"/>
      <c r="X576" s="85"/>
      <c r="Y576" s="85"/>
      <c r="Z576" s="85"/>
      <c r="AA576" s="85"/>
      <c r="AD576" s="85"/>
      <c r="AE576" s="85"/>
      <c r="AF576" s="85"/>
      <c r="AK576" s="85"/>
      <c r="AL576" s="85"/>
      <c r="AM576" s="85"/>
      <c r="AN576" s="85"/>
      <c r="AO576" s="85"/>
      <c r="AP576" s="85"/>
      <c r="AQ576" s="85"/>
      <c r="AR576" s="85"/>
      <c r="AS576" s="85"/>
      <c r="AT576" s="85"/>
      <c r="AU576" s="85"/>
      <c r="AV576" s="85"/>
    </row>
    <row r="577" spans="1:48" x14ac:dyDescent="0.15">
      <c r="A577">
        <v>13.35</v>
      </c>
      <c r="B577" s="85"/>
      <c r="C577" s="85"/>
      <c r="D577" s="85"/>
      <c r="E577" s="85"/>
      <c r="F577" s="85"/>
      <c r="G577" s="85"/>
      <c r="H577" s="85"/>
      <c r="I577" s="85"/>
      <c r="K577" s="85"/>
      <c r="L577" s="85"/>
      <c r="M577" s="85"/>
      <c r="N577" s="87" t="e">
        <f t="shared" si="73"/>
        <v>#DIV/0!</v>
      </c>
      <c r="O577" s="87" t="e">
        <f t="shared" si="72"/>
        <v>#DIV/0!</v>
      </c>
      <c r="U577" s="85"/>
      <c r="V577" s="85"/>
      <c r="W577" s="85"/>
      <c r="X577" s="85"/>
      <c r="Y577" s="85"/>
      <c r="Z577" s="85"/>
      <c r="AA577" s="85"/>
      <c r="AD577" s="85"/>
      <c r="AE577" s="85"/>
      <c r="AF577" s="85"/>
      <c r="AK577" s="85"/>
      <c r="AL577" s="85"/>
      <c r="AM577" s="85"/>
      <c r="AN577" s="85"/>
      <c r="AO577" s="85"/>
      <c r="AP577" s="85"/>
      <c r="AQ577" s="85"/>
      <c r="AR577" s="85"/>
      <c r="AS577" s="85"/>
      <c r="AT577" s="85"/>
      <c r="AU577" s="85"/>
      <c r="AV577" s="85"/>
    </row>
    <row r="578" spans="1:48" x14ac:dyDescent="0.15">
      <c r="A578">
        <v>13.375</v>
      </c>
      <c r="B578" s="85"/>
      <c r="C578" s="85"/>
      <c r="D578" s="85"/>
      <c r="E578" s="85"/>
      <c r="F578" s="85"/>
      <c r="G578" s="85"/>
      <c r="H578" s="85"/>
      <c r="I578" s="85"/>
      <c r="K578" s="85"/>
      <c r="L578" s="85"/>
      <c r="M578" s="85"/>
      <c r="N578" s="87" t="e">
        <f t="shared" si="73"/>
        <v>#DIV/0!</v>
      </c>
      <c r="O578" s="87" t="e">
        <f t="shared" si="72"/>
        <v>#DIV/0!</v>
      </c>
      <c r="U578" s="85"/>
      <c r="V578" s="85"/>
      <c r="W578" s="85"/>
      <c r="X578" s="85"/>
      <c r="Y578" s="85"/>
      <c r="Z578" s="85"/>
      <c r="AA578" s="85"/>
      <c r="AD578" s="85"/>
      <c r="AE578" s="85"/>
      <c r="AF578" s="85"/>
      <c r="AK578" s="85"/>
      <c r="AL578" s="85"/>
      <c r="AM578" s="85"/>
      <c r="AN578" s="85"/>
      <c r="AO578" s="85"/>
      <c r="AP578" s="85"/>
      <c r="AQ578" s="85"/>
      <c r="AR578" s="85"/>
      <c r="AS578" s="85"/>
      <c r="AT578" s="85"/>
      <c r="AU578" s="85"/>
      <c r="AV578" s="85"/>
    </row>
    <row r="579" spans="1:48" x14ac:dyDescent="0.15">
      <c r="A579">
        <v>13.4</v>
      </c>
      <c r="B579" s="85"/>
      <c r="C579" s="85"/>
      <c r="D579" s="85"/>
      <c r="E579" s="85"/>
      <c r="F579" s="85"/>
      <c r="G579" s="85"/>
      <c r="H579" s="85"/>
      <c r="I579" s="85"/>
      <c r="K579" s="85"/>
      <c r="L579" s="85"/>
      <c r="M579" s="85"/>
      <c r="N579" s="87" t="e">
        <f t="shared" si="73"/>
        <v>#DIV/0!</v>
      </c>
      <c r="O579" s="87" t="e">
        <f t="shared" si="72"/>
        <v>#DIV/0!</v>
      </c>
      <c r="U579" s="85"/>
      <c r="V579" s="85"/>
      <c r="W579" s="85"/>
      <c r="X579" s="85"/>
      <c r="Y579" s="85"/>
      <c r="Z579" s="85"/>
      <c r="AA579" s="85"/>
      <c r="AD579" s="85"/>
      <c r="AE579" s="85"/>
      <c r="AF579" s="85"/>
      <c r="AK579" s="85"/>
      <c r="AL579" s="85"/>
      <c r="AM579" s="85"/>
      <c r="AN579" s="85"/>
      <c r="AO579" s="85"/>
      <c r="AP579" s="85"/>
      <c r="AQ579" s="85"/>
      <c r="AR579" s="85"/>
      <c r="AS579" s="85"/>
      <c r="AT579" s="85"/>
      <c r="AU579" s="85"/>
      <c r="AV579" s="85"/>
    </row>
    <row r="580" spans="1:48" x14ac:dyDescent="0.15">
      <c r="A580">
        <v>13.425000000000001</v>
      </c>
      <c r="B580" s="85"/>
      <c r="C580" s="85"/>
      <c r="D580" s="85"/>
      <c r="E580" s="85"/>
      <c r="F580" s="85"/>
      <c r="G580" s="85"/>
      <c r="H580" s="85"/>
      <c r="I580" s="85"/>
      <c r="K580" s="85"/>
      <c r="L580" s="85"/>
      <c r="M580" s="85"/>
      <c r="N580" s="87" t="e">
        <f t="shared" si="73"/>
        <v>#DIV/0!</v>
      </c>
      <c r="O580" s="87" t="e">
        <f t="shared" si="72"/>
        <v>#DIV/0!</v>
      </c>
      <c r="U580" s="85"/>
      <c r="V580" s="85"/>
      <c r="W580" s="85"/>
      <c r="X580" s="85"/>
      <c r="Y580" s="85"/>
      <c r="Z580" s="85"/>
      <c r="AA580" s="85"/>
      <c r="AD580" s="85"/>
      <c r="AE580" s="85"/>
      <c r="AF580" s="85"/>
      <c r="AK580" s="85"/>
      <c r="AL580" s="85"/>
      <c r="AM580" s="85"/>
      <c r="AN580" s="85"/>
      <c r="AO580" s="85"/>
      <c r="AP580" s="85"/>
      <c r="AQ580" s="85"/>
      <c r="AR580" s="85"/>
      <c r="AS580" s="85"/>
      <c r="AT580" s="85"/>
      <c r="AU580" s="85"/>
      <c r="AV580" s="85"/>
    </row>
    <row r="581" spans="1:48" x14ac:dyDescent="0.15">
      <c r="A581">
        <v>13.45</v>
      </c>
      <c r="B581" s="85"/>
      <c r="C581" s="85"/>
      <c r="D581" s="85"/>
      <c r="E581" s="85"/>
      <c r="F581" s="85"/>
      <c r="G581" s="85"/>
      <c r="H581" s="85"/>
      <c r="I581" s="85"/>
      <c r="K581" s="85"/>
      <c r="L581" s="85"/>
      <c r="M581" s="85"/>
      <c r="N581" s="87" t="e">
        <f t="shared" si="73"/>
        <v>#DIV/0!</v>
      </c>
      <c r="O581" s="87" t="e">
        <f t="shared" si="72"/>
        <v>#DIV/0!</v>
      </c>
      <c r="U581" s="85"/>
      <c r="V581" s="85"/>
      <c r="W581" s="85"/>
      <c r="X581" s="85"/>
      <c r="Y581" s="85"/>
      <c r="Z581" s="85"/>
      <c r="AA581" s="85"/>
      <c r="AD581" s="85"/>
      <c r="AE581" s="85"/>
      <c r="AF581" s="85"/>
      <c r="AK581" s="85"/>
      <c r="AL581" s="85"/>
      <c r="AM581" s="85"/>
      <c r="AN581" s="85"/>
      <c r="AO581" s="85"/>
      <c r="AP581" s="85"/>
      <c r="AQ581" s="85"/>
      <c r="AR581" s="85"/>
      <c r="AS581" s="85"/>
      <c r="AT581" s="85"/>
      <c r="AU581" s="85"/>
      <c r="AV581" s="85"/>
    </row>
    <row r="582" spans="1:48" x14ac:dyDescent="0.15">
      <c r="A582">
        <v>13.475</v>
      </c>
      <c r="B582" s="85"/>
      <c r="C582" s="85"/>
      <c r="D582" s="85"/>
      <c r="E582" s="85"/>
      <c r="F582" s="85"/>
      <c r="G582" s="85"/>
      <c r="H582" s="85"/>
      <c r="I582" s="85"/>
      <c r="K582" s="85"/>
      <c r="L582" s="85"/>
      <c r="M582" s="85"/>
      <c r="N582" s="87" t="e">
        <f t="shared" si="73"/>
        <v>#DIV/0!</v>
      </c>
      <c r="O582" s="87" t="e">
        <f t="shared" si="72"/>
        <v>#DIV/0!</v>
      </c>
      <c r="U582" s="85"/>
      <c r="V582" s="85"/>
      <c r="W582" s="85"/>
      <c r="X582" s="85"/>
      <c r="Y582" s="85"/>
      <c r="Z582" s="85"/>
      <c r="AA582" s="85"/>
      <c r="AD582" s="85"/>
      <c r="AE582" s="85"/>
      <c r="AF582" s="85"/>
      <c r="AK582" s="85"/>
      <c r="AL582" s="85"/>
      <c r="AM582" s="85"/>
      <c r="AN582" s="85"/>
      <c r="AO582" s="85"/>
      <c r="AP582" s="85"/>
      <c r="AQ582" s="85"/>
      <c r="AR582" s="85"/>
      <c r="AS582" s="85"/>
      <c r="AT582" s="85"/>
      <c r="AU582" s="85"/>
      <c r="AV582" s="85"/>
    </row>
    <row r="583" spans="1:48" x14ac:dyDescent="0.15">
      <c r="A583">
        <v>13.5</v>
      </c>
      <c r="B583" s="85"/>
      <c r="C583" s="85"/>
      <c r="D583" s="85"/>
      <c r="E583" s="85"/>
      <c r="F583" s="85"/>
      <c r="G583" s="85"/>
      <c r="H583" s="85"/>
      <c r="I583" s="85"/>
      <c r="K583" s="85"/>
      <c r="L583" s="85"/>
      <c r="M583" s="85"/>
      <c r="N583" s="87" t="e">
        <f t="shared" si="73"/>
        <v>#DIV/0!</v>
      </c>
      <c r="O583" s="87" t="e">
        <f t="shared" si="72"/>
        <v>#DIV/0!</v>
      </c>
      <c r="U583" s="85"/>
      <c r="V583" s="85"/>
      <c r="W583" s="85"/>
      <c r="X583" s="85"/>
      <c r="Y583" s="85"/>
      <c r="Z583" s="85"/>
      <c r="AA583" s="85"/>
      <c r="AD583" s="85"/>
      <c r="AE583" s="85"/>
      <c r="AF583" s="85"/>
      <c r="AK583" s="85"/>
      <c r="AL583" s="85"/>
      <c r="AM583" s="85"/>
      <c r="AN583" s="85"/>
      <c r="AO583" s="85"/>
      <c r="AP583" s="85"/>
      <c r="AQ583" s="85"/>
      <c r="AR583" s="85"/>
      <c r="AS583" s="85"/>
      <c r="AT583" s="85"/>
      <c r="AU583" s="85"/>
      <c r="AV583" s="85"/>
    </row>
    <row r="584" spans="1:48" x14ac:dyDescent="0.15">
      <c r="A584">
        <v>13.525</v>
      </c>
      <c r="B584" s="85"/>
      <c r="C584" s="85"/>
      <c r="D584" s="85"/>
      <c r="E584" s="85"/>
      <c r="F584" s="85"/>
      <c r="G584" s="85"/>
      <c r="H584" s="85"/>
      <c r="I584" s="85"/>
      <c r="K584" s="85"/>
      <c r="L584" s="85"/>
      <c r="M584" s="85"/>
      <c r="N584" s="87" t="e">
        <f t="shared" si="73"/>
        <v>#DIV/0!</v>
      </c>
      <c r="O584" s="87" t="e">
        <f t="shared" si="72"/>
        <v>#DIV/0!</v>
      </c>
      <c r="U584" s="85"/>
      <c r="V584" s="85"/>
      <c r="W584" s="85"/>
      <c r="X584" s="85"/>
      <c r="Y584" s="85"/>
      <c r="Z584" s="85"/>
      <c r="AA584" s="85"/>
      <c r="AD584" s="85"/>
      <c r="AE584" s="85"/>
      <c r="AF584" s="85"/>
      <c r="AK584" s="85"/>
      <c r="AL584" s="85"/>
      <c r="AM584" s="85"/>
      <c r="AN584" s="85"/>
      <c r="AO584" s="85"/>
      <c r="AP584" s="85"/>
      <c r="AQ584" s="85"/>
      <c r="AR584" s="85"/>
      <c r="AS584" s="85"/>
      <c r="AT584" s="85"/>
      <c r="AU584" s="85"/>
      <c r="AV584" s="85"/>
    </row>
    <row r="585" spans="1:48" x14ac:dyDescent="0.15">
      <c r="A585">
        <v>13.55</v>
      </c>
      <c r="B585" s="85"/>
      <c r="C585" s="85"/>
      <c r="D585" s="85"/>
      <c r="E585" s="85"/>
      <c r="F585" s="85"/>
      <c r="G585" s="85"/>
      <c r="H585" s="85"/>
      <c r="I585" s="85"/>
      <c r="K585" s="85"/>
      <c r="L585" s="85"/>
      <c r="M585" s="85"/>
      <c r="N585" s="87" t="e">
        <f t="shared" si="73"/>
        <v>#DIV/0!</v>
      </c>
      <c r="O585" s="87" t="e">
        <f t="shared" si="72"/>
        <v>#DIV/0!</v>
      </c>
      <c r="U585" s="85"/>
      <c r="V585" s="85"/>
      <c r="W585" s="85"/>
      <c r="X585" s="85"/>
      <c r="Y585" s="85"/>
      <c r="Z585" s="85"/>
      <c r="AA585" s="85"/>
      <c r="AD585" s="85"/>
      <c r="AE585" s="85"/>
      <c r="AF585" s="85"/>
      <c r="AK585" s="85"/>
      <c r="AL585" s="85"/>
      <c r="AM585" s="85"/>
      <c r="AN585" s="85"/>
      <c r="AO585" s="85"/>
      <c r="AP585" s="85"/>
      <c r="AQ585" s="85"/>
      <c r="AR585" s="85"/>
      <c r="AS585" s="85"/>
      <c r="AT585" s="85"/>
      <c r="AU585" s="85"/>
      <c r="AV585" s="85"/>
    </row>
    <row r="586" spans="1:48" x14ac:dyDescent="0.15">
      <c r="A586">
        <v>13.574999999999999</v>
      </c>
      <c r="B586" s="85"/>
      <c r="C586" s="85"/>
      <c r="D586" s="85"/>
      <c r="E586" s="85"/>
      <c r="F586" s="85"/>
      <c r="G586" s="85"/>
      <c r="H586" s="85"/>
      <c r="I586" s="85"/>
      <c r="K586" s="85"/>
      <c r="L586" s="85"/>
      <c r="M586" s="85"/>
      <c r="N586" s="87" t="e">
        <f t="shared" si="73"/>
        <v>#DIV/0!</v>
      </c>
      <c r="O586" s="87" t="e">
        <f t="shared" si="72"/>
        <v>#DIV/0!</v>
      </c>
      <c r="U586" s="85"/>
      <c r="V586" s="85"/>
      <c r="W586" s="85"/>
      <c r="X586" s="85"/>
      <c r="Y586" s="85"/>
      <c r="Z586" s="85"/>
      <c r="AA586" s="85"/>
      <c r="AD586" s="85"/>
      <c r="AE586" s="85"/>
      <c r="AF586" s="85"/>
      <c r="AK586" s="85"/>
      <c r="AL586" s="85"/>
      <c r="AM586" s="85"/>
      <c r="AN586" s="85"/>
      <c r="AO586" s="85"/>
      <c r="AP586" s="85"/>
      <c r="AQ586" s="85"/>
      <c r="AR586" s="85"/>
      <c r="AS586" s="85"/>
      <c r="AT586" s="85"/>
      <c r="AU586" s="85"/>
      <c r="AV586" s="85"/>
    </row>
    <row r="587" spans="1:48" x14ac:dyDescent="0.15">
      <c r="A587">
        <v>13.6</v>
      </c>
      <c r="B587" s="85"/>
      <c r="C587" s="85"/>
      <c r="D587" s="85"/>
      <c r="E587" s="85"/>
      <c r="F587" s="85"/>
      <c r="G587" s="85"/>
      <c r="H587" s="85"/>
      <c r="I587" s="85"/>
      <c r="K587" s="85"/>
      <c r="L587" s="85"/>
      <c r="M587" s="85"/>
      <c r="N587" s="87" t="e">
        <f t="shared" si="73"/>
        <v>#DIV/0!</v>
      </c>
      <c r="O587" s="87" t="e">
        <f t="shared" si="72"/>
        <v>#DIV/0!</v>
      </c>
      <c r="U587" s="85"/>
      <c r="V587" s="85"/>
      <c r="W587" s="85"/>
      <c r="X587" s="85"/>
      <c r="Y587" s="85"/>
      <c r="Z587" s="85"/>
      <c r="AA587" s="85"/>
      <c r="AD587" s="85"/>
      <c r="AE587" s="85"/>
      <c r="AF587" s="85"/>
      <c r="AK587" s="85"/>
      <c r="AL587" s="85"/>
      <c r="AM587" s="85"/>
      <c r="AN587" s="85"/>
      <c r="AO587" s="85"/>
      <c r="AP587" s="85"/>
      <c r="AQ587" s="85"/>
      <c r="AR587" s="85"/>
      <c r="AS587" s="85"/>
      <c r="AT587" s="85"/>
      <c r="AU587" s="85"/>
      <c r="AV587" s="85"/>
    </row>
    <row r="588" spans="1:48" x14ac:dyDescent="0.15">
      <c r="A588">
        <v>13.625</v>
      </c>
      <c r="B588" s="85"/>
      <c r="C588" s="85"/>
      <c r="D588" s="85"/>
      <c r="E588" s="85"/>
      <c r="F588" s="85"/>
      <c r="G588" s="85"/>
      <c r="H588" s="85"/>
      <c r="I588" s="85"/>
      <c r="K588" s="85"/>
      <c r="L588" s="85"/>
      <c r="M588" s="85"/>
      <c r="N588" s="87" t="e">
        <f t="shared" si="73"/>
        <v>#DIV/0!</v>
      </c>
      <c r="O588" s="87" t="e">
        <f t="shared" si="72"/>
        <v>#DIV/0!</v>
      </c>
      <c r="U588" s="85"/>
      <c r="V588" s="85"/>
      <c r="W588" s="85"/>
      <c r="X588" s="85"/>
      <c r="Y588" s="85"/>
      <c r="Z588" s="85"/>
      <c r="AA588" s="85"/>
      <c r="AD588" s="85"/>
      <c r="AE588" s="85"/>
      <c r="AF588" s="85"/>
      <c r="AK588" s="85"/>
      <c r="AL588" s="85"/>
      <c r="AM588" s="85"/>
      <c r="AN588" s="85"/>
      <c r="AO588" s="85"/>
      <c r="AP588" s="85"/>
      <c r="AQ588" s="85"/>
      <c r="AR588" s="85"/>
      <c r="AS588" s="85"/>
      <c r="AT588" s="85"/>
      <c r="AU588" s="85"/>
      <c r="AV588" s="85"/>
    </row>
    <row r="589" spans="1:48" x14ac:dyDescent="0.15">
      <c r="A589">
        <v>13.65</v>
      </c>
      <c r="B589" s="85"/>
      <c r="C589" s="85"/>
      <c r="D589" s="85"/>
      <c r="E589" s="85"/>
      <c r="F589" s="85"/>
      <c r="G589" s="85"/>
      <c r="H589" s="85"/>
      <c r="I589" s="85"/>
      <c r="K589" s="85"/>
      <c r="L589" s="85"/>
      <c r="M589" s="85"/>
      <c r="N589" s="87" t="e">
        <f t="shared" si="73"/>
        <v>#DIV/0!</v>
      </c>
      <c r="O589" s="87" t="e">
        <f t="shared" si="72"/>
        <v>#DIV/0!</v>
      </c>
      <c r="U589" s="85"/>
      <c r="V589" s="85"/>
      <c r="W589" s="85"/>
      <c r="X589" s="85"/>
      <c r="Y589" s="85"/>
      <c r="Z589" s="85"/>
      <c r="AA589" s="85"/>
      <c r="AD589" s="85"/>
      <c r="AE589" s="85"/>
      <c r="AF589" s="85"/>
      <c r="AK589" s="85"/>
      <c r="AL589" s="85"/>
      <c r="AM589" s="85"/>
      <c r="AN589" s="85"/>
      <c r="AO589" s="85"/>
      <c r="AP589" s="85"/>
      <c r="AQ589" s="85"/>
      <c r="AR589" s="85"/>
      <c r="AS589" s="85"/>
      <c r="AT589" s="85"/>
      <c r="AU589" s="85"/>
      <c r="AV589" s="85"/>
    </row>
    <row r="590" spans="1:48" x14ac:dyDescent="0.15">
      <c r="A590">
        <v>13.675000000000001</v>
      </c>
      <c r="B590" s="85"/>
      <c r="C590" s="85"/>
      <c r="D590" s="85"/>
      <c r="E590" s="85"/>
      <c r="F590" s="85"/>
      <c r="G590" s="85"/>
      <c r="H590" s="85"/>
      <c r="I590" s="85"/>
      <c r="K590" s="85"/>
      <c r="L590" s="85"/>
      <c r="M590" s="85"/>
      <c r="N590" s="87" t="e">
        <f t="shared" si="73"/>
        <v>#DIV/0!</v>
      </c>
      <c r="O590" s="87" t="e">
        <f t="shared" si="72"/>
        <v>#DIV/0!</v>
      </c>
      <c r="U590" s="85"/>
      <c r="V590" s="85"/>
      <c r="W590" s="85"/>
      <c r="X590" s="85"/>
      <c r="Y590" s="85"/>
      <c r="Z590" s="85"/>
      <c r="AA590" s="85"/>
      <c r="AD590" s="85"/>
      <c r="AE590" s="85"/>
      <c r="AF590" s="85"/>
      <c r="AK590" s="85"/>
      <c r="AL590" s="85"/>
      <c r="AM590" s="85"/>
      <c r="AN590" s="85"/>
      <c r="AO590" s="85"/>
      <c r="AP590" s="85"/>
      <c r="AQ590" s="85"/>
      <c r="AR590" s="85"/>
      <c r="AS590" s="85"/>
      <c r="AT590" s="85"/>
      <c r="AU590" s="85"/>
      <c r="AV590" s="85"/>
    </row>
    <row r="591" spans="1:48" x14ac:dyDescent="0.15">
      <c r="A591">
        <v>13.7</v>
      </c>
      <c r="B591" s="85"/>
      <c r="C591" s="85"/>
      <c r="D591" s="85"/>
      <c r="E591" s="85"/>
      <c r="F591" s="85"/>
      <c r="G591" s="85"/>
      <c r="H591" s="85"/>
      <c r="I591" s="85"/>
      <c r="K591" s="85"/>
      <c r="L591" s="85"/>
      <c r="M591" s="85"/>
      <c r="N591" s="87" t="e">
        <f t="shared" si="73"/>
        <v>#DIV/0!</v>
      </c>
      <c r="O591" s="87" t="e">
        <f t="shared" si="72"/>
        <v>#DIV/0!</v>
      </c>
      <c r="U591" s="85"/>
      <c r="V591" s="85"/>
      <c r="W591" s="85"/>
      <c r="X591" s="85"/>
      <c r="Y591" s="85"/>
      <c r="Z591" s="85"/>
      <c r="AA591" s="85"/>
      <c r="AD591" s="85"/>
      <c r="AE591" s="85"/>
      <c r="AF591" s="85"/>
      <c r="AK591" s="85"/>
      <c r="AL591" s="85"/>
      <c r="AM591" s="85"/>
      <c r="AN591" s="85"/>
      <c r="AO591" s="85"/>
      <c r="AP591" s="85"/>
      <c r="AQ591" s="85"/>
      <c r="AR591" s="85"/>
      <c r="AS591" s="85"/>
      <c r="AT591" s="85"/>
      <c r="AU591" s="85"/>
      <c r="AV591" s="85"/>
    </row>
    <row r="592" spans="1:48" x14ac:dyDescent="0.15">
      <c r="A592">
        <v>13.725</v>
      </c>
      <c r="B592" s="85"/>
      <c r="C592" s="85"/>
      <c r="D592" s="85"/>
      <c r="E592" s="85"/>
      <c r="F592" s="85"/>
      <c r="G592" s="85"/>
      <c r="H592" s="85"/>
      <c r="I592" s="85"/>
      <c r="K592" s="85"/>
      <c r="L592" s="85"/>
      <c r="M592" s="85"/>
      <c r="N592" s="87" t="e">
        <f t="shared" si="73"/>
        <v>#DIV/0!</v>
      </c>
      <c r="O592" s="87" t="e">
        <f t="shared" si="72"/>
        <v>#DIV/0!</v>
      </c>
      <c r="U592" s="85"/>
      <c r="V592" s="85"/>
      <c r="W592" s="85"/>
      <c r="X592" s="85"/>
      <c r="Y592" s="85"/>
      <c r="Z592" s="85"/>
      <c r="AA592" s="85"/>
      <c r="AD592" s="85"/>
      <c r="AE592" s="85"/>
      <c r="AF592" s="85"/>
      <c r="AK592" s="85"/>
      <c r="AL592" s="85"/>
      <c r="AM592" s="85"/>
      <c r="AN592" s="85"/>
      <c r="AO592" s="85"/>
      <c r="AP592" s="85"/>
      <c r="AQ592" s="85"/>
      <c r="AR592" s="85"/>
      <c r="AS592" s="85"/>
      <c r="AT592" s="85"/>
      <c r="AU592" s="85"/>
      <c r="AV592" s="85"/>
    </row>
    <row r="593" spans="1:48" x14ac:dyDescent="0.15">
      <c r="A593">
        <v>13.75</v>
      </c>
      <c r="B593" s="85"/>
      <c r="C593" s="85"/>
      <c r="D593" s="85"/>
      <c r="E593" s="85"/>
      <c r="F593" s="85"/>
      <c r="G593" s="85"/>
      <c r="H593" s="85"/>
      <c r="I593" s="85"/>
      <c r="J593" s="85"/>
      <c r="K593" s="85"/>
      <c r="L593" s="85"/>
      <c r="M593" s="85"/>
      <c r="N593" s="87" t="e">
        <f t="shared" si="73"/>
        <v>#DIV/0!</v>
      </c>
      <c r="O593" s="87" t="e">
        <f t="shared" si="72"/>
        <v>#DIV/0!</v>
      </c>
      <c r="U593" s="85"/>
      <c r="V593" s="85"/>
      <c r="W593" s="85"/>
      <c r="X593" s="85"/>
      <c r="Y593" s="85"/>
      <c r="Z593" s="85"/>
      <c r="AA593" s="85"/>
      <c r="AC593" s="85"/>
      <c r="AD593" s="85"/>
      <c r="AE593" s="85"/>
      <c r="AF593" s="85"/>
      <c r="AK593" s="85"/>
      <c r="AL593" s="85"/>
      <c r="AM593" s="85"/>
      <c r="AN593" s="85"/>
      <c r="AO593" s="85"/>
      <c r="AP593" s="85"/>
      <c r="AQ593" s="85"/>
      <c r="AR593" s="85"/>
      <c r="AS593" s="85"/>
      <c r="AT593" s="85"/>
      <c r="AU593" s="85"/>
      <c r="AV593" s="85"/>
    </row>
    <row r="594" spans="1:48" x14ac:dyDescent="0.15">
      <c r="A594">
        <v>13.775</v>
      </c>
      <c r="B594" s="85"/>
      <c r="C594" s="85"/>
      <c r="D594" s="85"/>
      <c r="E594" s="85"/>
      <c r="F594" s="85"/>
      <c r="G594" s="85"/>
      <c r="H594" s="85"/>
      <c r="I594" s="85"/>
      <c r="J594" s="85"/>
      <c r="K594" s="85"/>
      <c r="L594" s="85"/>
      <c r="M594" s="85"/>
      <c r="N594" s="87" t="e">
        <f t="shared" si="73"/>
        <v>#DIV/0!</v>
      </c>
      <c r="O594" s="87" t="e">
        <f t="shared" si="72"/>
        <v>#DIV/0!</v>
      </c>
      <c r="U594" s="85"/>
      <c r="V594" s="85"/>
      <c r="W594" s="85"/>
      <c r="X594" s="85"/>
      <c r="Y594" s="85"/>
      <c r="Z594" s="85"/>
      <c r="AA594" s="85"/>
      <c r="AC594" s="85"/>
      <c r="AD594" s="85"/>
      <c r="AE594" s="85"/>
      <c r="AF594" s="85"/>
      <c r="AK594" s="85"/>
      <c r="AL594" s="85"/>
      <c r="AM594" s="85"/>
      <c r="AN594" s="85"/>
      <c r="AO594" s="85"/>
      <c r="AP594" s="85"/>
      <c r="AQ594" s="85"/>
      <c r="AR594" s="85"/>
      <c r="AS594" s="85"/>
      <c r="AT594" s="85"/>
      <c r="AU594" s="85"/>
      <c r="AV594" s="85"/>
    </row>
    <row r="595" spans="1:48" x14ac:dyDescent="0.15">
      <c r="A595">
        <v>13.8</v>
      </c>
      <c r="B595" s="85"/>
      <c r="C595" s="85"/>
      <c r="D595" s="85"/>
      <c r="E595" s="85"/>
      <c r="F595" s="85"/>
      <c r="G595" s="85"/>
      <c r="H595" s="85"/>
      <c r="I595" s="85"/>
      <c r="J595" s="85"/>
      <c r="K595" s="85"/>
      <c r="L595" s="85"/>
      <c r="M595" s="85"/>
      <c r="N595" s="87" t="e">
        <f t="shared" si="73"/>
        <v>#DIV/0!</v>
      </c>
      <c r="O595" s="87" t="e">
        <f t="shared" ref="O595:O658" si="74">AVERAGE(C595:N595)</f>
        <v>#DIV/0!</v>
      </c>
      <c r="U595" s="85"/>
      <c r="V595" s="85"/>
      <c r="W595" s="85"/>
      <c r="X595" s="85"/>
      <c r="Y595" s="85"/>
      <c r="Z595" s="85"/>
      <c r="AA595" s="85"/>
      <c r="AC595" s="85"/>
      <c r="AD595" s="85"/>
      <c r="AE595" s="85"/>
      <c r="AF595" s="85"/>
      <c r="AK595" s="85"/>
      <c r="AL595" s="85"/>
      <c r="AM595" s="85"/>
      <c r="AN595" s="85"/>
      <c r="AO595" s="85"/>
      <c r="AP595" s="85"/>
      <c r="AQ595" s="85"/>
      <c r="AR595" s="85"/>
      <c r="AS595" s="85"/>
      <c r="AT595" s="85"/>
      <c r="AU595" s="85"/>
      <c r="AV595" s="85"/>
    </row>
    <row r="596" spans="1:48" x14ac:dyDescent="0.15">
      <c r="A596">
        <v>13.824999999999999</v>
      </c>
      <c r="B596" s="85"/>
      <c r="C596" s="85"/>
      <c r="D596" s="85"/>
      <c r="E596" s="85"/>
      <c r="F596" s="85"/>
      <c r="G596" s="85"/>
      <c r="H596" s="85"/>
      <c r="I596" s="85"/>
      <c r="J596" s="85"/>
      <c r="K596" s="85"/>
      <c r="L596" s="85"/>
      <c r="M596" s="85"/>
      <c r="N596" s="87" t="e">
        <f t="shared" si="73"/>
        <v>#DIV/0!</v>
      </c>
      <c r="O596" s="87" t="e">
        <f t="shared" si="74"/>
        <v>#DIV/0!</v>
      </c>
      <c r="U596" s="85"/>
      <c r="V596" s="85"/>
      <c r="W596" s="85"/>
      <c r="X596" s="85"/>
      <c r="Y596" s="85"/>
      <c r="Z596" s="85"/>
      <c r="AA596" s="85"/>
      <c r="AC596" s="85"/>
      <c r="AD596" s="85"/>
      <c r="AE596" s="85"/>
      <c r="AF596" s="85"/>
      <c r="AK596" s="85"/>
      <c r="AL596" s="85"/>
      <c r="AM596" s="85"/>
      <c r="AN596" s="85"/>
      <c r="AO596" s="85"/>
      <c r="AP596" s="85"/>
      <c r="AQ596" s="85"/>
      <c r="AR596" s="85"/>
      <c r="AS596" s="85"/>
      <c r="AT596" s="85"/>
      <c r="AU596" s="85"/>
      <c r="AV596" s="85"/>
    </row>
    <row r="597" spans="1:48" x14ac:dyDescent="0.15">
      <c r="A597">
        <v>13.85</v>
      </c>
      <c r="B597" s="85"/>
      <c r="C597" s="85"/>
      <c r="D597" s="85"/>
      <c r="E597" s="85"/>
      <c r="F597" s="85"/>
      <c r="G597" s="85"/>
      <c r="H597" s="85"/>
      <c r="I597" s="85"/>
      <c r="J597" s="85"/>
      <c r="K597" s="85"/>
      <c r="L597" s="85"/>
      <c r="M597" s="85"/>
      <c r="N597" s="87" t="e">
        <f t="shared" si="73"/>
        <v>#DIV/0!</v>
      </c>
      <c r="O597" s="87" t="e">
        <f t="shared" si="74"/>
        <v>#DIV/0!</v>
      </c>
      <c r="U597" s="85"/>
      <c r="V597" s="85"/>
      <c r="W597" s="85"/>
      <c r="X597" s="85"/>
      <c r="Y597" s="85"/>
      <c r="Z597" s="85"/>
      <c r="AA597" s="85"/>
      <c r="AC597" s="85"/>
      <c r="AD597" s="85"/>
      <c r="AE597" s="85"/>
      <c r="AF597" s="85"/>
      <c r="AK597" s="85"/>
      <c r="AL597" s="85"/>
      <c r="AM597" s="85"/>
      <c r="AN597" s="85"/>
      <c r="AO597" s="85"/>
      <c r="AP597" s="85"/>
      <c r="AQ597" s="85"/>
      <c r="AR597" s="85"/>
      <c r="AS597" s="85"/>
      <c r="AT597" s="85"/>
      <c r="AU597" s="85"/>
      <c r="AV597" s="85"/>
    </row>
    <row r="598" spans="1:48" x14ac:dyDescent="0.15">
      <c r="A598">
        <v>13.875</v>
      </c>
      <c r="B598" s="85"/>
      <c r="C598" s="85"/>
      <c r="D598" s="85"/>
      <c r="E598" s="85"/>
      <c r="F598" s="85"/>
      <c r="G598" s="85"/>
      <c r="H598" s="85"/>
      <c r="I598" s="85"/>
      <c r="J598" s="85"/>
      <c r="K598" s="85"/>
      <c r="L598" s="85"/>
      <c r="M598" s="85"/>
      <c r="N598" s="87" t="e">
        <f t="shared" si="73"/>
        <v>#DIV/0!</v>
      </c>
      <c r="O598" s="87" t="e">
        <f t="shared" si="74"/>
        <v>#DIV/0!</v>
      </c>
      <c r="U598" s="85"/>
      <c r="V598" s="85"/>
      <c r="W598" s="85"/>
      <c r="X598" s="85"/>
      <c r="Y598" s="85"/>
      <c r="Z598" s="85"/>
      <c r="AA598" s="85"/>
      <c r="AC598" s="85"/>
      <c r="AD598" s="85"/>
      <c r="AE598" s="85"/>
      <c r="AF598" s="85"/>
      <c r="AK598" s="85"/>
      <c r="AL598" s="85"/>
      <c r="AM598" s="85"/>
      <c r="AN598" s="85"/>
      <c r="AO598" s="85"/>
      <c r="AP598" s="85"/>
      <c r="AQ598" s="85"/>
      <c r="AR598" s="85"/>
      <c r="AS598" s="85"/>
      <c r="AT598" s="85"/>
      <c r="AU598" s="85"/>
      <c r="AV598" s="85"/>
    </row>
    <row r="599" spans="1:48" x14ac:dyDescent="0.15">
      <c r="A599">
        <v>13.9</v>
      </c>
      <c r="B599" s="85"/>
      <c r="C599" s="85"/>
      <c r="D599" s="85"/>
      <c r="E599" s="85"/>
      <c r="F599" s="85"/>
      <c r="G599" s="85"/>
      <c r="H599" s="85"/>
      <c r="I599" s="85"/>
      <c r="J599" s="85"/>
      <c r="K599" s="85"/>
      <c r="L599" s="85"/>
      <c r="M599" s="85"/>
      <c r="N599" s="87" t="e">
        <f t="shared" si="73"/>
        <v>#DIV/0!</v>
      </c>
      <c r="O599" s="87" t="e">
        <f t="shared" si="74"/>
        <v>#DIV/0!</v>
      </c>
      <c r="U599" s="85"/>
      <c r="V599" s="85"/>
      <c r="W599" s="85"/>
      <c r="X599" s="85"/>
      <c r="Y599" s="85"/>
      <c r="Z599" s="85"/>
      <c r="AA599" s="85"/>
      <c r="AC599" s="85"/>
      <c r="AD599" s="85"/>
      <c r="AE599" s="85"/>
      <c r="AF599" s="85"/>
      <c r="AK599" s="85"/>
      <c r="AL599" s="85"/>
      <c r="AM599" s="85"/>
      <c r="AN599" s="85"/>
      <c r="AO599" s="85"/>
      <c r="AP599" s="85"/>
      <c r="AQ599" s="85"/>
      <c r="AR599" s="85"/>
      <c r="AS599" s="85"/>
      <c r="AT599" s="85"/>
      <c r="AU599" s="85"/>
      <c r="AV599" s="85"/>
    </row>
    <row r="600" spans="1:48" x14ac:dyDescent="0.15">
      <c r="A600">
        <v>13.925000000000001</v>
      </c>
      <c r="B600" s="85"/>
      <c r="C600" s="85"/>
      <c r="D600" s="85"/>
      <c r="E600" s="85"/>
      <c r="F600" s="85"/>
      <c r="G600" s="85"/>
      <c r="H600" s="85"/>
      <c r="I600" s="85"/>
      <c r="J600" s="85"/>
      <c r="K600" s="85"/>
      <c r="L600" s="85"/>
      <c r="M600" s="85"/>
      <c r="N600" s="87" t="e">
        <f t="shared" si="73"/>
        <v>#DIV/0!</v>
      </c>
      <c r="O600" s="87" t="e">
        <f t="shared" si="74"/>
        <v>#DIV/0!</v>
      </c>
      <c r="U600" s="85"/>
      <c r="V600" s="85"/>
      <c r="W600" s="85"/>
      <c r="X600" s="85"/>
      <c r="Y600" s="85"/>
      <c r="Z600" s="85"/>
      <c r="AA600" s="85"/>
      <c r="AC600" s="85"/>
      <c r="AD600" s="85"/>
      <c r="AE600" s="85"/>
      <c r="AF600" s="85"/>
      <c r="AK600" s="85"/>
      <c r="AL600" s="85"/>
      <c r="AM600" s="85"/>
      <c r="AN600" s="85"/>
      <c r="AO600" s="85"/>
      <c r="AP600" s="85"/>
      <c r="AQ600" s="85"/>
      <c r="AR600" s="85"/>
      <c r="AS600" s="85"/>
      <c r="AT600" s="85"/>
      <c r="AU600" s="85"/>
      <c r="AV600" s="85"/>
    </row>
    <row r="601" spans="1:48" x14ac:dyDescent="0.15">
      <c r="A601">
        <v>13.95</v>
      </c>
      <c r="B601" s="85"/>
      <c r="C601" s="85"/>
      <c r="D601" s="85"/>
      <c r="E601" s="85"/>
      <c r="F601" s="85"/>
      <c r="G601" s="85"/>
      <c r="H601" s="85"/>
      <c r="I601" s="85"/>
      <c r="J601" s="85"/>
      <c r="K601" s="85"/>
      <c r="L601" s="85"/>
      <c r="M601" s="85"/>
      <c r="N601" s="87" t="e">
        <f t="shared" si="73"/>
        <v>#DIV/0!</v>
      </c>
      <c r="O601" s="87" t="e">
        <f t="shared" si="74"/>
        <v>#DIV/0!</v>
      </c>
      <c r="U601" s="85"/>
      <c r="V601" s="85"/>
      <c r="W601" s="85"/>
      <c r="X601" s="85"/>
      <c r="Y601" s="85"/>
      <c r="Z601" s="85"/>
      <c r="AA601" s="85"/>
      <c r="AC601" s="85"/>
      <c r="AD601" s="85"/>
      <c r="AE601" s="85"/>
      <c r="AF601" s="85"/>
      <c r="AK601" s="85"/>
      <c r="AL601" s="85"/>
      <c r="AM601" s="85"/>
      <c r="AN601" s="85"/>
      <c r="AO601" s="85"/>
      <c r="AP601" s="85"/>
      <c r="AQ601" s="85"/>
      <c r="AR601" s="85"/>
      <c r="AS601" s="85"/>
      <c r="AT601" s="85"/>
      <c r="AU601" s="85"/>
      <c r="AV601" s="85"/>
    </row>
    <row r="602" spans="1:48" x14ac:dyDescent="0.15">
      <c r="A602">
        <v>13.975</v>
      </c>
      <c r="B602" s="85"/>
      <c r="C602" s="85"/>
      <c r="D602" s="85"/>
      <c r="E602" s="85"/>
      <c r="F602" s="85"/>
      <c r="G602" s="85"/>
      <c r="H602" s="85"/>
      <c r="I602" s="85"/>
      <c r="J602" s="85"/>
      <c r="K602" s="85"/>
      <c r="L602" s="85"/>
      <c r="M602" s="85"/>
      <c r="N602" s="87" t="e">
        <f t="shared" si="73"/>
        <v>#DIV/0!</v>
      </c>
      <c r="O602" s="87" t="e">
        <f t="shared" si="74"/>
        <v>#DIV/0!</v>
      </c>
      <c r="U602" s="85"/>
      <c r="V602" s="85"/>
      <c r="W602" s="85"/>
      <c r="X602" s="85"/>
      <c r="Y602" s="85"/>
      <c r="Z602" s="85"/>
      <c r="AA602" s="85"/>
      <c r="AC602" s="85"/>
      <c r="AD602" s="85"/>
      <c r="AE602" s="85"/>
      <c r="AF602" s="85"/>
      <c r="AK602" s="85"/>
      <c r="AL602" s="85"/>
      <c r="AM602" s="85"/>
      <c r="AN602" s="85"/>
      <c r="AO602" s="85"/>
      <c r="AP602" s="85"/>
      <c r="AQ602" s="85"/>
      <c r="AR602" s="85"/>
      <c r="AS602" s="85"/>
      <c r="AT602" s="85"/>
      <c r="AU602" s="85"/>
      <c r="AV602" s="85"/>
    </row>
    <row r="603" spans="1:48" x14ac:dyDescent="0.15">
      <c r="A603">
        <v>14</v>
      </c>
      <c r="B603" s="85"/>
      <c r="C603" s="85"/>
      <c r="D603" s="85"/>
      <c r="E603" s="85"/>
      <c r="F603" s="85"/>
      <c r="G603" s="85"/>
      <c r="H603" s="85"/>
      <c r="I603" s="85"/>
      <c r="J603" s="85"/>
      <c r="K603" s="85"/>
      <c r="L603" s="85"/>
      <c r="M603" s="85"/>
      <c r="N603" s="87" t="e">
        <f t="shared" si="73"/>
        <v>#DIV/0!</v>
      </c>
      <c r="O603" s="87" t="e">
        <f t="shared" si="74"/>
        <v>#DIV/0!</v>
      </c>
      <c r="U603" s="85"/>
      <c r="V603" s="85"/>
      <c r="W603" s="85"/>
      <c r="X603" s="85"/>
      <c r="Y603" s="85"/>
      <c r="Z603" s="85"/>
      <c r="AA603" s="85"/>
      <c r="AC603" s="85"/>
      <c r="AD603" s="85"/>
      <c r="AE603" s="85"/>
      <c r="AF603" s="85"/>
      <c r="AK603" s="85"/>
      <c r="AL603" s="85"/>
      <c r="AM603" s="85"/>
      <c r="AN603" s="85"/>
      <c r="AO603" s="85"/>
      <c r="AP603" s="85"/>
      <c r="AQ603" s="85"/>
      <c r="AR603" s="85"/>
      <c r="AS603" s="85"/>
      <c r="AT603" s="85"/>
      <c r="AU603" s="85"/>
      <c r="AV603" s="85"/>
    </row>
    <row r="604" spans="1:48" x14ac:dyDescent="0.15">
      <c r="A604">
        <v>14.025</v>
      </c>
      <c r="B604" s="85"/>
      <c r="C604" s="85"/>
      <c r="D604" s="85"/>
      <c r="E604" s="85"/>
      <c r="F604" s="85"/>
      <c r="G604" s="85"/>
      <c r="H604" s="85"/>
      <c r="I604" s="85"/>
      <c r="J604" s="85"/>
      <c r="K604" s="85"/>
      <c r="L604" s="85"/>
      <c r="M604" s="85"/>
      <c r="N604" s="87" t="e">
        <f t="shared" si="73"/>
        <v>#DIV/0!</v>
      </c>
      <c r="O604" s="87" t="e">
        <f t="shared" si="74"/>
        <v>#DIV/0!</v>
      </c>
      <c r="U604" s="85"/>
      <c r="V604" s="85"/>
      <c r="W604" s="85"/>
      <c r="X604" s="85"/>
      <c r="Y604" s="85"/>
      <c r="Z604" s="85"/>
      <c r="AA604" s="85"/>
      <c r="AC604" s="85"/>
      <c r="AD604" s="85"/>
      <c r="AE604" s="85"/>
      <c r="AF604" s="85"/>
      <c r="AK604" s="85"/>
      <c r="AL604" s="85"/>
      <c r="AM604" s="85"/>
      <c r="AN604" s="85"/>
      <c r="AO604" s="85"/>
      <c r="AP604" s="85"/>
      <c r="AQ604" s="85"/>
      <c r="AR604" s="85"/>
      <c r="AS604" s="85"/>
      <c r="AT604" s="85"/>
      <c r="AU604" s="85"/>
      <c r="AV604" s="85"/>
    </row>
    <row r="605" spans="1:48" x14ac:dyDescent="0.15">
      <c r="A605">
        <v>14.05</v>
      </c>
      <c r="B605" s="85"/>
      <c r="C605" s="85"/>
      <c r="D605" s="85"/>
      <c r="E605" s="85"/>
      <c r="F605" s="85"/>
      <c r="G605" s="85"/>
      <c r="H605" s="85"/>
      <c r="I605" s="85"/>
      <c r="J605" s="85"/>
      <c r="K605" s="85"/>
      <c r="L605" s="85"/>
      <c r="M605" s="85"/>
      <c r="N605" s="87" t="e">
        <f t="shared" si="73"/>
        <v>#DIV/0!</v>
      </c>
      <c r="O605" s="87" t="e">
        <f t="shared" si="74"/>
        <v>#DIV/0!</v>
      </c>
      <c r="U605" s="85"/>
      <c r="V605" s="85"/>
      <c r="W605" s="85"/>
      <c r="X605" s="85"/>
      <c r="Y605" s="85"/>
      <c r="Z605" s="85"/>
      <c r="AA605" s="85"/>
      <c r="AC605" s="85"/>
      <c r="AD605" s="85"/>
      <c r="AE605" s="85"/>
      <c r="AF605" s="85"/>
      <c r="AK605" s="85"/>
      <c r="AL605" s="85"/>
      <c r="AM605" s="85"/>
      <c r="AN605" s="85"/>
      <c r="AO605" s="85"/>
      <c r="AP605" s="85"/>
      <c r="AQ605" s="85"/>
      <c r="AR605" s="85"/>
      <c r="AS605" s="85"/>
      <c r="AT605" s="85"/>
      <c r="AU605" s="85"/>
      <c r="AV605" s="85"/>
    </row>
    <row r="606" spans="1:48" x14ac:dyDescent="0.15">
      <c r="A606">
        <v>14.074999999999999</v>
      </c>
      <c r="B606" s="85"/>
      <c r="C606" s="85"/>
      <c r="D606" s="85"/>
      <c r="E606" s="85"/>
      <c r="F606" s="85"/>
      <c r="G606" s="85"/>
      <c r="H606" s="85"/>
      <c r="I606" s="85"/>
      <c r="J606" s="85"/>
      <c r="K606" s="85"/>
      <c r="L606" s="85"/>
      <c r="M606" s="85"/>
      <c r="N606" s="87" t="e">
        <f t="shared" si="73"/>
        <v>#DIV/0!</v>
      </c>
      <c r="O606" s="87" t="e">
        <f t="shared" si="74"/>
        <v>#DIV/0!</v>
      </c>
      <c r="U606" s="85"/>
      <c r="V606" s="85"/>
      <c r="W606" s="85"/>
      <c r="X606" s="85"/>
      <c r="Y606" s="85"/>
      <c r="Z606" s="85"/>
      <c r="AA606" s="85"/>
      <c r="AC606" s="85"/>
      <c r="AD606" s="85"/>
      <c r="AE606" s="85"/>
      <c r="AF606" s="85"/>
      <c r="AK606" s="85"/>
      <c r="AL606" s="85"/>
      <c r="AM606" s="85"/>
      <c r="AN606" s="85"/>
      <c r="AO606" s="85"/>
      <c r="AP606" s="85"/>
      <c r="AQ606" s="85"/>
      <c r="AR606" s="85"/>
      <c r="AS606" s="85"/>
      <c r="AT606" s="85"/>
      <c r="AU606" s="85"/>
      <c r="AV606" s="85"/>
    </row>
    <row r="607" spans="1:48" x14ac:dyDescent="0.15">
      <c r="A607">
        <v>14.1</v>
      </c>
      <c r="B607" s="85"/>
      <c r="C607" s="85"/>
      <c r="D607" s="85"/>
      <c r="E607" s="85"/>
      <c r="F607" s="85"/>
      <c r="G607" s="85"/>
      <c r="H607" s="85"/>
      <c r="I607" s="85"/>
      <c r="J607" s="85"/>
      <c r="K607" s="85"/>
      <c r="L607" s="85"/>
      <c r="M607" s="85"/>
      <c r="N607" s="87" t="e">
        <f t="shared" si="73"/>
        <v>#DIV/0!</v>
      </c>
      <c r="O607" s="87" t="e">
        <f t="shared" si="74"/>
        <v>#DIV/0!</v>
      </c>
      <c r="U607" s="85"/>
      <c r="V607" s="85"/>
      <c r="W607" s="85"/>
      <c r="X607" s="85"/>
      <c r="Y607" s="85"/>
      <c r="Z607" s="85"/>
      <c r="AA607" s="85"/>
      <c r="AC607" s="85"/>
      <c r="AD607" s="85"/>
      <c r="AE607" s="85"/>
      <c r="AF607" s="85"/>
      <c r="AK607" s="85"/>
      <c r="AL607" s="85"/>
      <c r="AM607" s="85"/>
      <c r="AN607" s="85"/>
      <c r="AO607" s="85"/>
      <c r="AP607" s="85"/>
      <c r="AQ607" s="85"/>
      <c r="AR607" s="85"/>
      <c r="AS607" s="85"/>
      <c r="AT607" s="85"/>
      <c r="AU607" s="85"/>
      <c r="AV607" s="85"/>
    </row>
    <row r="608" spans="1:48" x14ac:dyDescent="0.15">
      <c r="A608">
        <v>14.125</v>
      </c>
      <c r="B608" s="85"/>
      <c r="C608" s="85"/>
      <c r="D608" s="85"/>
      <c r="E608" s="85"/>
      <c r="F608" s="85"/>
      <c r="G608" s="85"/>
      <c r="H608" s="85"/>
      <c r="I608" s="85"/>
      <c r="J608" s="85"/>
      <c r="K608" s="85"/>
      <c r="L608" s="85"/>
      <c r="M608" s="85"/>
      <c r="N608" s="87" t="e">
        <f t="shared" si="73"/>
        <v>#DIV/0!</v>
      </c>
      <c r="O608" s="87" t="e">
        <f t="shared" si="74"/>
        <v>#DIV/0!</v>
      </c>
      <c r="U608" s="85"/>
      <c r="V608" s="85"/>
      <c r="W608" s="85"/>
      <c r="X608" s="85"/>
      <c r="Y608" s="85"/>
      <c r="Z608" s="85"/>
      <c r="AA608" s="85"/>
      <c r="AC608" s="85"/>
      <c r="AD608" s="85"/>
      <c r="AE608" s="85"/>
      <c r="AF608" s="85"/>
      <c r="AK608" s="85"/>
      <c r="AL608" s="85"/>
      <c r="AM608" s="85"/>
      <c r="AN608" s="85"/>
      <c r="AO608" s="85"/>
      <c r="AP608" s="85"/>
      <c r="AQ608" s="85"/>
      <c r="AR608" s="85"/>
      <c r="AS608" s="85"/>
      <c r="AT608" s="85"/>
      <c r="AU608" s="85"/>
      <c r="AV608" s="85"/>
    </row>
    <row r="609" spans="1:48" x14ac:dyDescent="0.15">
      <c r="A609">
        <v>14.15</v>
      </c>
      <c r="B609" s="85"/>
      <c r="C609" s="85"/>
      <c r="D609" s="85"/>
      <c r="E609" s="85"/>
      <c r="F609" s="85"/>
      <c r="G609" s="85"/>
      <c r="H609" s="85"/>
      <c r="I609" s="85"/>
      <c r="J609" s="85"/>
      <c r="K609" s="85"/>
      <c r="L609" s="85"/>
      <c r="M609" s="85"/>
      <c r="N609" s="87" t="e">
        <f t="shared" si="73"/>
        <v>#DIV/0!</v>
      </c>
      <c r="O609" s="87" t="e">
        <f t="shared" si="74"/>
        <v>#DIV/0!</v>
      </c>
      <c r="U609" s="85"/>
      <c r="V609" s="85"/>
      <c r="W609" s="85"/>
      <c r="X609" s="85"/>
      <c r="Y609" s="85"/>
      <c r="Z609" s="85"/>
      <c r="AA609" s="85"/>
      <c r="AC609" s="85"/>
      <c r="AD609" s="85"/>
      <c r="AE609" s="85"/>
      <c r="AF609" s="85"/>
      <c r="AK609" s="85"/>
      <c r="AL609" s="85"/>
      <c r="AM609" s="85"/>
      <c r="AN609" s="85"/>
      <c r="AO609" s="85"/>
      <c r="AP609" s="85"/>
      <c r="AQ609" s="85"/>
      <c r="AR609" s="85"/>
      <c r="AS609" s="85"/>
      <c r="AT609" s="85"/>
      <c r="AU609" s="85"/>
      <c r="AV609" s="85"/>
    </row>
    <row r="610" spans="1:48" x14ac:dyDescent="0.15">
      <c r="A610">
        <v>14.175000000000001</v>
      </c>
      <c r="B610" s="85"/>
      <c r="C610" s="85"/>
      <c r="D610" s="85"/>
      <c r="E610" s="85"/>
      <c r="F610" s="85"/>
      <c r="G610" s="85"/>
      <c r="H610" s="85"/>
      <c r="I610" s="85"/>
      <c r="J610" s="85"/>
      <c r="K610" s="85"/>
      <c r="L610" s="85"/>
      <c r="M610" s="85"/>
      <c r="N610" s="87" t="e">
        <f t="shared" si="73"/>
        <v>#DIV/0!</v>
      </c>
      <c r="O610" s="87" t="e">
        <f t="shared" si="74"/>
        <v>#DIV/0!</v>
      </c>
      <c r="U610" s="85"/>
      <c r="V610" s="85"/>
      <c r="W610" s="85"/>
      <c r="X610" s="85"/>
      <c r="Y610" s="85"/>
      <c r="Z610" s="85"/>
      <c r="AA610" s="85"/>
      <c r="AC610" s="85"/>
      <c r="AD610" s="85"/>
      <c r="AE610" s="85"/>
      <c r="AF610" s="85"/>
      <c r="AK610" s="85"/>
      <c r="AL610" s="85"/>
      <c r="AM610" s="85"/>
      <c r="AN610" s="85"/>
      <c r="AO610" s="85"/>
      <c r="AP610" s="85"/>
      <c r="AQ610" s="85"/>
      <c r="AR610" s="85"/>
      <c r="AS610" s="85"/>
      <c r="AT610" s="85"/>
      <c r="AU610" s="85"/>
      <c r="AV610" s="85"/>
    </row>
    <row r="611" spans="1:48" x14ac:dyDescent="0.15">
      <c r="A611">
        <v>14.2</v>
      </c>
      <c r="B611" s="85"/>
      <c r="C611" s="85"/>
      <c r="D611" s="85"/>
      <c r="E611" s="85"/>
      <c r="F611" s="85"/>
      <c r="G611" s="85"/>
      <c r="H611" s="85"/>
      <c r="I611" s="85"/>
      <c r="J611" s="85"/>
      <c r="K611" s="85"/>
      <c r="L611" s="85"/>
      <c r="M611" s="85"/>
      <c r="N611" s="87" t="e">
        <f t="shared" si="73"/>
        <v>#DIV/0!</v>
      </c>
      <c r="O611" s="87" t="e">
        <f t="shared" si="74"/>
        <v>#DIV/0!</v>
      </c>
      <c r="U611" s="85"/>
      <c r="V611" s="85"/>
      <c r="W611" s="85"/>
      <c r="X611" s="85"/>
      <c r="Y611" s="85"/>
      <c r="Z611" s="85"/>
      <c r="AA611" s="85"/>
      <c r="AC611" s="85"/>
      <c r="AD611" s="85"/>
      <c r="AE611" s="85"/>
      <c r="AF611" s="85"/>
      <c r="AK611" s="85"/>
      <c r="AL611" s="85"/>
      <c r="AM611" s="85"/>
      <c r="AN611" s="85"/>
      <c r="AO611" s="85"/>
      <c r="AP611" s="85"/>
      <c r="AQ611" s="85"/>
      <c r="AR611" s="85"/>
      <c r="AS611" s="85"/>
      <c r="AT611" s="85"/>
      <c r="AU611" s="85"/>
      <c r="AV611" s="85"/>
    </row>
    <row r="612" spans="1:48" x14ac:dyDescent="0.15">
      <c r="A612">
        <v>14.225</v>
      </c>
      <c r="B612" s="85"/>
      <c r="C612" s="85"/>
      <c r="D612" s="85"/>
      <c r="E612" s="85"/>
      <c r="F612" s="85"/>
      <c r="G612" s="85"/>
      <c r="H612" s="85"/>
      <c r="I612" s="85"/>
      <c r="J612" s="85"/>
      <c r="K612" s="85"/>
      <c r="L612" s="85"/>
      <c r="M612" s="85"/>
      <c r="N612" s="87" t="e">
        <f t="shared" si="73"/>
        <v>#DIV/0!</v>
      </c>
      <c r="O612" s="87" t="e">
        <f t="shared" si="74"/>
        <v>#DIV/0!</v>
      </c>
      <c r="U612" s="85"/>
      <c r="V612" s="85"/>
      <c r="W612" s="85"/>
      <c r="X612" s="85"/>
      <c r="Y612" s="85"/>
      <c r="Z612" s="85"/>
      <c r="AA612" s="85"/>
      <c r="AC612" s="85"/>
      <c r="AD612" s="85"/>
      <c r="AE612" s="85"/>
      <c r="AF612" s="85"/>
      <c r="AK612" s="85"/>
      <c r="AL612" s="85"/>
      <c r="AM612" s="85"/>
      <c r="AN612" s="85"/>
      <c r="AO612" s="85"/>
      <c r="AP612" s="85"/>
      <c r="AQ612" s="85"/>
      <c r="AR612" s="85"/>
      <c r="AS612" s="85"/>
      <c r="AT612" s="85"/>
      <c r="AU612" s="85"/>
      <c r="AV612" s="85"/>
    </row>
    <row r="613" spans="1:48" x14ac:dyDescent="0.15">
      <c r="A613">
        <v>14.25</v>
      </c>
      <c r="B613" s="85"/>
      <c r="C613" s="85"/>
      <c r="D613" s="85"/>
      <c r="E613" s="85"/>
      <c r="F613" s="85"/>
      <c r="G613" s="85"/>
      <c r="H613" s="85"/>
      <c r="I613" s="85"/>
      <c r="J613" s="85"/>
      <c r="K613" s="85"/>
      <c r="L613" s="85"/>
      <c r="M613" s="85"/>
      <c r="N613" s="87" t="e">
        <f t="shared" si="73"/>
        <v>#DIV/0!</v>
      </c>
      <c r="O613" s="87" t="e">
        <f t="shared" si="74"/>
        <v>#DIV/0!</v>
      </c>
      <c r="U613" s="85"/>
      <c r="V613" s="85"/>
      <c r="W613" s="85"/>
      <c r="X613" s="85"/>
      <c r="Y613" s="85"/>
      <c r="Z613" s="85"/>
      <c r="AA613" s="85"/>
      <c r="AC613" s="85"/>
      <c r="AD613" s="85"/>
      <c r="AE613" s="85"/>
      <c r="AF613" s="85"/>
      <c r="AK613" s="85"/>
      <c r="AL613" s="85"/>
      <c r="AM613" s="85"/>
      <c r="AN613" s="85"/>
      <c r="AO613" s="85"/>
      <c r="AP613" s="85"/>
      <c r="AQ613" s="85"/>
      <c r="AR613" s="85"/>
      <c r="AS613" s="85"/>
      <c r="AT613" s="85"/>
      <c r="AU613" s="85"/>
      <c r="AV613" s="85"/>
    </row>
    <row r="614" spans="1:48" x14ac:dyDescent="0.15">
      <c r="A614">
        <v>14.275</v>
      </c>
      <c r="B614" s="85"/>
      <c r="C614" s="85"/>
      <c r="D614" s="85"/>
      <c r="E614" s="85"/>
      <c r="F614" s="85"/>
      <c r="G614" s="85"/>
      <c r="H614" s="85"/>
      <c r="I614" s="85"/>
      <c r="J614" s="85"/>
      <c r="K614" s="85"/>
      <c r="L614" s="85"/>
      <c r="M614" s="85"/>
      <c r="N614" s="87" t="e">
        <f t="shared" si="73"/>
        <v>#DIV/0!</v>
      </c>
      <c r="O614" s="87" t="e">
        <f t="shared" si="74"/>
        <v>#DIV/0!</v>
      </c>
      <c r="U614" s="85"/>
      <c r="V614" s="85"/>
      <c r="W614" s="85"/>
      <c r="X614" s="85"/>
      <c r="Y614" s="85"/>
      <c r="Z614" s="85"/>
      <c r="AA614" s="85"/>
      <c r="AC614" s="85"/>
      <c r="AD614" s="85"/>
      <c r="AE614" s="85"/>
      <c r="AF614" s="85"/>
      <c r="AK614" s="85"/>
      <c r="AL614" s="85"/>
      <c r="AM614" s="85"/>
      <c r="AN614" s="85"/>
      <c r="AO614" s="85"/>
      <c r="AP614" s="85"/>
      <c r="AQ614" s="85"/>
      <c r="AR614" s="85"/>
      <c r="AS614" s="85"/>
      <c r="AT614" s="85"/>
      <c r="AU614" s="85"/>
      <c r="AV614" s="85"/>
    </row>
    <row r="615" spans="1:48" x14ac:dyDescent="0.15">
      <c r="A615">
        <v>14.3</v>
      </c>
      <c r="B615" s="85"/>
      <c r="C615" s="85"/>
      <c r="D615" s="85"/>
      <c r="E615" s="85"/>
      <c r="F615" s="85"/>
      <c r="G615" s="85"/>
      <c r="H615" s="85"/>
      <c r="I615" s="85"/>
      <c r="J615" s="85"/>
      <c r="K615" s="85"/>
      <c r="L615" s="85"/>
      <c r="M615" s="85"/>
      <c r="N615" s="87" t="e">
        <f t="shared" si="73"/>
        <v>#DIV/0!</v>
      </c>
      <c r="O615" s="87" t="e">
        <f t="shared" si="74"/>
        <v>#DIV/0!</v>
      </c>
      <c r="U615" s="85"/>
      <c r="V615" s="85"/>
      <c r="W615" s="85"/>
      <c r="X615" s="85"/>
      <c r="Y615" s="85"/>
      <c r="Z615" s="85"/>
      <c r="AA615" s="85"/>
      <c r="AC615" s="85"/>
      <c r="AD615" s="85"/>
      <c r="AE615" s="85"/>
      <c r="AF615" s="85"/>
      <c r="AK615" s="85"/>
      <c r="AL615" s="85"/>
      <c r="AM615" s="85"/>
      <c r="AN615" s="85"/>
      <c r="AO615" s="85"/>
      <c r="AP615" s="85"/>
      <c r="AQ615" s="85"/>
      <c r="AR615" s="85"/>
      <c r="AS615" s="85"/>
      <c r="AT615" s="85"/>
      <c r="AU615" s="85"/>
      <c r="AV615" s="85"/>
    </row>
    <row r="616" spans="1:48" x14ac:dyDescent="0.15">
      <c r="A616">
        <v>14.324999999999999</v>
      </c>
      <c r="B616" s="85"/>
      <c r="C616" s="85"/>
      <c r="D616" s="85"/>
      <c r="E616" s="85"/>
      <c r="F616" s="85"/>
      <c r="G616" s="85"/>
      <c r="H616" s="85"/>
      <c r="I616" s="85"/>
      <c r="J616" s="85"/>
      <c r="K616" s="85"/>
      <c r="L616" s="85"/>
      <c r="M616" s="85"/>
      <c r="N616" s="87" t="e">
        <f t="shared" si="73"/>
        <v>#DIV/0!</v>
      </c>
      <c r="O616" s="87" t="e">
        <f t="shared" si="74"/>
        <v>#DIV/0!</v>
      </c>
      <c r="U616" s="85"/>
      <c r="V616" s="85"/>
      <c r="W616" s="85"/>
      <c r="X616" s="85"/>
      <c r="Y616" s="85"/>
      <c r="Z616" s="85"/>
      <c r="AA616" s="85"/>
      <c r="AC616" s="85"/>
      <c r="AD616" s="85"/>
      <c r="AE616" s="85"/>
      <c r="AF616" s="85"/>
      <c r="AK616" s="85"/>
      <c r="AL616" s="85"/>
      <c r="AM616" s="85"/>
      <c r="AN616" s="85"/>
      <c r="AO616" s="85"/>
      <c r="AP616" s="85"/>
      <c r="AQ616" s="85"/>
      <c r="AR616" s="85"/>
      <c r="AS616" s="85"/>
      <c r="AT616" s="85"/>
      <c r="AU616" s="85"/>
      <c r="AV616" s="85"/>
    </row>
    <row r="617" spans="1:48" x14ac:dyDescent="0.15">
      <c r="A617">
        <v>14.35</v>
      </c>
      <c r="B617" s="85"/>
      <c r="C617" s="85"/>
      <c r="D617" s="85"/>
      <c r="E617" s="85"/>
      <c r="F617" s="85"/>
      <c r="G617" s="85"/>
      <c r="H617" s="85"/>
      <c r="I617" s="85"/>
      <c r="J617" s="85"/>
      <c r="K617" s="85"/>
      <c r="L617" s="85"/>
      <c r="M617" s="85"/>
      <c r="N617" s="87" t="e">
        <f t="shared" si="73"/>
        <v>#DIV/0!</v>
      </c>
      <c r="O617" s="87" t="e">
        <f t="shared" si="74"/>
        <v>#DIV/0!</v>
      </c>
      <c r="U617" s="85"/>
      <c r="V617" s="85"/>
      <c r="W617" s="85"/>
      <c r="X617" s="85"/>
      <c r="Y617" s="85"/>
      <c r="Z617" s="85"/>
      <c r="AA617" s="85"/>
      <c r="AC617" s="85"/>
      <c r="AD617" s="85"/>
      <c r="AE617" s="85"/>
      <c r="AF617" s="85"/>
      <c r="AK617" s="85"/>
      <c r="AL617" s="85"/>
      <c r="AM617" s="85"/>
      <c r="AN617" s="85"/>
      <c r="AO617" s="85"/>
      <c r="AP617" s="85"/>
      <c r="AQ617" s="85"/>
      <c r="AR617" s="85"/>
      <c r="AS617" s="85"/>
      <c r="AT617" s="85"/>
      <c r="AU617" s="85"/>
      <c r="AV617" s="85"/>
    </row>
    <row r="618" spans="1:48" x14ac:dyDescent="0.15">
      <c r="A618">
        <v>14.375</v>
      </c>
      <c r="B618" s="85"/>
      <c r="C618" s="85"/>
      <c r="D618" s="85"/>
      <c r="E618" s="85"/>
      <c r="F618" s="85"/>
      <c r="G618" s="85"/>
      <c r="H618" s="85"/>
      <c r="I618" s="85"/>
      <c r="J618" s="85"/>
      <c r="K618" s="85"/>
      <c r="L618" s="85"/>
      <c r="M618" s="85"/>
      <c r="N618" s="87" t="e">
        <f t="shared" si="73"/>
        <v>#DIV/0!</v>
      </c>
      <c r="O618" s="87" t="e">
        <f t="shared" si="74"/>
        <v>#DIV/0!</v>
      </c>
      <c r="U618" s="85"/>
      <c r="V618" s="85"/>
      <c r="W618" s="85"/>
      <c r="X618" s="85"/>
      <c r="Y618" s="85"/>
      <c r="Z618" s="85"/>
      <c r="AA618" s="85"/>
      <c r="AC618" s="85"/>
      <c r="AD618" s="85"/>
      <c r="AE618" s="85"/>
      <c r="AF618" s="85"/>
      <c r="AK618" s="85"/>
      <c r="AL618" s="85"/>
      <c r="AM618" s="85"/>
      <c r="AN618" s="85"/>
      <c r="AO618" s="85"/>
      <c r="AP618" s="85"/>
      <c r="AQ618" s="85"/>
      <c r="AR618" s="85"/>
      <c r="AS618" s="85"/>
      <c r="AT618" s="85"/>
      <c r="AU618" s="85"/>
      <c r="AV618" s="85"/>
    </row>
    <row r="619" spans="1:48" x14ac:dyDescent="0.15">
      <c r="A619">
        <v>14.4</v>
      </c>
      <c r="B619" s="85"/>
      <c r="C619" s="85"/>
      <c r="D619" s="85"/>
      <c r="E619" s="85"/>
      <c r="F619" s="85"/>
      <c r="G619" s="85"/>
      <c r="H619" s="85"/>
      <c r="I619" s="85"/>
      <c r="J619" s="85"/>
      <c r="K619" s="85"/>
      <c r="L619" s="85"/>
      <c r="M619" s="85"/>
      <c r="N619" s="87" t="e">
        <f t="shared" si="73"/>
        <v>#DIV/0!</v>
      </c>
      <c r="O619" s="87" t="e">
        <f t="shared" si="74"/>
        <v>#DIV/0!</v>
      </c>
      <c r="U619" s="85"/>
      <c r="V619" s="85"/>
      <c r="W619" s="85"/>
      <c r="X619" s="85"/>
      <c r="Y619" s="85"/>
      <c r="Z619" s="85"/>
      <c r="AA619" s="85"/>
      <c r="AC619" s="85"/>
      <c r="AD619" s="85"/>
      <c r="AE619" s="85"/>
      <c r="AF619" s="85"/>
      <c r="AK619" s="85"/>
      <c r="AL619" s="85"/>
      <c r="AM619" s="85"/>
      <c r="AN619" s="85"/>
      <c r="AO619" s="85"/>
      <c r="AP619" s="85"/>
      <c r="AQ619" s="85"/>
      <c r="AR619" s="85"/>
      <c r="AS619" s="85"/>
      <c r="AT619" s="85"/>
      <c r="AU619" s="85"/>
      <c r="AV619" s="85"/>
    </row>
    <row r="620" spans="1:48" x14ac:dyDescent="0.15">
      <c r="A620">
        <v>14.425000000000001</v>
      </c>
      <c r="B620" s="85"/>
      <c r="C620" s="85"/>
      <c r="D620" s="85"/>
      <c r="E620" s="85"/>
      <c r="F620" s="85"/>
      <c r="G620" s="85"/>
      <c r="H620" s="85"/>
      <c r="I620" s="85"/>
      <c r="J620" s="85"/>
      <c r="K620" s="85"/>
      <c r="L620" s="85"/>
      <c r="M620" s="85"/>
      <c r="N620" s="87" t="e">
        <f t="shared" ref="N620:N683" si="75">AVERAGE(B620:M620)</f>
        <v>#DIV/0!</v>
      </c>
      <c r="O620" s="87" t="e">
        <f t="shared" si="74"/>
        <v>#DIV/0!</v>
      </c>
      <c r="U620" s="85"/>
      <c r="V620" s="85"/>
      <c r="W620" s="85"/>
      <c r="X620" s="85"/>
      <c r="Y620" s="85"/>
      <c r="Z620" s="85"/>
      <c r="AA620" s="85"/>
      <c r="AC620" s="85"/>
      <c r="AD620" s="85"/>
      <c r="AE620" s="85"/>
      <c r="AF620" s="85"/>
      <c r="AK620" s="85"/>
      <c r="AL620" s="85"/>
      <c r="AM620" s="85"/>
      <c r="AN620" s="85"/>
      <c r="AO620" s="85"/>
      <c r="AP620" s="85"/>
      <c r="AQ620" s="85"/>
      <c r="AR620" s="85"/>
      <c r="AS620" s="85"/>
      <c r="AT620" s="85"/>
      <c r="AU620" s="85"/>
      <c r="AV620" s="85"/>
    </row>
    <row r="621" spans="1:48" x14ac:dyDescent="0.15">
      <c r="A621">
        <v>14.45</v>
      </c>
      <c r="B621" s="85"/>
      <c r="C621" s="85"/>
      <c r="D621" s="85"/>
      <c r="E621" s="85"/>
      <c r="F621" s="85"/>
      <c r="G621" s="85"/>
      <c r="H621" s="85"/>
      <c r="I621" s="85"/>
      <c r="J621" s="85"/>
      <c r="K621" s="85"/>
      <c r="L621" s="85"/>
      <c r="M621" s="85"/>
      <c r="N621" s="87" t="e">
        <f t="shared" si="75"/>
        <v>#DIV/0!</v>
      </c>
      <c r="O621" s="87" t="e">
        <f t="shared" si="74"/>
        <v>#DIV/0!</v>
      </c>
      <c r="U621" s="85"/>
      <c r="V621" s="85"/>
      <c r="W621" s="85"/>
      <c r="X621" s="85"/>
      <c r="Y621" s="85"/>
      <c r="Z621" s="85"/>
      <c r="AA621" s="85"/>
      <c r="AC621" s="85"/>
      <c r="AD621" s="85"/>
      <c r="AE621" s="85"/>
      <c r="AF621" s="85"/>
      <c r="AK621" s="85"/>
      <c r="AL621" s="85"/>
      <c r="AM621" s="85"/>
      <c r="AN621" s="85"/>
      <c r="AO621" s="85"/>
      <c r="AP621" s="85"/>
      <c r="AQ621" s="85"/>
      <c r="AR621" s="85"/>
      <c r="AS621" s="85"/>
      <c r="AT621" s="85"/>
      <c r="AU621" s="85"/>
      <c r="AV621" s="85"/>
    </row>
    <row r="622" spans="1:48" x14ac:dyDescent="0.15">
      <c r="A622">
        <v>14.475</v>
      </c>
      <c r="B622" s="85"/>
      <c r="C622" s="85"/>
      <c r="D622" s="85"/>
      <c r="E622" s="85"/>
      <c r="F622" s="85"/>
      <c r="G622" s="85"/>
      <c r="H622" s="85"/>
      <c r="I622" s="85"/>
      <c r="J622" s="85"/>
      <c r="K622" s="85"/>
      <c r="L622" s="85"/>
      <c r="M622" s="85"/>
      <c r="N622" s="87" t="e">
        <f t="shared" si="75"/>
        <v>#DIV/0!</v>
      </c>
      <c r="O622" s="87" t="e">
        <f t="shared" si="74"/>
        <v>#DIV/0!</v>
      </c>
      <c r="U622" s="85"/>
      <c r="V622" s="85"/>
      <c r="W622" s="85"/>
      <c r="X622" s="85"/>
      <c r="Y622" s="85"/>
      <c r="Z622" s="85"/>
      <c r="AA622" s="85"/>
      <c r="AC622" s="85"/>
      <c r="AD622" s="85"/>
      <c r="AE622" s="85"/>
      <c r="AF622" s="85"/>
      <c r="AK622" s="85"/>
      <c r="AL622" s="85"/>
      <c r="AM622" s="85"/>
      <c r="AN622" s="85"/>
      <c r="AO622" s="85"/>
      <c r="AP622" s="85"/>
      <c r="AQ622" s="85"/>
      <c r="AR622" s="85"/>
      <c r="AS622" s="85"/>
      <c r="AT622" s="85"/>
      <c r="AU622" s="85"/>
      <c r="AV622" s="85"/>
    </row>
    <row r="623" spans="1:48" x14ac:dyDescent="0.15">
      <c r="A623">
        <v>14.5</v>
      </c>
      <c r="B623" s="85"/>
      <c r="C623" s="85"/>
      <c r="D623" s="85"/>
      <c r="E623" s="85"/>
      <c r="F623" s="85"/>
      <c r="G623" s="85"/>
      <c r="H623" s="85"/>
      <c r="I623" s="85"/>
      <c r="J623" s="85"/>
      <c r="K623" s="85"/>
      <c r="L623" s="85"/>
      <c r="M623" s="85"/>
      <c r="N623" s="87" t="e">
        <f t="shared" si="75"/>
        <v>#DIV/0!</v>
      </c>
      <c r="O623" s="87" t="e">
        <f t="shared" si="74"/>
        <v>#DIV/0!</v>
      </c>
      <c r="U623" s="85"/>
      <c r="V623" s="85"/>
      <c r="W623" s="85"/>
      <c r="X623" s="85"/>
      <c r="Y623" s="85"/>
      <c r="Z623" s="85"/>
      <c r="AA623" s="85"/>
      <c r="AC623" s="85"/>
      <c r="AD623" s="85"/>
      <c r="AE623" s="85"/>
      <c r="AF623" s="85"/>
      <c r="AK623" s="85"/>
      <c r="AL623" s="85"/>
      <c r="AM623" s="85"/>
      <c r="AN623" s="85"/>
      <c r="AO623" s="85"/>
      <c r="AP623" s="85"/>
      <c r="AQ623" s="85"/>
      <c r="AR623" s="85"/>
      <c r="AS623" s="85"/>
      <c r="AT623" s="85"/>
      <c r="AU623" s="85"/>
      <c r="AV623" s="85"/>
    </row>
    <row r="624" spans="1:48" x14ac:dyDescent="0.15">
      <c r="A624">
        <v>14.525</v>
      </c>
      <c r="B624" s="85"/>
      <c r="C624" s="85"/>
      <c r="D624" s="85"/>
      <c r="E624" s="85"/>
      <c r="F624" s="85"/>
      <c r="G624" s="85"/>
      <c r="H624" s="85"/>
      <c r="I624" s="85"/>
      <c r="J624" s="85"/>
      <c r="K624" s="85"/>
      <c r="L624" s="85"/>
      <c r="M624" s="85"/>
      <c r="N624" s="87" t="e">
        <f t="shared" si="75"/>
        <v>#DIV/0!</v>
      </c>
      <c r="O624" s="87" t="e">
        <f t="shared" si="74"/>
        <v>#DIV/0!</v>
      </c>
      <c r="U624" s="85"/>
      <c r="V624" s="85"/>
      <c r="W624" s="85"/>
      <c r="X624" s="85"/>
      <c r="Y624" s="85"/>
      <c r="Z624" s="85"/>
      <c r="AA624" s="85"/>
      <c r="AC624" s="85"/>
      <c r="AD624" s="85"/>
      <c r="AE624" s="85"/>
      <c r="AF624" s="85"/>
      <c r="AK624" s="85"/>
      <c r="AL624" s="85"/>
      <c r="AM624" s="85"/>
      <c r="AN624" s="85"/>
      <c r="AO624" s="85"/>
      <c r="AP624" s="85"/>
      <c r="AQ624" s="85"/>
      <c r="AR624" s="85"/>
      <c r="AS624" s="85"/>
      <c r="AT624" s="85"/>
      <c r="AU624" s="85"/>
      <c r="AV624" s="85"/>
    </row>
    <row r="625" spans="1:48" x14ac:dyDescent="0.15">
      <c r="A625">
        <v>14.55</v>
      </c>
      <c r="B625" s="85"/>
      <c r="C625" s="85"/>
      <c r="D625" s="85"/>
      <c r="E625" s="85"/>
      <c r="F625" s="85"/>
      <c r="G625" s="85"/>
      <c r="H625" s="85"/>
      <c r="I625" s="85"/>
      <c r="J625" s="85"/>
      <c r="K625" s="85"/>
      <c r="L625" s="85"/>
      <c r="M625" s="85"/>
      <c r="N625" s="87" t="e">
        <f t="shared" si="75"/>
        <v>#DIV/0!</v>
      </c>
      <c r="O625" s="87" t="e">
        <f t="shared" si="74"/>
        <v>#DIV/0!</v>
      </c>
      <c r="U625" s="85"/>
      <c r="V625" s="85"/>
      <c r="W625" s="85"/>
      <c r="X625" s="85"/>
      <c r="Y625" s="85"/>
      <c r="Z625" s="85"/>
      <c r="AA625" s="85"/>
      <c r="AC625" s="85"/>
      <c r="AD625" s="85"/>
      <c r="AE625" s="85"/>
      <c r="AF625" s="85"/>
      <c r="AK625" s="85"/>
      <c r="AL625" s="85"/>
      <c r="AM625" s="85"/>
      <c r="AN625" s="85"/>
      <c r="AO625" s="85"/>
      <c r="AP625" s="85"/>
      <c r="AQ625" s="85"/>
      <c r="AR625" s="85"/>
      <c r="AS625" s="85"/>
      <c r="AT625" s="85"/>
      <c r="AU625" s="85"/>
      <c r="AV625" s="85"/>
    </row>
    <row r="626" spans="1:48" x14ac:dyDescent="0.15">
      <c r="A626">
        <v>14.574999999999999</v>
      </c>
      <c r="B626" s="85"/>
      <c r="C626" s="85"/>
      <c r="D626" s="85"/>
      <c r="E626" s="85"/>
      <c r="F626" s="85"/>
      <c r="G626" s="85"/>
      <c r="H626" s="85"/>
      <c r="I626" s="85"/>
      <c r="J626" s="85"/>
      <c r="K626" s="85"/>
      <c r="L626" s="85"/>
      <c r="M626" s="85"/>
      <c r="N626" s="87" t="e">
        <f t="shared" si="75"/>
        <v>#DIV/0!</v>
      </c>
      <c r="O626" s="87" t="e">
        <f t="shared" si="74"/>
        <v>#DIV/0!</v>
      </c>
      <c r="U626" s="85"/>
      <c r="V626" s="85"/>
      <c r="W626" s="85"/>
      <c r="X626" s="85"/>
      <c r="Y626" s="85"/>
      <c r="Z626" s="85"/>
      <c r="AA626" s="85"/>
      <c r="AC626" s="85"/>
      <c r="AD626" s="85"/>
      <c r="AE626" s="85"/>
      <c r="AF626" s="85"/>
      <c r="AK626" s="85"/>
      <c r="AL626" s="85"/>
      <c r="AM626" s="85"/>
      <c r="AN626" s="85"/>
      <c r="AO626" s="85"/>
      <c r="AP626" s="85"/>
      <c r="AQ626" s="85"/>
      <c r="AR626" s="85"/>
      <c r="AS626" s="85"/>
      <c r="AT626" s="85"/>
      <c r="AU626" s="85"/>
      <c r="AV626" s="85"/>
    </row>
    <row r="627" spans="1:48" x14ac:dyDescent="0.15">
      <c r="A627">
        <v>14.6</v>
      </c>
      <c r="B627" s="85"/>
      <c r="C627" s="85"/>
      <c r="D627" s="85"/>
      <c r="E627" s="85"/>
      <c r="F627" s="85"/>
      <c r="G627" s="85"/>
      <c r="H627" s="85"/>
      <c r="I627" s="85"/>
      <c r="J627" s="85"/>
      <c r="K627" s="85"/>
      <c r="L627" s="85"/>
      <c r="M627" s="85"/>
      <c r="N627" s="87" t="e">
        <f t="shared" si="75"/>
        <v>#DIV/0!</v>
      </c>
      <c r="O627" s="87" t="e">
        <f t="shared" si="74"/>
        <v>#DIV/0!</v>
      </c>
      <c r="U627" s="85"/>
      <c r="V627" s="85"/>
      <c r="W627" s="85"/>
      <c r="X627" s="85"/>
      <c r="Y627" s="85"/>
      <c r="Z627" s="85"/>
      <c r="AA627" s="85"/>
      <c r="AC627" s="85"/>
      <c r="AD627" s="85"/>
      <c r="AE627" s="85"/>
      <c r="AF627" s="85"/>
      <c r="AK627" s="85"/>
      <c r="AL627" s="85"/>
      <c r="AM627" s="85"/>
      <c r="AN627" s="85"/>
      <c r="AO627" s="85"/>
      <c r="AP627" s="85"/>
      <c r="AQ627" s="85"/>
      <c r="AR627" s="85"/>
      <c r="AS627" s="85"/>
      <c r="AT627" s="85"/>
      <c r="AU627" s="85"/>
      <c r="AV627" s="85"/>
    </row>
    <row r="628" spans="1:48" x14ac:dyDescent="0.15">
      <c r="A628">
        <v>14.625</v>
      </c>
      <c r="B628" s="85"/>
      <c r="C628" s="85"/>
      <c r="D628" s="85"/>
      <c r="E628" s="85"/>
      <c r="F628" s="85"/>
      <c r="G628" s="85"/>
      <c r="H628" s="85"/>
      <c r="I628" s="85"/>
      <c r="J628" s="85"/>
      <c r="K628" s="85"/>
      <c r="L628" s="85"/>
      <c r="M628" s="85"/>
      <c r="N628" s="87" t="e">
        <f t="shared" si="75"/>
        <v>#DIV/0!</v>
      </c>
      <c r="O628" s="87" t="e">
        <f t="shared" si="74"/>
        <v>#DIV/0!</v>
      </c>
      <c r="U628" s="85"/>
      <c r="V628" s="85"/>
      <c r="W628" s="85"/>
      <c r="X628" s="85"/>
      <c r="Y628" s="85"/>
      <c r="Z628" s="85"/>
      <c r="AA628" s="85"/>
      <c r="AC628" s="85"/>
      <c r="AD628" s="85"/>
      <c r="AE628" s="85"/>
      <c r="AF628" s="85"/>
      <c r="AK628" s="85"/>
      <c r="AL628" s="85"/>
      <c r="AM628" s="85"/>
      <c r="AN628" s="85"/>
      <c r="AO628" s="85"/>
      <c r="AP628" s="85"/>
      <c r="AQ628" s="85"/>
      <c r="AR628" s="85"/>
      <c r="AS628" s="85"/>
      <c r="AT628" s="85"/>
      <c r="AU628" s="85"/>
      <c r="AV628" s="85"/>
    </row>
    <row r="629" spans="1:48" x14ac:dyDescent="0.15">
      <c r="A629">
        <v>14.65</v>
      </c>
      <c r="B629" s="85"/>
      <c r="C629" s="85"/>
      <c r="D629" s="85"/>
      <c r="E629" s="85"/>
      <c r="F629" s="85"/>
      <c r="G629" s="85"/>
      <c r="H629" s="85"/>
      <c r="I629" s="85"/>
      <c r="J629" s="85"/>
      <c r="K629" s="85"/>
      <c r="L629" s="85"/>
      <c r="M629" s="85"/>
      <c r="N629" s="87" t="e">
        <f t="shared" si="75"/>
        <v>#DIV/0!</v>
      </c>
      <c r="O629" s="87" t="e">
        <f t="shared" si="74"/>
        <v>#DIV/0!</v>
      </c>
      <c r="U629" s="85"/>
      <c r="V629" s="85"/>
      <c r="W629" s="85"/>
      <c r="X629" s="85"/>
      <c r="Y629" s="85"/>
      <c r="Z629" s="85"/>
      <c r="AA629" s="85"/>
      <c r="AC629" s="85"/>
      <c r="AD629" s="85"/>
      <c r="AE629" s="85"/>
      <c r="AF629" s="85"/>
      <c r="AK629" s="85"/>
      <c r="AL629" s="85"/>
      <c r="AM629" s="85"/>
      <c r="AN629" s="85"/>
      <c r="AO629" s="85"/>
      <c r="AP629" s="85"/>
      <c r="AQ629" s="85"/>
      <c r="AR629" s="85"/>
      <c r="AS629" s="85"/>
      <c r="AT629" s="85"/>
      <c r="AU629" s="85"/>
      <c r="AV629" s="85"/>
    </row>
    <row r="630" spans="1:48" x14ac:dyDescent="0.15">
      <c r="A630">
        <v>14.675000000000001</v>
      </c>
      <c r="B630" s="85"/>
      <c r="C630" s="85"/>
      <c r="D630" s="85"/>
      <c r="E630" s="85"/>
      <c r="F630" s="85"/>
      <c r="G630" s="85"/>
      <c r="H630" s="85"/>
      <c r="I630" s="85"/>
      <c r="J630" s="85"/>
      <c r="K630" s="85"/>
      <c r="L630" s="85"/>
      <c r="M630" s="85"/>
      <c r="N630" s="87" t="e">
        <f t="shared" si="75"/>
        <v>#DIV/0!</v>
      </c>
      <c r="O630" s="87" t="e">
        <f t="shared" si="74"/>
        <v>#DIV/0!</v>
      </c>
      <c r="U630" s="85"/>
      <c r="V630" s="85"/>
      <c r="W630" s="85"/>
      <c r="X630" s="85"/>
      <c r="Y630" s="85"/>
      <c r="Z630" s="85"/>
      <c r="AA630" s="85"/>
      <c r="AC630" s="85"/>
      <c r="AD630" s="85"/>
      <c r="AE630" s="85"/>
      <c r="AF630" s="85"/>
      <c r="AK630" s="85"/>
      <c r="AL630" s="85"/>
      <c r="AM630" s="85"/>
      <c r="AN630" s="85"/>
      <c r="AO630" s="85"/>
      <c r="AP630" s="85"/>
      <c r="AQ630" s="85"/>
      <c r="AR630" s="85"/>
      <c r="AS630" s="85"/>
      <c r="AT630" s="85"/>
      <c r="AU630" s="85"/>
      <c r="AV630" s="85"/>
    </row>
    <row r="631" spans="1:48" x14ac:dyDescent="0.15">
      <c r="A631">
        <v>14.7</v>
      </c>
      <c r="B631" s="85"/>
      <c r="C631" s="85"/>
      <c r="D631" s="85"/>
      <c r="E631" s="85"/>
      <c r="F631" s="85"/>
      <c r="G631" s="85"/>
      <c r="H631" s="85"/>
      <c r="I631" s="85"/>
      <c r="J631" s="85"/>
      <c r="K631" s="85"/>
      <c r="L631" s="85"/>
      <c r="M631" s="85"/>
      <c r="N631" s="87" t="e">
        <f t="shared" si="75"/>
        <v>#DIV/0!</v>
      </c>
      <c r="O631" s="87" t="e">
        <f t="shared" si="74"/>
        <v>#DIV/0!</v>
      </c>
      <c r="U631" s="85"/>
      <c r="V631" s="85"/>
      <c r="W631" s="85"/>
      <c r="X631" s="85"/>
      <c r="Y631" s="85"/>
      <c r="Z631" s="85"/>
      <c r="AA631" s="85"/>
      <c r="AC631" s="85"/>
      <c r="AD631" s="85"/>
      <c r="AE631" s="85"/>
      <c r="AF631" s="85"/>
      <c r="AK631" s="85"/>
      <c r="AL631" s="85"/>
      <c r="AM631" s="85"/>
      <c r="AN631" s="85"/>
      <c r="AO631" s="85"/>
      <c r="AP631" s="85"/>
      <c r="AQ631" s="85"/>
      <c r="AR631" s="85"/>
      <c r="AS631" s="85"/>
      <c r="AT631" s="85"/>
      <c r="AU631" s="85"/>
      <c r="AV631" s="85"/>
    </row>
    <row r="632" spans="1:48" x14ac:dyDescent="0.15">
      <c r="A632">
        <v>14.725</v>
      </c>
      <c r="B632" s="85"/>
      <c r="C632" s="85"/>
      <c r="D632" s="85"/>
      <c r="E632" s="85"/>
      <c r="F632" s="85"/>
      <c r="G632" s="85"/>
      <c r="H632" s="85"/>
      <c r="I632" s="85"/>
      <c r="J632" s="85"/>
      <c r="K632" s="85"/>
      <c r="L632" s="85"/>
      <c r="M632" s="85"/>
      <c r="N632" s="87" t="e">
        <f t="shared" si="75"/>
        <v>#DIV/0!</v>
      </c>
      <c r="O632" s="87" t="e">
        <f t="shared" si="74"/>
        <v>#DIV/0!</v>
      </c>
      <c r="U632" s="85"/>
      <c r="V632" s="85"/>
      <c r="W632" s="85"/>
      <c r="X632" s="85"/>
      <c r="Y632" s="85"/>
      <c r="Z632" s="85"/>
      <c r="AA632" s="85"/>
      <c r="AC632" s="85"/>
      <c r="AD632" s="85"/>
      <c r="AE632" s="85"/>
      <c r="AF632" s="85"/>
      <c r="AK632" s="85"/>
      <c r="AL632" s="85"/>
      <c r="AM632" s="85"/>
      <c r="AN632" s="85"/>
      <c r="AO632" s="85"/>
      <c r="AP632" s="85"/>
      <c r="AQ632" s="85"/>
      <c r="AR632" s="85"/>
      <c r="AS632" s="85"/>
      <c r="AT632" s="85"/>
      <c r="AU632" s="85"/>
      <c r="AV632" s="85"/>
    </row>
    <row r="633" spans="1:48" x14ac:dyDescent="0.15">
      <c r="A633">
        <v>14.75</v>
      </c>
      <c r="B633" s="85"/>
      <c r="C633" s="85"/>
      <c r="D633" s="85"/>
      <c r="E633" s="85"/>
      <c r="F633" s="85"/>
      <c r="G633" s="85"/>
      <c r="H633" s="85"/>
      <c r="I633" s="85"/>
      <c r="J633" s="85"/>
      <c r="K633" s="85"/>
      <c r="L633" s="85"/>
      <c r="M633" s="85"/>
      <c r="N633" s="87" t="e">
        <f t="shared" si="75"/>
        <v>#DIV/0!</v>
      </c>
      <c r="O633" s="87" t="e">
        <f t="shared" si="74"/>
        <v>#DIV/0!</v>
      </c>
      <c r="U633" s="85"/>
      <c r="V633" s="85"/>
      <c r="W633" s="85"/>
      <c r="X633" s="85"/>
      <c r="Y633" s="85"/>
      <c r="Z633" s="85"/>
      <c r="AA633" s="85"/>
      <c r="AC633" s="85"/>
      <c r="AD633" s="85"/>
      <c r="AE633" s="85"/>
      <c r="AF633" s="85"/>
      <c r="AK633" s="85"/>
      <c r="AL633" s="85"/>
      <c r="AM633" s="85"/>
      <c r="AN633" s="85"/>
      <c r="AO633" s="85"/>
      <c r="AP633" s="85"/>
      <c r="AQ633" s="85"/>
      <c r="AR633" s="85"/>
      <c r="AS633" s="85"/>
      <c r="AT633" s="85"/>
      <c r="AU633" s="85"/>
      <c r="AV633" s="85"/>
    </row>
    <row r="634" spans="1:48" x14ac:dyDescent="0.15">
      <c r="A634">
        <v>14.775</v>
      </c>
      <c r="B634" s="85"/>
      <c r="C634" s="85"/>
      <c r="D634" s="85"/>
      <c r="E634" s="85"/>
      <c r="F634" s="85"/>
      <c r="G634" s="85"/>
      <c r="H634" s="85"/>
      <c r="I634" s="85"/>
      <c r="J634" s="85"/>
      <c r="K634" s="85"/>
      <c r="L634" s="85"/>
      <c r="M634" s="85"/>
      <c r="N634" s="87" t="e">
        <f t="shared" si="75"/>
        <v>#DIV/0!</v>
      </c>
      <c r="O634" s="87" t="e">
        <f t="shared" si="74"/>
        <v>#DIV/0!</v>
      </c>
      <c r="U634" s="85"/>
      <c r="V634" s="85"/>
      <c r="W634" s="85"/>
      <c r="X634" s="85"/>
      <c r="Y634" s="85"/>
      <c r="Z634" s="85"/>
      <c r="AA634" s="85"/>
      <c r="AC634" s="85"/>
      <c r="AD634" s="85"/>
      <c r="AE634" s="85"/>
      <c r="AF634" s="85"/>
      <c r="AK634" s="85"/>
      <c r="AL634" s="85"/>
      <c r="AM634" s="85"/>
      <c r="AN634" s="85"/>
      <c r="AO634" s="85"/>
      <c r="AP634" s="85"/>
      <c r="AQ634" s="85"/>
      <c r="AR634" s="85"/>
      <c r="AS634" s="85"/>
      <c r="AT634" s="85"/>
      <c r="AU634" s="85"/>
      <c r="AV634" s="85"/>
    </row>
    <row r="635" spans="1:48" x14ac:dyDescent="0.15">
      <c r="A635">
        <v>14.8</v>
      </c>
      <c r="B635" s="85"/>
      <c r="C635" s="85"/>
      <c r="D635" s="85"/>
      <c r="E635" s="85"/>
      <c r="F635" s="85"/>
      <c r="G635" s="85"/>
      <c r="H635" s="85"/>
      <c r="I635" s="85"/>
      <c r="J635" s="85"/>
      <c r="K635" s="85"/>
      <c r="L635" s="85"/>
      <c r="M635" s="85"/>
      <c r="N635" s="87" t="e">
        <f t="shared" si="75"/>
        <v>#DIV/0!</v>
      </c>
      <c r="O635" s="87" t="e">
        <f t="shared" si="74"/>
        <v>#DIV/0!</v>
      </c>
      <c r="U635" s="85"/>
      <c r="V635" s="85"/>
      <c r="W635" s="85"/>
      <c r="X635" s="85"/>
      <c r="Y635" s="85"/>
      <c r="Z635" s="85"/>
      <c r="AA635" s="85"/>
      <c r="AC635" s="85"/>
      <c r="AD635" s="85"/>
      <c r="AE635" s="85"/>
      <c r="AF635" s="85"/>
      <c r="AK635" s="85"/>
      <c r="AL635" s="85"/>
      <c r="AM635" s="85"/>
      <c r="AN635" s="85"/>
      <c r="AO635" s="85"/>
      <c r="AP635" s="85"/>
      <c r="AQ635" s="85"/>
      <c r="AR635" s="85"/>
      <c r="AS635" s="85"/>
      <c r="AT635" s="85"/>
      <c r="AU635" s="85"/>
      <c r="AV635" s="85"/>
    </row>
    <row r="636" spans="1:48" x14ac:dyDescent="0.15">
      <c r="A636">
        <v>14.824999999999999</v>
      </c>
      <c r="B636" s="85"/>
      <c r="C636" s="85"/>
      <c r="D636" s="85"/>
      <c r="E636" s="85"/>
      <c r="F636" s="85"/>
      <c r="G636" s="85"/>
      <c r="H636" s="85"/>
      <c r="I636" s="85"/>
      <c r="J636" s="85"/>
      <c r="K636" s="85"/>
      <c r="L636" s="85"/>
      <c r="M636" s="85"/>
      <c r="N636" s="87" t="e">
        <f t="shared" si="75"/>
        <v>#DIV/0!</v>
      </c>
      <c r="O636" s="87" t="e">
        <f t="shared" si="74"/>
        <v>#DIV/0!</v>
      </c>
      <c r="U636" s="85"/>
      <c r="V636" s="85"/>
      <c r="W636" s="85"/>
      <c r="X636" s="85"/>
      <c r="Y636" s="85"/>
      <c r="Z636" s="85"/>
      <c r="AA636" s="85"/>
      <c r="AC636" s="85"/>
      <c r="AD636" s="85"/>
      <c r="AE636" s="85"/>
      <c r="AF636" s="85"/>
      <c r="AK636" s="85"/>
      <c r="AL636" s="85"/>
      <c r="AM636" s="85"/>
      <c r="AN636" s="85"/>
      <c r="AO636" s="85"/>
      <c r="AP636" s="85"/>
      <c r="AQ636" s="85"/>
      <c r="AR636" s="85"/>
      <c r="AS636" s="85"/>
      <c r="AT636" s="85"/>
      <c r="AU636" s="85"/>
      <c r="AV636" s="85"/>
    </row>
    <row r="637" spans="1:48" x14ac:dyDescent="0.15">
      <c r="A637">
        <v>14.85</v>
      </c>
      <c r="B637" s="85"/>
      <c r="C637" s="85"/>
      <c r="D637" s="85"/>
      <c r="E637" s="85"/>
      <c r="F637" s="85"/>
      <c r="G637" s="85"/>
      <c r="H637" s="85"/>
      <c r="I637" s="85"/>
      <c r="J637" s="85"/>
      <c r="K637" s="85"/>
      <c r="L637" s="85"/>
      <c r="M637" s="85"/>
      <c r="N637" s="87" t="e">
        <f t="shared" si="75"/>
        <v>#DIV/0!</v>
      </c>
      <c r="O637" s="87" t="e">
        <f t="shared" si="74"/>
        <v>#DIV/0!</v>
      </c>
      <c r="U637" s="85"/>
      <c r="V637" s="85"/>
      <c r="W637" s="85"/>
      <c r="X637" s="85"/>
      <c r="Y637" s="85"/>
      <c r="Z637" s="85"/>
      <c r="AA637" s="85"/>
      <c r="AC637" s="85"/>
      <c r="AD637" s="85"/>
      <c r="AE637" s="85"/>
      <c r="AF637" s="85"/>
      <c r="AK637" s="85"/>
      <c r="AL637" s="85"/>
      <c r="AM637" s="85"/>
      <c r="AN637" s="85"/>
      <c r="AO637" s="85"/>
      <c r="AP637" s="85"/>
      <c r="AQ637" s="85"/>
      <c r="AR637" s="85"/>
      <c r="AS637" s="85"/>
      <c r="AT637" s="85"/>
      <c r="AU637" s="85"/>
      <c r="AV637" s="85"/>
    </row>
    <row r="638" spans="1:48" x14ac:dyDescent="0.15">
      <c r="A638">
        <v>14.875</v>
      </c>
      <c r="B638" s="85"/>
      <c r="C638" s="85"/>
      <c r="D638" s="85"/>
      <c r="E638" s="85"/>
      <c r="F638" s="85"/>
      <c r="G638" s="85"/>
      <c r="H638" s="85"/>
      <c r="I638" s="85"/>
      <c r="J638" s="85"/>
      <c r="K638" s="85"/>
      <c r="L638" s="85"/>
      <c r="M638" s="85"/>
      <c r="N638" s="87" t="e">
        <f t="shared" si="75"/>
        <v>#DIV/0!</v>
      </c>
      <c r="O638" s="87" t="e">
        <f t="shared" si="74"/>
        <v>#DIV/0!</v>
      </c>
      <c r="U638" s="85"/>
      <c r="V638" s="85"/>
      <c r="W638" s="85"/>
      <c r="X638" s="85"/>
      <c r="Y638" s="85"/>
      <c r="Z638" s="85"/>
      <c r="AA638" s="85"/>
      <c r="AC638" s="85"/>
      <c r="AD638" s="85"/>
      <c r="AE638" s="85"/>
      <c r="AF638" s="85"/>
      <c r="AK638" s="85"/>
      <c r="AL638" s="85"/>
      <c r="AM638" s="85"/>
      <c r="AN638" s="85"/>
      <c r="AO638" s="85"/>
      <c r="AP638" s="85"/>
      <c r="AQ638" s="85"/>
      <c r="AR638" s="85"/>
      <c r="AS638" s="85"/>
      <c r="AT638" s="85"/>
      <c r="AU638" s="85"/>
      <c r="AV638" s="85"/>
    </row>
    <row r="639" spans="1:48" x14ac:dyDescent="0.15">
      <c r="A639">
        <v>14.9</v>
      </c>
      <c r="B639" s="85"/>
      <c r="C639" s="85"/>
      <c r="D639" s="85"/>
      <c r="E639" s="85"/>
      <c r="F639" s="85"/>
      <c r="G639" s="85"/>
      <c r="H639" s="85"/>
      <c r="I639" s="85"/>
      <c r="J639" s="85"/>
      <c r="K639" s="85"/>
      <c r="L639" s="85"/>
      <c r="M639" s="85"/>
      <c r="N639" s="87" t="e">
        <f t="shared" si="75"/>
        <v>#DIV/0!</v>
      </c>
      <c r="O639" s="87" t="e">
        <f t="shared" si="74"/>
        <v>#DIV/0!</v>
      </c>
      <c r="U639" s="85"/>
      <c r="V639" s="85"/>
      <c r="W639" s="85"/>
      <c r="X639" s="85"/>
      <c r="Y639" s="85"/>
      <c r="Z639" s="85"/>
      <c r="AA639" s="85"/>
      <c r="AC639" s="85"/>
      <c r="AD639" s="85"/>
      <c r="AE639" s="85"/>
      <c r="AF639" s="85"/>
      <c r="AK639" s="85"/>
      <c r="AL639" s="85"/>
      <c r="AM639" s="85"/>
      <c r="AN639" s="85"/>
      <c r="AO639" s="85"/>
      <c r="AP639" s="85"/>
      <c r="AQ639" s="85"/>
      <c r="AR639" s="85"/>
      <c r="AS639" s="85"/>
      <c r="AT639" s="85"/>
      <c r="AU639" s="85"/>
      <c r="AV639" s="85"/>
    </row>
    <row r="640" spans="1:48" x14ac:dyDescent="0.15">
      <c r="A640">
        <v>14.925000000000001</v>
      </c>
      <c r="B640" s="85"/>
      <c r="C640" s="85"/>
      <c r="D640" s="85"/>
      <c r="E640" s="85"/>
      <c r="F640" s="85"/>
      <c r="G640" s="85"/>
      <c r="H640" s="85"/>
      <c r="I640" s="85"/>
      <c r="J640" s="85"/>
      <c r="K640" s="85"/>
      <c r="L640" s="85"/>
      <c r="M640" s="85"/>
      <c r="N640" s="87" t="e">
        <f t="shared" si="75"/>
        <v>#DIV/0!</v>
      </c>
      <c r="O640" s="87" t="e">
        <f t="shared" si="74"/>
        <v>#DIV/0!</v>
      </c>
      <c r="U640" s="85"/>
      <c r="V640" s="85"/>
      <c r="W640" s="85"/>
      <c r="X640" s="85"/>
      <c r="Y640" s="85"/>
      <c r="Z640" s="85"/>
      <c r="AA640" s="85"/>
      <c r="AC640" s="85"/>
      <c r="AD640" s="85"/>
      <c r="AE640" s="85"/>
      <c r="AF640" s="85"/>
      <c r="AK640" s="85"/>
      <c r="AL640" s="85"/>
      <c r="AM640" s="85"/>
      <c r="AN640" s="85"/>
      <c r="AO640" s="85"/>
      <c r="AP640" s="85"/>
      <c r="AQ640" s="85"/>
      <c r="AR640" s="85"/>
      <c r="AS640" s="85"/>
      <c r="AT640" s="85"/>
      <c r="AU640" s="85"/>
      <c r="AV640" s="85"/>
    </row>
    <row r="641" spans="1:48" x14ac:dyDescent="0.15">
      <c r="A641">
        <v>14.95</v>
      </c>
      <c r="B641" s="85"/>
      <c r="C641" s="85"/>
      <c r="D641" s="85"/>
      <c r="E641" s="85"/>
      <c r="F641" s="85"/>
      <c r="G641" s="85"/>
      <c r="H641" s="85"/>
      <c r="I641" s="85"/>
      <c r="J641" s="85"/>
      <c r="K641" s="85"/>
      <c r="L641" s="85"/>
      <c r="M641" s="85"/>
      <c r="N641" s="87" t="e">
        <f t="shared" si="75"/>
        <v>#DIV/0!</v>
      </c>
      <c r="O641" s="87" t="e">
        <f t="shared" si="74"/>
        <v>#DIV/0!</v>
      </c>
      <c r="U641" s="85"/>
      <c r="V641" s="85"/>
      <c r="W641" s="85"/>
      <c r="X641" s="85"/>
      <c r="Y641" s="85"/>
      <c r="Z641" s="85"/>
      <c r="AA641" s="85"/>
      <c r="AC641" s="85"/>
      <c r="AD641" s="85"/>
      <c r="AE641" s="85"/>
      <c r="AF641" s="85"/>
      <c r="AK641" s="85"/>
      <c r="AL641" s="85"/>
      <c r="AM641" s="85"/>
      <c r="AN641" s="85"/>
      <c r="AO641" s="85"/>
      <c r="AP641" s="85"/>
      <c r="AQ641" s="85"/>
      <c r="AR641" s="85"/>
      <c r="AS641" s="85"/>
      <c r="AT641" s="85"/>
      <c r="AU641" s="85"/>
      <c r="AV641" s="85"/>
    </row>
    <row r="642" spans="1:48" x14ac:dyDescent="0.15">
      <c r="A642">
        <v>14.975</v>
      </c>
      <c r="B642" s="85"/>
      <c r="C642" s="85"/>
      <c r="D642" s="85"/>
      <c r="E642" s="85"/>
      <c r="F642" s="85"/>
      <c r="G642" s="85"/>
      <c r="H642" s="85"/>
      <c r="I642" s="85"/>
      <c r="J642" s="85"/>
      <c r="K642" s="85"/>
      <c r="L642" s="85"/>
      <c r="M642" s="85"/>
      <c r="N642" s="87" t="e">
        <f t="shared" si="75"/>
        <v>#DIV/0!</v>
      </c>
      <c r="O642" s="87" t="e">
        <f t="shared" si="74"/>
        <v>#DIV/0!</v>
      </c>
      <c r="U642" s="85"/>
      <c r="V642" s="85"/>
      <c r="W642" s="85"/>
      <c r="X642" s="85"/>
      <c r="Y642" s="85"/>
      <c r="Z642" s="85"/>
      <c r="AA642" s="85"/>
      <c r="AC642" s="85"/>
      <c r="AD642" s="85"/>
      <c r="AE642" s="85"/>
      <c r="AF642" s="85"/>
      <c r="AK642" s="85"/>
      <c r="AL642" s="85"/>
      <c r="AM642" s="85"/>
      <c r="AN642" s="85"/>
      <c r="AO642" s="85"/>
      <c r="AP642" s="85"/>
      <c r="AQ642" s="85"/>
      <c r="AR642" s="85"/>
      <c r="AS642" s="85"/>
      <c r="AT642" s="85"/>
      <c r="AU642" s="85"/>
      <c r="AV642" s="85"/>
    </row>
    <row r="643" spans="1:48" x14ac:dyDescent="0.15">
      <c r="A643">
        <v>15</v>
      </c>
      <c r="B643" s="85"/>
      <c r="C643" s="85"/>
      <c r="D643" s="85"/>
      <c r="E643" s="85"/>
      <c r="F643" s="85"/>
      <c r="G643" s="85"/>
      <c r="H643" s="85"/>
      <c r="I643" s="85"/>
      <c r="J643" s="85"/>
      <c r="K643" s="85"/>
      <c r="L643" s="85"/>
      <c r="M643" s="85"/>
      <c r="N643" s="87" t="e">
        <f t="shared" si="75"/>
        <v>#DIV/0!</v>
      </c>
      <c r="O643" s="87" t="e">
        <f t="shared" si="74"/>
        <v>#DIV/0!</v>
      </c>
      <c r="U643" s="85"/>
      <c r="V643" s="85"/>
      <c r="W643" s="85"/>
      <c r="X643" s="85"/>
      <c r="Y643" s="85"/>
      <c r="Z643" s="85"/>
      <c r="AA643" s="85"/>
      <c r="AC643" s="85"/>
      <c r="AD643" s="85"/>
      <c r="AE643" s="85"/>
      <c r="AF643" s="85"/>
      <c r="AK643" s="85"/>
      <c r="AL643" s="85"/>
      <c r="AM643" s="85"/>
      <c r="AN643" s="85"/>
      <c r="AO643" s="85"/>
      <c r="AP643" s="85"/>
      <c r="AQ643" s="85"/>
      <c r="AR643" s="85"/>
      <c r="AS643" s="85"/>
      <c r="AT643" s="85"/>
      <c r="AU643" s="85"/>
      <c r="AV643" s="85"/>
    </row>
    <row r="644" spans="1:48" x14ac:dyDescent="0.15">
      <c r="A644">
        <v>15.025</v>
      </c>
      <c r="B644" s="85"/>
      <c r="C644" s="85"/>
      <c r="D644" s="85"/>
      <c r="E644" s="85"/>
      <c r="F644" s="85"/>
      <c r="G644" s="85"/>
      <c r="H644" s="85"/>
      <c r="I644" s="85"/>
      <c r="J644" s="85"/>
      <c r="K644" s="85"/>
      <c r="L644" s="85"/>
      <c r="M644" s="85"/>
      <c r="N644" s="87" t="e">
        <f t="shared" si="75"/>
        <v>#DIV/0!</v>
      </c>
      <c r="O644" s="87" t="e">
        <f t="shared" si="74"/>
        <v>#DIV/0!</v>
      </c>
      <c r="U644" s="85"/>
      <c r="V644" s="85"/>
      <c r="W644" s="85"/>
      <c r="X644" s="85"/>
      <c r="Y644" s="85"/>
      <c r="Z644" s="85"/>
      <c r="AA644" s="85"/>
      <c r="AC644" s="85"/>
      <c r="AD644" s="85"/>
      <c r="AE644" s="85"/>
      <c r="AF644" s="85"/>
      <c r="AK644" s="85"/>
      <c r="AL644" s="85"/>
      <c r="AM644" s="85"/>
      <c r="AN644" s="85"/>
      <c r="AO644" s="85"/>
      <c r="AP644" s="85"/>
      <c r="AQ644" s="85"/>
      <c r="AR644" s="85"/>
      <c r="AS644" s="85"/>
      <c r="AT644" s="85"/>
      <c r="AU644" s="85"/>
      <c r="AV644" s="85"/>
    </row>
    <row r="645" spans="1:48" x14ac:dyDescent="0.15">
      <c r="A645">
        <v>15.05</v>
      </c>
      <c r="B645" s="85"/>
      <c r="C645" s="85"/>
      <c r="D645" s="85"/>
      <c r="E645" s="85"/>
      <c r="F645" s="85"/>
      <c r="G645" s="85"/>
      <c r="H645" s="85"/>
      <c r="I645" s="85"/>
      <c r="J645" s="85"/>
      <c r="K645" s="85"/>
      <c r="L645" s="85"/>
      <c r="M645" s="85"/>
      <c r="N645" s="87" t="e">
        <f t="shared" si="75"/>
        <v>#DIV/0!</v>
      </c>
      <c r="O645" s="87" t="e">
        <f t="shared" si="74"/>
        <v>#DIV/0!</v>
      </c>
      <c r="U645" s="85"/>
      <c r="V645" s="85"/>
      <c r="W645" s="85"/>
      <c r="X645" s="85"/>
      <c r="Y645" s="85"/>
      <c r="Z645" s="85"/>
      <c r="AA645" s="85"/>
      <c r="AC645" s="85"/>
      <c r="AD645" s="85"/>
      <c r="AE645" s="85"/>
      <c r="AF645" s="85"/>
      <c r="AK645" s="85"/>
      <c r="AL645" s="85"/>
      <c r="AM645" s="85"/>
      <c r="AN645" s="85"/>
      <c r="AO645" s="85"/>
      <c r="AP645" s="85"/>
      <c r="AQ645" s="85"/>
      <c r="AR645" s="85"/>
      <c r="AS645" s="85"/>
      <c r="AT645" s="85"/>
      <c r="AU645" s="85"/>
      <c r="AV645" s="85"/>
    </row>
    <row r="646" spans="1:48" x14ac:dyDescent="0.15">
      <c r="A646">
        <v>15.074999999999999</v>
      </c>
      <c r="B646" s="85"/>
      <c r="C646" s="85"/>
      <c r="D646" s="85"/>
      <c r="E646" s="85"/>
      <c r="F646" s="85"/>
      <c r="G646" s="85"/>
      <c r="H646" s="85"/>
      <c r="I646" s="85"/>
      <c r="J646" s="85"/>
      <c r="K646" s="85"/>
      <c r="L646" s="85"/>
      <c r="M646" s="85"/>
      <c r="N646" s="87" t="e">
        <f t="shared" si="75"/>
        <v>#DIV/0!</v>
      </c>
      <c r="O646" s="87" t="e">
        <f t="shared" si="74"/>
        <v>#DIV/0!</v>
      </c>
      <c r="U646" s="85"/>
      <c r="V646" s="85"/>
      <c r="W646" s="85"/>
      <c r="X646" s="85"/>
      <c r="Y646" s="85"/>
      <c r="Z646" s="85"/>
      <c r="AA646" s="85"/>
      <c r="AC646" s="85"/>
      <c r="AD646" s="85"/>
      <c r="AE646" s="85"/>
      <c r="AF646" s="85"/>
      <c r="AK646" s="85"/>
      <c r="AL646" s="85"/>
      <c r="AM646" s="85"/>
      <c r="AN646" s="85"/>
      <c r="AO646" s="85"/>
      <c r="AP646" s="85"/>
      <c r="AQ646" s="85"/>
      <c r="AR646" s="85"/>
      <c r="AS646" s="85"/>
      <c r="AT646" s="85"/>
      <c r="AU646" s="85"/>
      <c r="AV646" s="85"/>
    </row>
    <row r="647" spans="1:48" x14ac:dyDescent="0.15">
      <c r="A647">
        <v>15.1</v>
      </c>
      <c r="B647" s="85"/>
      <c r="C647" s="85"/>
      <c r="D647" s="85"/>
      <c r="E647" s="85"/>
      <c r="F647" s="85"/>
      <c r="G647" s="85"/>
      <c r="H647" s="85"/>
      <c r="I647" s="85"/>
      <c r="J647" s="85"/>
      <c r="K647" s="85"/>
      <c r="L647" s="85"/>
      <c r="M647" s="85"/>
      <c r="N647" s="87" t="e">
        <f t="shared" si="75"/>
        <v>#DIV/0!</v>
      </c>
      <c r="O647" s="87" t="e">
        <f t="shared" si="74"/>
        <v>#DIV/0!</v>
      </c>
      <c r="U647" s="85"/>
      <c r="V647" s="85"/>
      <c r="W647" s="85"/>
      <c r="X647" s="85"/>
      <c r="Y647" s="85"/>
      <c r="Z647" s="85"/>
      <c r="AA647" s="85"/>
      <c r="AC647" s="85"/>
      <c r="AD647" s="85"/>
      <c r="AE647" s="85"/>
      <c r="AF647" s="85"/>
      <c r="AK647" s="85"/>
      <c r="AL647" s="85"/>
      <c r="AM647" s="85"/>
      <c r="AN647" s="85"/>
      <c r="AO647" s="85"/>
      <c r="AP647" s="85"/>
      <c r="AQ647" s="85"/>
      <c r="AR647" s="85"/>
      <c r="AS647" s="85"/>
      <c r="AT647" s="85"/>
      <c r="AU647" s="85"/>
      <c r="AV647" s="85"/>
    </row>
    <row r="648" spans="1:48" x14ac:dyDescent="0.15">
      <c r="A648">
        <v>15.125</v>
      </c>
      <c r="B648" s="85"/>
      <c r="C648" s="85"/>
      <c r="D648" s="85"/>
      <c r="E648" s="85"/>
      <c r="F648" s="85"/>
      <c r="G648" s="85"/>
      <c r="H648" s="85"/>
      <c r="I648" s="85"/>
      <c r="J648" s="85"/>
      <c r="K648" s="85"/>
      <c r="L648" s="85"/>
      <c r="M648" s="85"/>
      <c r="N648" s="87" t="e">
        <f t="shared" si="75"/>
        <v>#DIV/0!</v>
      </c>
      <c r="O648" s="87" t="e">
        <f t="shared" si="74"/>
        <v>#DIV/0!</v>
      </c>
      <c r="U648" s="85"/>
      <c r="V648" s="85"/>
      <c r="W648" s="85"/>
      <c r="X648" s="85"/>
      <c r="Y648" s="85"/>
      <c r="Z648" s="85"/>
      <c r="AA648" s="85"/>
      <c r="AC648" s="85"/>
      <c r="AD648" s="85"/>
      <c r="AE648" s="85"/>
      <c r="AF648" s="85"/>
      <c r="AK648" s="85"/>
      <c r="AL648" s="85"/>
      <c r="AM648" s="85"/>
      <c r="AN648" s="85"/>
      <c r="AO648" s="85"/>
      <c r="AP648" s="85"/>
      <c r="AQ648" s="85"/>
      <c r="AR648" s="85"/>
      <c r="AS648" s="85"/>
      <c r="AT648" s="85"/>
      <c r="AU648" s="85"/>
      <c r="AV648" s="85"/>
    </row>
    <row r="649" spans="1:48" x14ac:dyDescent="0.15">
      <c r="A649">
        <v>15.15</v>
      </c>
      <c r="B649" s="85"/>
      <c r="C649" s="85"/>
      <c r="D649" s="85"/>
      <c r="E649" s="85"/>
      <c r="F649" s="85"/>
      <c r="G649" s="85"/>
      <c r="H649" s="85"/>
      <c r="I649" s="85"/>
      <c r="J649" s="85"/>
      <c r="K649" s="85"/>
      <c r="L649" s="85"/>
      <c r="M649" s="85"/>
      <c r="N649" s="87" t="e">
        <f t="shared" si="75"/>
        <v>#DIV/0!</v>
      </c>
      <c r="O649" s="87" t="e">
        <f t="shared" si="74"/>
        <v>#DIV/0!</v>
      </c>
      <c r="U649" s="85"/>
      <c r="V649" s="85"/>
      <c r="W649" s="85"/>
      <c r="X649" s="85"/>
      <c r="Y649" s="85"/>
      <c r="Z649" s="85"/>
      <c r="AA649" s="85"/>
      <c r="AC649" s="85"/>
      <c r="AD649" s="85"/>
      <c r="AE649" s="85"/>
      <c r="AF649" s="85"/>
      <c r="AK649" s="85"/>
      <c r="AL649" s="85"/>
      <c r="AM649" s="85"/>
      <c r="AN649" s="85"/>
      <c r="AO649" s="85"/>
      <c r="AP649" s="85"/>
      <c r="AQ649" s="85"/>
      <c r="AR649" s="85"/>
      <c r="AS649" s="85"/>
      <c r="AT649" s="85"/>
      <c r="AU649" s="85"/>
      <c r="AV649" s="85"/>
    </row>
    <row r="650" spans="1:48" x14ac:dyDescent="0.15">
      <c r="A650">
        <v>15.175000000000001</v>
      </c>
      <c r="B650" s="85"/>
      <c r="C650" s="85"/>
      <c r="D650" s="85"/>
      <c r="E650" s="85"/>
      <c r="F650" s="85"/>
      <c r="G650" s="85"/>
      <c r="H650" s="85"/>
      <c r="I650" s="85"/>
      <c r="J650" s="85"/>
      <c r="K650" s="85"/>
      <c r="L650" s="85"/>
      <c r="M650" s="85"/>
      <c r="N650" s="87" t="e">
        <f t="shared" si="75"/>
        <v>#DIV/0!</v>
      </c>
      <c r="O650" s="87" t="e">
        <f t="shared" si="74"/>
        <v>#DIV/0!</v>
      </c>
      <c r="U650" s="85"/>
      <c r="V650" s="85"/>
      <c r="W650" s="85"/>
      <c r="X650" s="85"/>
      <c r="Y650" s="85"/>
      <c r="Z650" s="85"/>
      <c r="AA650" s="85"/>
      <c r="AC650" s="85"/>
      <c r="AD650" s="85"/>
      <c r="AE650" s="85"/>
      <c r="AF650" s="85"/>
      <c r="AK650" s="85"/>
      <c r="AL650" s="85"/>
      <c r="AM650" s="85"/>
      <c r="AN650" s="85"/>
      <c r="AO650" s="85"/>
      <c r="AP650" s="85"/>
      <c r="AQ650" s="85"/>
      <c r="AR650" s="85"/>
      <c r="AS650" s="85"/>
      <c r="AT650" s="85"/>
      <c r="AU650" s="85"/>
      <c r="AV650" s="85"/>
    </row>
    <row r="651" spans="1:48" x14ac:dyDescent="0.15">
      <c r="A651">
        <v>15.2</v>
      </c>
      <c r="B651" s="85"/>
      <c r="C651" s="85"/>
      <c r="D651" s="85"/>
      <c r="E651" s="85"/>
      <c r="F651" s="85"/>
      <c r="G651" s="85"/>
      <c r="H651" s="85"/>
      <c r="I651" s="85"/>
      <c r="J651" s="85"/>
      <c r="K651" s="85"/>
      <c r="L651" s="85"/>
      <c r="M651" s="85"/>
      <c r="N651" s="87" t="e">
        <f t="shared" si="75"/>
        <v>#DIV/0!</v>
      </c>
      <c r="O651" s="87" t="e">
        <f t="shared" si="74"/>
        <v>#DIV/0!</v>
      </c>
      <c r="U651" s="85"/>
      <c r="V651" s="85"/>
      <c r="W651" s="85"/>
      <c r="X651" s="85"/>
      <c r="Y651" s="85"/>
      <c r="Z651" s="85"/>
      <c r="AA651" s="85"/>
      <c r="AC651" s="85"/>
      <c r="AD651" s="85"/>
      <c r="AE651" s="85"/>
      <c r="AF651" s="85"/>
      <c r="AK651" s="85"/>
      <c r="AL651" s="85"/>
      <c r="AM651" s="85"/>
      <c r="AN651" s="85"/>
      <c r="AO651" s="85"/>
      <c r="AP651" s="85"/>
      <c r="AQ651" s="85"/>
      <c r="AR651" s="85"/>
      <c r="AS651" s="85"/>
      <c r="AT651" s="85"/>
      <c r="AU651" s="85"/>
      <c r="AV651" s="85"/>
    </row>
    <row r="652" spans="1:48" x14ac:dyDescent="0.15">
      <c r="A652">
        <v>15.225</v>
      </c>
      <c r="B652" s="85"/>
      <c r="C652" s="85"/>
      <c r="D652" s="85"/>
      <c r="E652" s="85"/>
      <c r="F652" s="85"/>
      <c r="G652" s="85"/>
      <c r="H652" s="85"/>
      <c r="I652" s="85"/>
      <c r="J652" s="85"/>
      <c r="K652" s="85"/>
      <c r="L652" s="85"/>
      <c r="M652" s="85"/>
      <c r="N652" s="87" t="e">
        <f t="shared" si="75"/>
        <v>#DIV/0!</v>
      </c>
      <c r="O652" s="87" t="e">
        <f t="shared" si="74"/>
        <v>#DIV/0!</v>
      </c>
      <c r="U652" s="85"/>
      <c r="V652" s="85"/>
      <c r="W652" s="85"/>
      <c r="X652" s="85"/>
      <c r="Y652" s="85"/>
      <c r="Z652" s="85"/>
      <c r="AA652" s="85"/>
      <c r="AC652" s="85"/>
      <c r="AD652" s="85"/>
      <c r="AE652" s="85"/>
      <c r="AF652" s="85"/>
      <c r="AK652" s="85"/>
      <c r="AL652" s="85"/>
      <c r="AM652" s="85"/>
      <c r="AN652" s="85"/>
      <c r="AO652" s="85"/>
      <c r="AP652" s="85"/>
      <c r="AQ652" s="85"/>
      <c r="AR652" s="85"/>
      <c r="AS652" s="85"/>
      <c r="AT652" s="85"/>
      <c r="AU652" s="85"/>
      <c r="AV652" s="85"/>
    </row>
    <row r="653" spans="1:48" x14ac:dyDescent="0.15">
      <c r="A653">
        <v>15.25</v>
      </c>
      <c r="B653" s="85"/>
      <c r="C653" s="85"/>
      <c r="D653" s="85"/>
      <c r="E653" s="85"/>
      <c r="F653" s="85"/>
      <c r="G653" s="85"/>
      <c r="H653" s="85"/>
      <c r="I653" s="85"/>
      <c r="J653" s="85"/>
      <c r="K653" s="85"/>
      <c r="L653" s="85"/>
      <c r="M653" s="85"/>
      <c r="N653" s="87" t="e">
        <f t="shared" si="75"/>
        <v>#DIV/0!</v>
      </c>
      <c r="O653" s="87" t="e">
        <f t="shared" si="74"/>
        <v>#DIV/0!</v>
      </c>
      <c r="U653" s="85"/>
      <c r="V653" s="85"/>
      <c r="W653" s="85"/>
      <c r="X653" s="85"/>
      <c r="Y653" s="85"/>
      <c r="Z653" s="85"/>
      <c r="AA653" s="85"/>
      <c r="AC653" s="85"/>
      <c r="AD653" s="85"/>
      <c r="AE653" s="85"/>
      <c r="AF653" s="85"/>
      <c r="AK653" s="85"/>
      <c r="AL653" s="85"/>
      <c r="AM653" s="85"/>
      <c r="AN653" s="85"/>
      <c r="AO653" s="85"/>
      <c r="AP653" s="85"/>
      <c r="AQ653" s="85"/>
      <c r="AR653" s="85"/>
      <c r="AS653" s="85"/>
      <c r="AT653" s="85"/>
      <c r="AU653" s="85"/>
      <c r="AV653" s="85"/>
    </row>
    <row r="654" spans="1:48" x14ac:dyDescent="0.15">
      <c r="A654">
        <v>15.275</v>
      </c>
      <c r="B654" s="85"/>
      <c r="C654" s="85"/>
      <c r="D654" s="85"/>
      <c r="E654" s="85"/>
      <c r="F654" s="85"/>
      <c r="G654" s="85"/>
      <c r="H654" s="85"/>
      <c r="I654" s="85"/>
      <c r="J654" s="85"/>
      <c r="K654" s="85"/>
      <c r="L654" s="85"/>
      <c r="M654" s="85"/>
      <c r="N654" s="87" t="e">
        <f t="shared" si="75"/>
        <v>#DIV/0!</v>
      </c>
      <c r="O654" s="87" t="e">
        <f t="shared" si="74"/>
        <v>#DIV/0!</v>
      </c>
      <c r="U654" s="85"/>
      <c r="V654" s="85"/>
      <c r="W654" s="85"/>
      <c r="X654" s="85"/>
      <c r="Y654" s="85"/>
      <c r="Z654" s="85"/>
      <c r="AA654" s="85"/>
      <c r="AC654" s="85"/>
      <c r="AD654" s="85"/>
      <c r="AE654" s="85"/>
      <c r="AF654" s="85"/>
      <c r="AK654" s="85"/>
      <c r="AL654" s="85"/>
      <c r="AM654" s="85"/>
      <c r="AN654" s="85"/>
      <c r="AO654" s="85"/>
      <c r="AP654" s="85"/>
      <c r="AQ654" s="85"/>
      <c r="AR654" s="85"/>
      <c r="AS654" s="85"/>
      <c r="AT654" s="85"/>
      <c r="AU654" s="85"/>
      <c r="AV654" s="85"/>
    </row>
    <row r="655" spans="1:48" x14ac:dyDescent="0.15">
      <c r="A655">
        <v>15.3</v>
      </c>
      <c r="B655" s="85"/>
      <c r="C655" s="85"/>
      <c r="D655" s="85"/>
      <c r="E655" s="85"/>
      <c r="F655" s="85"/>
      <c r="G655" s="85"/>
      <c r="H655" s="85"/>
      <c r="I655" s="85"/>
      <c r="J655" s="85"/>
      <c r="K655" s="85"/>
      <c r="L655" s="85"/>
      <c r="M655" s="85"/>
      <c r="N655" s="87" t="e">
        <f t="shared" si="75"/>
        <v>#DIV/0!</v>
      </c>
      <c r="O655" s="87" t="e">
        <f t="shared" si="74"/>
        <v>#DIV/0!</v>
      </c>
      <c r="U655" s="85"/>
      <c r="V655" s="85"/>
      <c r="W655" s="85"/>
      <c r="X655" s="85"/>
      <c r="Y655" s="85"/>
      <c r="Z655" s="85"/>
      <c r="AA655" s="85"/>
      <c r="AC655" s="85"/>
      <c r="AD655" s="85"/>
      <c r="AE655" s="85"/>
      <c r="AF655" s="85"/>
      <c r="AK655" s="85"/>
      <c r="AL655" s="85"/>
      <c r="AM655" s="85"/>
      <c r="AN655" s="85"/>
      <c r="AO655" s="85"/>
      <c r="AP655" s="85"/>
      <c r="AQ655" s="85"/>
      <c r="AR655" s="85"/>
      <c r="AS655" s="85"/>
      <c r="AT655" s="85"/>
      <c r="AU655" s="85"/>
      <c r="AV655" s="85"/>
    </row>
    <row r="656" spans="1:48" x14ac:dyDescent="0.15">
      <c r="A656">
        <v>15.324999999999999</v>
      </c>
      <c r="B656" s="85"/>
      <c r="C656" s="85"/>
      <c r="D656" s="85"/>
      <c r="E656" s="85"/>
      <c r="F656" s="85"/>
      <c r="G656" s="85"/>
      <c r="H656" s="85"/>
      <c r="I656" s="85"/>
      <c r="J656" s="85"/>
      <c r="K656" s="85"/>
      <c r="L656" s="85"/>
      <c r="M656" s="85"/>
      <c r="N656" s="87" t="e">
        <f t="shared" si="75"/>
        <v>#DIV/0!</v>
      </c>
      <c r="O656" s="87" t="e">
        <f t="shared" si="74"/>
        <v>#DIV/0!</v>
      </c>
      <c r="U656" s="85"/>
      <c r="V656" s="85"/>
      <c r="W656" s="85"/>
      <c r="X656" s="85"/>
      <c r="Y656" s="85"/>
      <c r="Z656" s="85"/>
      <c r="AA656" s="85"/>
      <c r="AC656" s="85"/>
      <c r="AD656" s="85"/>
      <c r="AE656" s="85"/>
      <c r="AF656" s="85"/>
      <c r="AK656" s="85"/>
      <c r="AL656" s="85"/>
      <c r="AM656" s="85"/>
      <c r="AN656" s="85"/>
      <c r="AO656" s="85"/>
      <c r="AP656" s="85"/>
      <c r="AQ656" s="85"/>
      <c r="AR656" s="85"/>
      <c r="AS656" s="85"/>
      <c r="AT656" s="85"/>
      <c r="AU656" s="85"/>
      <c r="AV656" s="85"/>
    </row>
    <row r="657" spans="1:48" x14ac:dyDescent="0.15">
      <c r="A657">
        <v>15.35</v>
      </c>
      <c r="B657" s="85"/>
      <c r="C657" s="85"/>
      <c r="D657" s="85"/>
      <c r="E657" s="85"/>
      <c r="F657" s="85"/>
      <c r="G657" s="85"/>
      <c r="H657" s="85"/>
      <c r="I657" s="85"/>
      <c r="J657" s="85"/>
      <c r="K657" s="85"/>
      <c r="L657" s="85"/>
      <c r="M657" s="85"/>
      <c r="N657" s="87" t="e">
        <f t="shared" si="75"/>
        <v>#DIV/0!</v>
      </c>
      <c r="O657" s="87" t="e">
        <f t="shared" si="74"/>
        <v>#DIV/0!</v>
      </c>
      <c r="U657" s="85"/>
      <c r="V657" s="85"/>
      <c r="W657" s="85"/>
      <c r="X657" s="85"/>
      <c r="Y657" s="85"/>
      <c r="Z657" s="85"/>
      <c r="AA657" s="85"/>
      <c r="AC657" s="85"/>
      <c r="AD657" s="85"/>
      <c r="AE657" s="85"/>
      <c r="AF657" s="85"/>
      <c r="AK657" s="85"/>
      <c r="AL657" s="85"/>
      <c r="AM657" s="85"/>
      <c r="AN657" s="85"/>
      <c r="AO657" s="85"/>
      <c r="AP657" s="85"/>
      <c r="AQ657" s="85"/>
      <c r="AR657" s="85"/>
      <c r="AS657" s="85"/>
      <c r="AT657" s="85"/>
      <c r="AU657" s="85"/>
      <c r="AV657" s="85"/>
    </row>
    <row r="658" spans="1:48" x14ac:dyDescent="0.15">
      <c r="A658">
        <v>15.375</v>
      </c>
      <c r="B658" s="85"/>
      <c r="C658" s="85"/>
      <c r="D658" s="85"/>
      <c r="E658" s="85"/>
      <c r="F658" s="85"/>
      <c r="G658" s="85"/>
      <c r="H658" s="85"/>
      <c r="I658" s="85"/>
      <c r="J658" s="85"/>
      <c r="K658" s="85"/>
      <c r="L658" s="85"/>
      <c r="M658" s="85"/>
      <c r="N658" s="87" t="e">
        <f t="shared" si="75"/>
        <v>#DIV/0!</v>
      </c>
      <c r="O658" s="87" t="e">
        <f t="shared" si="74"/>
        <v>#DIV/0!</v>
      </c>
      <c r="U658" s="85"/>
      <c r="V658" s="85"/>
      <c r="W658" s="85"/>
      <c r="X658" s="85"/>
      <c r="Y658" s="85"/>
      <c r="Z658" s="85"/>
      <c r="AA658" s="85"/>
      <c r="AC658" s="85"/>
      <c r="AD658" s="85"/>
      <c r="AE658" s="85"/>
      <c r="AF658" s="85"/>
      <c r="AK658" s="85"/>
      <c r="AL658" s="85"/>
      <c r="AM658" s="85"/>
      <c r="AN658" s="85"/>
      <c r="AO658" s="85"/>
      <c r="AP658" s="85"/>
      <c r="AQ658" s="85"/>
      <c r="AR658" s="85"/>
      <c r="AS658" s="85"/>
      <c r="AT658" s="85"/>
      <c r="AU658" s="85"/>
      <c r="AV658" s="85"/>
    </row>
    <row r="659" spans="1:48" x14ac:dyDescent="0.15">
      <c r="A659">
        <v>15.4</v>
      </c>
      <c r="B659" s="85"/>
      <c r="C659" s="85"/>
      <c r="D659" s="85"/>
      <c r="E659" s="85"/>
      <c r="F659" s="85"/>
      <c r="G659" s="85"/>
      <c r="H659" s="85"/>
      <c r="I659" s="85"/>
      <c r="J659" s="85"/>
      <c r="K659" s="85"/>
      <c r="L659" s="85"/>
      <c r="M659" s="85"/>
      <c r="N659" s="87" t="e">
        <f t="shared" si="75"/>
        <v>#DIV/0!</v>
      </c>
      <c r="O659" s="87" t="e">
        <f t="shared" ref="O659:O722" si="76">AVERAGE(C659:N659)</f>
        <v>#DIV/0!</v>
      </c>
      <c r="U659" s="85"/>
      <c r="V659" s="85"/>
      <c r="W659" s="85"/>
      <c r="X659" s="85"/>
      <c r="Y659" s="85"/>
      <c r="Z659" s="85"/>
      <c r="AA659" s="85"/>
      <c r="AC659" s="85"/>
      <c r="AD659" s="85"/>
      <c r="AE659" s="85"/>
      <c r="AF659" s="85"/>
      <c r="AK659" s="85"/>
      <c r="AL659" s="85"/>
      <c r="AM659" s="85"/>
      <c r="AN659" s="85"/>
      <c r="AO659" s="85"/>
      <c r="AP659" s="85"/>
      <c r="AQ659" s="85"/>
      <c r="AR659" s="85"/>
      <c r="AS659" s="85"/>
      <c r="AT659" s="85"/>
      <c r="AU659" s="85"/>
      <c r="AV659" s="85"/>
    </row>
    <row r="660" spans="1:48" x14ac:dyDescent="0.15">
      <c r="A660">
        <v>15.425000000000001</v>
      </c>
      <c r="B660" s="85"/>
      <c r="C660" s="85"/>
      <c r="D660" s="85"/>
      <c r="E660" s="85"/>
      <c r="F660" s="85"/>
      <c r="G660" s="85"/>
      <c r="H660" s="85"/>
      <c r="I660" s="85"/>
      <c r="J660" s="85"/>
      <c r="K660" s="85"/>
      <c r="L660" s="85"/>
      <c r="M660" s="85"/>
      <c r="N660" s="87" t="e">
        <f t="shared" si="75"/>
        <v>#DIV/0!</v>
      </c>
      <c r="O660" s="87" t="e">
        <f t="shared" si="76"/>
        <v>#DIV/0!</v>
      </c>
      <c r="U660" s="85"/>
      <c r="V660" s="85"/>
      <c r="W660" s="85"/>
      <c r="X660" s="85"/>
      <c r="Y660" s="85"/>
      <c r="Z660" s="85"/>
      <c r="AA660" s="85"/>
      <c r="AC660" s="85"/>
      <c r="AD660" s="85"/>
      <c r="AE660" s="85"/>
      <c r="AF660" s="85"/>
      <c r="AK660" s="85"/>
      <c r="AL660" s="85"/>
      <c r="AM660" s="85"/>
      <c r="AN660" s="85"/>
      <c r="AO660" s="85"/>
      <c r="AP660" s="85"/>
      <c r="AQ660" s="85"/>
      <c r="AR660" s="85"/>
      <c r="AS660" s="85"/>
      <c r="AT660" s="85"/>
      <c r="AU660" s="85"/>
      <c r="AV660" s="85"/>
    </row>
    <row r="661" spans="1:48" x14ac:dyDescent="0.15">
      <c r="A661">
        <v>15.45</v>
      </c>
      <c r="B661" s="85"/>
      <c r="C661" s="85"/>
      <c r="D661" s="85"/>
      <c r="E661" s="85"/>
      <c r="F661" s="85"/>
      <c r="G661" s="85"/>
      <c r="H661" s="85"/>
      <c r="I661" s="85"/>
      <c r="J661" s="85"/>
      <c r="K661" s="85"/>
      <c r="L661" s="85"/>
      <c r="M661" s="85"/>
      <c r="N661" s="87" t="e">
        <f t="shared" si="75"/>
        <v>#DIV/0!</v>
      </c>
      <c r="O661" s="87" t="e">
        <f t="shared" si="76"/>
        <v>#DIV/0!</v>
      </c>
      <c r="U661" s="85"/>
      <c r="V661" s="85"/>
      <c r="W661" s="85"/>
      <c r="X661" s="85"/>
      <c r="Y661" s="85"/>
      <c r="Z661" s="85"/>
      <c r="AA661" s="85"/>
      <c r="AC661" s="85"/>
      <c r="AD661" s="85"/>
      <c r="AE661" s="85"/>
      <c r="AF661" s="85"/>
      <c r="AK661" s="85"/>
      <c r="AL661" s="85"/>
      <c r="AM661" s="85"/>
      <c r="AN661" s="85"/>
      <c r="AO661" s="85"/>
      <c r="AP661" s="85"/>
      <c r="AQ661" s="85"/>
      <c r="AR661" s="85"/>
      <c r="AS661" s="85"/>
      <c r="AT661" s="85"/>
      <c r="AU661" s="85"/>
      <c r="AV661" s="85"/>
    </row>
    <row r="662" spans="1:48" x14ac:dyDescent="0.15">
      <c r="A662">
        <v>15.475</v>
      </c>
      <c r="B662" s="85"/>
      <c r="C662" s="85"/>
      <c r="D662" s="85"/>
      <c r="E662" s="85"/>
      <c r="F662" s="85"/>
      <c r="G662" s="85"/>
      <c r="H662" s="85"/>
      <c r="I662" s="85"/>
      <c r="J662" s="85"/>
      <c r="K662" s="85"/>
      <c r="L662" s="85"/>
      <c r="M662" s="85"/>
      <c r="N662" s="87" t="e">
        <f t="shared" si="75"/>
        <v>#DIV/0!</v>
      </c>
      <c r="O662" s="87" t="e">
        <f t="shared" si="76"/>
        <v>#DIV/0!</v>
      </c>
      <c r="U662" s="85"/>
      <c r="V662" s="85"/>
      <c r="W662" s="85"/>
      <c r="X662" s="85"/>
      <c r="Y662" s="85"/>
      <c r="Z662" s="85"/>
      <c r="AA662" s="85"/>
      <c r="AC662" s="85"/>
      <c r="AD662" s="85"/>
      <c r="AE662" s="85"/>
      <c r="AF662" s="85"/>
      <c r="AK662" s="85"/>
      <c r="AL662" s="85"/>
      <c r="AM662" s="85"/>
      <c r="AN662" s="85"/>
      <c r="AO662" s="85"/>
      <c r="AP662" s="85"/>
      <c r="AQ662" s="85"/>
      <c r="AR662" s="85"/>
      <c r="AS662" s="85"/>
      <c r="AT662" s="85"/>
      <c r="AU662" s="85"/>
      <c r="AV662" s="85"/>
    </row>
    <row r="663" spans="1:48" x14ac:dyDescent="0.15">
      <c r="A663">
        <v>15.5</v>
      </c>
      <c r="B663" s="85"/>
      <c r="C663" s="85"/>
      <c r="D663" s="85"/>
      <c r="E663" s="85"/>
      <c r="F663" s="85"/>
      <c r="G663" s="85"/>
      <c r="H663" s="85"/>
      <c r="I663" s="85"/>
      <c r="J663" s="85"/>
      <c r="K663" s="85"/>
      <c r="L663" s="85"/>
      <c r="M663" s="85"/>
      <c r="N663" s="87" t="e">
        <f t="shared" si="75"/>
        <v>#DIV/0!</v>
      </c>
      <c r="O663" s="87" t="e">
        <f t="shared" si="76"/>
        <v>#DIV/0!</v>
      </c>
      <c r="U663" s="85"/>
      <c r="V663" s="85"/>
      <c r="W663" s="85"/>
      <c r="X663" s="85"/>
      <c r="Y663" s="85"/>
      <c r="Z663" s="85"/>
      <c r="AA663" s="85"/>
      <c r="AC663" s="85"/>
      <c r="AD663" s="85"/>
      <c r="AE663" s="85"/>
      <c r="AF663" s="85"/>
      <c r="AK663" s="85"/>
      <c r="AL663" s="85"/>
      <c r="AM663" s="85"/>
      <c r="AN663" s="85"/>
      <c r="AO663" s="85"/>
      <c r="AP663" s="85"/>
      <c r="AQ663" s="85"/>
      <c r="AR663" s="85"/>
      <c r="AS663" s="85"/>
      <c r="AT663" s="85"/>
      <c r="AU663" s="85"/>
      <c r="AV663" s="85"/>
    </row>
    <row r="664" spans="1:48" x14ac:dyDescent="0.15">
      <c r="A664">
        <v>15.525</v>
      </c>
      <c r="B664" s="85"/>
      <c r="C664" s="85"/>
      <c r="D664" s="85"/>
      <c r="E664" s="85"/>
      <c r="F664" s="85"/>
      <c r="G664" s="85"/>
      <c r="H664" s="85"/>
      <c r="I664" s="85"/>
      <c r="J664" s="85"/>
      <c r="K664" s="85"/>
      <c r="L664" s="85"/>
      <c r="M664" s="85"/>
      <c r="N664" s="87" t="e">
        <f t="shared" si="75"/>
        <v>#DIV/0!</v>
      </c>
      <c r="O664" s="87" t="e">
        <f t="shared" si="76"/>
        <v>#DIV/0!</v>
      </c>
      <c r="U664" s="85"/>
      <c r="V664" s="85"/>
      <c r="W664" s="85"/>
      <c r="X664" s="85"/>
      <c r="Y664" s="85"/>
      <c r="Z664" s="85"/>
      <c r="AA664" s="85"/>
      <c r="AC664" s="85"/>
      <c r="AD664" s="85"/>
      <c r="AE664" s="85"/>
      <c r="AF664" s="85"/>
      <c r="AK664" s="85"/>
      <c r="AL664" s="85"/>
      <c r="AM664" s="85"/>
      <c r="AN664" s="85"/>
      <c r="AO664" s="85"/>
      <c r="AP664" s="85"/>
      <c r="AQ664" s="85"/>
      <c r="AR664" s="85"/>
      <c r="AS664" s="85"/>
      <c r="AT664" s="85"/>
      <c r="AU664" s="85"/>
      <c r="AV664" s="85"/>
    </row>
    <row r="665" spans="1:48" x14ac:dyDescent="0.15">
      <c r="A665">
        <v>15.55</v>
      </c>
      <c r="B665" s="85"/>
      <c r="C665" s="85"/>
      <c r="D665" s="85"/>
      <c r="E665" s="85"/>
      <c r="F665" s="85"/>
      <c r="G665" s="85"/>
      <c r="H665" s="85"/>
      <c r="I665" s="85"/>
      <c r="J665" s="85"/>
      <c r="K665" s="85"/>
      <c r="L665" s="85"/>
      <c r="M665" s="85"/>
      <c r="N665" s="87" t="e">
        <f t="shared" si="75"/>
        <v>#DIV/0!</v>
      </c>
      <c r="O665" s="87" t="e">
        <f t="shared" si="76"/>
        <v>#DIV/0!</v>
      </c>
      <c r="U665" s="85"/>
      <c r="V665" s="85"/>
      <c r="W665" s="85"/>
      <c r="X665" s="85"/>
      <c r="Y665" s="85"/>
      <c r="Z665" s="85"/>
      <c r="AA665" s="85"/>
      <c r="AC665" s="85"/>
      <c r="AD665" s="85"/>
      <c r="AE665" s="85"/>
      <c r="AF665" s="85"/>
      <c r="AK665" s="85"/>
      <c r="AL665" s="85"/>
      <c r="AM665" s="85"/>
      <c r="AN665" s="85"/>
      <c r="AO665" s="85"/>
      <c r="AP665" s="85"/>
      <c r="AQ665" s="85"/>
      <c r="AR665" s="85"/>
      <c r="AS665" s="85"/>
      <c r="AT665" s="85"/>
      <c r="AU665" s="85"/>
      <c r="AV665" s="85"/>
    </row>
    <row r="666" spans="1:48" x14ac:dyDescent="0.15">
      <c r="A666">
        <v>15.574999999999999</v>
      </c>
      <c r="B666" s="85"/>
      <c r="C666" s="85"/>
      <c r="D666" s="85"/>
      <c r="E666" s="85"/>
      <c r="F666" s="85"/>
      <c r="G666" s="85"/>
      <c r="H666" s="85"/>
      <c r="I666" s="85"/>
      <c r="J666" s="85"/>
      <c r="K666" s="85"/>
      <c r="L666" s="85"/>
      <c r="M666" s="85"/>
      <c r="N666" s="87" t="e">
        <f t="shared" si="75"/>
        <v>#DIV/0!</v>
      </c>
      <c r="O666" s="87" t="e">
        <f t="shared" si="76"/>
        <v>#DIV/0!</v>
      </c>
      <c r="U666" s="85"/>
      <c r="V666" s="85"/>
      <c r="W666" s="85"/>
      <c r="X666" s="85"/>
      <c r="Y666" s="85"/>
      <c r="Z666" s="85"/>
      <c r="AA666" s="85"/>
      <c r="AC666" s="85"/>
      <c r="AD666" s="85"/>
      <c r="AE666" s="85"/>
      <c r="AF666" s="85"/>
      <c r="AK666" s="85"/>
      <c r="AL666" s="85"/>
      <c r="AM666" s="85"/>
      <c r="AN666" s="85"/>
      <c r="AO666" s="85"/>
      <c r="AP666" s="85"/>
      <c r="AQ666" s="85"/>
      <c r="AR666" s="85"/>
      <c r="AS666" s="85"/>
      <c r="AT666" s="85"/>
      <c r="AU666" s="85"/>
      <c r="AV666" s="85"/>
    </row>
    <row r="667" spans="1:48" x14ac:dyDescent="0.15">
      <c r="A667">
        <v>15.6</v>
      </c>
      <c r="B667" s="85"/>
      <c r="C667" s="85"/>
      <c r="D667" s="85"/>
      <c r="E667" s="85"/>
      <c r="F667" s="85"/>
      <c r="G667" s="85"/>
      <c r="H667" s="85"/>
      <c r="I667" s="85"/>
      <c r="J667" s="85"/>
      <c r="K667" s="85"/>
      <c r="L667" s="85"/>
      <c r="M667" s="85"/>
      <c r="N667" s="87" t="e">
        <f t="shared" si="75"/>
        <v>#DIV/0!</v>
      </c>
      <c r="O667" s="87" t="e">
        <f t="shared" si="76"/>
        <v>#DIV/0!</v>
      </c>
      <c r="U667" s="85"/>
      <c r="V667" s="85"/>
      <c r="W667" s="85"/>
      <c r="X667" s="85"/>
      <c r="Y667" s="85"/>
      <c r="Z667" s="85"/>
      <c r="AA667" s="85"/>
      <c r="AC667" s="85"/>
      <c r="AD667" s="85"/>
      <c r="AE667" s="85"/>
      <c r="AF667" s="85"/>
      <c r="AK667" s="85"/>
      <c r="AL667" s="85"/>
      <c r="AM667" s="85"/>
      <c r="AN667" s="85"/>
      <c r="AO667" s="85"/>
      <c r="AP667" s="85"/>
      <c r="AQ667" s="85"/>
      <c r="AR667" s="85"/>
      <c r="AS667" s="85"/>
      <c r="AT667" s="85"/>
      <c r="AU667" s="85"/>
      <c r="AV667" s="85"/>
    </row>
    <row r="668" spans="1:48" x14ac:dyDescent="0.15">
      <c r="A668">
        <v>15.625</v>
      </c>
      <c r="B668" s="85"/>
      <c r="C668" s="85"/>
      <c r="D668" s="85"/>
      <c r="E668" s="85"/>
      <c r="F668" s="85"/>
      <c r="G668" s="85"/>
      <c r="H668" s="85"/>
      <c r="I668" s="85"/>
      <c r="J668" s="85"/>
      <c r="K668" s="85"/>
      <c r="L668" s="85"/>
      <c r="M668" s="85"/>
      <c r="N668" s="87" t="e">
        <f t="shared" si="75"/>
        <v>#DIV/0!</v>
      </c>
      <c r="O668" s="87" t="e">
        <f t="shared" si="76"/>
        <v>#DIV/0!</v>
      </c>
      <c r="U668" s="85"/>
      <c r="V668" s="85"/>
      <c r="W668" s="85"/>
      <c r="X668" s="85"/>
      <c r="Y668" s="85"/>
      <c r="Z668" s="85"/>
      <c r="AA668" s="85"/>
      <c r="AC668" s="85"/>
      <c r="AD668" s="85"/>
      <c r="AE668" s="85"/>
      <c r="AF668" s="85"/>
      <c r="AK668" s="85"/>
      <c r="AL668" s="85"/>
      <c r="AM668" s="85"/>
      <c r="AN668" s="85"/>
      <c r="AO668" s="85"/>
      <c r="AP668" s="85"/>
      <c r="AQ668" s="85"/>
      <c r="AR668" s="85"/>
      <c r="AS668" s="85"/>
      <c r="AT668" s="85"/>
      <c r="AU668" s="85"/>
      <c r="AV668" s="85"/>
    </row>
    <row r="669" spans="1:48" x14ac:dyDescent="0.15">
      <c r="A669">
        <v>15.65</v>
      </c>
      <c r="B669" s="85"/>
      <c r="C669" s="85"/>
      <c r="D669" s="85"/>
      <c r="E669" s="85"/>
      <c r="F669" s="85"/>
      <c r="G669" s="85"/>
      <c r="H669" s="85"/>
      <c r="I669" s="85"/>
      <c r="J669" s="85"/>
      <c r="K669" s="85"/>
      <c r="L669" s="85"/>
      <c r="M669" s="85"/>
      <c r="N669" s="87" t="e">
        <f t="shared" si="75"/>
        <v>#DIV/0!</v>
      </c>
      <c r="O669" s="87" t="e">
        <f t="shared" si="76"/>
        <v>#DIV/0!</v>
      </c>
      <c r="U669" s="85"/>
      <c r="V669" s="85"/>
      <c r="W669" s="85"/>
      <c r="X669" s="85"/>
      <c r="Y669" s="85"/>
      <c r="Z669" s="85"/>
      <c r="AA669" s="85"/>
      <c r="AC669" s="85"/>
      <c r="AD669" s="85"/>
      <c r="AE669" s="85"/>
      <c r="AF669" s="85"/>
      <c r="AK669" s="85"/>
      <c r="AL669" s="85"/>
      <c r="AM669" s="85"/>
      <c r="AN669" s="85"/>
      <c r="AO669" s="85"/>
      <c r="AP669" s="85"/>
      <c r="AQ669" s="85"/>
      <c r="AR669" s="85"/>
      <c r="AS669" s="85"/>
      <c r="AT669" s="85"/>
      <c r="AU669" s="85"/>
      <c r="AV669" s="85"/>
    </row>
    <row r="670" spans="1:48" x14ac:dyDescent="0.15">
      <c r="A670">
        <v>15.675000000000001</v>
      </c>
      <c r="B670" s="85"/>
      <c r="C670" s="85"/>
      <c r="D670" s="85"/>
      <c r="E670" s="85"/>
      <c r="F670" s="85"/>
      <c r="G670" s="85"/>
      <c r="H670" s="85"/>
      <c r="I670" s="85"/>
      <c r="J670" s="85"/>
      <c r="K670" s="85"/>
      <c r="L670" s="85"/>
      <c r="M670" s="85"/>
      <c r="N670" s="87" t="e">
        <f t="shared" si="75"/>
        <v>#DIV/0!</v>
      </c>
      <c r="O670" s="87" t="e">
        <f t="shared" si="76"/>
        <v>#DIV/0!</v>
      </c>
      <c r="U670" s="85"/>
      <c r="V670" s="85"/>
      <c r="W670" s="85"/>
      <c r="X670" s="85"/>
      <c r="Y670" s="85"/>
      <c r="Z670" s="85"/>
      <c r="AA670" s="85"/>
      <c r="AC670" s="85"/>
      <c r="AD670" s="85"/>
      <c r="AE670" s="85"/>
      <c r="AF670" s="85"/>
      <c r="AK670" s="85"/>
      <c r="AL670" s="85"/>
      <c r="AM670" s="85"/>
      <c r="AN670" s="85"/>
      <c r="AO670" s="85"/>
      <c r="AP670" s="85"/>
      <c r="AQ670" s="85"/>
      <c r="AR670" s="85"/>
      <c r="AS670" s="85"/>
      <c r="AT670" s="85"/>
      <c r="AU670" s="85"/>
      <c r="AV670" s="85"/>
    </row>
    <row r="671" spans="1:48" x14ac:dyDescent="0.15">
      <c r="A671">
        <v>15.7</v>
      </c>
      <c r="B671" s="85"/>
      <c r="C671" s="85"/>
      <c r="D671" s="85"/>
      <c r="E671" s="85"/>
      <c r="F671" s="85"/>
      <c r="G671" s="85"/>
      <c r="H671" s="85"/>
      <c r="I671" s="85"/>
      <c r="J671" s="85"/>
      <c r="K671" s="85"/>
      <c r="L671" s="85"/>
      <c r="M671" s="85"/>
      <c r="N671" s="87" t="e">
        <f t="shared" si="75"/>
        <v>#DIV/0!</v>
      </c>
      <c r="O671" s="87" t="e">
        <f t="shared" si="76"/>
        <v>#DIV/0!</v>
      </c>
      <c r="U671" s="85"/>
      <c r="V671" s="85"/>
      <c r="W671" s="85"/>
      <c r="X671" s="85"/>
      <c r="Y671" s="85"/>
      <c r="Z671" s="85"/>
      <c r="AA671" s="85"/>
      <c r="AC671" s="85"/>
      <c r="AD671" s="85"/>
      <c r="AE671" s="85"/>
      <c r="AF671" s="85"/>
      <c r="AK671" s="85"/>
      <c r="AL671" s="85"/>
      <c r="AM671" s="85"/>
      <c r="AN671" s="85"/>
      <c r="AO671" s="85"/>
      <c r="AP671" s="85"/>
      <c r="AQ671" s="85"/>
      <c r="AR671" s="85"/>
      <c r="AS671" s="85"/>
      <c r="AT671" s="85"/>
      <c r="AU671" s="85"/>
      <c r="AV671" s="85"/>
    </row>
    <row r="672" spans="1:48" x14ac:dyDescent="0.15">
      <c r="A672">
        <v>15.725</v>
      </c>
      <c r="B672" s="85"/>
      <c r="C672" s="85"/>
      <c r="D672" s="85"/>
      <c r="E672" s="85"/>
      <c r="F672" s="85"/>
      <c r="G672" s="85"/>
      <c r="H672" s="85"/>
      <c r="I672" s="85"/>
      <c r="J672" s="85"/>
      <c r="K672" s="85"/>
      <c r="L672" s="85"/>
      <c r="M672" s="85"/>
      <c r="N672" s="87" t="e">
        <f t="shared" si="75"/>
        <v>#DIV/0!</v>
      </c>
      <c r="O672" s="87" t="e">
        <f t="shared" si="76"/>
        <v>#DIV/0!</v>
      </c>
      <c r="U672" s="85"/>
      <c r="V672" s="85"/>
      <c r="W672" s="85"/>
      <c r="X672" s="85"/>
      <c r="Y672" s="85"/>
      <c r="Z672" s="85"/>
      <c r="AA672" s="85"/>
      <c r="AC672" s="85"/>
      <c r="AD672" s="85"/>
      <c r="AE672" s="85"/>
      <c r="AF672" s="85"/>
      <c r="AK672" s="85"/>
      <c r="AL672" s="85"/>
      <c r="AM672" s="85"/>
      <c r="AN672" s="85"/>
      <c r="AO672" s="85"/>
      <c r="AP672" s="85"/>
      <c r="AQ672" s="85"/>
      <c r="AR672" s="85"/>
      <c r="AS672" s="85"/>
      <c r="AT672" s="85"/>
      <c r="AU672" s="85"/>
      <c r="AV672" s="85"/>
    </row>
    <row r="673" spans="1:48" x14ac:dyDescent="0.15">
      <c r="A673">
        <v>15.75</v>
      </c>
      <c r="B673" s="85"/>
      <c r="C673" s="85"/>
      <c r="D673" s="85"/>
      <c r="E673" s="85"/>
      <c r="F673" s="85"/>
      <c r="G673" s="85"/>
      <c r="H673" s="85"/>
      <c r="I673" s="85"/>
      <c r="J673" s="85"/>
      <c r="K673" s="85"/>
      <c r="L673" s="85"/>
      <c r="M673" s="85"/>
      <c r="N673" s="87" t="e">
        <f t="shared" si="75"/>
        <v>#DIV/0!</v>
      </c>
      <c r="O673" s="87" t="e">
        <f t="shared" si="76"/>
        <v>#DIV/0!</v>
      </c>
      <c r="U673" s="85"/>
      <c r="V673" s="85"/>
      <c r="W673" s="85"/>
      <c r="X673" s="85"/>
      <c r="Y673" s="85"/>
      <c r="Z673" s="85"/>
      <c r="AA673" s="85"/>
      <c r="AC673" s="85"/>
      <c r="AD673" s="85"/>
      <c r="AE673" s="85"/>
      <c r="AF673" s="85"/>
      <c r="AK673" s="85"/>
      <c r="AL673" s="85"/>
      <c r="AM673" s="85"/>
      <c r="AN673" s="85"/>
      <c r="AO673" s="85"/>
      <c r="AP673" s="85"/>
      <c r="AQ673" s="85"/>
      <c r="AR673" s="85"/>
      <c r="AS673" s="85"/>
      <c r="AT673" s="85"/>
      <c r="AU673" s="85"/>
      <c r="AV673" s="85"/>
    </row>
    <row r="674" spans="1:48" x14ac:dyDescent="0.15">
      <c r="A674">
        <v>15.775</v>
      </c>
      <c r="B674" s="85"/>
      <c r="C674" s="85"/>
      <c r="D674" s="85"/>
      <c r="E674" s="85"/>
      <c r="F674" s="85"/>
      <c r="G674" s="85"/>
      <c r="H674" s="85"/>
      <c r="I674" s="85"/>
      <c r="J674" s="85"/>
      <c r="K674" s="85"/>
      <c r="L674" s="85"/>
      <c r="M674" s="85"/>
      <c r="N674" s="87" t="e">
        <f t="shared" si="75"/>
        <v>#DIV/0!</v>
      </c>
      <c r="O674" s="87" t="e">
        <f t="shared" si="76"/>
        <v>#DIV/0!</v>
      </c>
      <c r="U674" s="85"/>
      <c r="V674" s="85"/>
      <c r="W674" s="85"/>
      <c r="X674" s="85"/>
      <c r="Y674" s="85"/>
      <c r="Z674" s="85"/>
      <c r="AA674" s="85"/>
      <c r="AC674" s="85"/>
      <c r="AD674" s="85"/>
      <c r="AE674" s="85"/>
      <c r="AF674" s="85"/>
      <c r="AK674" s="85"/>
      <c r="AL674" s="85"/>
      <c r="AM674" s="85"/>
      <c r="AN674" s="85"/>
      <c r="AO674" s="85"/>
      <c r="AP674" s="85"/>
      <c r="AQ674" s="85"/>
      <c r="AR674" s="85"/>
      <c r="AS674" s="85"/>
      <c r="AT674" s="85"/>
      <c r="AU674" s="85"/>
      <c r="AV674" s="85"/>
    </row>
    <row r="675" spans="1:48" x14ac:dyDescent="0.15">
      <c r="A675">
        <v>15.8</v>
      </c>
      <c r="B675" s="85"/>
      <c r="C675" s="85"/>
      <c r="D675" s="85"/>
      <c r="E675" s="85"/>
      <c r="F675" s="85"/>
      <c r="G675" s="85"/>
      <c r="H675" s="85"/>
      <c r="I675" s="85"/>
      <c r="J675" s="85"/>
      <c r="K675" s="85"/>
      <c r="L675" s="85"/>
      <c r="M675" s="85"/>
      <c r="N675" s="87" t="e">
        <f t="shared" si="75"/>
        <v>#DIV/0!</v>
      </c>
      <c r="O675" s="87" t="e">
        <f t="shared" si="76"/>
        <v>#DIV/0!</v>
      </c>
      <c r="U675" s="85"/>
      <c r="V675" s="85"/>
      <c r="W675" s="85"/>
      <c r="X675" s="85"/>
      <c r="Y675" s="85"/>
      <c r="Z675" s="85"/>
      <c r="AA675" s="85"/>
      <c r="AC675" s="85"/>
      <c r="AD675" s="85"/>
      <c r="AE675" s="85"/>
      <c r="AF675" s="85"/>
      <c r="AK675" s="85"/>
      <c r="AL675" s="85"/>
      <c r="AM675" s="85"/>
      <c r="AN675" s="85"/>
      <c r="AO675" s="85"/>
      <c r="AP675" s="85"/>
      <c r="AQ675" s="85"/>
      <c r="AR675" s="85"/>
      <c r="AS675" s="85"/>
      <c r="AT675" s="85"/>
      <c r="AU675" s="85"/>
      <c r="AV675" s="85"/>
    </row>
    <row r="676" spans="1:48" x14ac:dyDescent="0.15">
      <c r="A676">
        <v>15.824999999999999</v>
      </c>
      <c r="B676" s="85"/>
      <c r="C676" s="85"/>
      <c r="D676" s="85"/>
      <c r="E676" s="85"/>
      <c r="F676" s="85"/>
      <c r="G676" s="85"/>
      <c r="H676" s="85"/>
      <c r="I676" s="85"/>
      <c r="J676" s="85"/>
      <c r="K676" s="85"/>
      <c r="L676" s="85"/>
      <c r="M676" s="85"/>
      <c r="N676" s="87" t="e">
        <f t="shared" si="75"/>
        <v>#DIV/0!</v>
      </c>
      <c r="O676" s="87" t="e">
        <f t="shared" si="76"/>
        <v>#DIV/0!</v>
      </c>
      <c r="U676" s="85"/>
      <c r="V676" s="85"/>
      <c r="W676" s="85"/>
      <c r="X676" s="85"/>
      <c r="Y676" s="85"/>
      <c r="Z676" s="85"/>
      <c r="AA676" s="85"/>
      <c r="AC676" s="85"/>
      <c r="AD676" s="85"/>
      <c r="AE676" s="85"/>
      <c r="AF676" s="85"/>
      <c r="AK676" s="85"/>
      <c r="AL676" s="85"/>
      <c r="AM676" s="85"/>
      <c r="AN676" s="85"/>
      <c r="AO676" s="85"/>
      <c r="AP676" s="85"/>
      <c r="AQ676" s="85"/>
      <c r="AR676" s="85"/>
      <c r="AS676" s="85"/>
      <c r="AT676" s="85"/>
      <c r="AU676" s="85"/>
      <c r="AV676" s="85"/>
    </row>
    <row r="677" spans="1:48" x14ac:dyDescent="0.15">
      <c r="A677">
        <v>15.85</v>
      </c>
      <c r="B677" s="85"/>
      <c r="C677" s="85"/>
      <c r="D677" s="85"/>
      <c r="E677" s="85"/>
      <c r="F677" s="85"/>
      <c r="G677" s="85"/>
      <c r="H677" s="85"/>
      <c r="I677" s="85"/>
      <c r="J677" s="85"/>
      <c r="K677" s="85"/>
      <c r="L677" s="85"/>
      <c r="M677" s="85"/>
      <c r="N677" s="87" t="e">
        <f t="shared" si="75"/>
        <v>#DIV/0!</v>
      </c>
      <c r="O677" s="87" t="e">
        <f t="shared" si="76"/>
        <v>#DIV/0!</v>
      </c>
      <c r="U677" s="85"/>
      <c r="V677" s="85"/>
      <c r="W677" s="85"/>
      <c r="X677" s="85"/>
      <c r="Y677" s="85"/>
      <c r="Z677" s="85"/>
      <c r="AA677" s="85"/>
      <c r="AC677" s="85"/>
      <c r="AD677" s="85"/>
      <c r="AE677" s="85"/>
      <c r="AF677" s="85"/>
      <c r="AK677" s="85"/>
      <c r="AL677" s="85"/>
      <c r="AM677" s="85"/>
      <c r="AN677" s="85"/>
      <c r="AO677" s="85"/>
      <c r="AP677" s="85"/>
      <c r="AQ677" s="85"/>
      <c r="AR677" s="85"/>
      <c r="AS677" s="85"/>
      <c r="AT677" s="85"/>
      <c r="AU677" s="85"/>
      <c r="AV677" s="85"/>
    </row>
    <row r="678" spans="1:48" x14ac:dyDescent="0.15">
      <c r="A678">
        <v>15.875</v>
      </c>
      <c r="B678" s="85"/>
      <c r="C678" s="85"/>
      <c r="D678" s="85"/>
      <c r="E678" s="85"/>
      <c r="F678" s="85"/>
      <c r="G678" s="85"/>
      <c r="H678" s="85"/>
      <c r="I678" s="85"/>
      <c r="J678" s="85"/>
      <c r="K678" s="85"/>
      <c r="L678" s="85"/>
      <c r="M678" s="85"/>
      <c r="N678" s="87" t="e">
        <f t="shared" si="75"/>
        <v>#DIV/0!</v>
      </c>
      <c r="O678" s="87" t="e">
        <f t="shared" si="76"/>
        <v>#DIV/0!</v>
      </c>
      <c r="U678" s="85"/>
      <c r="V678" s="85"/>
      <c r="W678" s="85"/>
      <c r="X678" s="85"/>
      <c r="Y678" s="85"/>
      <c r="Z678" s="85"/>
      <c r="AA678" s="85"/>
      <c r="AC678" s="85"/>
      <c r="AD678" s="85"/>
      <c r="AE678" s="85"/>
      <c r="AF678" s="85"/>
      <c r="AK678" s="85"/>
      <c r="AL678" s="85"/>
      <c r="AM678" s="85"/>
      <c r="AN678" s="85"/>
      <c r="AO678" s="85"/>
      <c r="AP678" s="85"/>
      <c r="AQ678" s="85"/>
      <c r="AR678" s="85"/>
      <c r="AS678" s="85"/>
      <c r="AT678" s="85"/>
      <c r="AU678" s="85"/>
      <c r="AV678" s="85"/>
    </row>
    <row r="679" spans="1:48" x14ac:dyDescent="0.15">
      <c r="A679">
        <v>15.9</v>
      </c>
      <c r="B679" s="85"/>
      <c r="C679" s="85"/>
      <c r="D679" s="85"/>
      <c r="E679" s="85"/>
      <c r="F679" s="85"/>
      <c r="G679" s="85"/>
      <c r="H679" s="85"/>
      <c r="I679" s="85"/>
      <c r="J679" s="85"/>
      <c r="K679" s="85"/>
      <c r="L679" s="85"/>
      <c r="M679" s="85"/>
      <c r="N679" s="87" t="e">
        <f t="shared" si="75"/>
        <v>#DIV/0!</v>
      </c>
      <c r="O679" s="87" t="e">
        <f t="shared" si="76"/>
        <v>#DIV/0!</v>
      </c>
      <c r="U679" s="85"/>
      <c r="V679" s="85"/>
      <c r="W679" s="85"/>
      <c r="X679" s="85"/>
      <c r="Y679" s="85"/>
      <c r="Z679" s="85"/>
      <c r="AA679" s="85"/>
      <c r="AC679" s="85"/>
      <c r="AD679" s="85"/>
      <c r="AE679" s="85"/>
      <c r="AF679" s="85"/>
      <c r="AK679" s="85"/>
      <c r="AL679" s="85"/>
      <c r="AM679" s="85"/>
      <c r="AN679" s="85"/>
      <c r="AO679" s="85"/>
      <c r="AP679" s="85"/>
      <c r="AQ679" s="85"/>
      <c r="AR679" s="85"/>
      <c r="AS679" s="85"/>
      <c r="AT679" s="85"/>
      <c r="AU679" s="85"/>
      <c r="AV679" s="85"/>
    </row>
    <row r="680" spans="1:48" x14ac:dyDescent="0.15">
      <c r="A680">
        <v>15.925000000000001</v>
      </c>
      <c r="B680" s="85"/>
      <c r="C680" s="85"/>
      <c r="D680" s="85"/>
      <c r="E680" s="85"/>
      <c r="F680" s="85"/>
      <c r="G680" s="85"/>
      <c r="H680" s="85"/>
      <c r="I680" s="85"/>
      <c r="J680" s="85"/>
      <c r="K680" s="85"/>
      <c r="L680" s="85"/>
      <c r="M680" s="85"/>
      <c r="N680" s="87" t="e">
        <f t="shared" si="75"/>
        <v>#DIV/0!</v>
      </c>
      <c r="O680" s="87" t="e">
        <f t="shared" si="76"/>
        <v>#DIV/0!</v>
      </c>
      <c r="U680" s="85"/>
      <c r="V680" s="85"/>
      <c r="W680" s="85"/>
      <c r="X680" s="85"/>
      <c r="Y680" s="85"/>
      <c r="Z680" s="85"/>
      <c r="AA680" s="85"/>
      <c r="AC680" s="85"/>
      <c r="AD680" s="85"/>
      <c r="AE680" s="85"/>
      <c r="AF680" s="85"/>
      <c r="AK680" s="85"/>
      <c r="AL680" s="85"/>
      <c r="AM680" s="85"/>
      <c r="AN680" s="85"/>
      <c r="AO680" s="85"/>
      <c r="AP680" s="85"/>
      <c r="AQ680" s="85"/>
      <c r="AR680" s="85"/>
      <c r="AS680" s="85"/>
      <c r="AT680" s="85"/>
      <c r="AU680" s="85"/>
      <c r="AV680" s="85"/>
    </row>
    <row r="681" spans="1:48" x14ac:dyDescent="0.15">
      <c r="A681">
        <v>15.95</v>
      </c>
      <c r="B681" s="85"/>
      <c r="C681" s="85"/>
      <c r="D681" s="85"/>
      <c r="E681" s="85"/>
      <c r="F681" s="85"/>
      <c r="G681" s="85"/>
      <c r="H681" s="85"/>
      <c r="I681" s="85"/>
      <c r="J681" s="85"/>
      <c r="K681" s="85"/>
      <c r="L681" s="85"/>
      <c r="M681" s="85"/>
      <c r="N681" s="87" t="e">
        <f t="shared" si="75"/>
        <v>#DIV/0!</v>
      </c>
      <c r="O681" s="87" t="e">
        <f t="shared" si="76"/>
        <v>#DIV/0!</v>
      </c>
      <c r="U681" s="85"/>
      <c r="V681" s="85"/>
      <c r="W681" s="85"/>
      <c r="X681" s="85"/>
      <c r="Y681" s="85"/>
      <c r="Z681" s="85"/>
      <c r="AA681" s="85"/>
      <c r="AC681" s="85"/>
      <c r="AD681" s="85"/>
      <c r="AE681" s="85"/>
      <c r="AF681" s="85"/>
      <c r="AK681" s="85"/>
      <c r="AL681" s="85"/>
      <c r="AM681" s="85"/>
      <c r="AN681" s="85"/>
      <c r="AO681" s="85"/>
      <c r="AP681" s="85"/>
      <c r="AQ681" s="85"/>
      <c r="AR681" s="85"/>
      <c r="AS681" s="85"/>
      <c r="AT681" s="85"/>
      <c r="AU681" s="85"/>
      <c r="AV681" s="85"/>
    </row>
    <row r="682" spans="1:48" x14ac:dyDescent="0.15">
      <c r="A682">
        <v>15.975</v>
      </c>
      <c r="B682" s="85"/>
      <c r="C682" s="85"/>
      <c r="D682" s="85"/>
      <c r="E682" s="85"/>
      <c r="F682" s="85"/>
      <c r="G682" s="85"/>
      <c r="H682" s="85"/>
      <c r="I682" s="85"/>
      <c r="J682" s="85"/>
      <c r="K682" s="85"/>
      <c r="L682" s="85"/>
      <c r="M682" s="85"/>
      <c r="N682" s="87" t="e">
        <f t="shared" si="75"/>
        <v>#DIV/0!</v>
      </c>
      <c r="O682" s="87" t="e">
        <f t="shared" si="76"/>
        <v>#DIV/0!</v>
      </c>
      <c r="U682" s="85"/>
      <c r="V682" s="85"/>
      <c r="W682" s="85"/>
      <c r="X682" s="85"/>
      <c r="Y682" s="85"/>
      <c r="Z682" s="85"/>
      <c r="AA682" s="85"/>
      <c r="AC682" s="85"/>
      <c r="AD682" s="85"/>
      <c r="AE682" s="85"/>
      <c r="AF682" s="85"/>
      <c r="AK682" s="85"/>
      <c r="AL682" s="85"/>
      <c r="AM682" s="85"/>
      <c r="AN682" s="85"/>
      <c r="AO682" s="85"/>
      <c r="AP682" s="85"/>
      <c r="AQ682" s="85"/>
      <c r="AR682" s="85"/>
      <c r="AS682" s="85"/>
      <c r="AT682" s="85"/>
      <c r="AU682" s="85"/>
      <c r="AV682" s="85"/>
    </row>
    <row r="683" spans="1:48" x14ac:dyDescent="0.15">
      <c r="A683">
        <v>16</v>
      </c>
      <c r="B683" s="85"/>
      <c r="C683" s="85"/>
      <c r="D683" s="85"/>
      <c r="E683" s="85"/>
      <c r="F683" s="85"/>
      <c r="G683" s="85"/>
      <c r="H683" s="85"/>
      <c r="I683" s="85"/>
      <c r="J683" s="85"/>
      <c r="K683" s="85"/>
      <c r="L683" s="85"/>
      <c r="M683" s="85"/>
      <c r="N683" s="87" t="e">
        <f t="shared" si="75"/>
        <v>#DIV/0!</v>
      </c>
      <c r="O683" s="87" t="e">
        <f t="shared" si="76"/>
        <v>#DIV/0!</v>
      </c>
      <c r="U683" s="85"/>
      <c r="V683" s="85"/>
      <c r="W683" s="85"/>
      <c r="X683" s="85"/>
      <c r="Y683" s="85"/>
      <c r="Z683" s="85"/>
      <c r="AA683" s="85"/>
      <c r="AC683" s="85"/>
      <c r="AD683" s="85"/>
      <c r="AE683" s="85"/>
      <c r="AF683" s="85"/>
      <c r="AK683" s="85"/>
      <c r="AL683" s="85"/>
      <c r="AM683" s="85"/>
      <c r="AN683" s="85"/>
      <c r="AO683" s="85"/>
      <c r="AP683" s="85"/>
      <c r="AQ683" s="85"/>
      <c r="AR683" s="85"/>
      <c r="AS683" s="85"/>
      <c r="AT683" s="85"/>
      <c r="AU683" s="85"/>
      <c r="AV683" s="85"/>
    </row>
    <row r="684" spans="1:48" x14ac:dyDescent="0.15">
      <c r="A684">
        <v>16.024999999999999</v>
      </c>
      <c r="B684" s="85"/>
      <c r="C684" s="85"/>
      <c r="D684" s="85"/>
      <c r="E684" s="85"/>
      <c r="F684" s="85"/>
      <c r="G684" s="85"/>
      <c r="H684" s="85"/>
      <c r="I684" s="85"/>
      <c r="J684" s="85"/>
      <c r="K684" s="85"/>
      <c r="L684" s="85"/>
      <c r="M684" s="85"/>
      <c r="N684" s="87" t="e">
        <f t="shared" ref="N684:N747" si="77">AVERAGE(B684:M684)</f>
        <v>#DIV/0!</v>
      </c>
      <c r="O684" s="87" t="e">
        <f t="shared" si="76"/>
        <v>#DIV/0!</v>
      </c>
      <c r="U684" s="85"/>
      <c r="V684" s="85"/>
      <c r="W684" s="85"/>
      <c r="X684" s="85"/>
      <c r="Y684" s="85"/>
      <c r="Z684" s="85"/>
      <c r="AA684" s="85"/>
      <c r="AC684" s="85"/>
      <c r="AD684" s="85"/>
      <c r="AE684" s="85"/>
      <c r="AF684" s="85"/>
      <c r="AK684" s="85"/>
      <c r="AL684" s="85"/>
      <c r="AM684" s="85"/>
      <c r="AN684" s="85"/>
      <c r="AO684" s="85"/>
      <c r="AP684" s="85"/>
      <c r="AQ684" s="85"/>
      <c r="AR684" s="85"/>
      <c r="AS684" s="85"/>
      <c r="AT684" s="85"/>
      <c r="AU684" s="85"/>
      <c r="AV684" s="85"/>
    </row>
    <row r="685" spans="1:48" x14ac:dyDescent="0.15">
      <c r="A685">
        <v>16.05</v>
      </c>
      <c r="B685" s="85"/>
      <c r="C685" s="85"/>
      <c r="D685" s="85"/>
      <c r="E685" s="85"/>
      <c r="F685" s="85"/>
      <c r="G685" s="85"/>
      <c r="H685" s="85"/>
      <c r="I685" s="85"/>
      <c r="J685" s="85"/>
      <c r="K685" s="85"/>
      <c r="L685" s="85"/>
      <c r="M685" s="85"/>
      <c r="N685" s="87" t="e">
        <f t="shared" si="77"/>
        <v>#DIV/0!</v>
      </c>
      <c r="O685" s="87" t="e">
        <f t="shared" si="76"/>
        <v>#DIV/0!</v>
      </c>
      <c r="U685" s="85"/>
      <c r="V685" s="85"/>
      <c r="W685" s="85"/>
      <c r="X685" s="85"/>
      <c r="Y685" s="85"/>
      <c r="Z685" s="85"/>
      <c r="AA685" s="85"/>
      <c r="AC685" s="85"/>
      <c r="AD685" s="85"/>
      <c r="AE685" s="85"/>
      <c r="AF685" s="85"/>
      <c r="AK685" s="85"/>
      <c r="AL685" s="85"/>
      <c r="AM685" s="85"/>
      <c r="AN685" s="85"/>
      <c r="AO685" s="85"/>
      <c r="AP685" s="85"/>
      <c r="AQ685" s="85"/>
      <c r="AR685" s="85"/>
      <c r="AS685" s="85"/>
      <c r="AT685" s="85"/>
      <c r="AU685" s="85"/>
      <c r="AV685" s="85"/>
    </row>
    <row r="686" spans="1:48" x14ac:dyDescent="0.15">
      <c r="A686">
        <v>16.074999999999999</v>
      </c>
      <c r="B686" s="85"/>
      <c r="C686" s="85"/>
      <c r="D686" s="85"/>
      <c r="E686" s="85"/>
      <c r="F686" s="85"/>
      <c r="G686" s="85"/>
      <c r="H686" s="85"/>
      <c r="I686" s="85"/>
      <c r="J686" s="85"/>
      <c r="K686" s="85"/>
      <c r="L686" s="85"/>
      <c r="M686" s="85"/>
      <c r="N686" s="87" t="e">
        <f t="shared" si="77"/>
        <v>#DIV/0!</v>
      </c>
      <c r="O686" s="87" t="e">
        <f t="shared" si="76"/>
        <v>#DIV/0!</v>
      </c>
      <c r="U686" s="85"/>
      <c r="V686" s="85"/>
      <c r="W686" s="85"/>
      <c r="X686" s="85"/>
      <c r="Y686" s="85"/>
      <c r="Z686" s="85"/>
      <c r="AA686" s="85"/>
      <c r="AC686" s="85"/>
      <c r="AD686" s="85"/>
      <c r="AE686" s="85"/>
      <c r="AF686" s="85"/>
      <c r="AK686" s="85"/>
      <c r="AL686" s="85"/>
      <c r="AM686" s="85"/>
      <c r="AN686" s="85"/>
      <c r="AO686" s="85"/>
      <c r="AP686" s="85"/>
      <c r="AQ686" s="85"/>
      <c r="AR686" s="85"/>
      <c r="AS686" s="85"/>
      <c r="AT686" s="85"/>
      <c r="AU686" s="85"/>
      <c r="AV686" s="85"/>
    </row>
    <row r="687" spans="1:48" x14ac:dyDescent="0.15">
      <c r="A687">
        <v>16.100000000000001</v>
      </c>
      <c r="B687" s="85"/>
      <c r="C687" s="85"/>
      <c r="D687" s="85"/>
      <c r="E687" s="85"/>
      <c r="F687" s="85"/>
      <c r="G687" s="85"/>
      <c r="H687" s="85"/>
      <c r="I687" s="85"/>
      <c r="J687" s="85"/>
      <c r="K687" s="85"/>
      <c r="L687" s="85"/>
      <c r="M687" s="85"/>
      <c r="N687" s="87" t="e">
        <f t="shared" si="77"/>
        <v>#DIV/0!</v>
      </c>
      <c r="O687" s="87" t="e">
        <f t="shared" si="76"/>
        <v>#DIV/0!</v>
      </c>
      <c r="U687" s="85"/>
      <c r="V687" s="85"/>
      <c r="W687" s="85"/>
      <c r="X687" s="85"/>
      <c r="Y687" s="85"/>
      <c r="Z687" s="85"/>
      <c r="AA687" s="85"/>
      <c r="AC687" s="85"/>
      <c r="AD687" s="85"/>
      <c r="AE687" s="85"/>
      <c r="AF687" s="85"/>
      <c r="AK687" s="85"/>
      <c r="AL687" s="85"/>
      <c r="AM687" s="85"/>
      <c r="AN687" s="85"/>
      <c r="AO687" s="85"/>
      <c r="AP687" s="85"/>
      <c r="AQ687" s="85"/>
      <c r="AR687" s="85"/>
      <c r="AS687" s="85"/>
      <c r="AT687" s="85"/>
      <c r="AU687" s="85"/>
      <c r="AV687" s="85"/>
    </row>
    <row r="688" spans="1:48" x14ac:dyDescent="0.15">
      <c r="A688">
        <v>16.125</v>
      </c>
      <c r="B688" s="85"/>
      <c r="C688" s="85"/>
      <c r="D688" s="85"/>
      <c r="E688" s="85"/>
      <c r="F688" s="85"/>
      <c r="G688" s="85"/>
      <c r="H688" s="85"/>
      <c r="I688" s="85"/>
      <c r="J688" s="85"/>
      <c r="K688" s="85"/>
      <c r="L688" s="85"/>
      <c r="M688" s="85"/>
      <c r="N688" s="87" t="e">
        <f t="shared" si="77"/>
        <v>#DIV/0!</v>
      </c>
      <c r="O688" s="87" t="e">
        <f t="shared" si="76"/>
        <v>#DIV/0!</v>
      </c>
      <c r="U688" s="85"/>
      <c r="V688" s="85"/>
      <c r="W688" s="85"/>
      <c r="X688" s="85"/>
      <c r="Y688" s="85"/>
      <c r="Z688" s="85"/>
      <c r="AA688" s="85"/>
      <c r="AC688" s="85"/>
      <c r="AD688" s="85"/>
      <c r="AE688" s="85"/>
      <c r="AF688" s="85"/>
      <c r="AK688" s="85"/>
      <c r="AL688" s="85"/>
      <c r="AM688" s="85"/>
      <c r="AN688" s="85"/>
      <c r="AO688" s="85"/>
      <c r="AP688" s="85"/>
      <c r="AQ688" s="85"/>
      <c r="AR688" s="85"/>
      <c r="AS688" s="85"/>
      <c r="AT688" s="85"/>
      <c r="AU688" s="85"/>
      <c r="AV688" s="85"/>
    </row>
    <row r="689" spans="1:48" x14ac:dyDescent="0.15">
      <c r="A689">
        <v>16.149999999999999</v>
      </c>
      <c r="B689" s="85"/>
      <c r="C689" s="85"/>
      <c r="D689" s="85"/>
      <c r="E689" s="85"/>
      <c r="F689" s="85"/>
      <c r="G689" s="85"/>
      <c r="H689" s="85"/>
      <c r="I689" s="85"/>
      <c r="J689" s="85"/>
      <c r="K689" s="85"/>
      <c r="L689" s="85"/>
      <c r="M689" s="85"/>
      <c r="N689" s="87" t="e">
        <f t="shared" si="77"/>
        <v>#DIV/0!</v>
      </c>
      <c r="O689" s="87" t="e">
        <f t="shared" si="76"/>
        <v>#DIV/0!</v>
      </c>
      <c r="U689" s="85"/>
      <c r="V689" s="85"/>
      <c r="W689" s="85"/>
      <c r="X689" s="85"/>
      <c r="Y689" s="85"/>
      <c r="Z689" s="85"/>
      <c r="AA689" s="85"/>
      <c r="AC689" s="85"/>
      <c r="AD689" s="85"/>
      <c r="AE689" s="85"/>
      <c r="AF689" s="85"/>
      <c r="AK689" s="85"/>
      <c r="AL689" s="85"/>
      <c r="AM689" s="85"/>
      <c r="AN689" s="85"/>
      <c r="AO689" s="85"/>
      <c r="AP689" s="85"/>
      <c r="AQ689" s="85"/>
      <c r="AR689" s="85"/>
      <c r="AS689" s="85"/>
      <c r="AT689" s="85"/>
      <c r="AU689" s="85"/>
      <c r="AV689" s="85"/>
    </row>
    <row r="690" spans="1:48" x14ac:dyDescent="0.15">
      <c r="A690">
        <v>16.175000000000001</v>
      </c>
      <c r="B690" s="85"/>
      <c r="C690" s="85"/>
      <c r="D690" s="85"/>
      <c r="E690" s="85"/>
      <c r="F690" s="85"/>
      <c r="G690" s="85"/>
      <c r="H690" s="85"/>
      <c r="I690" s="85"/>
      <c r="J690" s="85"/>
      <c r="K690" s="85"/>
      <c r="L690" s="85"/>
      <c r="M690" s="85"/>
      <c r="N690" s="87" t="e">
        <f t="shared" si="77"/>
        <v>#DIV/0!</v>
      </c>
      <c r="O690" s="87" t="e">
        <f t="shared" si="76"/>
        <v>#DIV/0!</v>
      </c>
      <c r="U690" s="85"/>
      <c r="V690" s="85"/>
      <c r="W690" s="85"/>
      <c r="X690" s="85"/>
      <c r="Y690" s="85"/>
      <c r="Z690" s="85"/>
      <c r="AA690" s="85"/>
      <c r="AC690" s="85"/>
      <c r="AD690" s="85"/>
      <c r="AE690" s="85"/>
      <c r="AF690" s="85"/>
      <c r="AK690" s="85"/>
      <c r="AL690" s="85"/>
      <c r="AM690" s="85"/>
      <c r="AN690" s="85"/>
      <c r="AO690" s="85"/>
      <c r="AP690" s="85"/>
      <c r="AQ690" s="85"/>
      <c r="AR690" s="85"/>
      <c r="AS690" s="85"/>
      <c r="AT690" s="85"/>
      <c r="AU690" s="85"/>
      <c r="AV690" s="85"/>
    </row>
    <row r="691" spans="1:48" x14ac:dyDescent="0.15">
      <c r="A691">
        <v>16.2</v>
      </c>
      <c r="B691" s="85"/>
      <c r="C691" s="85"/>
      <c r="D691" s="85"/>
      <c r="E691" s="85"/>
      <c r="F691" s="85"/>
      <c r="G691" s="85"/>
      <c r="H691" s="85"/>
      <c r="I691" s="85"/>
      <c r="J691" s="85"/>
      <c r="K691" s="85"/>
      <c r="L691" s="85"/>
      <c r="M691" s="85"/>
      <c r="N691" s="87" t="e">
        <f t="shared" si="77"/>
        <v>#DIV/0!</v>
      </c>
      <c r="O691" s="87" t="e">
        <f t="shared" si="76"/>
        <v>#DIV/0!</v>
      </c>
      <c r="U691" s="85"/>
      <c r="V691" s="85"/>
      <c r="W691" s="85"/>
      <c r="X691" s="85"/>
      <c r="Y691" s="85"/>
      <c r="Z691" s="85"/>
      <c r="AA691" s="85"/>
      <c r="AC691" s="85"/>
      <c r="AD691" s="85"/>
      <c r="AE691" s="85"/>
      <c r="AF691" s="85"/>
      <c r="AK691" s="85"/>
      <c r="AL691" s="85"/>
      <c r="AM691" s="85"/>
      <c r="AN691" s="85"/>
      <c r="AO691" s="85"/>
      <c r="AP691" s="85"/>
      <c r="AQ691" s="85"/>
      <c r="AR691" s="85"/>
      <c r="AS691" s="85"/>
      <c r="AT691" s="85"/>
      <c r="AU691" s="85"/>
      <c r="AV691" s="85"/>
    </row>
    <row r="692" spans="1:48" x14ac:dyDescent="0.15">
      <c r="A692">
        <v>16.225000000000001</v>
      </c>
      <c r="B692" s="85"/>
      <c r="C692" s="85"/>
      <c r="D692" s="85"/>
      <c r="E692" s="85"/>
      <c r="F692" s="85"/>
      <c r="G692" s="85"/>
      <c r="H692" s="85"/>
      <c r="I692" s="85"/>
      <c r="J692" s="85"/>
      <c r="K692" s="85"/>
      <c r="L692" s="85"/>
      <c r="M692" s="85"/>
      <c r="N692" s="87" t="e">
        <f t="shared" si="77"/>
        <v>#DIV/0!</v>
      </c>
      <c r="O692" s="87" t="e">
        <f t="shared" si="76"/>
        <v>#DIV/0!</v>
      </c>
      <c r="U692" s="85"/>
      <c r="V692" s="85"/>
      <c r="W692" s="85"/>
      <c r="X692" s="85"/>
      <c r="Y692" s="85"/>
      <c r="Z692" s="85"/>
      <c r="AA692" s="85"/>
      <c r="AC692" s="85"/>
      <c r="AD692" s="85"/>
      <c r="AE692" s="85"/>
      <c r="AF692" s="85"/>
      <c r="AK692" s="85"/>
      <c r="AL692" s="85"/>
      <c r="AM692" s="85"/>
      <c r="AN692" s="85"/>
      <c r="AO692" s="85"/>
      <c r="AP692" s="85"/>
      <c r="AQ692" s="85"/>
      <c r="AR692" s="85"/>
      <c r="AS692" s="85"/>
      <c r="AT692" s="85"/>
      <c r="AU692" s="85"/>
      <c r="AV692" s="85"/>
    </row>
    <row r="693" spans="1:48" x14ac:dyDescent="0.15">
      <c r="A693">
        <v>16.25</v>
      </c>
      <c r="B693" s="85"/>
      <c r="C693" s="85"/>
      <c r="D693" s="85"/>
      <c r="E693" s="85"/>
      <c r="F693" s="85"/>
      <c r="G693" s="85"/>
      <c r="H693" s="85"/>
      <c r="I693" s="85"/>
      <c r="J693" s="85"/>
      <c r="K693" s="85"/>
      <c r="L693" s="85"/>
      <c r="M693" s="85"/>
      <c r="N693" s="87" t="e">
        <f t="shared" si="77"/>
        <v>#DIV/0!</v>
      </c>
      <c r="O693" s="87" t="e">
        <f t="shared" si="76"/>
        <v>#DIV/0!</v>
      </c>
      <c r="U693" s="85"/>
      <c r="V693" s="85"/>
      <c r="W693" s="85"/>
      <c r="X693" s="85"/>
      <c r="Y693" s="85"/>
      <c r="Z693" s="85"/>
      <c r="AA693" s="85"/>
      <c r="AC693" s="85"/>
      <c r="AD693" s="85"/>
      <c r="AE693" s="85"/>
      <c r="AF693" s="85"/>
      <c r="AK693" s="85"/>
      <c r="AL693" s="85"/>
      <c r="AM693" s="85"/>
      <c r="AN693" s="85"/>
      <c r="AO693" s="85"/>
      <c r="AP693" s="85"/>
      <c r="AQ693" s="85"/>
      <c r="AR693" s="85"/>
      <c r="AS693" s="85"/>
      <c r="AT693" s="85"/>
      <c r="AU693" s="85"/>
      <c r="AV693" s="85"/>
    </row>
    <row r="694" spans="1:48" x14ac:dyDescent="0.15">
      <c r="A694">
        <v>16.274999999999999</v>
      </c>
      <c r="B694" s="85"/>
      <c r="C694" s="85"/>
      <c r="D694" s="85"/>
      <c r="E694" s="85"/>
      <c r="F694" s="85"/>
      <c r="G694" s="85"/>
      <c r="H694" s="85"/>
      <c r="I694" s="85"/>
      <c r="J694" s="85"/>
      <c r="K694" s="85"/>
      <c r="L694" s="85"/>
      <c r="M694" s="85"/>
      <c r="N694" s="87" t="e">
        <f t="shared" si="77"/>
        <v>#DIV/0!</v>
      </c>
      <c r="O694" s="87" t="e">
        <f t="shared" si="76"/>
        <v>#DIV/0!</v>
      </c>
      <c r="U694" s="85"/>
      <c r="V694" s="85"/>
      <c r="W694" s="85"/>
      <c r="X694" s="85"/>
      <c r="Y694" s="85"/>
      <c r="Z694" s="85"/>
      <c r="AA694" s="85"/>
      <c r="AC694" s="85"/>
      <c r="AD694" s="85"/>
      <c r="AE694" s="85"/>
      <c r="AF694" s="85"/>
      <c r="AK694" s="85"/>
      <c r="AL694" s="85"/>
      <c r="AM694" s="85"/>
      <c r="AN694" s="85"/>
      <c r="AO694" s="85"/>
      <c r="AP694" s="85"/>
      <c r="AQ694" s="85"/>
      <c r="AR694" s="85"/>
      <c r="AS694" s="85"/>
      <c r="AT694" s="85"/>
      <c r="AU694" s="85"/>
      <c r="AV694" s="85"/>
    </row>
    <row r="695" spans="1:48" x14ac:dyDescent="0.15">
      <c r="A695">
        <v>16.3</v>
      </c>
      <c r="B695" s="85"/>
      <c r="C695" s="85"/>
      <c r="D695" s="85"/>
      <c r="E695" s="85"/>
      <c r="F695" s="85"/>
      <c r="G695" s="85"/>
      <c r="H695" s="85"/>
      <c r="I695" s="85"/>
      <c r="J695" s="85"/>
      <c r="K695" s="85"/>
      <c r="L695" s="85"/>
      <c r="M695" s="85"/>
      <c r="N695" s="87" t="e">
        <f t="shared" si="77"/>
        <v>#DIV/0!</v>
      </c>
      <c r="O695" s="87" t="e">
        <f t="shared" si="76"/>
        <v>#DIV/0!</v>
      </c>
      <c r="U695" s="85"/>
      <c r="V695" s="85"/>
      <c r="W695" s="85"/>
      <c r="X695" s="85"/>
      <c r="Y695" s="85"/>
      <c r="Z695" s="85"/>
      <c r="AA695" s="85"/>
      <c r="AC695" s="85"/>
      <c r="AD695" s="85"/>
      <c r="AE695" s="85"/>
      <c r="AF695" s="85"/>
      <c r="AK695" s="85"/>
      <c r="AL695" s="85"/>
      <c r="AM695" s="85"/>
      <c r="AN695" s="85"/>
      <c r="AO695" s="85"/>
      <c r="AP695" s="85"/>
      <c r="AQ695" s="85"/>
      <c r="AR695" s="85"/>
      <c r="AS695" s="85"/>
      <c r="AT695" s="85"/>
      <c r="AU695" s="85"/>
      <c r="AV695" s="85"/>
    </row>
    <row r="696" spans="1:48" x14ac:dyDescent="0.15">
      <c r="A696">
        <v>16.324999999999999</v>
      </c>
      <c r="B696" s="85"/>
      <c r="C696" s="85"/>
      <c r="D696" s="85"/>
      <c r="E696" s="85"/>
      <c r="F696" s="85"/>
      <c r="G696" s="85"/>
      <c r="H696" s="85"/>
      <c r="I696" s="85"/>
      <c r="J696" s="85"/>
      <c r="K696" s="85"/>
      <c r="L696" s="85"/>
      <c r="M696" s="85"/>
      <c r="N696" s="87" t="e">
        <f t="shared" si="77"/>
        <v>#DIV/0!</v>
      </c>
      <c r="O696" s="87" t="e">
        <f t="shared" si="76"/>
        <v>#DIV/0!</v>
      </c>
      <c r="U696" s="85"/>
      <c r="V696" s="85"/>
      <c r="W696" s="85"/>
      <c r="X696" s="85"/>
      <c r="Y696" s="85"/>
      <c r="Z696" s="85"/>
      <c r="AA696" s="85"/>
      <c r="AC696" s="85"/>
      <c r="AD696" s="85"/>
      <c r="AE696" s="85"/>
      <c r="AF696" s="85"/>
      <c r="AK696" s="85"/>
      <c r="AL696" s="85"/>
      <c r="AM696" s="85"/>
      <c r="AN696" s="85"/>
      <c r="AO696" s="85"/>
      <c r="AP696" s="85"/>
      <c r="AQ696" s="85"/>
      <c r="AR696" s="85"/>
      <c r="AS696" s="85"/>
      <c r="AT696" s="85"/>
      <c r="AU696" s="85"/>
      <c r="AV696" s="85"/>
    </row>
    <row r="697" spans="1:48" x14ac:dyDescent="0.15">
      <c r="A697">
        <v>16.350000000000001</v>
      </c>
      <c r="B697" s="85"/>
      <c r="C697" s="85"/>
      <c r="D697" s="85"/>
      <c r="E697" s="85"/>
      <c r="F697" s="85"/>
      <c r="G697" s="85"/>
      <c r="H697" s="85"/>
      <c r="I697" s="85"/>
      <c r="J697" s="85"/>
      <c r="K697" s="85"/>
      <c r="L697" s="85"/>
      <c r="M697" s="85"/>
      <c r="N697" s="87" t="e">
        <f t="shared" si="77"/>
        <v>#DIV/0!</v>
      </c>
      <c r="O697" s="87" t="e">
        <f t="shared" si="76"/>
        <v>#DIV/0!</v>
      </c>
      <c r="U697" s="85"/>
      <c r="V697" s="85"/>
      <c r="W697" s="85"/>
      <c r="X697" s="85"/>
      <c r="Y697" s="85"/>
      <c r="Z697" s="85"/>
      <c r="AA697" s="85"/>
      <c r="AC697" s="85"/>
      <c r="AD697" s="85"/>
      <c r="AE697" s="85"/>
      <c r="AF697" s="85"/>
      <c r="AK697" s="85"/>
      <c r="AL697" s="85"/>
      <c r="AM697" s="85"/>
      <c r="AN697" s="85"/>
      <c r="AO697" s="85"/>
      <c r="AP697" s="85"/>
      <c r="AQ697" s="85"/>
      <c r="AR697" s="85"/>
      <c r="AS697" s="85"/>
      <c r="AT697" s="85"/>
      <c r="AU697" s="85"/>
      <c r="AV697" s="85"/>
    </row>
    <row r="698" spans="1:48" x14ac:dyDescent="0.15">
      <c r="A698">
        <v>16.375</v>
      </c>
      <c r="B698" s="85"/>
      <c r="C698" s="85"/>
      <c r="D698" s="85"/>
      <c r="E698" s="85"/>
      <c r="F698" s="85"/>
      <c r="G698" s="85"/>
      <c r="H698" s="85"/>
      <c r="I698" s="85"/>
      <c r="J698" s="85"/>
      <c r="K698" s="85"/>
      <c r="L698" s="85"/>
      <c r="M698" s="85"/>
      <c r="N698" s="87" t="e">
        <f t="shared" si="77"/>
        <v>#DIV/0!</v>
      </c>
      <c r="O698" s="87" t="e">
        <f t="shared" si="76"/>
        <v>#DIV/0!</v>
      </c>
      <c r="U698" s="85"/>
      <c r="V698" s="85"/>
      <c r="W698" s="85"/>
      <c r="X698" s="85"/>
      <c r="Y698" s="85"/>
      <c r="Z698" s="85"/>
      <c r="AA698" s="85"/>
      <c r="AC698" s="85"/>
      <c r="AD698" s="85"/>
      <c r="AE698" s="85"/>
      <c r="AF698" s="85"/>
      <c r="AK698" s="85"/>
      <c r="AL698" s="85"/>
      <c r="AM698" s="85"/>
      <c r="AN698" s="85"/>
      <c r="AO698" s="85"/>
      <c r="AP698" s="85"/>
      <c r="AQ698" s="85"/>
      <c r="AR698" s="85"/>
      <c r="AS698" s="85"/>
      <c r="AT698" s="85"/>
      <c r="AU698" s="85"/>
      <c r="AV698" s="85"/>
    </row>
    <row r="699" spans="1:48" x14ac:dyDescent="0.15">
      <c r="A699">
        <v>16.399999999999999</v>
      </c>
      <c r="B699" s="85"/>
      <c r="C699" s="85"/>
      <c r="D699" s="85"/>
      <c r="E699" s="85"/>
      <c r="F699" s="85"/>
      <c r="G699" s="85"/>
      <c r="H699" s="85"/>
      <c r="I699" s="85"/>
      <c r="J699" s="85"/>
      <c r="K699" s="85"/>
      <c r="L699" s="85"/>
      <c r="M699" s="85"/>
      <c r="N699" s="87" t="e">
        <f t="shared" si="77"/>
        <v>#DIV/0!</v>
      </c>
      <c r="O699" s="87" t="e">
        <f t="shared" si="76"/>
        <v>#DIV/0!</v>
      </c>
      <c r="U699" s="85"/>
      <c r="V699" s="85"/>
      <c r="W699" s="85"/>
      <c r="X699" s="85"/>
      <c r="Y699" s="85"/>
      <c r="Z699" s="85"/>
      <c r="AA699" s="85"/>
      <c r="AC699" s="85"/>
      <c r="AD699" s="85"/>
      <c r="AE699" s="85"/>
      <c r="AF699" s="85"/>
      <c r="AK699" s="85"/>
      <c r="AL699" s="85"/>
      <c r="AM699" s="85"/>
      <c r="AN699" s="85"/>
      <c r="AO699" s="85"/>
      <c r="AP699" s="85"/>
      <c r="AQ699" s="85"/>
      <c r="AR699" s="85"/>
      <c r="AS699" s="85"/>
      <c r="AT699" s="85"/>
      <c r="AU699" s="85"/>
      <c r="AV699" s="85"/>
    </row>
    <row r="700" spans="1:48" x14ac:dyDescent="0.15">
      <c r="A700">
        <v>16.425000000000001</v>
      </c>
      <c r="B700" s="85"/>
      <c r="C700" s="85"/>
      <c r="D700" s="85"/>
      <c r="E700" s="85"/>
      <c r="F700" s="85"/>
      <c r="G700" s="85"/>
      <c r="H700" s="85"/>
      <c r="I700" s="85"/>
      <c r="J700" s="85"/>
      <c r="K700" s="85"/>
      <c r="L700" s="85"/>
      <c r="M700" s="85"/>
      <c r="N700" s="87" t="e">
        <f t="shared" si="77"/>
        <v>#DIV/0!</v>
      </c>
      <c r="O700" s="87" t="e">
        <f t="shared" si="76"/>
        <v>#DIV/0!</v>
      </c>
      <c r="U700" s="85"/>
      <c r="V700" s="85"/>
      <c r="W700" s="85"/>
      <c r="X700" s="85"/>
      <c r="Y700" s="85"/>
      <c r="Z700" s="85"/>
      <c r="AA700" s="85"/>
      <c r="AC700" s="85"/>
      <c r="AD700" s="85"/>
      <c r="AE700" s="85"/>
      <c r="AF700" s="85"/>
      <c r="AK700" s="85"/>
      <c r="AL700" s="85"/>
      <c r="AM700" s="85"/>
      <c r="AN700" s="85"/>
      <c r="AO700" s="85"/>
      <c r="AP700" s="85"/>
      <c r="AQ700" s="85"/>
      <c r="AR700" s="85"/>
      <c r="AS700" s="85"/>
      <c r="AT700" s="85"/>
      <c r="AU700" s="85"/>
      <c r="AV700" s="85"/>
    </row>
    <row r="701" spans="1:48" x14ac:dyDescent="0.15">
      <c r="A701">
        <v>16.45</v>
      </c>
      <c r="B701" s="85"/>
      <c r="C701" s="85"/>
      <c r="D701" s="85"/>
      <c r="E701" s="85"/>
      <c r="F701" s="85"/>
      <c r="G701" s="85"/>
      <c r="H701" s="85"/>
      <c r="I701" s="85"/>
      <c r="J701" s="85"/>
      <c r="K701" s="85"/>
      <c r="L701" s="85"/>
      <c r="M701" s="85"/>
      <c r="N701" s="87" t="e">
        <f t="shared" si="77"/>
        <v>#DIV/0!</v>
      </c>
      <c r="O701" s="87" t="e">
        <f t="shared" si="76"/>
        <v>#DIV/0!</v>
      </c>
      <c r="U701" s="85"/>
      <c r="V701" s="85"/>
      <c r="W701" s="85"/>
      <c r="X701" s="85"/>
      <c r="Y701" s="85"/>
      <c r="Z701" s="85"/>
      <c r="AA701" s="85"/>
      <c r="AC701" s="85"/>
      <c r="AD701" s="85"/>
      <c r="AE701" s="85"/>
      <c r="AF701" s="85"/>
      <c r="AK701" s="85"/>
      <c r="AL701" s="85"/>
      <c r="AM701" s="85"/>
      <c r="AN701" s="85"/>
      <c r="AO701" s="85"/>
      <c r="AP701" s="85"/>
      <c r="AQ701" s="85"/>
      <c r="AR701" s="85"/>
      <c r="AS701" s="85"/>
      <c r="AT701" s="85"/>
      <c r="AU701" s="85"/>
      <c r="AV701" s="85"/>
    </row>
    <row r="702" spans="1:48" x14ac:dyDescent="0.15">
      <c r="A702">
        <v>16.475000000000001</v>
      </c>
      <c r="B702" s="85"/>
      <c r="C702" s="85"/>
      <c r="D702" s="85"/>
      <c r="E702" s="85"/>
      <c r="F702" s="85"/>
      <c r="G702" s="85"/>
      <c r="H702" s="85"/>
      <c r="I702" s="85"/>
      <c r="J702" s="85"/>
      <c r="K702" s="85"/>
      <c r="L702" s="85"/>
      <c r="M702" s="85"/>
      <c r="N702" s="87" t="e">
        <f t="shared" si="77"/>
        <v>#DIV/0!</v>
      </c>
      <c r="O702" s="87" t="e">
        <f t="shared" si="76"/>
        <v>#DIV/0!</v>
      </c>
      <c r="U702" s="85"/>
      <c r="V702" s="85"/>
      <c r="W702" s="85"/>
      <c r="X702" s="85"/>
      <c r="Y702" s="85"/>
      <c r="Z702" s="85"/>
      <c r="AA702" s="85"/>
      <c r="AC702" s="85"/>
      <c r="AD702" s="85"/>
      <c r="AE702" s="85"/>
      <c r="AF702" s="85"/>
      <c r="AK702" s="85"/>
      <c r="AL702" s="85"/>
      <c r="AM702" s="85"/>
      <c r="AN702" s="85"/>
      <c r="AO702" s="85"/>
      <c r="AP702" s="85"/>
      <c r="AQ702" s="85"/>
      <c r="AR702" s="85"/>
      <c r="AS702" s="85"/>
      <c r="AT702" s="85"/>
      <c r="AU702" s="85"/>
      <c r="AV702" s="85"/>
    </row>
    <row r="703" spans="1:48" x14ac:dyDescent="0.15">
      <c r="A703">
        <v>16.5</v>
      </c>
      <c r="B703" s="85"/>
      <c r="C703" s="85"/>
      <c r="D703" s="85"/>
      <c r="E703" s="85"/>
      <c r="F703" s="85"/>
      <c r="G703" s="85"/>
      <c r="H703" s="85"/>
      <c r="I703" s="85"/>
      <c r="J703" s="85"/>
      <c r="K703" s="85"/>
      <c r="L703" s="85"/>
      <c r="M703" s="85"/>
      <c r="N703" s="87" t="e">
        <f t="shared" si="77"/>
        <v>#DIV/0!</v>
      </c>
      <c r="O703" s="87" t="e">
        <f t="shared" si="76"/>
        <v>#DIV/0!</v>
      </c>
      <c r="U703" s="85"/>
      <c r="V703" s="85"/>
      <c r="W703" s="85"/>
      <c r="X703" s="85"/>
      <c r="Y703" s="85"/>
      <c r="Z703" s="85"/>
      <c r="AA703" s="85"/>
      <c r="AC703" s="85"/>
      <c r="AD703" s="85"/>
      <c r="AE703" s="85"/>
      <c r="AF703" s="85"/>
      <c r="AK703" s="85"/>
      <c r="AL703" s="85"/>
      <c r="AM703" s="85"/>
      <c r="AN703" s="85"/>
      <c r="AO703" s="85"/>
      <c r="AP703" s="85"/>
      <c r="AQ703" s="85"/>
      <c r="AR703" s="85"/>
      <c r="AS703" s="85"/>
      <c r="AT703" s="85"/>
      <c r="AU703" s="85"/>
      <c r="AV703" s="85"/>
    </row>
    <row r="704" spans="1:48" x14ac:dyDescent="0.15">
      <c r="A704">
        <v>16.524999999999999</v>
      </c>
      <c r="B704" s="85"/>
      <c r="C704" s="85"/>
      <c r="D704" s="85"/>
      <c r="E704" s="85"/>
      <c r="F704" s="85"/>
      <c r="G704" s="85"/>
      <c r="H704" s="85"/>
      <c r="I704" s="85"/>
      <c r="J704" s="85"/>
      <c r="K704" s="85"/>
      <c r="L704" s="85"/>
      <c r="M704" s="85"/>
      <c r="N704" s="87" t="e">
        <f t="shared" si="77"/>
        <v>#DIV/0!</v>
      </c>
      <c r="O704" s="87" t="e">
        <f t="shared" si="76"/>
        <v>#DIV/0!</v>
      </c>
      <c r="U704" s="85"/>
      <c r="V704" s="85"/>
      <c r="W704" s="85"/>
      <c r="X704" s="85"/>
      <c r="Y704" s="85"/>
      <c r="Z704" s="85"/>
      <c r="AA704" s="85"/>
      <c r="AC704" s="85"/>
      <c r="AD704" s="85"/>
      <c r="AE704" s="85"/>
      <c r="AF704" s="85"/>
      <c r="AK704" s="85"/>
      <c r="AL704" s="85"/>
      <c r="AM704" s="85"/>
      <c r="AN704" s="85"/>
      <c r="AO704" s="85"/>
      <c r="AP704" s="85"/>
      <c r="AQ704" s="85"/>
      <c r="AR704" s="85"/>
      <c r="AS704" s="85"/>
      <c r="AT704" s="85"/>
      <c r="AU704" s="85"/>
      <c r="AV704" s="85"/>
    </row>
    <row r="705" spans="1:48" x14ac:dyDescent="0.15">
      <c r="A705">
        <v>16.55</v>
      </c>
      <c r="B705" s="85"/>
      <c r="C705" s="85"/>
      <c r="D705" s="85"/>
      <c r="E705" s="85"/>
      <c r="F705" s="85"/>
      <c r="G705" s="85"/>
      <c r="H705" s="85"/>
      <c r="I705" s="85"/>
      <c r="J705" s="85"/>
      <c r="K705" s="85"/>
      <c r="L705" s="85"/>
      <c r="M705" s="85"/>
      <c r="N705" s="87" t="e">
        <f t="shared" si="77"/>
        <v>#DIV/0!</v>
      </c>
      <c r="O705" s="87" t="e">
        <f t="shared" si="76"/>
        <v>#DIV/0!</v>
      </c>
      <c r="U705" s="85"/>
      <c r="V705" s="85"/>
      <c r="W705" s="85"/>
      <c r="X705" s="85"/>
      <c r="Y705" s="85"/>
      <c r="Z705" s="85"/>
      <c r="AA705" s="85"/>
      <c r="AC705" s="85"/>
      <c r="AD705" s="85"/>
      <c r="AE705" s="85"/>
      <c r="AF705" s="85"/>
      <c r="AK705" s="85"/>
      <c r="AL705" s="85"/>
      <c r="AM705" s="85"/>
      <c r="AN705" s="85"/>
      <c r="AO705" s="85"/>
      <c r="AP705" s="85"/>
      <c r="AQ705" s="85"/>
      <c r="AR705" s="85"/>
      <c r="AS705" s="85"/>
      <c r="AT705" s="85"/>
      <c r="AU705" s="85"/>
      <c r="AV705" s="85"/>
    </row>
    <row r="706" spans="1:48" x14ac:dyDescent="0.15">
      <c r="A706">
        <v>16.574999999999999</v>
      </c>
      <c r="B706" s="85"/>
      <c r="C706" s="85"/>
      <c r="D706" s="85"/>
      <c r="E706" s="85"/>
      <c r="F706" s="85"/>
      <c r="G706" s="85"/>
      <c r="H706" s="85"/>
      <c r="I706" s="85"/>
      <c r="J706" s="85"/>
      <c r="K706" s="85"/>
      <c r="L706" s="85"/>
      <c r="M706" s="85"/>
      <c r="N706" s="87" t="e">
        <f t="shared" si="77"/>
        <v>#DIV/0!</v>
      </c>
      <c r="O706" s="87" t="e">
        <f t="shared" si="76"/>
        <v>#DIV/0!</v>
      </c>
      <c r="U706" s="85"/>
      <c r="V706" s="85"/>
      <c r="W706" s="85"/>
      <c r="X706" s="85"/>
      <c r="Y706" s="85"/>
      <c r="Z706" s="85"/>
      <c r="AA706" s="85"/>
      <c r="AC706" s="85"/>
      <c r="AD706" s="85"/>
      <c r="AE706" s="85"/>
      <c r="AF706" s="85"/>
      <c r="AK706" s="85"/>
      <c r="AL706" s="85"/>
      <c r="AM706" s="85"/>
      <c r="AN706" s="85"/>
      <c r="AO706" s="85"/>
      <c r="AP706" s="85"/>
      <c r="AQ706" s="85"/>
      <c r="AR706" s="85"/>
      <c r="AS706" s="85"/>
      <c r="AT706" s="85"/>
      <c r="AU706" s="85"/>
      <c r="AV706" s="85"/>
    </row>
    <row r="707" spans="1:48" x14ac:dyDescent="0.15">
      <c r="A707">
        <v>16.600000000000001</v>
      </c>
      <c r="B707" s="85"/>
      <c r="C707" s="85"/>
      <c r="D707" s="85"/>
      <c r="E707" s="85"/>
      <c r="F707" s="85"/>
      <c r="G707" s="85"/>
      <c r="H707" s="85"/>
      <c r="I707" s="85"/>
      <c r="J707" s="85"/>
      <c r="K707" s="85"/>
      <c r="L707" s="85"/>
      <c r="M707" s="85"/>
      <c r="N707" s="87" t="e">
        <f t="shared" si="77"/>
        <v>#DIV/0!</v>
      </c>
      <c r="O707" s="87" t="e">
        <f t="shared" si="76"/>
        <v>#DIV/0!</v>
      </c>
      <c r="U707" s="85"/>
      <c r="V707" s="85"/>
      <c r="W707" s="85"/>
      <c r="X707" s="85"/>
      <c r="Y707" s="85"/>
      <c r="Z707" s="85"/>
      <c r="AA707" s="85"/>
      <c r="AC707" s="85"/>
      <c r="AD707" s="85"/>
      <c r="AE707" s="85"/>
      <c r="AF707" s="85"/>
      <c r="AK707" s="85"/>
      <c r="AL707" s="85"/>
      <c r="AM707" s="85"/>
      <c r="AN707" s="85"/>
      <c r="AO707" s="85"/>
      <c r="AP707" s="85"/>
      <c r="AQ707" s="85"/>
      <c r="AR707" s="85"/>
      <c r="AS707" s="85"/>
      <c r="AT707" s="85"/>
      <c r="AU707" s="85"/>
      <c r="AV707" s="85"/>
    </row>
    <row r="708" spans="1:48" x14ac:dyDescent="0.15">
      <c r="A708">
        <v>16.625</v>
      </c>
      <c r="B708" s="85"/>
      <c r="C708" s="85"/>
      <c r="D708" s="85"/>
      <c r="E708" s="85"/>
      <c r="F708" s="85"/>
      <c r="G708" s="85"/>
      <c r="H708" s="85"/>
      <c r="I708" s="85"/>
      <c r="J708" s="85"/>
      <c r="K708" s="85"/>
      <c r="L708" s="85"/>
      <c r="M708" s="85"/>
      <c r="N708" s="87" t="e">
        <f t="shared" si="77"/>
        <v>#DIV/0!</v>
      </c>
      <c r="O708" s="87" t="e">
        <f t="shared" si="76"/>
        <v>#DIV/0!</v>
      </c>
      <c r="U708" s="85"/>
      <c r="V708" s="85"/>
      <c r="W708" s="85"/>
      <c r="X708" s="85"/>
      <c r="Y708" s="85"/>
      <c r="Z708" s="85"/>
      <c r="AA708" s="85"/>
      <c r="AC708" s="85"/>
      <c r="AD708" s="85"/>
      <c r="AE708" s="85"/>
      <c r="AF708" s="85"/>
      <c r="AK708" s="85"/>
      <c r="AL708" s="85"/>
      <c r="AM708" s="85"/>
      <c r="AN708" s="85"/>
      <c r="AO708" s="85"/>
      <c r="AP708" s="85"/>
      <c r="AQ708" s="85"/>
      <c r="AR708" s="85"/>
      <c r="AS708" s="85"/>
      <c r="AT708" s="85"/>
      <c r="AU708" s="85"/>
      <c r="AV708" s="85"/>
    </row>
    <row r="709" spans="1:48" x14ac:dyDescent="0.15">
      <c r="A709">
        <v>16.649999999999999</v>
      </c>
      <c r="B709" s="85"/>
      <c r="C709" s="85"/>
      <c r="D709" s="85"/>
      <c r="E709" s="85"/>
      <c r="F709" s="85"/>
      <c r="G709" s="85"/>
      <c r="H709" s="85"/>
      <c r="I709" s="85"/>
      <c r="J709" s="85"/>
      <c r="K709" s="85"/>
      <c r="L709" s="85"/>
      <c r="M709" s="85"/>
      <c r="N709" s="87" t="e">
        <f t="shared" si="77"/>
        <v>#DIV/0!</v>
      </c>
      <c r="O709" s="87" t="e">
        <f t="shared" si="76"/>
        <v>#DIV/0!</v>
      </c>
      <c r="U709" s="85"/>
      <c r="V709" s="85"/>
      <c r="W709" s="85"/>
      <c r="X709" s="85"/>
      <c r="Y709" s="85"/>
      <c r="Z709" s="85"/>
      <c r="AA709" s="85"/>
      <c r="AC709" s="85"/>
      <c r="AD709" s="85"/>
      <c r="AE709" s="85"/>
      <c r="AF709" s="85"/>
      <c r="AK709" s="85"/>
      <c r="AL709" s="85"/>
      <c r="AM709" s="85"/>
      <c r="AN709" s="85"/>
      <c r="AO709" s="85"/>
      <c r="AP709" s="85"/>
      <c r="AQ709" s="85"/>
      <c r="AR709" s="85"/>
      <c r="AS709" s="85"/>
      <c r="AT709" s="85"/>
      <c r="AU709" s="85"/>
      <c r="AV709" s="85"/>
    </row>
    <row r="710" spans="1:48" x14ac:dyDescent="0.15">
      <c r="A710">
        <v>16.675000000000001</v>
      </c>
      <c r="B710" s="85"/>
      <c r="C710" s="85"/>
      <c r="D710" s="85"/>
      <c r="E710" s="85"/>
      <c r="F710" s="85"/>
      <c r="G710" s="85"/>
      <c r="H710" s="85"/>
      <c r="I710" s="85"/>
      <c r="J710" s="85"/>
      <c r="K710" s="85"/>
      <c r="L710" s="85"/>
      <c r="M710" s="85"/>
      <c r="N710" s="87" t="e">
        <f t="shared" si="77"/>
        <v>#DIV/0!</v>
      </c>
      <c r="O710" s="87" t="e">
        <f t="shared" si="76"/>
        <v>#DIV/0!</v>
      </c>
      <c r="U710" s="85"/>
      <c r="V710" s="85"/>
      <c r="W710" s="85"/>
      <c r="X710" s="85"/>
      <c r="Y710" s="85"/>
      <c r="Z710" s="85"/>
      <c r="AA710" s="85"/>
      <c r="AC710" s="85"/>
      <c r="AD710" s="85"/>
      <c r="AE710" s="85"/>
      <c r="AF710" s="85"/>
      <c r="AK710" s="85"/>
      <c r="AL710" s="85"/>
      <c r="AM710" s="85"/>
      <c r="AN710" s="85"/>
      <c r="AO710" s="85"/>
      <c r="AP710" s="85"/>
      <c r="AQ710" s="85"/>
      <c r="AR710" s="85"/>
      <c r="AS710" s="85"/>
      <c r="AT710" s="85"/>
      <c r="AU710" s="85"/>
      <c r="AV710" s="85"/>
    </row>
    <row r="711" spans="1:48" x14ac:dyDescent="0.15">
      <c r="A711">
        <v>16.7</v>
      </c>
      <c r="B711" s="85"/>
      <c r="C711" s="85"/>
      <c r="D711" s="85"/>
      <c r="E711" s="85"/>
      <c r="F711" s="85"/>
      <c r="G711" s="85"/>
      <c r="H711" s="85"/>
      <c r="I711" s="85"/>
      <c r="J711" s="85"/>
      <c r="K711" s="85"/>
      <c r="L711" s="85"/>
      <c r="M711" s="85"/>
      <c r="N711" s="87" t="e">
        <f t="shared" si="77"/>
        <v>#DIV/0!</v>
      </c>
      <c r="O711" s="87" t="e">
        <f t="shared" si="76"/>
        <v>#DIV/0!</v>
      </c>
      <c r="U711" s="85"/>
      <c r="V711" s="85"/>
      <c r="W711" s="85"/>
      <c r="X711" s="85"/>
      <c r="Y711" s="85"/>
      <c r="Z711" s="85"/>
      <c r="AA711" s="85"/>
      <c r="AC711" s="85"/>
      <c r="AD711" s="85"/>
      <c r="AE711" s="85"/>
      <c r="AF711" s="85"/>
      <c r="AK711" s="85"/>
      <c r="AL711" s="85"/>
      <c r="AM711" s="85"/>
      <c r="AN711" s="85"/>
      <c r="AO711" s="85"/>
      <c r="AP711" s="85"/>
      <c r="AQ711" s="85"/>
      <c r="AR711" s="85"/>
      <c r="AS711" s="85"/>
      <c r="AT711" s="85"/>
      <c r="AU711" s="85"/>
      <c r="AV711" s="85"/>
    </row>
    <row r="712" spans="1:48" x14ac:dyDescent="0.15">
      <c r="A712">
        <v>16.725000000000001</v>
      </c>
      <c r="B712" s="85"/>
      <c r="C712" s="85"/>
      <c r="D712" s="85"/>
      <c r="E712" s="85"/>
      <c r="F712" s="85"/>
      <c r="G712" s="85"/>
      <c r="H712" s="85"/>
      <c r="I712" s="85"/>
      <c r="J712" s="85"/>
      <c r="K712" s="85"/>
      <c r="L712" s="85"/>
      <c r="M712" s="85"/>
      <c r="N712" s="87" t="e">
        <f t="shared" si="77"/>
        <v>#DIV/0!</v>
      </c>
      <c r="O712" s="87" t="e">
        <f t="shared" si="76"/>
        <v>#DIV/0!</v>
      </c>
      <c r="U712" s="85"/>
      <c r="V712" s="85"/>
      <c r="W712" s="85"/>
      <c r="X712" s="85"/>
      <c r="Y712" s="85"/>
      <c r="Z712" s="85"/>
      <c r="AA712" s="85"/>
      <c r="AC712" s="85"/>
      <c r="AD712" s="85"/>
      <c r="AE712" s="85"/>
      <c r="AF712" s="85"/>
      <c r="AK712" s="85"/>
      <c r="AL712" s="85"/>
      <c r="AM712" s="85"/>
      <c r="AN712" s="85"/>
      <c r="AO712" s="85"/>
      <c r="AP712" s="85"/>
      <c r="AQ712" s="85"/>
      <c r="AR712" s="85"/>
      <c r="AS712" s="85"/>
      <c r="AT712" s="85"/>
      <c r="AU712" s="85"/>
      <c r="AV712" s="85"/>
    </row>
    <row r="713" spans="1:48" x14ac:dyDescent="0.15">
      <c r="A713">
        <v>16.75</v>
      </c>
      <c r="B713" s="85"/>
      <c r="C713" s="85"/>
      <c r="D713" s="85"/>
      <c r="E713" s="85"/>
      <c r="F713" s="85"/>
      <c r="G713" s="85"/>
      <c r="H713" s="85"/>
      <c r="I713" s="85"/>
      <c r="J713" s="85"/>
      <c r="K713" s="85"/>
      <c r="L713" s="85"/>
      <c r="M713" s="85"/>
      <c r="N713" s="87" t="e">
        <f t="shared" si="77"/>
        <v>#DIV/0!</v>
      </c>
      <c r="O713" s="87" t="e">
        <f t="shared" si="76"/>
        <v>#DIV/0!</v>
      </c>
      <c r="U713" s="85"/>
      <c r="V713" s="85"/>
      <c r="W713" s="85"/>
      <c r="X713" s="85"/>
      <c r="Y713" s="85"/>
      <c r="Z713" s="85"/>
      <c r="AA713" s="85"/>
      <c r="AC713" s="85"/>
      <c r="AD713" s="85"/>
      <c r="AE713" s="85"/>
      <c r="AF713" s="85"/>
      <c r="AK713" s="85"/>
      <c r="AL713" s="85"/>
      <c r="AM713" s="85"/>
      <c r="AN713" s="85"/>
      <c r="AO713" s="85"/>
      <c r="AP713" s="85"/>
      <c r="AQ713" s="85"/>
      <c r="AR713" s="85"/>
      <c r="AS713" s="85"/>
      <c r="AT713" s="85"/>
      <c r="AU713" s="85"/>
      <c r="AV713" s="85"/>
    </row>
    <row r="714" spans="1:48" x14ac:dyDescent="0.15">
      <c r="A714">
        <v>16.774999999999999</v>
      </c>
      <c r="B714" s="85"/>
      <c r="C714" s="85"/>
      <c r="D714" s="85"/>
      <c r="E714" s="85"/>
      <c r="F714" s="85"/>
      <c r="G714" s="85"/>
      <c r="H714" s="85"/>
      <c r="I714" s="85"/>
      <c r="J714" s="85"/>
      <c r="K714" s="85"/>
      <c r="L714" s="85"/>
      <c r="M714" s="85"/>
      <c r="N714" s="87" t="e">
        <f t="shared" si="77"/>
        <v>#DIV/0!</v>
      </c>
      <c r="O714" s="87" t="e">
        <f t="shared" si="76"/>
        <v>#DIV/0!</v>
      </c>
      <c r="U714" s="85"/>
      <c r="V714" s="85"/>
      <c r="W714" s="85"/>
      <c r="X714" s="85"/>
      <c r="Y714" s="85"/>
      <c r="Z714" s="85"/>
      <c r="AA714" s="85"/>
      <c r="AC714" s="85"/>
      <c r="AD714" s="85"/>
      <c r="AE714" s="85"/>
      <c r="AF714" s="85"/>
      <c r="AK714" s="85"/>
      <c r="AL714" s="85"/>
      <c r="AM714" s="85"/>
      <c r="AN714" s="85"/>
      <c r="AO714" s="85"/>
      <c r="AP714" s="85"/>
      <c r="AQ714" s="85"/>
      <c r="AR714" s="85"/>
      <c r="AS714" s="85"/>
      <c r="AT714" s="85"/>
      <c r="AU714" s="85"/>
      <c r="AV714" s="85"/>
    </row>
    <row r="715" spans="1:48" x14ac:dyDescent="0.15">
      <c r="A715">
        <v>16.8</v>
      </c>
      <c r="B715" s="85"/>
      <c r="C715" s="85"/>
      <c r="D715" s="85"/>
      <c r="E715" s="85"/>
      <c r="F715" s="85"/>
      <c r="G715" s="85"/>
      <c r="H715" s="85"/>
      <c r="I715" s="85"/>
      <c r="J715" s="85"/>
      <c r="K715" s="85"/>
      <c r="L715" s="85"/>
      <c r="M715" s="85"/>
      <c r="N715" s="87" t="e">
        <f t="shared" si="77"/>
        <v>#DIV/0!</v>
      </c>
      <c r="O715" s="87" t="e">
        <f t="shared" si="76"/>
        <v>#DIV/0!</v>
      </c>
      <c r="U715" s="85"/>
      <c r="V715" s="85"/>
      <c r="W715" s="85"/>
      <c r="X715" s="85"/>
      <c r="Y715" s="85"/>
      <c r="Z715" s="85"/>
      <c r="AA715" s="85"/>
      <c r="AC715" s="85"/>
      <c r="AD715" s="85"/>
      <c r="AE715" s="85"/>
      <c r="AF715" s="85"/>
      <c r="AK715" s="85"/>
      <c r="AL715" s="85"/>
      <c r="AM715" s="85"/>
      <c r="AN715" s="85"/>
      <c r="AO715" s="85"/>
      <c r="AP715" s="85"/>
      <c r="AQ715" s="85"/>
      <c r="AR715" s="85"/>
      <c r="AS715" s="85"/>
      <c r="AT715" s="85"/>
      <c r="AU715" s="85"/>
      <c r="AV715" s="85"/>
    </row>
    <row r="716" spans="1:48" x14ac:dyDescent="0.15">
      <c r="A716">
        <v>16.824999999999999</v>
      </c>
      <c r="B716" s="85"/>
      <c r="C716" s="85"/>
      <c r="D716" s="85"/>
      <c r="E716" s="85"/>
      <c r="F716" s="85"/>
      <c r="G716" s="85"/>
      <c r="H716" s="85"/>
      <c r="I716" s="85"/>
      <c r="J716" s="85"/>
      <c r="K716" s="85"/>
      <c r="L716" s="85"/>
      <c r="M716" s="85"/>
      <c r="N716" s="87" t="e">
        <f t="shared" si="77"/>
        <v>#DIV/0!</v>
      </c>
      <c r="O716" s="87" t="e">
        <f t="shared" si="76"/>
        <v>#DIV/0!</v>
      </c>
      <c r="U716" s="85"/>
      <c r="V716" s="85"/>
      <c r="W716" s="85"/>
      <c r="X716" s="85"/>
      <c r="Y716" s="85"/>
      <c r="Z716" s="85"/>
      <c r="AA716" s="85"/>
      <c r="AC716" s="85"/>
      <c r="AD716" s="85"/>
      <c r="AE716" s="85"/>
      <c r="AF716" s="85"/>
      <c r="AK716" s="85"/>
      <c r="AL716" s="85"/>
      <c r="AM716" s="85"/>
      <c r="AN716" s="85"/>
      <c r="AO716" s="85"/>
      <c r="AP716" s="85"/>
      <c r="AQ716" s="85"/>
      <c r="AR716" s="85"/>
      <c r="AS716" s="85"/>
      <c r="AT716" s="85"/>
      <c r="AU716" s="85"/>
      <c r="AV716" s="85"/>
    </row>
    <row r="717" spans="1:48" x14ac:dyDescent="0.15">
      <c r="A717">
        <v>16.850000000000001</v>
      </c>
      <c r="B717" s="85"/>
      <c r="C717" s="85"/>
      <c r="D717" s="85"/>
      <c r="E717" s="85"/>
      <c r="F717" s="85"/>
      <c r="G717" s="85"/>
      <c r="H717" s="85"/>
      <c r="I717" s="85"/>
      <c r="J717" s="85"/>
      <c r="K717" s="85"/>
      <c r="L717" s="85"/>
      <c r="M717" s="85"/>
      <c r="N717" s="87" t="e">
        <f t="shared" si="77"/>
        <v>#DIV/0!</v>
      </c>
      <c r="O717" s="87" t="e">
        <f t="shared" si="76"/>
        <v>#DIV/0!</v>
      </c>
      <c r="U717" s="85"/>
      <c r="V717" s="85"/>
      <c r="W717" s="85"/>
      <c r="X717" s="85"/>
      <c r="Y717" s="85"/>
      <c r="Z717" s="85"/>
      <c r="AA717" s="85"/>
      <c r="AC717" s="85"/>
      <c r="AD717" s="85"/>
      <c r="AE717" s="85"/>
      <c r="AF717" s="85"/>
      <c r="AK717" s="85"/>
      <c r="AL717" s="85"/>
      <c r="AM717" s="85"/>
      <c r="AN717" s="85"/>
      <c r="AO717" s="85"/>
      <c r="AP717" s="85"/>
      <c r="AQ717" s="85"/>
      <c r="AR717" s="85"/>
      <c r="AS717" s="85"/>
      <c r="AT717" s="85"/>
      <c r="AU717" s="85"/>
      <c r="AV717" s="85"/>
    </row>
    <row r="718" spans="1:48" x14ac:dyDescent="0.15">
      <c r="A718">
        <v>16.875</v>
      </c>
      <c r="B718" s="85"/>
      <c r="C718" s="85"/>
      <c r="D718" s="85"/>
      <c r="E718" s="85"/>
      <c r="F718" s="85"/>
      <c r="G718" s="85"/>
      <c r="H718" s="85"/>
      <c r="I718" s="85"/>
      <c r="J718" s="85"/>
      <c r="K718" s="85"/>
      <c r="L718" s="85"/>
      <c r="M718" s="85"/>
      <c r="N718" s="87" t="e">
        <f t="shared" si="77"/>
        <v>#DIV/0!</v>
      </c>
      <c r="O718" s="87" t="e">
        <f t="shared" si="76"/>
        <v>#DIV/0!</v>
      </c>
      <c r="U718" s="85"/>
      <c r="V718" s="85"/>
      <c r="W718" s="85"/>
      <c r="X718" s="85"/>
      <c r="Y718" s="85"/>
      <c r="Z718" s="85"/>
      <c r="AA718" s="85"/>
      <c r="AC718" s="85"/>
      <c r="AD718" s="85"/>
      <c r="AE718" s="85"/>
      <c r="AF718" s="85"/>
      <c r="AK718" s="85"/>
      <c r="AL718" s="85"/>
      <c r="AM718" s="85"/>
      <c r="AN718" s="85"/>
      <c r="AO718" s="85"/>
      <c r="AP718" s="85"/>
      <c r="AQ718" s="85"/>
      <c r="AR718" s="85"/>
      <c r="AS718" s="85"/>
      <c r="AT718" s="85"/>
      <c r="AU718" s="85"/>
      <c r="AV718" s="85"/>
    </row>
    <row r="719" spans="1:48" x14ac:dyDescent="0.15">
      <c r="A719">
        <v>16.899999999999999</v>
      </c>
      <c r="B719" s="85"/>
      <c r="C719" s="85"/>
      <c r="D719" s="85"/>
      <c r="E719" s="85"/>
      <c r="F719" s="85"/>
      <c r="G719" s="85"/>
      <c r="H719" s="85"/>
      <c r="I719" s="85"/>
      <c r="J719" s="85"/>
      <c r="K719" s="85"/>
      <c r="L719" s="85"/>
      <c r="M719" s="85"/>
      <c r="N719" s="87" t="e">
        <f t="shared" si="77"/>
        <v>#DIV/0!</v>
      </c>
      <c r="O719" s="87" t="e">
        <f t="shared" si="76"/>
        <v>#DIV/0!</v>
      </c>
      <c r="U719" s="85"/>
      <c r="V719" s="85"/>
      <c r="W719" s="85"/>
      <c r="X719" s="85"/>
      <c r="Y719" s="85"/>
      <c r="Z719" s="85"/>
      <c r="AA719" s="85"/>
      <c r="AC719" s="85"/>
      <c r="AD719" s="85"/>
      <c r="AE719" s="85"/>
      <c r="AF719" s="85"/>
      <c r="AK719" s="85"/>
      <c r="AL719" s="85"/>
      <c r="AM719" s="85"/>
      <c r="AN719" s="85"/>
      <c r="AO719" s="85"/>
      <c r="AP719" s="85"/>
      <c r="AQ719" s="85"/>
      <c r="AR719" s="85"/>
      <c r="AS719" s="85"/>
      <c r="AT719" s="85"/>
      <c r="AU719" s="85"/>
      <c r="AV719" s="85"/>
    </row>
    <row r="720" spans="1:48" x14ac:dyDescent="0.15">
      <c r="A720">
        <v>16.925000000000001</v>
      </c>
      <c r="B720" s="85"/>
      <c r="C720" s="85"/>
      <c r="D720" s="85"/>
      <c r="E720" s="85"/>
      <c r="F720" s="85"/>
      <c r="G720" s="85"/>
      <c r="H720" s="85"/>
      <c r="I720" s="85"/>
      <c r="J720" s="85"/>
      <c r="K720" s="85"/>
      <c r="L720" s="85"/>
      <c r="M720" s="85"/>
      <c r="N720" s="87" t="e">
        <f t="shared" si="77"/>
        <v>#DIV/0!</v>
      </c>
      <c r="O720" s="87" t="e">
        <f t="shared" si="76"/>
        <v>#DIV/0!</v>
      </c>
      <c r="U720" s="85"/>
      <c r="V720" s="85"/>
      <c r="W720" s="85"/>
      <c r="X720" s="85"/>
      <c r="Y720" s="85"/>
      <c r="Z720" s="85"/>
      <c r="AA720" s="85"/>
      <c r="AC720" s="85"/>
      <c r="AD720" s="85"/>
      <c r="AE720" s="85"/>
      <c r="AF720" s="85"/>
      <c r="AK720" s="85"/>
      <c r="AL720" s="85"/>
      <c r="AM720" s="85"/>
      <c r="AN720" s="85"/>
      <c r="AO720" s="85"/>
      <c r="AP720" s="85"/>
      <c r="AQ720" s="85"/>
      <c r="AR720" s="85"/>
      <c r="AS720" s="85"/>
      <c r="AT720" s="85"/>
      <c r="AU720" s="85"/>
      <c r="AV720" s="85"/>
    </row>
    <row r="721" spans="1:48" x14ac:dyDescent="0.15">
      <c r="A721">
        <v>16.95</v>
      </c>
      <c r="B721" s="85"/>
      <c r="C721" s="85"/>
      <c r="D721" s="85"/>
      <c r="E721" s="85"/>
      <c r="F721" s="85"/>
      <c r="G721" s="85"/>
      <c r="H721" s="85"/>
      <c r="I721" s="85"/>
      <c r="J721" s="85"/>
      <c r="K721" s="85"/>
      <c r="L721" s="85"/>
      <c r="M721" s="85"/>
      <c r="N721" s="87" t="e">
        <f t="shared" si="77"/>
        <v>#DIV/0!</v>
      </c>
      <c r="O721" s="87" t="e">
        <f t="shared" si="76"/>
        <v>#DIV/0!</v>
      </c>
      <c r="U721" s="85"/>
      <c r="V721" s="85"/>
      <c r="W721" s="85"/>
      <c r="X721" s="85"/>
      <c r="Y721" s="85"/>
      <c r="Z721" s="85"/>
      <c r="AA721" s="85"/>
      <c r="AC721" s="85"/>
      <c r="AD721" s="85"/>
      <c r="AE721" s="85"/>
      <c r="AF721" s="85"/>
      <c r="AK721" s="85"/>
      <c r="AL721" s="85"/>
      <c r="AM721" s="85"/>
      <c r="AN721" s="85"/>
      <c r="AO721" s="85"/>
      <c r="AP721" s="85"/>
      <c r="AQ721" s="85"/>
      <c r="AR721" s="85"/>
      <c r="AS721" s="85"/>
      <c r="AT721" s="85"/>
      <c r="AU721" s="85"/>
      <c r="AV721" s="85"/>
    </row>
    <row r="722" spans="1:48" x14ac:dyDescent="0.15">
      <c r="A722">
        <v>16.975000000000001</v>
      </c>
      <c r="B722" s="85"/>
      <c r="C722" s="85"/>
      <c r="D722" s="85"/>
      <c r="E722" s="85"/>
      <c r="F722" s="85"/>
      <c r="G722" s="85"/>
      <c r="H722" s="85"/>
      <c r="I722" s="85"/>
      <c r="J722" s="85"/>
      <c r="K722" s="85"/>
      <c r="L722" s="85"/>
      <c r="M722" s="85"/>
      <c r="N722" s="87" t="e">
        <f t="shared" si="77"/>
        <v>#DIV/0!</v>
      </c>
      <c r="O722" s="87" t="e">
        <f t="shared" si="76"/>
        <v>#DIV/0!</v>
      </c>
      <c r="U722" s="85"/>
      <c r="V722" s="85"/>
      <c r="W722" s="85"/>
      <c r="X722" s="85"/>
      <c r="Y722" s="85"/>
      <c r="Z722" s="85"/>
      <c r="AA722" s="85"/>
      <c r="AC722" s="85"/>
      <c r="AD722" s="85"/>
      <c r="AE722" s="85"/>
      <c r="AF722" s="85"/>
      <c r="AK722" s="85"/>
      <c r="AL722" s="85"/>
      <c r="AM722" s="85"/>
      <c r="AN722" s="85"/>
      <c r="AO722" s="85"/>
      <c r="AP722" s="85"/>
      <c r="AQ722" s="85"/>
      <c r="AR722" s="85"/>
      <c r="AS722" s="85"/>
      <c r="AT722" s="85"/>
      <c r="AU722" s="85"/>
      <c r="AV722" s="85"/>
    </row>
    <row r="723" spans="1:48" x14ac:dyDescent="0.15">
      <c r="A723">
        <v>17</v>
      </c>
      <c r="B723" s="85"/>
      <c r="C723" s="85"/>
      <c r="D723" s="85"/>
      <c r="E723" s="85"/>
      <c r="F723" s="85"/>
      <c r="G723" s="85"/>
      <c r="H723" s="85"/>
      <c r="I723" s="85"/>
      <c r="J723" s="85"/>
      <c r="K723" s="85"/>
      <c r="L723" s="85"/>
      <c r="M723" s="85"/>
      <c r="N723" s="87" t="e">
        <f t="shared" si="77"/>
        <v>#DIV/0!</v>
      </c>
      <c r="O723" s="87" t="e">
        <f t="shared" ref="O723:O786" si="78">AVERAGE(C723:N723)</f>
        <v>#DIV/0!</v>
      </c>
      <c r="U723" s="85"/>
      <c r="V723" s="85"/>
      <c r="W723" s="85"/>
      <c r="X723" s="85"/>
      <c r="Y723" s="85"/>
      <c r="Z723" s="85"/>
      <c r="AA723" s="85"/>
      <c r="AC723" s="85"/>
      <c r="AD723" s="85"/>
      <c r="AE723" s="85"/>
      <c r="AF723" s="85"/>
      <c r="AK723" s="85"/>
      <c r="AL723" s="85"/>
      <c r="AM723" s="85"/>
      <c r="AN723" s="85"/>
      <c r="AO723" s="85"/>
      <c r="AP723" s="85"/>
      <c r="AQ723" s="85"/>
      <c r="AR723" s="85"/>
      <c r="AS723" s="85"/>
      <c r="AT723" s="85"/>
      <c r="AU723" s="85"/>
      <c r="AV723" s="85"/>
    </row>
    <row r="724" spans="1:48" x14ac:dyDescent="0.15">
      <c r="A724">
        <v>17.024999999999999</v>
      </c>
      <c r="B724" s="85"/>
      <c r="C724" s="85"/>
      <c r="D724" s="85"/>
      <c r="E724" s="85"/>
      <c r="F724" s="85"/>
      <c r="G724" s="85"/>
      <c r="H724" s="85"/>
      <c r="I724" s="85"/>
      <c r="J724" s="85"/>
      <c r="K724" s="85"/>
      <c r="L724" s="85"/>
      <c r="M724" s="85"/>
      <c r="N724" s="87" t="e">
        <f t="shared" si="77"/>
        <v>#DIV/0!</v>
      </c>
      <c r="O724" s="87" t="e">
        <f t="shared" si="78"/>
        <v>#DIV/0!</v>
      </c>
      <c r="U724" s="85"/>
      <c r="V724" s="85"/>
      <c r="W724" s="85"/>
      <c r="X724" s="85"/>
      <c r="Y724" s="85"/>
      <c r="Z724" s="85"/>
      <c r="AA724" s="85"/>
      <c r="AC724" s="85"/>
      <c r="AD724" s="85"/>
      <c r="AE724" s="85"/>
      <c r="AF724" s="85"/>
      <c r="AK724" s="85"/>
      <c r="AL724" s="85"/>
      <c r="AM724" s="85"/>
      <c r="AN724" s="85"/>
      <c r="AO724" s="85"/>
      <c r="AP724" s="85"/>
      <c r="AQ724" s="85"/>
      <c r="AR724" s="85"/>
      <c r="AS724" s="85"/>
      <c r="AT724" s="85"/>
      <c r="AU724" s="85"/>
      <c r="AV724" s="85"/>
    </row>
    <row r="725" spans="1:48" x14ac:dyDescent="0.15">
      <c r="A725">
        <v>17.05</v>
      </c>
      <c r="B725" s="85"/>
      <c r="C725" s="85"/>
      <c r="D725" s="85"/>
      <c r="E725" s="85"/>
      <c r="F725" s="85"/>
      <c r="G725" s="85"/>
      <c r="H725" s="85"/>
      <c r="I725" s="85"/>
      <c r="J725" s="85"/>
      <c r="K725" s="85"/>
      <c r="L725" s="85"/>
      <c r="M725" s="85"/>
      <c r="N725" s="87" t="e">
        <f t="shared" si="77"/>
        <v>#DIV/0!</v>
      </c>
      <c r="O725" s="87" t="e">
        <f t="shared" si="78"/>
        <v>#DIV/0!</v>
      </c>
      <c r="U725" s="85"/>
      <c r="V725" s="85"/>
      <c r="W725" s="85"/>
      <c r="X725" s="85"/>
      <c r="Y725" s="85"/>
      <c r="Z725" s="85"/>
      <c r="AA725" s="85"/>
      <c r="AC725" s="85"/>
      <c r="AD725" s="85"/>
      <c r="AE725" s="85"/>
      <c r="AF725" s="85"/>
      <c r="AK725" s="85"/>
      <c r="AL725" s="85"/>
      <c r="AM725" s="85"/>
      <c r="AN725" s="85"/>
      <c r="AO725" s="85"/>
      <c r="AP725" s="85"/>
      <c r="AQ725" s="85"/>
      <c r="AR725" s="85"/>
      <c r="AS725" s="85"/>
      <c r="AT725" s="85"/>
      <c r="AU725" s="85"/>
      <c r="AV725" s="85"/>
    </row>
    <row r="726" spans="1:48" x14ac:dyDescent="0.15">
      <c r="A726">
        <v>17.074999999999999</v>
      </c>
      <c r="B726" s="85"/>
      <c r="C726" s="85"/>
      <c r="D726" s="85"/>
      <c r="E726" s="85"/>
      <c r="F726" s="85"/>
      <c r="G726" s="85"/>
      <c r="H726" s="85"/>
      <c r="I726" s="85"/>
      <c r="J726" s="85"/>
      <c r="K726" s="85"/>
      <c r="L726" s="85"/>
      <c r="M726" s="85"/>
      <c r="N726" s="87" t="e">
        <f t="shared" si="77"/>
        <v>#DIV/0!</v>
      </c>
      <c r="O726" s="87" t="e">
        <f t="shared" si="78"/>
        <v>#DIV/0!</v>
      </c>
      <c r="U726" s="85"/>
      <c r="V726" s="85"/>
      <c r="W726" s="85"/>
      <c r="X726" s="85"/>
      <c r="Y726" s="85"/>
      <c r="Z726" s="85"/>
      <c r="AA726" s="85"/>
      <c r="AC726" s="85"/>
      <c r="AD726" s="85"/>
      <c r="AE726" s="85"/>
      <c r="AF726" s="85"/>
      <c r="AK726" s="85"/>
      <c r="AL726" s="85"/>
      <c r="AM726" s="85"/>
      <c r="AN726" s="85"/>
      <c r="AO726" s="85"/>
      <c r="AP726" s="85"/>
      <c r="AQ726" s="85"/>
      <c r="AR726" s="85"/>
      <c r="AS726" s="85"/>
      <c r="AT726" s="85"/>
      <c r="AU726" s="85"/>
      <c r="AV726" s="85"/>
    </row>
    <row r="727" spans="1:48" x14ac:dyDescent="0.15">
      <c r="A727">
        <v>17.100000000000001</v>
      </c>
      <c r="B727" s="85"/>
      <c r="C727" s="85"/>
      <c r="D727" s="85"/>
      <c r="E727" s="85"/>
      <c r="F727" s="85"/>
      <c r="G727" s="85"/>
      <c r="H727" s="85"/>
      <c r="I727" s="85"/>
      <c r="J727" s="85"/>
      <c r="K727" s="85"/>
      <c r="L727" s="85"/>
      <c r="M727" s="85"/>
      <c r="N727" s="87" t="e">
        <f t="shared" si="77"/>
        <v>#DIV/0!</v>
      </c>
      <c r="O727" s="87" t="e">
        <f t="shared" si="78"/>
        <v>#DIV/0!</v>
      </c>
      <c r="U727" s="85"/>
      <c r="V727" s="85"/>
      <c r="W727" s="85"/>
      <c r="X727" s="85"/>
      <c r="Y727" s="85"/>
      <c r="Z727" s="85"/>
      <c r="AA727" s="85"/>
      <c r="AC727" s="85"/>
      <c r="AD727" s="85"/>
      <c r="AE727" s="85"/>
      <c r="AF727" s="85"/>
      <c r="AK727" s="85"/>
      <c r="AL727" s="85"/>
      <c r="AM727" s="85"/>
      <c r="AN727" s="85"/>
      <c r="AO727" s="85"/>
      <c r="AP727" s="85"/>
      <c r="AQ727" s="85"/>
      <c r="AR727" s="85"/>
      <c r="AS727" s="85"/>
      <c r="AT727" s="85"/>
      <c r="AU727" s="85"/>
      <c r="AV727" s="85"/>
    </row>
    <row r="728" spans="1:48" x14ac:dyDescent="0.15">
      <c r="A728">
        <v>17.125</v>
      </c>
      <c r="B728" s="85"/>
      <c r="C728" s="85"/>
      <c r="D728" s="85"/>
      <c r="E728" s="85"/>
      <c r="F728" s="85"/>
      <c r="G728" s="85"/>
      <c r="H728" s="85"/>
      <c r="I728" s="85"/>
      <c r="J728" s="85"/>
      <c r="K728" s="85"/>
      <c r="L728" s="85"/>
      <c r="M728" s="85"/>
      <c r="N728" s="87" t="e">
        <f t="shared" si="77"/>
        <v>#DIV/0!</v>
      </c>
      <c r="O728" s="87" t="e">
        <f t="shared" si="78"/>
        <v>#DIV/0!</v>
      </c>
      <c r="U728" s="85"/>
      <c r="V728" s="85"/>
      <c r="W728" s="85"/>
      <c r="X728" s="85"/>
      <c r="Y728" s="85"/>
      <c r="Z728" s="85"/>
      <c r="AA728" s="85"/>
      <c r="AC728" s="85"/>
      <c r="AD728" s="85"/>
      <c r="AE728" s="85"/>
      <c r="AF728" s="85"/>
      <c r="AK728" s="85"/>
      <c r="AL728" s="85"/>
      <c r="AM728" s="85"/>
      <c r="AN728" s="85"/>
      <c r="AO728" s="85"/>
      <c r="AP728" s="85"/>
      <c r="AQ728" s="85"/>
      <c r="AR728" s="85"/>
      <c r="AS728" s="85"/>
      <c r="AT728" s="85"/>
      <c r="AU728" s="85"/>
      <c r="AV728" s="85"/>
    </row>
    <row r="729" spans="1:48" x14ac:dyDescent="0.15">
      <c r="A729">
        <v>17.149999999999999</v>
      </c>
      <c r="B729" s="85"/>
      <c r="C729" s="85"/>
      <c r="D729" s="85"/>
      <c r="E729" s="85"/>
      <c r="F729" s="85"/>
      <c r="G729" s="85"/>
      <c r="H729" s="85"/>
      <c r="I729" s="85"/>
      <c r="J729" s="85"/>
      <c r="K729" s="85"/>
      <c r="L729" s="85"/>
      <c r="M729" s="85"/>
      <c r="N729" s="87" t="e">
        <f t="shared" si="77"/>
        <v>#DIV/0!</v>
      </c>
      <c r="O729" s="87" t="e">
        <f t="shared" si="78"/>
        <v>#DIV/0!</v>
      </c>
      <c r="U729" s="85"/>
      <c r="V729" s="85"/>
      <c r="W729" s="85"/>
      <c r="X729" s="85"/>
      <c r="Y729" s="85"/>
      <c r="Z729" s="85"/>
      <c r="AA729" s="85"/>
      <c r="AC729" s="85"/>
      <c r="AD729" s="85"/>
      <c r="AE729" s="85"/>
      <c r="AF729" s="85"/>
      <c r="AK729" s="85"/>
      <c r="AL729" s="85"/>
      <c r="AM729" s="85"/>
      <c r="AN729" s="85"/>
      <c r="AO729" s="85"/>
      <c r="AP729" s="85"/>
      <c r="AQ729" s="85"/>
      <c r="AR729" s="85"/>
      <c r="AS729" s="85"/>
      <c r="AT729" s="85"/>
      <c r="AU729" s="85"/>
      <c r="AV729" s="85"/>
    </row>
    <row r="730" spans="1:48" x14ac:dyDescent="0.15">
      <c r="A730">
        <v>17.175000000000001</v>
      </c>
      <c r="B730" s="85"/>
      <c r="C730" s="85"/>
      <c r="D730" s="85"/>
      <c r="E730" s="85"/>
      <c r="F730" s="85"/>
      <c r="G730" s="85"/>
      <c r="H730" s="85"/>
      <c r="I730" s="85"/>
      <c r="J730" s="85"/>
      <c r="K730" s="85"/>
      <c r="L730" s="85"/>
      <c r="M730" s="85"/>
      <c r="N730" s="87" t="e">
        <f t="shared" si="77"/>
        <v>#DIV/0!</v>
      </c>
      <c r="O730" s="87" t="e">
        <f t="shared" si="78"/>
        <v>#DIV/0!</v>
      </c>
      <c r="U730" s="85"/>
      <c r="V730" s="85"/>
      <c r="W730" s="85"/>
      <c r="X730" s="85"/>
      <c r="Y730" s="85"/>
      <c r="Z730" s="85"/>
      <c r="AA730" s="85"/>
      <c r="AC730" s="85"/>
      <c r="AD730" s="85"/>
      <c r="AE730" s="85"/>
      <c r="AF730" s="85"/>
      <c r="AK730" s="85"/>
      <c r="AL730" s="85"/>
      <c r="AM730" s="85"/>
      <c r="AN730" s="85"/>
      <c r="AO730" s="85"/>
      <c r="AP730" s="85"/>
      <c r="AQ730" s="85"/>
      <c r="AR730" s="85"/>
      <c r="AS730" s="85"/>
      <c r="AT730" s="85"/>
      <c r="AU730" s="85"/>
      <c r="AV730" s="85"/>
    </row>
    <row r="731" spans="1:48" x14ac:dyDescent="0.15">
      <c r="A731">
        <v>17.2</v>
      </c>
      <c r="B731" s="85"/>
      <c r="C731" s="85"/>
      <c r="D731" s="85"/>
      <c r="E731" s="85"/>
      <c r="F731" s="85"/>
      <c r="G731" s="85"/>
      <c r="H731" s="85"/>
      <c r="I731" s="85"/>
      <c r="J731" s="85"/>
      <c r="K731" s="85"/>
      <c r="L731" s="85"/>
      <c r="M731" s="85"/>
      <c r="N731" s="87" t="e">
        <f t="shared" si="77"/>
        <v>#DIV/0!</v>
      </c>
      <c r="O731" s="87" t="e">
        <f t="shared" si="78"/>
        <v>#DIV/0!</v>
      </c>
      <c r="U731" s="85"/>
      <c r="V731" s="85"/>
      <c r="W731" s="85"/>
      <c r="X731" s="85"/>
      <c r="Y731" s="85"/>
      <c r="Z731" s="85"/>
      <c r="AA731" s="85"/>
      <c r="AC731" s="85"/>
      <c r="AD731" s="85"/>
      <c r="AE731" s="85"/>
      <c r="AF731" s="85"/>
      <c r="AK731" s="85"/>
      <c r="AL731" s="85"/>
      <c r="AM731" s="85"/>
      <c r="AN731" s="85"/>
      <c r="AO731" s="85"/>
      <c r="AP731" s="85"/>
      <c r="AQ731" s="85"/>
      <c r="AR731" s="85"/>
      <c r="AS731" s="85"/>
      <c r="AT731" s="85"/>
      <c r="AU731" s="85"/>
      <c r="AV731" s="85"/>
    </row>
    <row r="732" spans="1:48" x14ac:dyDescent="0.15">
      <c r="A732">
        <v>17.225000000000001</v>
      </c>
      <c r="B732" s="85"/>
      <c r="C732" s="85"/>
      <c r="D732" s="85"/>
      <c r="E732" s="85"/>
      <c r="F732" s="85"/>
      <c r="G732" s="85"/>
      <c r="H732" s="85"/>
      <c r="I732" s="85"/>
      <c r="J732" s="85"/>
      <c r="K732" s="85"/>
      <c r="L732" s="85"/>
      <c r="M732" s="85"/>
      <c r="N732" s="87" t="e">
        <f t="shared" si="77"/>
        <v>#DIV/0!</v>
      </c>
      <c r="O732" s="87" t="e">
        <f t="shared" si="78"/>
        <v>#DIV/0!</v>
      </c>
      <c r="U732" s="85"/>
      <c r="V732" s="85"/>
      <c r="W732" s="85"/>
      <c r="X732" s="85"/>
      <c r="Y732" s="85"/>
      <c r="Z732" s="85"/>
      <c r="AA732" s="85"/>
      <c r="AC732" s="85"/>
      <c r="AD732" s="85"/>
      <c r="AE732" s="85"/>
      <c r="AF732" s="85"/>
      <c r="AK732" s="85"/>
      <c r="AL732" s="85"/>
      <c r="AM732" s="85"/>
      <c r="AN732" s="85"/>
      <c r="AO732" s="85"/>
      <c r="AP732" s="85"/>
      <c r="AQ732" s="85"/>
      <c r="AR732" s="85"/>
      <c r="AS732" s="85"/>
      <c r="AT732" s="85"/>
      <c r="AU732" s="85"/>
      <c r="AV732" s="85"/>
    </row>
    <row r="733" spans="1:48" x14ac:dyDescent="0.15">
      <c r="A733">
        <v>17.25</v>
      </c>
      <c r="B733" s="85"/>
      <c r="C733" s="85"/>
      <c r="D733" s="85"/>
      <c r="E733" s="85"/>
      <c r="F733" s="85"/>
      <c r="G733" s="85"/>
      <c r="H733" s="85"/>
      <c r="I733" s="85"/>
      <c r="J733" s="85"/>
      <c r="K733" s="85"/>
      <c r="L733" s="85"/>
      <c r="M733" s="85"/>
      <c r="N733" s="87" t="e">
        <f t="shared" si="77"/>
        <v>#DIV/0!</v>
      </c>
      <c r="O733" s="87" t="e">
        <f t="shared" si="78"/>
        <v>#DIV/0!</v>
      </c>
      <c r="U733" s="85"/>
      <c r="V733" s="85"/>
      <c r="W733" s="85"/>
      <c r="X733" s="85"/>
      <c r="Y733" s="85"/>
      <c r="Z733" s="85"/>
      <c r="AA733" s="85"/>
      <c r="AC733" s="85"/>
      <c r="AD733" s="85"/>
      <c r="AE733" s="85"/>
      <c r="AF733" s="85"/>
      <c r="AK733" s="85"/>
      <c r="AL733" s="85"/>
      <c r="AM733" s="85"/>
      <c r="AN733" s="85"/>
      <c r="AO733" s="85"/>
      <c r="AP733" s="85"/>
      <c r="AQ733" s="85"/>
      <c r="AR733" s="85"/>
      <c r="AS733" s="85"/>
      <c r="AT733" s="85"/>
      <c r="AU733" s="85"/>
      <c r="AV733" s="85"/>
    </row>
    <row r="734" spans="1:48" x14ac:dyDescent="0.15">
      <c r="A734">
        <v>17.274999999999999</v>
      </c>
      <c r="B734" s="85"/>
      <c r="C734" s="85"/>
      <c r="D734" s="85"/>
      <c r="E734" s="85"/>
      <c r="F734" s="85"/>
      <c r="G734" s="85"/>
      <c r="H734" s="85"/>
      <c r="I734" s="85"/>
      <c r="J734" s="85"/>
      <c r="K734" s="85"/>
      <c r="L734" s="85"/>
      <c r="M734" s="85"/>
      <c r="N734" s="87" t="e">
        <f t="shared" si="77"/>
        <v>#DIV/0!</v>
      </c>
      <c r="O734" s="87" t="e">
        <f t="shared" si="78"/>
        <v>#DIV/0!</v>
      </c>
      <c r="U734" s="85"/>
      <c r="V734" s="85"/>
      <c r="W734" s="85"/>
      <c r="X734" s="85"/>
      <c r="Y734" s="85"/>
      <c r="Z734" s="85"/>
      <c r="AA734" s="85"/>
      <c r="AC734" s="85"/>
      <c r="AD734" s="85"/>
      <c r="AE734" s="85"/>
      <c r="AF734" s="85"/>
      <c r="AK734" s="85"/>
      <c r="AL734" s="85"/>
      <c r="AM734" s="85"/>
      <c r="AN734" s="85"/>
      <c r="AO734" s="85"/>
      <c r="AP734" s="85"/>
      <c r="AQ734" s="85"/>
      <c r="AR734" s="85"/>
      <c r="AS734" s="85"/>
      <c r="AT734" s="85"/>
      <c r="AU734" s="85"/>
      <c r="AV734" s="85"/>
    </row>
    <row r="735" spans="1:48" x14ac:dyDescent="0.15">
      <c r="A735">
        <v>17.3</v>
      </c>
      <c r="B735" s="85"/>
      <c r="C735" s="85"/>
      <c r="D735" s="85"/>
      <c r="E735" s="85"/>
      <c r="F735" s="85"/>
      <c r="G735" s="85"/>
      <c r="H735" s="85"/>
      <c r="I735" s="85"/>
      <c r="J735" s="85"/>
      <c r="K735" s="85"/>
      <c r="L735" s="85"/>
      <c r="M735" s="85"/>
      <c r="N735" s="87" t="e">
        <f t="shared" si="77"/>
        <v>#DIV/0!</v>
      </c>
      <c r="O735" s="87" t="e">
        <f t="shared" si="78"/>
        <v>#DIV/0!</v>
      </c>
      <c r="U735" s="85"/>
      <c r="V735" s="85"/>
      <c r="W735" s="85"/>
      <c r="X735" s="85"/>
      <c r="Y735" s="85"/>
      <c r="Z735" s="85"/>
      <c r="AA735" s="85"/>
      <c r="AC735" s="85"/>
      <c r="AD735" s="85"/>
      <c r="AE735" s="85"/>
      <c r="AF735" s="85"/>
      <c r="AK735" s="85"/>
      <c r="AL735" s="85"/>
      <c r="AM735" s="85"/>
      <c r="AN735" s="85"/>
      <c r="AO735" s="85"/>
      <c r="AP735" s="85"/>
      <c r="AQ735" s="85"/>
      <c r="AR735" s="85"/>
      <c r="AS735" s="85"/>
      <c r="AT735" s="85"/>
      <c r="AU735" s="85"/>
      <c r="AV735" s="85"/>
    </row>
    <row r="736" spans="1:48" x14ac:dyDescent="0.15">
      <c r="A736">
        <v>17.324999999999999</v>
      </c>
      <c r="B736" s="85"/>
      <c r="C736" s="85"/>
      <c r="D736" s="85"/>
      <c r="E736" s="85"/>
      <c r="F736" s="85"/>
      <c r="G736" s="85"/>
      <c r="H736" s="85"/>
      <c r="I736" s="85"/>
      <c r="J736" s="85"/>
      <c r="K736" s="85"/>
      <c r="L736" s="85"/>
      <c r="M736" s="85"/>
      <c r="N736" s="87" t="e">
        <f t="shared" si="77"/>
        <v>#DIV/0!</v>
      </c>
      <c r="O736" s="87" t="e">
        <f t="shared" si="78"/>
        <v>#DIV/0!</v>
      </c>
      <c r="U736" s="85"/>
      <c r="V736" s="85"/>
      <c r="W736" s="85"/>
      <c r="X736" s="85"/>
      <c r="Y736" s="85"/>
      <c r="Z736" s="85"/>
      <c r="AA736" s="85"/>
      <c r="AC736" s="85"/>
      <c r="AD736" s="85"/>
      <c r="AE736" s="85"/>
      <c r="AF736" s="85"/>
      <c r="AK736" s="85"/>
      <c r="AL736" s="85"/>
      <c r="AM736" s="85"/>
      <c r="AN736" s="85"/>
      <c r="AO736" s="85"/>
      <c r="AP736" s="85"/>
      <c r="AQ736" s="85"/>
      <c r="AR736" s="85"/>
      <c r="AS736" s="85"/>
      <c r="AT736" s="85"/>
      <c r="AU736" s="85"/>
      <c r="AV736" s="85"/>
    </row>
    <row r="737" spans="1:48" x14ac:dyDescent="0.15">
      <c r="A737">
        <v>17.350000000000001</v>
      </c>
      <c r="B737" s="85"/>
      <c r="C737" s="85"/>
      <c r="D737" s="85"/>
      <c r="E737" s="85"/>
      <c r="F737" s="85"/>
      <c r="G737" s="85"/>
      <c r="H737" s="85"/>
      <c r="I737" s="85"/>
      <c r="J737" s="85"/>
      <c r="K737" s="85"/>
      <c r="L737" s="85"/>
      <c r="M737" s="85"/>
      <c r="N737" s="87" t="e">
        <f t="shared" si="77"/>
        <v>#DIV/0!</v>
      </c>
      <c r="O737" s="87" t="e">
        <f t="shared" si="78"/>
        <v>#DIV/0!</v>
      </c>
      <c r="U737" s="85"/>
      <c r="V737" s="85"/>
      <c r="W737" s="85"/>
      <c r="X737" s="85"/>
      <c r="Y737" s="85"/>
      <c r="Z737" s="85"/>
      <c r="AA737" s="85"/>
      <c r="AC737" s="85"/>
      <c r="AD737" s="85"/>
      <c r="AE737" s="85"/>
      <c r="AF737" s="85"/>
      <c r="AK737" s="85"/>
      <c r="AL737" s="85"/>
      <c r="AM737" s="85"/>
      <c r="AN737" s="85"/>
      <c r="AO737" s="85"/>
      <c r="AP737" s="85"/>
      <c r="AQ737" s="85"/>
      <c r="AR737" s="85"/>
      <c r="AS737" s="85"/>
      <c r="AT737" s="85"/>
      <c r="AU737" s="85"/>
      <c r="AV737" s="85"/>
    </row>
    <row r="738" spans="1:48" x14ac:dyDescent="0.15">
      <c r="A738">
        <v>17.375</v>
      </c>
      <c r="B738" s="85"/>
      <c r="C738" s="85"/>
      <c r="D738" s="85"/>
      <c r="E738" s="85"/>
      <c r="F738" s="85"/>
      <c r="G738" s="85"/>
      <c r="H738" s="85"/>
      <c r="I738" s="85"/>
      <c r="J738" s="85"/>
      <c r="K738" s="85"/>
      <c r="L738" s="85"/>
      <c r="M738" s="85"/>
      <c r="N738" s="87" t="e">
        <f t="shared" si="77"/>
        <v>#DIV/0!</v>
      </c>
      <c r="O738" s="87" t="e">
        <f t="shared" si="78"/>
        <v>#DIV/0!</v>
      </c>
      <c r="U738" s="85"/>
      <c r="V738" s="85"/>
      <c r="W738" s="85"/>
      <c r="X738" s="85"/>
      <c r="Y738" s="85"/>
      <c r="Z738" s="85"/>
      <c r="AA738" s="85"/>
      <c r="AC738" s="85"/>
      <c r="AD738" s="85"/>
      <c r="AE738" s="85"/>
      <c r="AF738" s="85"/>
      <c r="AK738" s="85"/>
      <c r="AL738" s="85"/>
      <c r="AM738" s="85"/>
      <c r="AN738" s="85"/>
      <c r="AO738" s="85"/>
      <c r="AP738" s="85"/>
      <c r="AQ738" s="85"/>
      <c r="AR738" s="85"/>
      <c r="AS738" s="85"/>
      <c r="AT738" s="85"/>
      <c r="AU738" s="85"/>
      <c r="AV738" s="85"/>
    </row>
    <row r="739" spans="1:48" x14ac:dyDescent="0.15">
      <c r="A739">
        <v>17.399999999999999</v>
      </c>
      <c r="B739" s="85"/>
      <c r="C739" s="85"/>
      <c r="D739" s="85"/>
      <c r="E739" s="85"/>
      <c r="F739" s="85"/>
      <c r="G739" s="85"/>
      <c r="H739" s="85"/>
      <c r="I739" s="85"/>
      <c r="J739" s="85"/>
      <c r="K739" s="85"/>
      <c r="L739" s="85"/>
      <c r="M739" s="85"/>
      <c r="N739" s="87" t="e">
        <f t="shared" si="77"/>
        <v>#DIV/0!</v>
      </c>
      <c r="O739" s="87" t="e">
        <f t="shared" si="78"/>
        <v>#DIV/0!</v>
      </c>
      <c r="U739" s="85"/>
      <c r="V739" s="85"/>
      <c r="W739" s="85"/>
      <c r="X739" s="85"/>
      <c r="Y739" s="85"/>
      <c r="Z739" s="85"/>
      <c r="AA739" s="85"/>
      <c r="AC739" s="85"/>
      <c r="AD739" s="85"/>
      <c r="AE739" s="85"/>
      <c r="AF739" s="85"/>
      <c r="AK739" s="85"/>
      <c r="AL739" s="85"/>
      <c r="AM739" s="85"/>
      <c r="AN739" s="85"/>
      <c r="AO739" s="85"/>
      <c r="AP739" s="85"/>
      <c r="AQ739" s="85"/>
      <c r="AR739" s="85"/>
      <c r="AS739" s="85"/>
      <c r="AT739" s="85"/>
      <c r="AU739" s="85"/>
      <c r="AV739" s="85"/>
    </row>
    <row r="740" spans="1:48" x14ac:dyDescent="0.15">
      <c r="A740">
        <v>17.425000000000001</v>
      </c>
      <c r="B740" s="85"/>
      <c r="C740" s="85"/>
      <c r="D740" s="85"/>
      <c r="E740" s="85"/>
      <c r="F740" s="85"/>
      <c r="G740" s="85"/>
      <c r="H740" s="85"/>
      <c r="I740" s="85"/>
      <c r="J740" s="85"/>
      <c r="K740" s="85"/>
      <c r="L740" s="85"/>
      <c r="M740" s="85"/>
      <c r="N740" s="87" t="e">
        <f t="shared" si="77"/>
        <v>#DIV/0!</v>
      </c>
      <c r="O740" s="87" t="e">
        <f t="shared" si="78"/>
        <v>#DIV/0!</v>
      </c>
      <c r="U740" s="85"/>
      <c r="V740" s="85"/>
      <c r="W740" s="85"/>
      <c r="X740" s="85"/>
      <c r="Y740" s="85"/>
      <c r="Z740" s="85"/>
      <c r="AA740" s="85"/>
      <c r="AC740" s="85"/>
      <c r="AD740" s="85"/>
      <c r="AE740" s="85"/>
      <c r="AF740" s="85"/>
      <c r="AK740" s="85"/>
      <c r="AL740" s="85"/>
      <c r="AM740" s="85"/>
      <c r="AN740" s="85"/>
      <c r="AO740" s="85"/>
      <c r="AP740" s="85"/>
      <c r="AQ740" s="85"/>
      <c r="AR740" s="85"/>
      <c r="AS740" s="85"/>
      <c r="AT740" s="85"/>
      <c r="AU740" s="85"/>
      <c r="AV740" s="85"/>
    </row>
    <row r="741" spans="1:48" x14ac:dyDescent="0.15">
      <c r="A741">
        <v>17.45</v>
      </c>
      <c r="B741" s="85"/>
      <c r="C741" s="85"/>
      <c r="D741" s="85"/>
      <c r="E741" s="85"/>
      <c r="F741" s="85"/>
      <c r="G741" s="85"/>
      <c r="H741" s="85"/>
      <c r="I741" s="85"/>
      <c r="J741" s="85"/>
      <c r="K741" s="85"/>
      <c r="L741" s="85"/>
      <c r="M741" s="85"/>
      <c r="N741" s="87" t="e">
        <f t="shared" si="77"/>
        <v>#DIV/0!</v>
      </c>
      <c r="O741" s="87" t="e">
        <f t="shared" si="78"/>
        <v>#DIV/0!</v>
      </c>
      <c r="U741" s="85"/>
      <c r="V741" s="85"/>
      <c r="W741" s="85"/>
      <c r="X741" s="85"/>
      <c r="Y741" s="85"/>
      <c r="Z741" s="85"/>
      <c r="AA741" s="85"/>
      <c r="AC741" s="85"/>
      <c r="AD741" s="85"/>
      <c r="AE741" s="85"/>
      <c r="AF741" s="85"/>
      <c r="AK741" s="85"/>
      <c r="AL741" s="85"/>
      <c r="AM741" s="85"/>
      <c r="AN741" s="85"/>
      <c r="AO741" s="85"/>
      <c r="AP741" s="85"/>
      <c r="AQ741" s="85"/>
      <c r="AR741" s="85"/>
      <c r="AS741" s="85"/>
      <c r="AT741" s="85"/>
      <c r="AU741" s="85"/>
      <c r="AV741" s="85"/>
    </row>
    <row r="742" spans="1:48" x14ac:dyDescent="0.15">
      <c r="A742">
        <v>17.475000000000001</v>
      </c>
      <c r="B742" s="85"/>
      <c r="C742" s="85"/>
      <c r="D742" s="85"/>
      <c r="E742" s="85"/>
      <c r="F742" s="85"/>
      <c r="G742" s="85"/>
      <c r="H742" s="85"/>
      <c r="I742" s="85"/>
      <c r="J742" s="85"/>
      <c r="K742" s="85"/>
      <c r="L742" s="85"/>
      <c r="M742" s="85"/>
      <c r="N742" s="87" t="e">
        <f t="shared" si="77"/>
        <v>#DIV/0!</v>
      </c>
      <c r="O742" s="87" t="e">
        <f t="shared" si="78"/>
        <v>#DIV/0!</v>
      </c>
      <c r="U742" s="85"/>
      <c r="V742" s="85"/>
      <c r="W742" s="85"/>
      <c r="X742" s="85"/>
      <c r="Y742" s="85"/>
      <c r="Z742" s="85"/>
      <c r="AA742" s="85"/>
      <c r="AC742" s="85"/>
      <c r="AD742" s="85"/>
      <c r="AE742" s="85"/>
      <c r="AF742" s="85"/>
      <c r="AK742" s="85"/>
      <c r="AL742" s="85"/>
      <c r="AM742" s="85"/>
      <c r="AN742" s="85"/>
      <c r="AO742" s="85"/>
      <c r="AP742" s="85"/>
      <c r="AQ742" s="85"/>
      <c r="AR742" s="85"/>
      <c r="AS742" s="85"/>
      <c r="AT742" s="85"/>
      <c r="AU742" s="85"/>
      <c r="AV742" s="85"/>
    </row>
    <row r="743" spans="1:48" x14ac:dyDescent="0.15">
      <c r="A743">
        <v>17.5</v>
      </c>
      <c r="B743" s="85"/>
      <c r="C743" s="85"/>
      <c r="D743" s="85"/>
      <c r="E743" s="85"/>
      <c r="F743" s="85"/>
      <c r="G743" s="85"/>
      <c r="H743" s="85"/>
      <c r="I743" s="85"/>
      <c r="J743" s="85"/>
      <c r="K743" s="85"/>
      <c r="L743" s="85"/>
      <c r="M743" s="85"/>
      <c r="N743" s="87" t="e">
        <f t="shared" si="77"/>
        <v>#DIV/0!</v>
      </c>
      <c r="O743" s="87" t="e">
        <f t="shared" si="78"/>
        <v>#DIV/0!</v>
      </c>
      <c r="U743" s="85"/>
      <c r="V743" s="85"/>
      <c r="W743" s="85"/>
      <c r="X743" s="85"/>
      <c r="Y743" s="85"/>
      <c r="Z743" s="85"/>
      <c r="AA743" s="85"/>
      <c r="AC743" s="85"/>
      <c r="AD743" s="85"/>
      <c r="AE743" s="85"/>
      <c r="AF743" s="85"/>
      <c r="AK743" s="85"/>
      <c r="AL743" s="85"/>
      <c r="AM743" s="85"/>
      <c r="AN743" s="85"/>
      <c r="AO743" s="85"/>
      <c r="AP743" s="85"/>
      <c r="AQ743" s="85"/>
      <c r="AR743" s="85"/>
      <c r="AS743" s="85"/>
      <c r="AT743" s="85"/>
      <c r="AU743" s="85"/>
      <c r="AV743" s="85"/>
    </row>
    <row r="744" spans="1:48" x14ac:dyDescent="0.15">
      <c r="A744">
        <v>17.524999999999999</v>
      </c>
      <c r="B744" s="85"/>
      <c r="C744" s="85"/>
      <c r="D744" s="85"/>
      <c r="E744" s="85"/>
      <c r="F744" s="85"/>
      <c r="G744" s="85"/>
      <c r="H744" s="85"/>
      <c r="I744" s="85"/>
      <c r="J744" s="85"/>
      <c r="K744" s="85"/>
      <c r="L744" s="85"/>
      <c r="M744" s="85"/>
      <c r="N744" s="87" t="e">
        <f t="shared" si="77"/>
        <v>#DIV/0!</v>
      </c>
      <c r="O744" s="87" t="e">
        <f t="shared" si="78"/>
        <v>#DIV/0!</v>
      </c>
      <c r="U744" s="85"/>
      <c r="V744" s="85"/>
      <c r="W744" s="85"/>
      <c r="X744" s="85"/>
      <c r="Y744" s="85"/>
      <c r="Z744" s="85"/>
      <c r="AA744" s="85"/>
      <c r="AC744" s="85"/>
      <c r="AD744" s="85"/>
      <c r="AE744" s="85"/>
      <c r="AF744" s="85"/>
      <c r="AK744" s="85"/>
      <c r="AL744" s="85"/>
      <c r="AM744" s="85"/>
      <c r="AN744" s="85"/>
      <c r="AO744" s="85"/>
      <c r="AP744" s="85"/>
      <c r="AQ744" s="85"/>
      <c r="AR744" s="85"/>
      <c r="AS744" s="85"/>
      <c r="AT744" s="85"/>
      <c r="AU744" s="85"/>
      <c r="AV744" s="85"/>
    </row>
    <row r="745" spans="1:48" x14ac:dyDescent="0.15">
      <c r="A745">
        <v>17.55</v>
      </c>
      <c r="B745" s="85"/>
      <c r="C745" s="85"/>
      <c r="D745" s="85"/>
      <c r="E745" s="85"/>
      <c r="F745" s="85"/>
      <c r="G745" s="85"/>
      <c r="H745" s="85"/>
      <c r="I745" s="85"/>
      <c r="J745" s="85"/>
      <c r="K745" s="85"/>
      <c r="L745" s="85"/>
      <c r="M745" s="85"/>
      <c r="N745" s="87" t="e">
        <f t="shared" si="77"/>
        <v>#DIV/0!</v>
      </c>
      <c r="O745" s="87" t="e">
        <f t="shared" si="78"/>
        <v>#DIV/0!</v>
      </c>
      <c r="U745" s="85"/>
      <c r="V745" s="85"/>
      <c r="W745" s="85"/>
      <c r="X745" s="85"/>
      <c r="Y745" s="85"/>
      <c r="Z745" s="85"/>
      <c r="AA745" s="85"/>
      <c r="AC745" s="85"/>
      <c r="AD745" s="85"/>
      <c r="AE745" s="85"/>
      <c r="AF745" s="85"/>
      <c r="AK745" s="85"/>
      <c r="AL745" s="85"/>
      <c r="AM745" s="85"/>
      <c r="AN745" s="85"/>
      <c r="AO745" s="85"/>
      <c r="AP745" s="85"/>
      <c r="AQ745" s="85"/>
      <c r="AR745" s="85"/>
      <c r="AS745" s="85"/>
      <c r="AT745" s="85"/>
      <c r="AU745" s="85"/>
      <c r="AV745" s="85"/>
    </row>
    <row r="746" spans="1:48" x14ac:dyDescent="0.15">
      <c r="A746">
        <v>17.574999999999999</v>
      </c>
      <c r="B746" s="85"/>
      <c r="C746" s="85"/>
      <c r="D746" s="85"/>
      <c r="E746" s="85"/>
      <c r="F746" s="85"/>
      <c r="G746" s="85"/>
      <c r="H746" s="85"/>
      <c r="I746" s="85"/>
      <c r="J746" s="85"/>
      <c r="K746" s="85"/>
      <c r="L746" s="85"/>
      <c r="M746" s="85"/>
      <c r="N746" s="87" t="e">
        <f t="shared" si="77"/>
        <v>#DIV/0!</v>
      </c>
      <c r="O746" s="87" t="e">
        <f t="shared" si="78"/>
        <v>#DIV/0!</v>
      </c>
      <c r="U746" s="85"/>
      <c r="V746" s="85"/>
      <c r="W746" s="85"/>
      <c r="X746" s="85"/>
      <c r="Y746" s="85"/>
      <c r="Z746" s="85"/>
      <c r="AA746" s="85"/>
      <c r="AC746" s="85"/>
      <c r="AD746" s="85"/>
      <c r="AE746" s="85"/>
      <c r="AF746" s="85"/>
      <c r="AK746" s="85"/>
      <c r="AL746" s="85"/>
      <c r="AM746" s="85"/>
      <c r="AN746" s="85"/>
      <c r="AO746" s="85"/>
      <c r="AP746" s="85"/>
      <c r="AQ746" s="85"/>
      <c r="AR746" s="85"/>
      <c r="AS746" s="85"/>
      <c r="AT746" s="85"/>
      <c r="AU746" s="85"/>
      <c r="AV746" s="85"/>
    </row>
    <row r="747" spans="1:48" x14ac:dyDescent="0.15">
      <c r="A747">
        <v>17.600000000000001</v>
      </c>
      <c r="B747" s="85"/>
      <c r="C747" s="85"/>
      <c r="D747" s="85"/>
      <c r="E747" s="85"/>
      <c r="F747" s="85"/>
      <c r="G747" s="85"/>
      <c r="H747" s="85"/>
      <c r="I747" s="85"/>
      <c r="J747" s="85"/>
      <c r="K747" s="85"/>
      <c r="L747" s="85"/>
      <c r="M747" s="85"/>
      <c r="N747" s="87" t="e">
        <f t="shared" si="77"/>
        <v>#DIV/0!</v>
      </c>
      <c r="O747" s="87" t="e">
        <f t="shared" si="78"/>
        <v>#DIV/0!</v>
      </c>
      <c r="U747" s="85"/>
      <c r="V747" s="85"/>
      <c r="W747" s="85"/>
      <c r="X747" s="85"/>
      <c r="Y747" s="85"/>
      <c r="Z747" s="85"/>
      <c r="AA747" s="85"/>
      <c r="AC747" s="85"/>
      <c r="AD747" s="85"/>
      <c r="AE747" s="85"/>
      <c r="AF747" s="85"/>
      <c r="AK747" s="85"/>
      <c r="AL747" s="85"/>
      <c r="AM747" s="85"/>
      <c r="AN747" s="85"/>
      <c r="AO747" s="85"/>
      <c r="AP747" s="85"/>
      <c r="AQ747" s="85"/>
      <c r="AR747" s="85"/>
      <c r="AS747" s="85"/>
      <c r="AT747" s="85"/>
      <c r="AU747" s="85"/>
      <c r="AV747" s="85"/>
    </row>
    <row r="748" spans="1:48" x14ac:dyDescent="0.15">
      <c r="A748">
        <v>17.625</v>
      </c>
      <c r="B748" s="85"/>
      <c r="C748" s="85"/>
      <c r="D748" s="85"/>
      <c r="E748" s="85"/>
      <c r="F748" s="85"/>
      <c r="G748" s="85"/>
      <c r="H748" s="85"/>
      <c r="I748" s="85"/>
      <c r="J748" s="85"/>
      <c r="K748" s="85"/>
      <c r="L748" s="85"/>
      <c r="M748" s="85"/>
      <c r="N748" s="87" t="e">
        <f t="shared" ref="N748:N811" si="79">AVERAGE(B748:M748)</f>
        <v>#DIV/0!</v>
      </c>
      <c r="O748" s="87" t="e">
        <f t="shared" si="78"/>
        <v>#DIV/0!</v>
      </c>
      <c r="U748" s="85"/>
      <c r="V748" s="85"/>
      <c r="W748" s="85"/>
      <c r="X748" s="85"/>
      <c r="Y748" s="85"/>
      <c r="Z748" s="85"/>
      <c r="AA748" s="85"/>
      <c r="AC748" s="85"/>
      <c r="AD748" s="85"/>
      <c r="AE748" s="85"/>
      <c r="AF748" s="85"/>
      <c r="AK748" s="85"/>
      <c r="AL748" s="85"/>
      <c r="AM748" s="85"/>
      <c r="AN748" s="85"/>
      <c r="AO748" s="85"/>
      <c r="AP748" s="85"/>
      <c r="AQ748" s="85"/>
      <c r="AR748" s="85"/>
      <c r="AS748" s="85"/>
      <c r="AT748" s="85"/>
      <c r="AU748" s="85"/>
      <c r="AV748" s="85"/>
    </row>
    <row r="749" spans="1:48" x14ac:dyDescent="0.15">
      <c r="A749">
        <v>17.649999999999999</v>
      </c>
      <c r="B749" s="85"/>
      <c r="C749" s="85"/>
      <c r="D749" s="85"/>
      <c r="E749" s="85"/>
      <c r="F749" s="85"/>
      <c r="G749" s="85"/>
      <c r="H749" s="85"/>
      <c r="I749" s="85"/>
      <c r="J749" s="85"/>
      <c r="K749" s="85"/>
      <c r="L749" s="85"/>
      <c r="M749" s="85"/>
      <c r="N749" s="87" t="e">
        <f t="shared" si="79"/>
        <v>#DIV/0!</v>
      </c>
      <c r="O749" s="87" t="e">
        <f t="shared" si="78"/>
        <v>#DIV/0!</v>
      </c>
      <c r="U749" s="85"/>
      <c r="V749" s="85"/>
      <c r="W749" s="85"/>
      <c r="X749" s="85"/>
      <c r="Y749" s="85"/>
      <c r="Z749" s="85"/>
      <c r="AA749" s="85"/>
      <c r="AC749" s="85"/>
      <c r="AD749" s="85"/>
      <c r="AE749" s="85"/>
      <c r="AF749" s="85"/>
      <c r="AK749" s="85"/>
      <c r="AL749" s="85"/>
      <c r="AM749" s="85"/>
      <c r="AN749" s="85"/>
      <c r="AO749" s="85"/>
      <c r="AP749" s="85"/>
      <c r="AQ749" s="85"/>
      <c r="AR749" s="85"/>
      <c r="AS749" s="85"/>
      <c r="AT749" s="85"/>
      <c r="AU749" s="85"/>
      <c r="AV749" s="85"/>
    </row>
    <row r="750" spans="1:48" x14ac:dyDescent="0.15">
      <c r="A750">
        <v>17.675000000000001</v>
      </c>
      <c r="B750" s="85"/>
      <c r="C750" s="85"/>
      <c r="D750" s="85"/>
      <c r="E750" s="85"/>
      <c r="F750" s="85"/>
      <c r="G750" s="85"/>
      <c r="H750" s="85"/>
      <c r="I750" s="85"/>
      <c r="J750" s="85"/>
      <c r="K750" s="85"/>
      <c r="L750" s="85"/>
      <c r="M750" s="85"/>
      <c r="N750" s="87" t="e">
        <f t="shared" si="79"/>
        <v>#DIV/0!</v>
      </c>
      <c r="O750" s="87" t="e">
        <f t="shared" si="78"/>
        <v>#DIV/0!</v>
      </c>
      <c r="U750" s="85"/>
      <c r="V750" s="85"/>
      <c r="W750" s="85"/>
      <c r="X750" s="85"/>
      <c r="Y750" s="85"/>
      <c r="Z750" s="85"/>
      <c r="AA750" s="85"/>
      <c r="AC750" s="85"/>
      <c r="AD750" s="85"/>
      <c r="AE750" s="85"/>
      <c r="AF750" s="85"/>
      <c r="AK750" s="85"/>
      <c r="AL750" s="85"/>
      <c r="AM750" s="85"/>
      <c r="AN750" s="85"/>
      <c r="AO750" s="85"/>
      <c r="AP750" s="85"/>
      <c r="AQ750" s="85"/>
      <c r="AR750" s="85"/>
      <c r="AS750" s="85"/>
      <c r="AT750" s="85"/>
      <c r="AU750" s="85"/>
      <c r="AV750" s="85"/>
    </row>
    <row r="751" spans="1:48" x14ac:dyDescent="0.15">
      <c r="A751">
        <v>17.7</v>
      </c>
      <c r="B751" s="85"/>
      <c r="C751" s="85"/>
      <c r="D751" s="85"/>
      <c r="E751" s="85"/>
      <c r="F751" s="85"/>
      <c r="G751" s="85"/>
      <c r="H751" s="85"/>
      <c r="I751" s="85"/>
      <c r="J751" s="85"/>
      <c r="K751" s="85"/>
      <c r="L751" s="85"/>
      <c r="M751" s="85"/>
      <c r="N751" s="87" t="e">
        <f t="shared" si="79"/>
        <v>#DIV/0!</v>
      </c>
      <c r="O751" s="87" t="e">
        <f t="shared" si="78"/>
        <v>#DIV/0!</v>
      </c>
      <c r="U751" s="85"/>
      <c r="V751" s="85"/>
      <c r="W751" s="85"/>
      <c r="X751" s="85"/>
      <c r="Y751" s="85"/>
      <c r="Z751" s="85"/>
      <c r="AA751" s="85"/>
      <c r="AC751" s="85"/>
      <c r="AD751" s="85"/>
      <c r="AE751" s="85"/>
      <c r="AF751" s="85"/>
      <c r="AK751" s="85"/>
      <c r="AL751" s="85"/>
      <c r="AM751" s="85"/>
      <c r="AN751" s="85"/>
      <c r="AO751" s="85"/>
      <c r="AP751" s="85"/>
      <c r="AQ751" s="85"/>
      <c r="AR751" s="85"/>
      <c r="AS751" s="85"/>
      <c r="AT751" s="85"/>
      <c r="AU751" s="85"/>
      <c r="AV751" s="85"/>
    </row>
    <row r="752" spans="1:48" x14ac:dyDescent="0.15">
      <c r="A752">
        <v>17.725000000000001</v>
      </c>
      <c r="B752" s="85"/>
      <c r="C752" s="85"/>
      <c r="D752" s="85"/>
      <c r="E752" s="85"/>
      <c r="F752" s="85"/>
      <c r="G752" s="85"/>
      <c r="H752" s="85"/>
      <c r="I752" s="85"/>
      <c r="J752" s="85"/>
      <c r="K752" s="85"/>
      <c r="L752" s="85"/>
      <c r="M752" s="85"/>
      <c r="N752" s="87" t="e">
        <f t="shared" si="79"/>
        <v>#DIV/0!</v>
      </c>
      <c r="O752" s="87" t="e">
        <f t="shared" si="78"/>
        <v>#DIV/0!</v>
      </c>
      <c r="U752" s="85"/>
      <c r="V752" s="85"/>
      <c r="W752" s="85"/>
      <c r="X752" s="85"/>
      <c r="Y752" s="85"/>
      <c r="Z752" s="85"/>
      <c r="AA752" s="85"/>
      <c r="AC752" s="85"/>
      <c r="AD752" s="85"/>
      <c r="AE752" s="85"/>
      <c r="AF752" s="85"/>
      <c r="AK752" s="85"/>
      <c r="AL752" s="85"/>
      <c r="AM752" s="85"/>
      <c r="AN752" s="85"/>
      <c r="AO752" s="85"/>
      <c r="AP752" s="85"/>
      <c r="AQ752" s="85"/>
      <c r="AR752" s="85"/>
      <c r="AS752" s="85"/>
      <c r="AT752" s="85"/>
      <c r="AU752" s="85"/>
      <c r="AV752" s="85"/>
    </row>
    <row r="753" spans="1:48" x14ac:dyDescent="0.15">
      <c r="A753">
        <v>17.75</v>
      </c>
      <c r="B753" s="85"/>
      <c r="C753" s="85"/>
      <c r="D753" s="85"/>
      <c r="E753" s="85"/>
      <c r="F753" s="85"/>
      <c r="G753" s="85"/>
      <c r="H753" s="85"/>
      <c r="I753" s="85"/>
      <c r="J753" s="85"/>
      <c r="K753" s="85"/>
      <c r="L753" s="85"/>
      <c r="M753" s="85"/>
      <c r="N753" s="87" t="e">
        <f t="shared" si="79"/>
        <v>#DIV/0!</v>
      </c>
      <c r="O753" s="87" t="e">
        <f t="shared" si="78"/>
        <v>#DIV/0!</v>
      </c>
      <c r="U753" s="85"/>
      <c r="V753" s="85"/>
      <c r="W753" s="85"/>
      <c r="X753" s="85"/>
      <c r="Y753" s="85"/>
      <c r="Z753" s="85"/>
      <c r="AA753" s="85"/>
      <c r="AC753" s="85"/>
      <c r="AD753" s="85"/>
      <c r="AE753" s="85"/>
      <c r="AF753" s="85"/>
      <c r="AK753" s="85"/>
      <c r="AL753" s="85"/>
      <c r="AM753" s="85"/>
      <c r="AN753" s="85"/>
      <c r="AO753" s="85"/>
      <c r="AP753" s="85"/>
      <c r="AQ753" s="85"/>
      <c r="AR753" s="85"/>
      <c r="AS753" s="85"/>
      <c r="AT753" s="85"/>
      <c r="AU753" s="85"/>
      <c r="AV753" s="85"/>
    </row>
    <row r="754" spans="1:48" x14ac:dyDescent="0.15">
      <c r="A754">
        <v>17.774999999999999</v>
      </c>
      <c r="B754" s="85"/>
      <c r="C754" s="85"/>
      <c r="D754" s="85"/>
      <c r="E754" s="85"/>
      <c r="F754" s="85"/>
      <c r="G754" s="85"/>
      <c r="H754" s="85"/>
      <c r="I754" s="85"/>
      <c r="J754" s="85"/>
      <c r="K754" s="85"/>
      <c r="L754" s="85"/>
      <c r="M754" s="85"/>
      <c r="N754" s="87" t="e">
        <f t="shared" si="79"/>
        <v>#DIV/0!</v>
      </c>
      <c r="O754" s="87" t="e">
        <f t="shared" si="78"/>
        <v>#DIV/0!</v>
      </c>
      <c r="U754" s="85"/>
      <c r="V754" s="85"/>
      <c r="W754" s="85"/>
      <c r="X754" s="85"/>
      <c r="Y754" s="85"/>
      <c r="Z754" s="85"/>
      <c r="AA754" s="85"/>
      <c r="AC754" s="85"/>
      <c r="AD754" s="85"/>
      <c r="AE754" s="85"/>
      <c r="AF754" s="85"/>
      <c r="AK754" s="85"/>
      <c r="AL754" s="85"/>
      <c r="AM754" s="85"/>
      <c r="AN754" s="85"/>
      <c r="AO754" s="85"/>
      <c r="AP754" s="85"/>
      <c r="AQ754" s="85"/>
      <c r="AR754" s="85"/>
      <c r="AS754" s="85"/>
      <c r="AT754" s="85"/>
      <c r="AU754" s="85"/>
      <c r="AV754" s="85"/>
    </row>
    <row r="755" spans="1:48" x14ac:dyDescent="0.15">
      <c r="A755">
        <v>17.8</v>
      </c>
      <c r="B755" s="85"/>
      <c r="C755" s="85"/>
      <c r="D755" s="85"/>
      <c r="E755" s="85"/>
      <c r="F755" s="85"/>
      <c r="G755" s="85"/>
      <c r="H755" s="85"/>
      <c r="I755" s="85"/>
      <c r="J755" s="85"/>
      <c r="K755" s="85"/>
      <c r="L755" s="85"/>
      <c r="M755" s="85"/>
      <c r="N755" s="87" t="e">
        <f t="shared" si="79"/>
        <v>#DIV/0!</v>
      </c>
      <c r="O755" s="87" t="e">
        <f t="shared" si="78"/>
        <v>#DIV/0!</v>
      </c>
      <c r="U755" s="85"/>
      <c r="V755" s="85"/>
      <c r="W755" s="85"/>
      <c r="X755" s="85"/>
      <c r="Y755" s="85"/>
      <c r="Z755" s="85"/>
      <c r="AA755" s="85"/>
      <c r="AC755" s="85"/>
      <c r="AD755" s="85"/>
      <c r="AE755" s="85"/>
      <c r="AF755" s="85"/>
      <c r="AK755" s="85"/>
      <c r="AL755" s="85"/>
      <c r="AM755" s="85"/>
      <c r="AN755" s="85"/>
      <c r="AO755" s="85"/>
      <c r="AP755" s="85"/>
      <c r="AQ755" s="85"/>
      <c r="AR755" s="85"/>
      <c r="AS755" s="85"/>
      <c r="AT755" s="85"/>
      <c r="AU755" s="85"/>
      <c r="AV755" s="85"/>
    </row>
    <row r="756" spans="1:48" x14ac:dyDescent="0.15">
      <c r="A756">
        <v>17.824999999999999</v>
      </c>
      <c r="B756" s="85"/>
      <c r="C756" s="85"/>
      <c r="D756" s="85"/>
      <c r="E756" s="85"/>
      <c r="F756" s="85"/>
      <c r="G756" s="85"/>
      <c r="H756" s="85"/>
      <c r="I756" s="85"/>
      <c r="J756" s="85"/>
      <c r="K756" s="85"/>
      <c r="L756" s="85"/>
      <c r="M756" s="85"/>
      <c r="N756" s="87" t="e">
        <f t="shared" si="79"/>
        <v>#DIV/0!</v>
      </c>
      <c r="O756" s="87" t="e">
        <f t="shared" si="78"/>
        <v>#DIV/0!</v>
      </c>
      <c r="U756" s="85"/>
      <c r="V756" s="85"/>
      <c r="W756" s="85"/>
      <c r="X756" s="85"/>
      <c r="Y756" s="85"/>
      <c r="Z756" s="85"/>
      <c r="AA756" s="85"/>
      <c r="AC756" s="85"/>
      <c r="AD756" s="85"/>
      <c r="AE756" s="85"/>
      <c r="AF756" s="85"/>
      <c r="AK756" s="85"/>
      <c r="AL756" s="85"/>
      <c r="AM756" s="85"/>
      <c r="AN756" s="85"/>
      <c r="AO756" s="85"/>
      <c r="AP756" s="85"/>
      <c r="AQ756" s="85"/>
      <c r="AR756" s="85"/>
      <c r="AS756" s="85"/>
      <c r="AT756" s="85"/>
      <c r="AU756" s="85"/>
      <c r="AV756" s="85"/>
    </row>
    <row r="757" spans="1:48" x14ac:dyDescent="0.15">
      <c r="A757">
        <v>17.850000000000001</v>
      </c>
      <c r="B757" s="85"/>
      <c r="C757" s="85"/>
      <c r="D757" s="85"/>
      <c r="E757" s="85"/>
      <c r="F757" s="85"/>
      <c r="G757" s="85"/>
      <c r="H757" s="85"/>
      <c r="I757" s="85"/>
      <c r="J757" s="85"/>
      <c r="K757" s="85"/>
      <c r="L757" s="85"/>
      <c r="M757" s="85"/>
      <c r="N757" s="87" t="e">
        <f t="shared" si="79"/>
        <v>#DIV/0!</v>
      </c>
      <c r="O757" s="87" t="e">
        <f t="shared" si="78"/>
        <v>#DIV/0!</v>
      </c>
      <c r="U757" s="85"/>
      <c r="V757" s="85"/>
      <c r="W757" s="85"/>
      <c r="X757" s="85"/>
      <c r="Y757" s="85"/>
      <c r="Z757" s="85"/>
      <c r="AA757" s="85"/>
      <c r="AC757" s="85"/>
      <c r="AD757" s="85"/>
      <c r="AE757" s="85"/>
      <c r="AF757" s="85"/>
      <c r="AK757" s="85"/>
      <c r="AL757" s="85"/>
      <c r="AM757" s="85"/>
      <c r="AN757" s="85"/>
      <c r="AO757" s="85"/>
      <c r="AP757" s="85"/>
      <c r="AQ757" s="85"/>
      <c r="AR757" s="85"/>
      <c r="AS757" s="85"/>
      <c r="AT757" s="85"/>
      <c r="AU757" s="85"/>
      <c r="AV757" s="85"/>
    </row>
    <row r="758" spans="1:48" x14ac:dyDescent="0.15">
      <c r="A758">
        <v>17.875</v>
      </c>
      <c r="B758" s="85"/>
      <c r="C758" s="85"/>
      <c r="D758" s="85"/>
      <c r="E758" s="85"/>
      <c r="F758" s="85"/>
      <c r="G758" s="85"/>
      <c r="H758" s="85"/>
      <c r="I758" s="85"/>
      <c r="J758" s="85"/>
      <c r="K758" s="85"/>
      <c r="L758" s="85"/>
      <c r="M758" s="85"/>
      <c r="N758" s="87" t="e">
        <f t="shared" si="79"/>
        <v>#DIV/0!</v>
      </c>
      <c r="O758" s="87" t="e">
        <f t="shared" si="78"/>
        <v>#DIV/0!</v>
      </c>
      <c r="U758" s="85"/>
      <c r="V758" s="85"/>
      <c r="W758" s="85"/>
      <c r="X758" s="85"/>
      <c r="Y758" s="85"/>
      <c r="Z758" s="85"/>
      <c r="AA758" s="85"/>
      <c r="AC758" s="85"/>
      <c r="AD758" s="85"/>
      <c r="AE758" s="85"/>
      <c r="AF758" s="85"/>
      <c r="AK758" s="85"/>
      <c r="AL758" s="85"/>
      <c r="AM758" s="85"/>
      <c r="AN758" s="85"/>
      <c r="AO758" s="85"/>
      <c r="AP758" s="85"/>
      <c r="AQ758" s="85"/>
      <c r="AR758" s="85"/>
      <c r="AS758" s="85"/>
      <c r="AT758" s="85"/>
      <c r="AU758" s="85"/>
      <c r="AV758" s="85"/>
    </row>
    <row r="759" spans="1:48" x14ac:dyDescent="0.15">
      <c r="A759">
        <v>17.899999999999999</v>
      </c>
      <c r="B759" s="85"/>
      <c r="C759" s="85"/>
      <c r="D759" s="85"/>
      <c r="E759" s="85"/>
      <c r="F759" s="85"/>
      <c r="G759" s="85"/>
      <c r="H759" s="85"/>
      <c r="I759" s="85"/>
      <c r="J759" s="85"/>
      <c r="K759" s="85"/>
      <c r="L759" s="85"/>
      <c r="M759" s="85"/>
      <c r="N759" s="87" t="e">
        <f t="shared" si="79"/>
        <v>#DIV/0!</v>
      </c>
      <c r="O759" s="87" t="e">
        <f t="shared" si="78"/>
        <v>#DIV/0!</v>
      </c>
      <c r="U759" s="85"/>
      <c r="V759" s="85"/>
      <c r="W759" s="85"/>
      <c r="X759" s="85"/>
      <c r="Y759" s="85"/>
      <c r="Z759" s="85"/>
      <c r="AA759" s="85"/>
      <c r="AC759" s="85"/>
      <c r="AD759" s="85"/>
      <c r="AE759" s="85"/>
      <c r="AF759" s="85"/>
      <c r="AK759" s="85"/>
      <c r="AL759" s="85"/>
      <c r="AM759" s="85"/>
      <c r="AN759" s="85"/>
      <c r="AO759" s="85"/>
      <c r="AP759" s="85"/>
      <c r="AQ759" s="85"/>
      <c r="AR759" s="85"/>
      <c r="AS759" s="85"/>
      <c r="AT759" s="85"/>
      <c r="AU759" s="85"/>
      <c r="AV759" s="85"/>
    </row>
    <row r="760" spans="1:48" x14ac:dyDescent="0.15">
      <c r="A760">
        <v>17.925000000000001</v>
      </c>
      <c r="B760" s="85"/>
      <c r="C760" s="85"/>
      <c r="D760" s="85"/>
      <c r="E760" s="85"/>
      <c r="F760" s="85"/>
      <c r="G760" s="85"/>
      <c r="H760" s="85"/>
      <c r="I760" s="85"/>
      <c r="J760" s="85"/>
      <c r="K760" s="85"/>
      <c r="L760" s="85"/>
      <c r="M760" s="85"/>
      <c r="N760" s="87" t="e">
        <f t="shared" si="79"/>
        <v>#DIV/0!</v>
      </c>
      <c r="O760" s="87" t="e">
        <f t="shared" si="78"/>
        <v>#DIV/0!</v>
      </c>
      <c r="U760" s="85"/>
      <c r="V760" s="85"/>
      <c r="W760" s="85"/>
      <c r="X760" s="85"/>
      <c r="Y760" s="85"/>
      <c r="Z760" s="85"/>
      <c r="AA760" s="85"/>
      <c r="AC760" s="85"/>
      <c r="AD760" s="85"/>
      <c r="AE760" s="85"/>
      <c r="AF760" s="85"/>
      <c r="AK760" s="85"/>
      <c r="AL760" s="85"/>
      <c r="AM760" s="85"/>
      <c r="AN760" s="85"/>
      <c r="AO760" s="85"/>
      <c r="AP760" s="85"/>
      <c r="AQ760" s="85"/>
      <c r="AR760" s="85"/>
      <c r="AS760" s="85"/>
      <c r="AT760" s="85"/>
      <c r="AU760" s="85"/>
      <c r="AV760" s="85"/>
    </row>
    <row r="761" spans="1:48" x14ac:dyDescent="0.15">
      <c r="A761">
        <v>17.95</v>
      </c>
      <c r="B761" s="85"/>
      <c r="C761" s="85"/>
      <c r="D761" s="85"/>
      <c r="E761" s="85"/>
      <c r="F761" s="85"/>
      <c r="G761" s="85"/>
      <c r="H761" s="85"/>
      <c r="I761" s="85"/>
      <c r="J761" s="85"/>
      <c r="K761" s="85"/>
      <c r="L761" s="85"/>
      <c r="M761" s="85"/>
      <c r="N761" s="87" t="e">
        <f t="shared" si="79"/>
        <v>#DIV/0!</v>
      </c>
      <c r="O761" s="87" t="e">
        <f t="shared" si="78"/>
        <v>#DIV/0!</v>
      </c>
      <c r="U761" s="85"/>
      <c r="V761" s="85"/>
      <c r="W761" s="85"/>
      <c r="X761" s="85"/>
      <c r="Y761" s="85"/>
      <c r="Z761" s="85"/>
      <c r="AA761" s="85"/>
      <c r="AC761" s="85"/>
      <c r="AD761" s="85"/>
      <c r="AE761" s="85"/>
      <c r="AF761" s="85"/>
      <c r="AK761" s="85"/>
      <c r="AL761" s="85"/>
      <c r="AM761" s="85"/>
      <c r="AN761" s="85"/>
      <c r="AO761" s="85"/>
      <c r="AP761" s="85"/>
      <c r="AQ761" s="85"/>
      <c r="AR761" s="85"/>
      <c r="AS761" s="85"/>
      <c r="AT761" s="85"/>
      <c r="AU761" s="85"/>
      <c r="AV761" s="85"/>
    </row>
    <row r="762" spans="1:48" x14ac:dyDescent="0.15">
      <c r="A762">
        <v>17.975000000000001</v>
      </c>
      <c r="B762" s="85"/>
      <c r="C762" s="85"/>
      <c r="D762" s="85"/>
      <c r="E762" s="85"/>
      <c r="F762" s="85"/>
      <c r="G762" s="85"/>
      <c r="H762" s="85"/>
      <c r="I762" s="85"/>
      <c r="J762" s="85"/>
      <c r="K762" s="85"/>
      <c r="L762" s="85"/>
      <c r="M762" s="85"/>
      <c r="N762" s="87" t="e">
        <f t="shared" si="79"/>
        <v>#DIV/0!</v>
      </c>
      <c r="O762" s="87" t="e">
        <f t="shared" si="78"/>
        <v>#DIV/0!</v>
      </c>
      <c r="U762" s="85"/>
      <c r="V762" s="85"/>
      <c r="W762" s="85"/>
      <c r="X762" s="85"/>
      <c r="Y762" s="85"/>
      <c r="Z762" s="85"/>
      <c r="AA762" s="85"/>
      <c r="AC762" s="85"/>
      <c r="AD762" s="85"/>
      <c r="AE762" s="85"/>
      <c r="AF762" s="85"/>
      <c r="AK762" s="85"/>
      <c r="AL762" s="85"/>
      <c r="AM762" s="85"/>
      <c r="AN762" s="85"/>
      <c r="AO762" s="85"/>
      <c r="AP762" s="85"/>
      <c r="AQ762" s="85"/>
      <c r="AR762" s="85"/>
      <c r="AS762" s="85"/>
      <c r="AT762" s="85"/>
      <c r="AU762" s="85"/>
      <c r="AV762" s="85"/>
    </row>
    <row r="763" spans="1:48" x14ac:dyDescent="0.15">
      <c r="A763">
        <v>18</v>
      </c>
      <c r="B763" s="85"/>
      <c r="C763" s="85"/>
      <c r="D763" s="85"/>
      <c r="E763" s="85"/>
      <c r="F763" s="85"/>
      <c r="G763" s="85"/>
      <c r="H763" s="85"/>
      <c r="I763" s="85"/>
      <c r="J763" s="85"/>
      <c r="K763" s="85"/>
      <c r="L763" s="85"/>
      <c r="M763" s="85"/>
      <c r="N763" s="87" t="e">
        <f t="shared" si="79"/>
        <v>#DIV/0!</v>
      </c>
      <c r="O763" s="87" t="e">
        <f t="shared" si="78"/>
        <v>#DIV/0!</v>
      </c>
      <c r="U763" s="85"/>
      <c r="V763" s="85"/>
      <c r="W763" s="85"/>
      <c r="X763" s="85"/>
      <c r="Y763" s="85"/>
      <c r="Z763" s="85"/>
      <c r="AA763" s="85"/>
      <c r="AC763" s="85"/>
      <c r="AD763" s="85"/>
      <c r="AE763" s="85"/>
      <c r="AF763" s="85"/>
      <c r="AK763" s="85"/>
      <c r="AL763" s="85"/>
      <c r="AM763" s="85"/>
      <c r="AN763" s="85"/>
      <c r="AO763" s="85"/>
      <c r="AP763" s="85"/>
      <c r="AQ763" s="85"/>
      <c r="AR763" s="85"/>
      <c r="AS763" s="85"/>
      <c r="AT763" s="85"/>
      <c r="AU763" s="85"/>
      <c r="AV763" s="85"/>
    </row>
    <row r="764" spans="1:48" x14ac:dyDescent="0.15">
      <c r="A764">
        <v>18.024999999999999</v>
      </c>
      <c r="B764" s="85"/>
      <c r="C764" s="85"/>
      <c r="D764" s="85"/>
      <c r="E764" s="85"/>
      <c r="F764" s="85"/>
      <c r="G764" s="85"/>
      <c r="H764" s="85"/>
      <c r="I764" s="85"/>
      <c r="J764" s="85"/>
      <c r="K764" s="85"/>
      <c r="L764" s="85"/>
      <c r="M764" s="85"/>
      <c r="N764" s="87" t="e">
        <f t="shared" si="79"/>
        <v>#DIV/0!</v>
      </c>
      <c r="O764" s="87" t="e">
        <f t="shared" si="78"/>
        <v>#DIV/0!</v>
      </c>
      <c r="U764" s="85"/>
      <c r="V764" s="85"/>
      <c r="W764" s="85"/>
      <c r="X764" s="85"/>
      <c r="Y764" s="85"/>
      <c r="Z764" s="85"/>
      <c r="AA764" s="85"/>
      <c r="AC764" s="85"/>
      <c r="AD764" s="85"/>
      <c r="AE764" s="85"/>
      <c r="AF764" s="85"/>
      <c r="AK764" s="85"/>
      <c r="AL764" s="85"/>
      <c r="AM764" s="85"/>
      <c r="AN764" s="85"/>
      <c r="AO764" s="85"/>
      <c r="AP764" s="85"/>
      <c r="AQ764" s="85"/>
      <c r="AR764" s="85"/>
      <c r="AS764" s="85"/>
      <c r="AT764" s="85"/>
      <c r="AU764" s="85"/>
      <c r="AV764" s="85"/>
    </row>
    <row r="765" spans="1:48" x14ac:dyDescent="0.15">
      <c r="A765">
        <v>18.05</v>
      </c>
      <c r="B765" s="85"/>
      <c r="C765" s="85"/>
      <c r="D765" s="85"/>
      <c r="E765" s="85"/>
      <c r="F765" s="85"/>
      <c r="G765" s="85"/>
      <c r="H765" s="85"/>
      <c r="I765" s="85"/>
      <c r="J765" s="85"/>
      <c r="K765" s="85"/>
      <c r="L765" s="85"/>
      <c r="M765" s="85"/>
      <c r="N765" s="87" t="e">
        <f t="shared" si="79"/>
        <v>#DIV/0!</v>
      </c>
      <c r="O765" s="87" t="e">
        <f t="shared" si="78"/>
        <v>#DIV/0!</v>
      </c>
      <c r="U765" s="85"/>
      <c r="V765" s="85"/>
      <c r="W765" s="85"/>
      <c r="X765" s="85"/>
      <c r="Y765" s="85"/>
      <c r="Z765" s="85"/>
      <c r="AA765" s="85"/>
      <c r="AC765" s="85"/>
      <c r="AD765" s="85"/>
      <c r="AE765" s="85"/>
      <c r="AF765" s="85"/>
      <c r="AK765" s="85"/>
      <c r="AL765" s="85"/>
      <c r="AM765" s="85"/>
      <c r="AN765" s="85"/>
      <c r="AO765" s="85"/>
      <c r="AP765" s="85"/>
      <c r="AQ765" s="85"/>
      <c r="AR765" s="85"/>
      <c r="AS765" s="85"/>
      <c r="AT765" s="85"/>
      <c r="AU765" s="85"/>
      <c r="AV765" s="85"/>
    </row>
    <row r="766" spans="1:48" x14ac:dyDescent="0.15">
      <c r="A766">
        <v>18.074999999999999</v>
      </c>
      <c r="B766" s="85"/>
      <c r="C766" s="85"/>
      <c r="D766" s="85"/>
      <c r="E766" s="85"/>
      <c r="F766" s="85"/>
      <c r="G766" s="85"/>
      <c r="H766" s="85"/>
      <c r="I766" s="85"/>
      <c r="J766" s="85"/>
      <c r="K766" s="85"/>
      <c r="L766" s="85"/>
      <c r="M766" s="85"/>
      <c r="N766" s="87" t="e">
        <f t="shared" si="79"/>
        <v>#DIV/0!</v>
      </c>
      <c r="O766" s="87" t="e">
        <f t="shared" si="78"/>
        <v>#DIV/0!</v>
      </c>
      <c r="U766" s="85"/>
      <c r="V766" s="85"/>
      <c r="W766" s="85"/>
      <c r="X766" s="85"/>
      <c r="Y766" s="85"/>
      <c r="Z766" s="85"/>
      <c r="AA766" s="85"/>
      <c r="AC766" s="85"/>
      <c r="AD766" s="85"/>
      <c r="AE766" s="85"/>
      <c r="AF766" s="85"/>
      <c r="AK766" s="85"/>
      <c r="AL766" s="85"/>
      <c r="AM766" s="85"/>
      <c r="AN766" s="85"/>
      <c r="AO766" s="85"/>
      <c r="AP766" s="85"/>
      <c r="AQ766" s="85"/>
      <c r="AR766" s="85"/>
      <c r="AS766" s="85"/>
      <c r="AT766" s="85"/>
      <c r="AU766" s="85"/>
      <c r="AV766" s="85"/>
    </row>
    <row r="767" spans="1:48" x14ac:dyDescent="0.15">
      <c r="A767">
        <v>18.100000000000001</v>
      </c>
      <c r="B767" s="85"/>
      <c r="C767" s="85"/>
      <c r="D767" s="85"/>
      <c r="E767" s="85"/>
      <c r="F767" s="85"/>
      <c r="G767" s="85"/>
      <c r="H767" s="85"/>
      <c r="I767" s="85"/>
      <c r="J767" s="85"/>
      <c r="K767" s="85"/>
      <c r="L767" s="85"/>
      <c r="M767" s="85"/>
      <c r="N767" s="87" t="e">
        <f t="shared" si="79"/>
        <v>#DIV/0!</v>
      </c>
      <c r="O767" s="87" t="e">
        <f t="shared" si="78"/>
        <v>#DIV/0!</v>
      </c>
      <c r="U767" s="85"/>
      <c r="V767" s="85"/>
      <c r="W767" s="85"/>
      <c r="X767" s="85"/>
      <c r="Y767" s="85"/>
      <c r="Z767" s="85"/>
      <c r="AA767" s="85"/>
      <c r="AC767" s="85"/>
      <c r="AD767" s="85"/>
      <c r="AE767" s="85"/>
      <c r="AF767" s="85"/>
      <c r="AK767" s="85"/>
      <c r="AL767" s="85"/>
      <c r="AM767" s="85"/>
      <c r="AN767" s="85"/>
      <c r="AO767" s="85"/>
      <c r="AP767" s="85"/>
      <c r="AQ767" s="85"/>
      <c r="AR767" s="85"/>
      <c r="AS767" s="85"/>
      <c r="AT767" s="85"/>
      <c r="AU767" s="85"/>
      <c r="AV767" s="85"/>
    </row>
    <row r="768" spans="1:48" x14ac:dyDescent="0.15">
      <c r="A768">
        <v>18.125</v>
      </c>
      <c r="B768" s="85"/>
      <c r="C768" s="85"/>
      <c r="D768" s="85"/>
      <c r="E768" s="85"/>
      <c r="F768" s="85"/>
      <c r="G768" s="85"/>
      <c r="H768" s="85"/>
      <c r="I768" s="85"/>
      <c r="J768" s="85"/>
      <c r="K768" s="85"/>
      <c r="L768" s="85"/>
      <c r="M768" s="85"/>
      <c r="N768" s="87" t="e">
        <f t="shared" si="79"/>
        <v>#DIV/0!</v>
      </c>
      <c r="O768" s="87" t="e">
        <f t="shared" si="78"/>
        <v>#DIV/0!</v>
      </c>
      <c r="U768" s="85"/>
      <c r="V768" s="85"/>
      <c r="W768" s="85"/>
      <c r="X768" s="85"/>
      <c r="Y768" s="85"/>
      <c r="Z768" s="85"/>
      <c r="AA768" s="85"/>
      <c r="AC768" s="85"/>
      <c r="AD768" s="85"/>
      <c r="AE768" s="85"/>
      <c r="AF768" s="85"/>
      <c r="AK768" s="85"/>
      <c r="AL768" s="85"/>
      <c r="AM768" s="85"/>
      <c r="AN768" s="85"/>
      <c r="AO768" s="85"/>
      <c r="AP768" s="85"/>
      <c r="AQ768" s="85"/>
      <c r="AR768" s="85"/>
      <c r="AS768" s="85"/>
      <c r="AT768" s="85"/>
      <c r="AU768" s="85"/>
      <c r="AV768" s="85"/>
    </row>
    <row r="769" spans="1:48" x14ac:dyDescent="0.15">
      <c r="A769">
        <v>18.149999999999999</v>
      </c>
      <c r="B769" s="85"/>
      <c r="C769" s="85"/>
      <c r="D769" s="85"/>
      <c r="E769" s="85"/>
      <c r="F769" s="85"/>
      <c r="G769" s="85"/>
      <c r="H769" s="85"/>
      <c r="I769" s="85"/>
      <c r="J769" s="85"/>
      <c r="K769" s="85"/>
      <c r="L769" s="85"/>
      <c r="M769" s="85"/>
      <c r="N769" s="87" t="e">
        <f t="shared" si="79"/>
        <v>#DIV/0!</v>
      </c>
      <c r="O769" s="87" t="e">
        <f t="shared" si="78"/>
        <v>#DIV/0!</v>
      </c>
      <c r="U769" s="85"/>
      <c r="V769" s="85"/>
      <c r="W769" s="85"/>
      <c r="X769" s="85"/>
      <c r="Y769" s="85"/>
      <c r="Z769" s="85"/>
      <c r="AA769" s="85"/>
      <c r="AC769" s="85"/>
      <c r="AD769" s="85"/>
      <c r="AE769" s="85"/>
      <c r="AF769" s="85"/>
      <c r="AK769" s="85"/>
      <c r="AL769" s="85"/>
      <c r="AM769" s="85"/>
      <c r="AN769" s="85"/>
      <c r="AO769" s="85"/>
      <c r="AP769" s="85"/>
      <c r="AQ769" s="85"/>
      <c r="AR769" s="85"/>
      <c r="AS769" s="85"/>
      <c r="AT769" s="85"/>
      <c r="AU769" s="85"/>
      <c r="AV769" s="85"/>
    </row>
    <row r="770" spans="1:48" x14ac:dyDescent="0.15">
      <c r="A770">
        <v>18.175000000000001</v>
      </c>
      <c r="B770" s="85"/>
      <c r="C770" s="85"/>
      <c r="D770" s="85"/>
      <c r="E770" s="85"/>
      <c r="F770" s="85"/>
      <c r="G770" s="85"/>
      <c r="H770" s="85"/>
      <c r="I770" s="85"/>
      <c r="J770" s="85"/>
      <c r="K770" s="85"/>
      <c r="L770" s="85"/>
      <c r="M770" s="85"/>
      <c r="N770" s="87" t="e">
        <f t="shared" si="79"/>
        <v>#DIV/0!</v>
      </c>
      <c r="O770" s="87" t="e">
        <f t="shared" si="78"/>
        <v>#DIV/0!</v>
      </c>
      <c r="U770" s="85"/>
      <c r="V770" s="85"/>
      <c r="W770" s="85"/>
      <c r="X770" s="85"/>
      <c r="Y770" s="85"/>
      <c r="Z770" s="85"/>
      <c r="AA770" s="85"/>
      <c r="AC770" s="85"/>
      <c r="AD770" s="85"/>
      <c r="AE770" s="85"/>
      <c r="AF770" s="85"/>
      <c r="AK770" s="85"/>
      <c r="AL770" s="85"/>
      <c r="AM770" s="85"/>
      <c r="AN770" s="85"/>
      <c r="AO770" s="85"/>
      <c r="AP770" s="85"/>
      <c r="AQ770" s="85"/>
      <c r="AR770" s="85"/>
      <c r="AS770" s="85"/>
      <c r="AT770" s="85"/>
      <c r="AU770" s="85"/>
      <c r="AV770" s="85"/>
    </row>
    <row r="771" spans="1:48" x14ac:dyDescent="0.15">
      <c r="A771">
        <v>18.2</v>
      </c>
      <c r="B771" s="85"/>
      <c r="C771" s="85"/>
      <c r="D771" s="85"/>
      <c r="E771" s="85"/>
      <c r="F771" s="85"/>
      <c r="G771" s="85"/>
      <c r="H771" s="85"/>
      <c r="I771" s="85"/>
      <c r="J771" s="85"/>
      <c r="K771" s="85"/>
      <c r="L771" s="85"/>
      <c r="M771" s="85"/>
      <c r="N771" s="87" t="e">
        <f t="shared" si="79"/>
        <v>#DIV/0!</v>
      </c>
      <c r="O771" s="87" t="e">
        <f t="shared" si="78"/>
        <v>#DIV/0!</v>
      </c>
      <c r="U771" s="85"/>
      <c r="V771" s="85"/>
      <c r="W771" s="85"/>
      <c r="X771" s="85"/>
      <c r="Y771" s="85"/>
      <c r="Z771" s="85"/>
      <c r="AA771" s="85"/>
      <c r="AC771" s="85"/>
      <c r="AD771" s="85"/>
      <c r="AE771" s="85"/>
      <c r="AF771" s="85"/>
      <c r="AK771" s="85"/>
      <c r="AL771" s="85"/>
      <c r="AM771" s="85"/>
      <c r="AN771" s="85"/>
      <c r="AO771" s="85"/>
      <c r="AP771" s="85"/>
      <c r="AQ771" s="85"/>
      <c r="AR771" s="85"/>
      <c r="AS771" s="85"/>
      <c r="AT771" s="85"/>
      <c r="AU771" s="85"/>
      <c r="AV771" s="85"/>
    </row>
    <row r="772" spans="1:48" x14ac:dyDescent="0.15">
      <c r="A772">
        <v>18.225000000000001</v>
      </c>
      <c r="B772" s="85"/>
      <c r="C772" s="85"/>
      <c r="D772" s="85"/>
      <c r="E772" s="85"/>
      <c r="F772" s="85"/>
      <c r="G772" s="85"/>
      <c r="H772" s="85"/>
      <c r="I772" s="85"/>
      <c r="J772" s="85"/>
      <c r="K772" s="85"/>
      <c r="L772" s="85"/>
      <c r="M772" s="85"/>
      <c r="N772" s="87" t="e">
        <f t="shared" si="79"/>
        <v>#DIV/0!</v>
      </c>
      <c r="O772" s="87" t="e">
        <f t="shared" si="78"/>
        <v>#DIV/0!</v>
      </c>
      <c r="U772" s="85"/>
      <c r="V772" s="85"/>
      <c r="W772" s="85"/>
      <c r="X772" s="85"/>
      <c r="Y772" s="85"/>
      <c r="Z772" s="85"/>
      <c r="AA772" s="85"/>
      <c r="AC772" s="85"/>
      <c r="AD772" s="85"/>
      <c r="AE772" s="85"/>
      <c r="AF772" s="85"/>
      <c r="AK772" s="85"/>
      <c r="AL772" s="85"/>
      <c r="AM772" s="85"/>
      <c r="AN772" s="85"/>
      <c r="AO772" s="85"/>
      <c r="AP772" s="85"/>
      <c r="AQ772" s="85"/>
      <c r="AR772" s="85"/>
      <c r="AS772" s="85"/>
      <c r="AT772" s="85"/>
      <c r="AU772" s="85"/>
      <c r="AV772" s="85"/>
    </row>
    <row r="773" spans="1:48" x14ac:dyDescent="0.15">
      <c r="A773">
        <v>18.25</v>
      </c>
      <c r="B773" s="85"/>
      <c r="C773" s="85"/>
      <c r="D773" s="85"/>
      <c r="E773" s="85"/>
      <c r="F773" s="85"/>
      <c r="G773" s="85"/>
      <c r="H773" s="85"/>
      <c r="I773" s="85"/>
      <c r="J773" s="85"/>
      <c r="K773" s="85"/>
      <c r="L773" s="85"/>
      <c r="M773" s="85"/>
      <c r="N773" s="87" t="e">
        <f t="shared" si="79"/>
        <v>#DIV/0!</v>
      </c>
      <c r="O773" s="87" t="e">
        <f t="shared" si="78"/>
        <v>#DIV/0!</v>
      </c>
      <c r="U773" s="85"/>
      <c r="V773" s="85"/>
      <c r="W773" s="85"/>
      <c r="X773" s="85"/>
      <c r="Y773" s="85"/>
      <c r="Z773" s="85"/>
      <c r="AA773" s="85"/>
      <c r="AC773" s="85"/>
      <c r="AD773" s="85"/>
      <c r="AE773" s="85"/>
      <c r="AF773" s="85"/>
      <c r="AK773" s="85"/>
      <c r="AL773" s="85"/>
      <c r="AM773" s="85"/>
      <c r="AN773" s="85"/>
      <c r="AO773" s="85"/>
      <c r="AP773" s="85"/>
      <c r="AQ773" s="85"/>
      <c r="AR773" s="85"/>
      <c r="AS773" s="85"/>
      <c r="AT773" s="85"/>
      <c r="AU773" s="85"/>
      <c r="AV773" s="85"/>
    </row>
    <row r="774" spans="1:48" x14ac:dyDescent="0.15">
      <c r="A774">
        <v>18.274999999999999</v>
      </c>
      <c r="B774" s="85"/>
      <c r="C774" s="85"/>
      <c r="D774" s="85"/>
      <c r="E774" s="85"/>
      <c r="F774" s="85"/>
      <c r="G774" s="85"/>
      <c r="H774" s="85"/>
      <c r="I774" s="85"/>
      <c r="J774" s="85"/>
      <c r="K774" s="85"/>
      <c r="L774" s="85"/>
      <c r="M774" s="85"/>
      <c r="N774" s="87" t="e">
        <f t="shared" si="79"/>
        <v>#DIV/0!</v>
      </c>
      <c r="O774" s="87" t="e">
        <f t="shared" si="78"/>
        <v>#DIV/0!</v>
      </c>
      <c r="U774" s="85"/>
      <c r="V774" s="85"/>
      <c r="W774" s="85"/>
      <c r="X774" s="85"/>
      <c r="Y774" s="85"/>
      <c r="Z774" s="85"/>
      <c r="AA774" s="85"/>
      <c r="AC774" s="85"/>
      <c r="AD774" s="85"/>
      <c r="AE774" s="85"/>
      <c r="AF774" s="85"/>
      <c r="AK774" s="85"/>
      <c r="AL774" s="85"/>
      <c r="AM774" s="85"/>
      <c r="AN774" s="85"/>
      <c r="AO774" s="85"/>
      <c r="AP774" s="85"/>
      <c r="AQ774" s="85"/>
      <c r="AR774" s="85"/>
      <c r="AS774" s="85"/>
      <c r="AT774" s="85"/>
      <c r="AU774" s="85"/>
      <c r="AV774" s="85"/>
    </row>
    <row r="775" spans="1:48" x14ac:dyDescent="0.15">
      <c r="A775">
        <v>18.3</v>
      </c>
      <c r="B775" s="85"/>
      <c r="C775" s="85"/>
      <c r="D775" s="85"/>
      <c r="E775" s="85"/>
      <c r="F775" s="85"/>
      <c r="G775" s="85"/>
      <c r="H775" s="85"/>
      <c r="I775" s="85"/>
      <c r="J775" s="85"/>
      <c r="K775" s="85"/>
      <c r="L775" s="85"/>
      <c r="M775" s="85"/>
      <c r="N775" s="87" t="e">
        <f t="shared" si="79"/>
        <v>#DIV/0!</v>
      </c>
      <c r="O775" s="87" t="e">
        <f t="shared" si="78"/>
        <v>#DIV/0!</v>
      </c>
      <c r="U775" s="85"/>
      <c r="V775" s="85"/>
      <c r="W775" s="85"/>
      <c r="X775" s="85"/>
      <c r="Y775" s="85"/>
      <c r="Z775" s="85"/>
      <c r="AA775" s="85"/>
      <c r="AC775" s="85"/>
      <c r="AD775" s="85"/>
      <c r="AE775" s="85"/>
      <c r="AF775" s="85"/>
      <c r="AK775" s="85"/>
      <c r="AL775" s="85"/>
      <c r="AM775" s="85"/>
      <c r="AN775" s="85"/>
      <c r="AO775" s="85"/>
      <c r="AP775" s="85"/>
      <c r="AQ775" s="85"/>
      <c r="AR775" s="85"/>
      <c r="AS775" s="85"/>
      <c r="AT775" s="85"/>
      <c r="AU775" s="85"/>
      <c r="AV775" s="85"/>
    </row>
    <row r="776" spans="1:48" x14ac:dyDescent="0.15">
      <c r="A776">
        <v>18.324999999999999</v>
      </c>
      <c r="B776" s="85"/>
      <c r="C776" s="85"/>
      <c r="D776" s="85"/>
      <c r="E776" s="85"/>
      <c r="F776" s="85"/>
      <c r="G776" s="85"/>
      <c r="H776" s="85"/>
      <c r="I776" s="85"/>
      <c r="J776" s="85"/>
      <c r="K776" s="85"/>
      <c r="L776" s="85"/>
      <c r="M776" s="85"/>
      <c r="N776" s="87" t="e">
        <f t="shared" si="79"/>
        <v>#DIV/0!</v>
      </c>
      <c r="O776" s="87" t="e">
        <f t="shared" si="78"/>
        <v>#DIV/0!</v>
      </c>
      <c r="U776" s="85"/>
      <c r="V776" s="85"/>
      <c r="W776" s="85"/>
      <c r="X776" s="85"/>
      <c r="Y776" s="85"/>
      <c r="Z776" s="85"/>
      <c r="AA776" s="85"/>
      <c r="AC776" s="85"/>
      <c r="AD776" s="85"/>
      <c r="AE776" s="85"/>
      <c r="AF776" s="85"/>
      <c r="AK776" s="85"/>
      <c r="AL776" s="85"/>
      <c r="AM776" s="85"/>
      <c r="AN776" s="85"/>
      <c r="AO776" s="85"/>
      <c r="AP776" s="85"/>
      <c r="AQ776" s="85"/>
      <c r="AR776" s="85"/>
      <c r="AS776" s="85"/>
      <c r="AT776" s="85"/>
      <c r="AU776" s="85"/>
      <c r="AV776" s="85"/>
    </row>
    <row r="777" spans="1:48" x14ac:dyDescent="0.15">
      <c r="A777">
        <v>18.350000000000001</v>
      </c>
      <c r="B777" s="85"/>
      <c r="C777" s="85"/>
      <c r="D777" s="85"/>
      <c r="E777" s="85"/>
      <c r="F777" s="85"/>
      <c r="G777" s="85"/>
      <c r="H777" s="85"/>
      <c r="I777" s="85"/>
      <c r="J777" s="85"/>
      <c r="K777" s="85"/>
      <c r="L777" s="85"/>
      <c r="M777" s="85"/>
      <c r="N777" s="87" t="e">
        <f t="shared" si="79"/>
        <v>#DIV/0!</v>
      </c>
      <c r="O777" s="87" t="e">
        <f t="shared" si="78"/>
        <v>#DIV/0!</v>
      </c>
      <c r="U777" s="85"/>
      <c r="V777" s="85"/>
      <c r="W777" s="85"/>
      <c r="X777" s="85"/>
      <c r="Y777" s="85"/>
      <c r="Z777" s="85"/>
      <c r="AA777" s="85"/>
      <c r="AC777" s="85"/>
      <c r="AD777" s="85"/>
      <c r="AE777" s="85"/>
      <c r="AF777" s="85"/>
      <c r="AK777" s="85"/>
      <c r="AL777" s="85"/>
      <c r="AM777" s="85"/>
      <c r="AN777" s="85"/>
      <c r="AO777" s="85"/>
      <c r="AP777" s="85"/>
      <c r="AQ777" s="85"/>
      <c r="AR777" s="85"/>
      <c r="AS777" s="85"/>
      <c r="AT777" s="85"/>
      <c r="AU777" s="85"/>
      <c r="AV777" s="85"/>
    </row>
    <row r="778" spans="1:48" x14ac:dyDescent="0.15">
      <c r="A778">
        <v>18.375</v>
      </c>
      <c r="B778" s="85"/>
      <c r="C778" s="85"/>
      <c r="D778" s="85"/>
      <c r="E778" s="85"/>
      <c r="F778" s="85"/>
      <c r="G778" s="85"/>
      <c r="H778" s="85"/>
      <c r="I778" s="85"/>
      <c r="J778" s="85"/>
      <c r="K778" s="85"/>
      <c r="L778" s="85"/>
      <c r="M778" s="85"/>
      <c r="N778" s="87" t="e">
        <f t="shared" si="79"/>
        <v>#DIV/0!</v>
      </c>
      <c r="O778" s="87" t="e">
        <f t="shared" si="78"/>
        <v>#DIV/0!</v>
      </c>
      <c r="U778" s="85"/>
      <c r="V778" s="85"/>
      <c r="W778" s="85"/>
      <c r="X778" s="85"/>
      <c r="Y778" s="85"/>
      <c r="Z778" s="85"/>
      <c r="AA778" s="85"/>
      <c r="AC778" s="85"/>
      <c r="AD778" s="85"/>
      <c r="AE778" s="85"/>
      <c r="AF778" s="85"/>
      <c r="AK778" s="85"/>
      <c r="AL778" s="85"/>
      <c r="AM778" s="85"/>
      <c r="AN778" s="85"/>
      <c r="AO778" s="85"/>
      <c r="AP778" s="85"/>
      <c r="AQ778" s="85"/>
      <c r="AR778" s="85"/>
      <c r="AS778" s="85"/>
      <c r="AT778" s="85"/>
      <c r="AU778" s="85"/>
      <c r="AV778" s="85"/>
    </row>
    <row r="779" spans="1:48" x14ac:dyDescent="0.15">
      <c r="A779">
        <v>18.399999999999999</v>
      </c>
      <c r="B779" s="85"/>
      <c r="C779" s="85"/>
      <c r="D779" s="85"/>
      <c r="E779" s="85"/>
      <c r="F779" s="85"/>
      <c r="G779" s="85"/>
      <c r="H779" s="85"/>
      <c r="I779" s="85"/>
      <c r="J779" s="85"/>
      <c r="K779" s="85"/>
      <c r="L779" s="85"/>
      <c r="M779" s="85"/>
      <c r="N779" s="87" t="e">
        <f t="shared" si="79"/>
        <v>#DIV/0!</v>
      </c>
      <c r="O779" s="87" t="e">
        <f t="shared" si="78"/>
        <v>#DIV/0!</v>
      </c>
      <c r="U779" s="85"/>
      <c r="V779" s="85"/>
      <c r="W779" s="85"/>
      <c r="X779" s="85"/>
      <c r="Y779" s="85"/>
      <c r="Z779" s="85"/>
      <c r="AA779" s="85"/>
      <c r="AC779" s="85"/>
      <c r="AD779" s="85"/>
      <c r="AE779" s="85"/>
      <c r="AF779" s="85"/>
      <c r="AK779" s="85"/>
      <c r="AL779" s="85"/>
      <c r="AM779" s="85"/>
      <c r="AN779" s="85"/>
      <c r="AO779" s="85"/>
      <c r="AP779" s="85"/>
      <c r="AQ779" s="85"/>
      <c r="AR779" s="85"/>
      <c r="AS779" s="85"/>
      <c r="AT779" s="85"/>
      <c r="AU779" s="85"/>
      <c r="AV779" s="85"/>
    </row>
    <row r="780" spans="1:48" x14ac:dyDescent="0.15">
      <c r="A780">
        <v>18.425000000000001</v>
      </c>
      <c r="B780" s="85"/>
      <c r="C780" s="85"/>
      <c r="D780" s="85"/>
      <c r="E780" s="85"/>
      <c r="F780" s="85"/>
      <c r="G780" s="85"/>
      <c r="H780" s="85"/>
      <c r="I780" s="85"/>
      <c r="J780" s="85"/>
      <c r="K780" s="85"/>
      <c r="L780" s="85"/>
      <c r="M780" s="85"/>
      <c r="N780" s="87" t="e">
        <f t="shared" si="79"/>
        <v>#DIV/0!</v>
      </c>
      <c r="O780" s="87" t="e">
        <f t="shared" si="78"/>
        <v>#DIV/0!</v>
      </c>
      <c r="U780" s="85"/>
      <c r="V780" s="85"/>
      <c r="W780" s="85"/>
      <c r="X780" s="85"/>
      <c r="Y780" s="85"/>
      <c r="Z780" s="85"/>
      <c r="AA780" s="85"/>
      <c r="AC780" s="85"/>
      <c r="AD780" s="85"/>
      <c r="AE780" s="85"/>
      <c r="AF780" s="85"/>
      <c r="AK780" s="85"/>
      <c r="AL780" s="85"/>
      <c r="AM780" s="85"/>
      <c r="AN780" s="85"/>
      <c r="AO780" s="85"/>
      <c r="AP780" s="85"/>
      <c r="AQ780" s="85"/>
      <c r="AR780" s="85"/>
      <c r="AS780" s="85"/>
      <c r="AT780" s="85"/>
      <c r="AU780" s="85"/>
      <c r="AV780" s="85"/>
    </row>
    <row r="781" spans="1:48" x14ac:dyDescent="0.15">
      <c r="A781">
        <v>18.45</v>
      </c>
      <c r="B781" s="85"/>
      <c r="C781" s="85"/>
      <c r="D781" s="85"/>
      <c r="E781" s="85"/>
      <c r="F781" s="85"/>
      <c r="G781" s="85"/>
      <c r="H781" s="85"/>
      <c r="I781" s="85"/>
      <c r="J781" s="85"/>
      <c r="K781" s="85"/>
      <c r="L781" s="85"/>
      <c r="M781" s="85"/>
      <c r="N781" s="87" t="e">
        <f t="shared" si="79"/>
        <v>#DIV/0!</v>
      </c>
      <c r="O781" s="87" t="e">
        <f t="shared" si="78"/>
        <v>#DIV/0!</v>
      </c>
      <c r="U781" s="85"/>
      <c r="V781" s="85"/>
      <c r="W781" s="85"/>
      <c r="X781" s="85"/>
      <c r="Y781" s="85"/>
      <c r="Z781" s="85"/>
      <c r="AA781" s="85"/>
      <c r="AC781" s="85"/>
      <c r="AD781" s="85"/>
      <c r="AE781" s="85"/>
      <c r="AF781" s="85"/>
      <c r="AK781" s="85"/>
      <c r="AL781" s="85"/>
      <c r="AM781" s="85"/>
      <c r="AN781" s="85"/>
      <c r="AO781" s="85"/>
      <c r="AP781" s="85"/>
      <c r="AQ781" s="85"/>
      <c r="AR781" s="85"/>
      <c r="AS781" s="85"/>
      <c r="AT781" s="85"/>
      <c r="AU781" s="85"/>
      <c r="AV781" s="85"/>
    </row>
    <row r="782" spans="1:48" x14ac:dyDescent="0.15">
      <c r="A782">
        <v>18.475000000000001</v>
      </c>
      <c r="B782" s="85"/>
      <c r="C782" s="85"/>
      <c r="D782" s="85"/>
      <c r="E782" s="85"/>
      <c r="F782" s="85"/>
      <c r="G782" s="85"/>
      <c r="H782" s="85"/>
      <c r="I782" s="85"/>
      <c r="J782" s="85"/>
      <c r="K782" s="85"/>
      <c r="L782" s="85"/>
      <c r="M782" s="85"/>
      <c r="N782" s="87" t="e">
        <f t="shared" si="79"/>
        <v>#DIV/0!</v>
      </c>
      <c r="O782" s="87" t="e">
        <f t="shared" si="78"/>
        <v>#DIV/0!</v>
      </c>
      <c r="U782" s="85"/>
      <c r="V782" s="85"/>
      <c r="W782" s="85"/>
      <c r="X782" s="85"/>
      <c r="Y782" s="85"/>
      <c r="Z782" s="85"/>
      <c r="AA782" s="85"/>
      <c r="AC782" s="85"/>
      <c r="AD782" s="85"/>
      <c r="AE782" s="85"/>
      <c r="AF782" s="85"/>
      <c r="AK782" s="85"/>
      <c r="AL782" s="85"/>
      <c r="AM782" s="85"/>
      <c r="AN782" s="85"/>
      <c r="AO782" s="85"/>
      <c r="AP782" s="85"/>
      <c r="AQ782" s="85"/>
      <c r="AR782" s="85"/>
      <c r="AS782" s="85"/>
      <c r="AT782" s="85"/>
      <c r="AU782" s="85"/>
      <c r="AV782" s="85"/>
    </row>
    <row r="783" spans="1:48" x14ac:dyDescent="0.15">
      <c r="A783">
        <v>18.5</v>
      </c>
      <c r="B783" s="85"/>
      <c r="C783" s="85"/>
      <c r="D783" s="85"/>
      <c r="E783" s="85"/>
      <c r="F783" s="85"/>
      <c r="G783" s="85"/>
      <c r="H783" s="85"/>
      <c r="I783" s="85"/>
      <c r="J783" s="85"/>
      <c r="K783" s="85"/>
      <c r="L783" s="85"/>
      <c r="M783" s="85"/>
      <c r="N783" s="87" t="e">
        <f t="shared" si="79"/>
        <v>#DIV/0!</v>
      </c>
      <c r="O783" s="87" t="e">
        <f t="shared" si="78"/>
        <v>#DIV/0!</v>
      </c>
      <c r="U783" s="85"/>
      <c r="V783" s="85"/>
      <c r="W783" s="85"/>
      <c r="X783" s="85"/>
      <c r="Y783" s="85"/>
      <c r="Z783" s="85"/>
      <c r="AA783" s="85"/>
      <c r="AC783" s="85"/>
      <c r="AD783" s="85"/>
      <c r="AE783" s="85"/>
      <c r="AF783" s="85"/>
      <c r="AK783" s="85"/>
      <c r="AL783" s="85"/>
      <c r="AM783" s="85"/>
      <c r="AN783" s="85"/>
      <c r="AO783" s="85"/>
      <c r="AP783" s="85"/>
      <c r="AQ783" s="85"/>
      <c r="AR783" s="85"/>
      <c r="AS783" s="85"/>
      <c r="AT783" s="85"/>
      <c r="AU783" s="85"/>
      <c r="AV783" s="85"/>
    </row>
    <row r="784" spans="1:48" x14ac:dyDescent="0.15">
      <c r="A784">
        <v>18.524999999999999</v>
      </c>
      <c r="B784" s="85"/>
      <c r="C784" s="85"/>
      <c r="D784" s="85"/>
      <c r="E784" s="85"/>
      <c r="F784" s="85"/>
      <c r="G784" s="85"/>
      <c r="H784" s="85"/>
      <c r="I784" s="85"/>
      <c r="J784" s="85"/>
      <c r="K784" s="85"/>
      <c r="L784" s="85"/>
      <c r="M784" s="85"/>
      <c r="N784" s="87" t="e">
        <f t="shared" si="79"/>
        <v>#DIV/0!</v>
      </c>
      <c r="O784" s="87" t="e">
        <f t="shared" si="78"/>
        <v>#DIV/0!</v>
      </c>
      <c r="U784" s="85"/>
      <c r="V784" s="85"/>
      <c r="W784" s="85"/>
      <c r="X784" s="85"/>
      <c r="Y784" s="85"/>
      <c r="Z784" s="85"/>
      <c r="AA784" s="85"/>
      <c r="AC784" s="85"/>
      <c r="AD784" s="85"/>
      <c r="AE784" s="85"/>
      <c r="AF784" s="85"/>
      <c r="AK784" s="85"/>
      <c r="AL784" s="85"/>
      <c r="AM784" s="85"/>
      <c r="AN784" s="85"/>
      <c r="AO784" s="85"/>
      <c r="AP784" s="85"/>
      <c r="AQ784" s="85"/>
      <c r="AR784" s="85"/>
      <c r="AS784" s="85"/>
      <c r="AT784" s="85"/>
      <c r="AU784" s="85"/>
      <c r="AV784" s="85"/>
    </row>
    <row r="785" spans="1:48" x14ac:dyDescent="0.15">
      <c r="A785">
        <v>18.55</v>
      </c>
      <c r="B785" s="85"/>
      <c r="C785" s="85"/>
      <c r="D785" s="85"/>
      <c r="E785" s="85"/>
      <c r="F785" s="85"/>
      <c r="G785" s="85"/>
      <c r="H785" s="85"/>
      <c r="I785" s="85"/>
      <c r="J785" s="85"/>
      <c r="K785" s="85"/>
      <c r="L785" s="85"/>
      <c r="M785" s="85"/>
      <c r="N785" s="87" t="e">
        <f t="shared" si="79"/>
        <v>#DIV/0!</v>
      </c>
      <c r="O785" s="87" t="e">
        <f t="shared" si="78"/>
        <v>#DIV/0!</v>
      </c>
      <c r="U785" s="85"/>
      <c r="V785" s="85"/>
      <c r="W785" s="85"/>
      <c r="X785" s="85"/>
      <c r="Y785" s="85"/>
      <c r="Z785" s="85"/>
      <c r="AA785" s="85"/>
      <c r="AC785" s="85"/>
      <c r="AD785" s="85"/>
      <c r="AE785" s="85"/>
      <c r="AF785" s="85"/>
      <c r="AK785" s="85"/>
      <c r="AL785" s="85"/>
      <c r="AM785" s="85"/>
      <c r="AN785" s="85"/>
      <c r="AO785" s="85"/>
      <c r="AP785" s="85"/>
      <c r="AQ785" s="85"/>
      <c r="AR785" s="85"/>
      <c r="AS785" s="85"/>
      <c r="AT785" s="85"/>
      <c r="AU785" s="85"/>
      <c r="AV785" s="85"/>
    </row>
    <row r="786" spans="1:48" x14ac:dyDescent="0.15">
      <c r="A786">
        <v>18.574999999999999</v>
      </c>
      <c r="B786" s="85"/>
      <c r="C786" s="85"/>
      <c r="D786" s="85"/>
      <c r="E786" s="85"/>
      <c r="F786" s="85"/>
      <c r="G786" s="85"/>
      <c r="H786" s="85"/>
      <c r="I786" s="85"/>
      <c r="J786" s="85"/>
      <c r="K786" s="85"/>
      <c r="L786" s="85"/>
      <c r="M786" s="85"/>
      <c r="N786" s="87" t="e">
        <f t="shared" si="79"/>
        <v>#DIV/0!</v>
      </c>
      <c r="O786" s="87" t="e">
        <f t="shared" si="78"/>
        <v>#DIV/0!</v>
      </c>
      <c r="U786" s="85"/>
      <c r="V786" s="85"/>
      <c r="W786" s="85"/>
      <c r="X786" s="85"/>
      <c r="Y786" s="85"/>
      <c r="Z786" s="85"/>
      <c r="AA786" s="85"/>
      <c r="AC786" s="85"/>
      <c r="AD786" s="85"/>
      <c r="AE786" s="85"/>
      <c r="AF786" s="85"/>
      <c r="AK786" s="85"/>
      <c r="AL786" s="85"/>
      <c r="AM786" s="85"/>
      <c r="AN786" s="85"/>
      <c r="AO786" s="85"/>
      <c r="AP786" s="85"/>
      <c r="AQ786" s="85"/>
      <c r="AR786" s="85"/>
      <c r="AS786" s="85"/>
      <c r="AT786" s="85"/>
      <c r="AU786" s="85"/>
      <c r="AV786" s="85"/>
    </row>
    <row r="787" spans="1:48" x14ac:dyDescent="0.15">
      <c r="A787">
        <v>18.600000000000001</v>
      </c>
      <c r="B787" s="85"/>
      <c r="C787" s="85"/>
      <c r="D787" s="85"/>
      <c r="E787" s="85"/>
      <c r="F787" s="85"/>
      <c r="G787" s="85"/>
      <c r="H787" s="85"/>
      <c r="I787" s="85"/>
      <c r="J787" s="85"/>
      <c r="K787" s="85"/>
      <c r="L787" s="85"/>
      <c r="M787" s="85"/>
      <c r="N787" s="87" t="e">
        <f t="shared" si="79"/>
        <v>#DIV/0!</v>
      </c>
      <c r="O787" s="87" t="e">
        <f t="shared" ref="O787:O843" si="80">AVERAGE(C787:N787)</f>
        <v>#DIV/0!</v>
      </c>
      <c r="U787" s="85"/>
      <c r="V787" s="85"/>
      <c r="W787" s="85"/>
      <c r="X787" s="85"/>
      <c r="Y787" s="85"/>
      <c r="Z787" s="85"/>
      <c r="AA787" s="85"/>
      <c r="AC787" s="85"/>
      <c r="AD787" s="85"/>
      <c r="AE787" s="85"/>
      <c r="AF787" s="85"/>
      <c r="AK787" s="85"/>
      <c r="AL787" s="85"/>
      <c r="AM787" s="85"/>
      <c r="AN787" s="85"/>
      <c r="AO787" s="85"/>
      <c r="AP787" s="85"/>
      <c r="AQ787" s="85"/>
      <c r="AR787" s="85"/>
      <c r="AS787" s="85"/>
      <c r="AT787" s="85"/>
      <c r="AU787" s="85"/>
      <c r="AV787" s="85"/>
    </row>
    <row r="788" spans="1:48" x14ac:dyDescent="0.15">
      <c r="A788">
        <v>18.625</v>
      </c>
      <c r="B788" s="85"/>
      <c r="C788" s="85"/>
      <c r="D788" s="85"/>
      <c r="E788" s="85"/>
      <c r="F788" s="85"/>
      <c r="G788" s="85"/>
      <c r="H788" s="85"/>
      <c r="I788" s="85"/>
      <c r="J788" s="85"/>
      <c r="K788" s="85"/>
      <c r="L788" s="85"/>
      <c r="M788" s="85"/>
      <c r="N788" s="87" t="e">
        <f t="shared" si="79"/>
        <v>#DIV/0!</v>
      </c>
      <c r="O788" s="87" t="e">
        <f t="shared" si="80"/>
        <v>#DIV/0!</v>
      </c>
      <c r="U788" s="85"/>
      <c r="V788" s="85"/>
      <c r="W788" s="85"/>
      <c r="X788" s="85"/>
      <c r="Y788" s="85"/>
      <c r="Z788" s="85"/>
      <c r="AA788" s="85"/>
      <c r="AC788" s="85"/>
      <c r="AD788" s="85"/>
      <c r="AE788" s="85"/>
      <c r="AF788" s="85"/>
      <c r="AK788" s="85"/>
      <c r="AL788" s="85"/>
      <c r="AM788" s="85"/>
      <c r="AN788" s="85"/>
      <c r="AO788" s="85"/>
      <c r="AP788" s="85"/>
      <c r="AQ788" s="85"/>
      <c r="AR788" s="85"/>
      <c r="AS788" s="85"/>
      <c r="AT788" s="85"/>
      <c r="AU788" s="85"/>
      <c r="AV788" s="85"/>
    </row>
    <row r="789" spans="1:48" x14ac:dyDescent="0.15">
      <c r="A789">
        <v>18.649999999999999</v>
      </c>
      <c r="B789" s="85"/>
      <c r="C789" s="85"/>
      <c r="D789" s="85"/>
      <c r="E789" s="85"/>
      <c r="F789" s="85"/>
      <c r="G789" s="85"/>
      <c r="H789" s="85"/>
      <c r="I789" s="85"/>
      <c r="J789" s="85"/>
      <c r="K789" s="85"/>
      <c r="L789" s="85"/>
      <c r="M789" s="85"/>
      <c r="N789" s="87" t="e">
        <f t="shared" si="79"/>
        <v>#DIV/0!</v>
      </c>
      <c r="O789" s="87" t="e">
        <f t="shared" si="80"/>
        <v>#DIV/0!</v>
      </c>
      <c r="U789" s="85"/>
      <c r="V789" s="85"/>
      <c r="W789" s="85"/>
      <c r="X789" s="85"/>
      <c r="Y789" s="85"/>
      <c r="Z789" s="85"/>
      <c r="AA789" s="85"/>
      <c r="AC789" s="85"/>
      <c r="AD789" s="85"/>
      <c r="AE789" s="85"/>
      <c r="AF789" s="85"/>
      <c r="AK789" s="85"/>
      <c r="AL789" s="85"/>
      <c r="AM789" s="85"/>
      <c r="AN789" s="85"/>
      <c r="AO789" s="85"/>
      <c r="AP789" s="85"/>
      <c r="AQ789" s="85"/>
      <c r="AR789" s="85"/>
      <c r="AS789" s="85"/>
      <c r="AT789" s="85"/>
      <c r="AU789" s="85"/>
      <c r="AV789" s="85"/>
    </row>
    <row r="790" spans="1:48" x14ac:dyDescent="0.15">
      <c r="A790">
        <v>18.675000000000001</v>
      </c>
      <c r="B790" s="85"/>
      <c r="C790" s="85"/>
      <c r="D790" s="85"/>
      <c r="E790" s="85"/>
      <c r="F790" s="85"/>
      <c r="G790" s="85"/>
      <c r="H790" s="85"/>
      <c r="I790" s="85"/>
      <c r="J790" s="85"/>
      <c r="K790" s="85"/>
      <c r="L790" s="85"/>
      <c r="M790" s="85"/>
      <c r="N790" s="87" t="e">
        <f t="shared" si="79"/>
        <v>#DIV/0!</v>
      </c>
      <c r="O790" s="87" t="e">
        <f t="shared" si="80"/>
        <v>#DIV/0!</v>
      </c>
      <c r="U790" s="85"/>
      <c r="V790" s="85"/>
      <c r="W790" s="85"/>
      <c r="X790" s="85"/>
      <c r="Y790" s="85"/>
      <c r="Z790" s="85"/>
      <c r="AA790" s="85"/>
      <c r="AC790" s="85"/>
      <c r="AD790" s="85"/>
      <c r="AE790" s="85"/>
      <c r="AF790" s="85"/>
      <c r="AK790" s="85"/>
      <c r="AL790" s="85"/>
      <c r="AM790" s="85"/>
      <c r="AN790" s="85"/>
      <c r="AO790" s="85"/>
      <c r="AP790" s="85"/>
      <c r="AQ790" s="85"/>
      <c r="AR790" s="85"/>
      <c r="AS790" s="85"/>
      <c r="AT790" s="85"/>
      <c r="AU790" s="85"/>
      <c r="AV790" s="85"/>
    </row>
    <row r="791" spans="1:48" x14ac:dyDescent="0.15">
      <c r="A791">
        <v>18.7</v>
      </c>
      <c r="B791" s="85"/>
      <c r="C791" s="85"/>
      <c r="D791" s="85"/>
      <c r="E791" s="85"/>
      <c r="F791" s="85"/>
      <c r="G791" s="85"/>
      <c r="H791" s="85"/>
      <c r="I791" s="85"/>
      <c r="J791" s="85"/>
      <c r="K791" s="85"/>
      <c r="L791" s="85"/>
      <c r="M791" s="85"/>
      <c r="N791" s="87" t="e">
        <f t="shared" si="79"/>
        <v>#DIV/0!</v>
      </c>
      <c r="O791" s="87" t="e">
        <f t="shared" si="80"/>
        <v>#DIV/0!</v>
      </c>
      <c r="U791" s="85"/>
      <c r="V791" s="85"/>
      <c r="W791" s="85"/>
      <c r="X791" s="85"/>
      <c r="Y791" s="85"/>
      <c r="Z791" s="85"/>
      <c r="AA791" s="85"/>
      <c r="AC791" s="85"/>
      <c r="AD791" s="85"/>
      <c r="AE791" s="85"/>
      <c r="AF791" s="85"/>
      <c r="AK791" s="85"/>
      <c r="AL791" s="85"/>
      <c r="AM791" s="85"/>
      <c r="AN791" s="85"/>
      <c r="AO791" s="85"/>
      <c r="AP791" s="85"/>
      <c r="AQ791" s="85"/>
      <c r="AR791" s="85"/>
      <c r="AS791" s="85"/>
      <c r="AT791" s="85"/>
      <c r="AU791" s="85"/>
      <c r="AV791" s="85"/>
    </row>
    <row r="792" spans="1:48" x14ac:dyDescent="0.15">
      <c r="A792">
        <v>18.725000000000001</v>
      </c>
      <c r="B792" s="85"/>
      <c r="C792" s="85"/>
      <c r="D792" s="85"/>
      <c r="E792" s="85"/>
      <c r="F792" s="85"/>
      <c r="G792" s="85"/>
      <c r="H792" s="85"/>
      <c r="I792" s="85"/>
      <c r="J792" s="85"/>
      <c r="K792" s="85"/>
      <c r="L792" s="85"/>
      <c r="M792" s="85"/>
      <c r="N792" s="87" t="e">
        <f t="shared" si="79"/>
        <v>#DIV/0!</v>
      </c>
      <c r="O792" s="87" t="e">
        <f t="shared" si="80"/>
        <v>#DIV/0!</v>
      </c>
      <c r="U792" s="85"/>
      <c r="V792" s="85"/>
      <c r="W792" s="85"/>
      <c r="X792" s="85"/>
      <c r="Y792" s="85"/>
      <c r="Z792" s="85"/>
      <c r="AA792" s="85"/>
      <c r="AC792" s="85"/>
      <c r="AD792" s="85"/>
      <c r="AE792" s="85"/>
      <c r="AF792" s="85"/>
      <c r="AK792" s="85"/>
      <c r="AL792" s="85"/>
      <c r="AM792" s="85"/>
      <c r="AN792" s="85"/>
      <c r="AO792" s="85"/>
      <c r="AP792" s="85"/>
      <c r="AQ792" s="85"/>
      <c r="AR792" s="85"/>
      <c r="AS792" s="85"/>
      <c r="AT792" s="85"/>
      <c r="AU792" s="85"/>
      <c r="AV792" s="85"/>
    </row>
    <row r="793" spans="1:48" x14ac:dyDescent="0.15">
      <c r="A793">
        <v>18.75</v>
      </c>
      <c r="B793" s="85"/>
      <c r="C793" s="85"/>
      <c r="D793" s="85"/>
      <c r="E793" s="85"/>
      <c r="F793" s="85"/>
      <c r="G793" s="85"/>
      <c r="H793" s="85"/>
      <c r="I793" s="85"/>
      <c r="J793" s="85"/>
      <c r="K793" s="85"/>
      <c r="L793" s="85"/>
      <c r="M793" s="85"/>
      <c r="N793" s="87" t="e">
        <f t="shared" si="79"/>
        <v>#DIV/0!</v>
      </c>
      <c r="O793" s="87" t="e">
        <f t="shared" si="80"/>
        <v>#DIV/0!</v>
      </c>
      <c r="U793" s="85"/>
      <c r="V793" s="85"/>
      <c r="W793" s="85"/>
      <c r="X793" s="85"/>
      <c r="Y793" s="85"/>
      <c r="Z793" s="85"/>
      <c r="AA793" s="85"/>
      <c r="AC793" s="85"/>
      <c r="AD793" s="85"/>
      <c r="AE793" s="85"/>
      <c r="AF793" s="85"/>
      <c r="AK793" s="85"/>
      <c r="AL793" s="85"/>
      <c r="AM793" s="85"/>
      <c r="AN793" s="85"/>
      <c r="AO793" s="85"/>
      <c r="AP793" s="85"/>
      <c r="AQ793" s="85"/>
      <c r="AR793" s="85"/>
      <c r="AS793" s="85"/>
      <c r="AT793" s="85"/>
      <c r="AU793" s="85"/>
      <c r="AV793" s="85"/>
    </row>
    <row r="794" spans="1:48" x14ac:dyDescent="0.15">
      <c r="A794">
        <v>18.774999999999999</v>
      </c>
      <c r="B794" s="85"/>
      <c r="C794" s="85"/>
      <c r="D794" s="85"/>
      <c r="E794" s="85"/>
      <c r="F794" s="85"/>
      <c r="G794" s="85"/>
      <c r="H794" s="85"/>
      <c r="I794" s="85"/>
      <c r="J794" s="85"/>
      <c r="K794" s="85"/>
      <c r="L794" s="85"/>
      <c r="M794" s="85"/>
      <c r="N794" s="87" t="e">
        <f t="shared" si="79"/>
        <v>#DIV/0!</v>
      </c>
      <c r="O794" s="87" t="e">
        <f t="shared" si="80"/>
        <v>#DIV/0!</v>
      </c>
      <c r="U794" s="85"/>
      <c r="V794" s="85"/>
      <c r="W794" s="85"/>
      <c r="X794" s="85"/>
      <c r="Y794" s="85"/>
      <c r="Z794" s="85"/>
      <c r="AA794" s="85"/>
      <c r="AC794" s="85"/>
      <c r="AD794" s="85"/>
      <c r="AE794" s="85"/>
      <c r="AF794" s="85"/>
      <c r="AK794" s="85"/>
      <c r="AL794" s="85"/>
      <c r="AM794" s="85"/>
      <c r="AN794" s="85"/>
      <c r="AO794" s="85"/>
      <c r="AP794" s="85"/>
      <c r="AQ794" s="85"/>
      <c r="AR794" s="85"/>
      <c r="AS794" s="85"/>
      <c r="AT794" s="85"/>
      <c r="AU794" s="85"/>
      <c r="AV794" s="85"/>
    </row>
    <row r="795" spans="1:48" x14ac:dyDescent="0.15">
      <c r="A795">
        <v>18.8</v>
      </c>
      <c r="B795" s="85"/>
      <c r="C795" s="85"/>
      <c r="D795" s="85"/>
      <c r="E795" s="85"/>
      <c r="F795" s="85"/>
      <c r="G795" s="85"/>
      <c r="H795" s="85"/>
      <c r="I795" s="85"/>
      <c r="J795" s="85"/>
      <c r="K795" s="85"/>
      <c r="L795" s="85"/>
      <c r="M795" s="85"/>
      <c r="N795" s="87" t="e">
        <f t="shared" si="79"/>
        <v>#DIV/0!</v>
      </c>
      <c r="O795" s="87" t="e">
        <f t="shared" si="80"/>
        <v>#DIV/0!</v>
      </c>
      <c r="U795" s="85"/>
      <c r="V795" s="85"/>
      <c r="W795" s="85"/>
      <c r="X795" s="85"/>
      <c r="Y795" s="85"/>
      <c r="Z795" s="85"/>
      <c r="AA795" s="85"/>
      <c r="AC795" s="85"/>
      <c r="AD795" s="85"/>
      <c r="AE795" s="85"/>
      <c r="AF795" s="85"/>
      <c r="AK795" s="85"/>
      <c r="AL795" s="85"/>
      <c r="AM795" s="85"/>
      <c r="AN795" s="85"/>
      <c r="AO795" s="85"/>
      <c r="AP795" s="85"/>
      <c r="AQ795" s="85"/>
      <c r="AR795" s="85"/>
      <c r="AS795" s="85"/>
      <c r="AT795" s="85"/>
      <c r="AU795" s="85"/>
      <c r="AV795" s="85"/>
    </row>
    <row r="796" spans="1:48" x14ac:dyDescent="0.15">
      <c r="A796">
        <v>18.824999999999999</v>
      </c>
      <c r="B796" s="85"/>
      <c r="C796" s="85"/>
      <c r="D796" s="85"/>
      <c r="E796" s="85"/>
      <c r="F796" s="85"/>
      <c r="G796" s="85"/>
      <c r="H796" s="85"/>
      <c r="I796" s="85"/>
      <c r="J796" s="85"/>
      <c r="K796" s="85"/>
      <c r="L796" s="85"/>
      <c r="M796" s="85"/>
      <c r="N796" s="87" t="e">
        <f t="shared" si="79"/>
        <v>#DIV/0!</v>
      </c>
      <c r="O796" s="87" t="e">
        <f t="shared" si="80"/>
        <v>#DIV/0!</v>
      </c>
      <c r="U796" s="85"/>
      <c r="V796" s="85"/>
      <c r="W796" s="85"/>
      <c r="X796" s="85"/>
      <c r="Y796" s="85"/>
      <c r="Z796" s="85"/>
      <c r="AA796" s="85"/>
      <c r="AC796" s="85"/>
      <c r="AD796" s="85"/>
      <c r="AE796" s="85"/>
      <c r="AF796" s="85"/>
      <c r="AK796" s="85"/>
      <c r="AL796" s="85"/>
      <c r="AM796" s="85"/>
      <c r="AN796" s="85"/>
      <c r="AO796" s="85"/>
      <c r="AP796" s="85"/>
      <c r="AQ796" s="85"/>
      <c r="AR796" s="85"/>
      <c r="AS796" s="85"/>
      <c r="AT796" s="85"/>
      <c r="AU796" s="85"/>
      <c r="AV796" s="85"/>
    </row>
    <row r="797" spans="1:48" x14ac:dyDescent="0.15">
      <c r="A797">
        <v>18.850000000000001</v>
      </c>
      <c r="B797" s="85"/>
      <c r="C797" s="85"/>
      <c r="D797" s="85"/>
      <c r="E797" s="85"/>
      <c r="F797" s="85"/>
      <c r="G797" s="85"/>
      <c r="H797" s="85"/>
      <c r="I797" s="85"/>
      <c r="J797" s="85"/>
      <c r="K797" s="85"/>
      <c r="L797" s="85"/>
      <c r="M797" s="85"/>
      <c r="N797" s="87" t="e">
        <f t="shared" si="79"/>
        <v>#DIV/0!</v>
      </c>
      <c r="O797" s="87" t="e">
        <f t="shared" si="80"/>
        <v>#DIV/0!</v>
      </c>
      <c r="U797" s="85"/>
      <c r="V797" s="85"/>
      <c r="W797" s="85"/>
      <c r="X797" s="85"/>
      <c r="Y797" s="85"/>
      <c r="Z797" s="85"/>
      <c r="AA797" s="85"/>
      <c r="AC797" s="85"/>
      <c r="AD797" s="85"/>
      <c r="AE797" s="85"/>
      <c r="AF797" s="85"/>
      <c r="AK797" s="85"/>
      <c r="AL797" s="85"/>
      <c r="AM797" s="85"/>
      <c r="AN797" s="85"/>
      <c r="AO797" s="85"/>
      <c r="AP797" s="85"/>
      <c r="AQ797" s="85"/>
      <c r="AR797" s="85"/>
      <c r="AS797" s="85"/>
      <c r="AT797" s="85"/>
      <c r="AU797" s="85"/>
      <c r="AV797" s="85"/>
    </row>
    <row r="798" spans="1:48" x14ac:dyDescent="0.15">
      <c r="A798">
        <v>18.875</v>
      </c>
      <c r="B798" s="85"/>
      <c r="C798" s="85"/>
      <c r="D798" s="85"/>
      <c r="E798" s="85"/>
      <c r="F798" s="85"/>
      <c r="G798" s="85"/>
      <c r="H798" s="85"/>
      <c r="I798" s="85"/>
      <c r="J798" s="85"/>
      <c r="K798" s="85"/>
      <c r="L798" s="85"/>
      <c r="M798" s="85"/>
      <c r="N798" s="87" t="e">
        <f t="shared" si="79"/>
        <v>#DIV/0!</v>
      </c>
      <c r="O798" s="87" t="e">
        <f t="shared" si="80"/>
        <v>#DIV/0!</v>
      </c>
      <c r="U798" s="85"/>
      <c r="V798" s="85"/>
      <c r="W798" s="85"/>
      <c r="X798" s="85"/>
      <c r="Y798" s="85"/>
      <c r="Z798" s="85"/>
      <c r="AA798" s="85"/>
      <c r="AC798" s="85"/>
      <c r="AD798" s="85"/>
      <c r="AE798" s="85"/>
      <c r="AF798" s="85"/>
      <c r="AK798" s="85"/>
      <c r="AL798" s="85"/>
      <c r="AM798" s="85"/>
      <c r="AN798" s="85"/>
      <c r="AO798" s="85"/>
      <c r="AP798" s="85"/>
      <c r="AQ798" s="85"/>
      <c r="AR798" s="85"/>
      <c r="AS798" s="85"/>
      <c r="AT798" s="85"/>
      <c r="AU798" s="85"/>
      <c r="AV798" s="85"/>
    </row>
    <row r="799" spans="1:48" x14ac:dyDescent="0.15">
      <c r="A799">
        <v>18.899999999999999</v>
      </c>
      <c r="B799" s="85"/>
      <c r="C799" s="85"/>
      <c r="D799" s="85"/>
      <c r="E799" s="85"/>
      <c r="F799" s="85"/>
      <c r="G799" s="85"/>
      <c r="H799" s="85"/>
      <c r="I799" s="85"/>
      <c r="J799" s="85"/>
      <c r="K799" s="85"/>
      <c r="L799" s="85"/>
      <c r="M799" s="85"/>
      <c r="N799" s="87" t="e">
        <f t="shared" si="79"/>
        <v>#DIV/0!</v>
      </c>
      <c r="O799" s="87" t="e">
        <f t="shared" si="80"/>
        <v>#DIV/0!</v>
      </c>
      <c r="U799" s="85"/>
      <c r="V799" s="85"/>
      <c r="W799" s="85"/>
      <c r="X799" s="85"/>
      <c r="Y799" s="85"/>
      <c r="Z799" s="85"/>
      <c r="AA799" s="85"/>
      <c r="AC799" s="85"/>
      <c r="AD799" s="85"/>
      <c r="AE799" s="85"/>
      <c r="AF799" s="85"/>
      <c r="AK799" s="85"/>
      <c r="AL799" s="85"/>
      <c r="AM799" s="85"/>
      <c r="AN799" s="85"/>
      <c r="AO799" s="85"/>
      <c r="AP799" s="85"/>
      <c r="AQ799" s="85"/>
      <c r="AR799" s="85"/>
      <c r="AS799" s="85"/>
      <c r="AT799" s="85"/>
      <c r="AU799" s="85"/>
      <c r="AV799" s="85"/>
    </row>
    <row r="800" spans="1:48" x14ac:dyDescent="0.15">
      <c r="A800">
        <v>18.925000000000001</v>
      </c>
      <c r="B800" s="85"/>
      <c r="C800" s="85"/>
      <c r="D800" s="85"/>
      <c r="E800" s="85"/>
      <c r="F800" s="85"/>
      <c r="G800" s="85"/>
      <c r="H800" s="85"/>
      <c r="I800" s="85"/>
      <c r="J800" s="85"/>
      <c r="K800" s="85"/>
      <c r="L800" s="85"/>
      <c r="M800" s="85"/>
      <c r="N800" s="87" t="e">
        <f t="shared" si="79"/>
        <v>#DIV/0!</v>
      </c>
      <c r="O800" s="87" t="e">
        <f t="shared" si="80"/>
        <v>#DIV/0!</v>
      </c>
      <c r="U800" s="85"/>
      <c r="V800" s="85"/>
      <c r="W800" s="85"/>
      <c r="X800" s="85"/>
      <c r="Y800" s="85"/>
      <c r="Z800" s="85"/>
      <c r="AA800" s="85"/>
      <c r="AC800" s="85"/>
      <c r="AD800" s="85"/>
      <c r="AE800" s="85"/>
      <c r="AF800" s="85"/>
      <c r="AK800" s="85"/>
      <c r="AL800" s="85"/>
      <c r="AM800" s="85"/>
      <c r="AN800" s="85"/>
      <c r="AO800" s="85"/>
      <c r="AP800" s="85"/>
      <c r="AQ800" s="85"/>
      <c r="AR800" s="85"/>
      <c r="AS800" s="85"/>
      <c r="AT800" s="85"/>
      <c r="AU800" s="85"/>
      <c r="AV800" s="85"/>
    </row>
    <row r="801" spans="1:48" x14ac:dyDescent="0.15">
      <c r="A801">
        <v>18.95</v>
      </c>
      <c r="B801" s="85"/>
      <c r="C801" s="85"/>
      <c r="D801" s="85"/>
      <c r="E801" s="85"/>
      <c r="F801" s="85"/>
      <c r="G801" s="85"/>
      <c r="H801" s="85"/>
      <c r="I801" s="85"/>
      <c r="J801" s="85"/>
      <c r="K801" s="85"/>
      <c r="L801" s="85"/>
      <c r="M801" s="85"/>
      <c r="N801" s="87" t="e">
        <f t="shared" si="79"/>
        <v>#DIV/0!</v>
      </c>
      <c r="O801" s="87" t="e">
        <f t="shared" si="80"/>
        <v>#DIV/0!</v>
      </c>
      <c r="U801" s="85"/>
      <c r="V801" s="85"/>
      <c r="W801" s="85"/>
      <c r="X801" s="85"/>
      <c r="Y801" s="85"/>
      <c r="Z801" s="85"/>
      <c r="AA801" s="85"/>
      <c r="AC801" s="85"/>
      <c r="AD801" s="85"/>
      <c r="AE801" s="85"/>
      <c r="AF801" s="85"/>
      <c r="AK801" s="85"/>
      <c r="AL801" s="85"/>
      <c r="AM801" s="85"/>
      <c r="AN801" s="85"/>
      <c r="AO801" s="85"/>
      <c r="AP801" s="85"/>
      <c r="AQ801" s="85"/>
      <c r="AR801" s="85"/>
      <c r="AS801" s="85"/>
      <c r="AT801" s="85"/>
      <c r="AU801" s="85"/>
      <c r="AV801" s="85"/>
    </row>
    <row r="802" spans="1:48" x14ac:dyDescent="0.15">
      <c r="A802">
        <v>18.975000000000001</v>
      </c>
      <c r="B802" s="85"/>
      <c r="C802" s="85"/>
      <c r="D802" s="85"/>
      <c r="E802" s="85"/>
      <c r="F802" s="85"/>
      <c r="G802" s="85"/>
      <c r="H802" s="85"/>
      <c r="I802" s="85"/>
      <c r="J802" s="85"/>
      <c r="K802" s="85"/>
      <c r="L802" s="85"/>
      <c r="M802" s="85"/>
      <c r="N802" s="87" t="e">
        <f t="shared" si="79"/>
        <v>#DIV/0!</v>
      </c>
      <c r="O802" s="87" t="e">
        <f t="shared" si="80"/>
        <v>#DIV/0!</v>
      </c>
      <c r="U802" s="85"/>
      <c r="V802" s="85"/>
      <c r="W802" s="85"/>
      <c r="X802" s="85"/>
      <c r="Y802" s="85"/>
      <c r="Z802" s="85"/>
      <c r="AA802" s="85"/>
      <c r="AC802" s="85"/>
      <c r="AD802" s="85"/>
      <c r="AE802" s="85"/>
      <c r="AF802" s="85"/>
      <c r="AK802" s="85"/>
      <c r="AL802" s="85"/>
      <c r="AM802" s="85"/>
      <c r="AN802" s="85"/>
      <c r="AO802" s="85"/>
      <c r="AP802" s="85"/>
      <c r="AQ802" s="85"/>
      <c r="AR802" s="85"/>
      <c r="AS802" s="85"/>
      <c r="AT802" s="85"/>
      <c r="AU802" s="85"/>
      <c r="AV802" s="85"/>
    </row>
    <row r="803" spans="1:48" x14ac:dyDescent="0.15">
      <c r="A803">
        <v>19</v>
      </c>
      <c r="B803" s="85"/>
      <c r="C803" s="85"/>
      <c r="D803" s="85"/>
      <c r="E803" s="85"/>
      <c r="F803" s="85"/>
      <c r="G803" s="85"/>
      <c r="H803" s="85"/>
      <c r="I803" s="85"/>
      <c r="J803" s="85"/>
      <c r="K803" s="85"/>
      <c r="L803" s="85"/>
      <c r="M803" s="85"/>
      <c r="N803" s="87" t="e">
        <f t="shared" si="79"/>
        <v>#DIV/0!</v>
      </c>
      <c r="O803" s="87" t="e">
        <f t="shared" si="80"/>
        <v>#DIV/0!</v>
      </c>
      <c r="U803" s="85"/>
      <c r="V803" s="85"/>
      <c r="W803" s="85"/>
      <c r="X803" s="85"/>
      <c r="Y803" s="85"/>
      <c r="Z803" s="85"/>
      <c r="AA803" s="85"/>
      <c r="AC803" s="85"/>
      <c r="AD803" s="85"/>
      <c r="AE803" s="85"/>
      <c r="AF803" s="85"/>
      <c r="AK803" s="85"/>
      <c r="AL803" s="85"/>
      <c r="AM803" s="85"/>
      <c r="AN803" s="85"/>
      <c r="AO803" s="85"/>
      <c r="AP803" s="85"/>
      <c r="AQ803" s="85"/>
      <c r="AR803" s="85"/>
      <c r="AS803" s="85"/>
      <c r="AT803" s="85"/>
      <c r="AU803" s="85"/>
      <c r="AV803" s="85"/>
    </row>
    <row r="804" spans="1:48" x14ac:dyDescent="0.15">
      <c r="A804">
        <v>19.024999999999999</v>
      </c>
      <c r="B804" s="85"/>
      <c r="C804" s="85"/>
      <c r="D804" s="85"/>
      <c r="E804" s="85"/>
      <c r="F804" s="85"/>
      <c r="G804" s="85"/>
      <c r="H804" s="85"/>
      <c r="I804" s="85"/>
      <c r="J804" s="85"/>
      <c r="K804" s="85"/>
      <c r="L804" s="85"/>
      <c r="M804" s="85"/>
      <c r="N804" s="87" t="e">
        <f t="shared" si="79"/>
        <v>#DIV/0!</v>
      </c>
      <c r="O804" s="87" t="e">
        <f t="shared" si="80"/>
        <v>#DIV/0!</v>
      </c>
      <c r="U804" s="85"/>
      <c r="V804" s="85"/>
      <c r="W804" s="85"/>
      <c r="X804" s="85"/>
      <c r="Y804" s="85"/>
      <c r="Z804" s="85"/>
      <c r="AA804" s="85"/>
      <c r="AC804" s="85"/>
      <c r="AD804" s="85"/>
      <c r="AE804" s="85"/>
      <c r="AF804" s="85"/>
      <c r="AK804" s="85"/>
      <c r="AL804" s="85"/>
      <c r="AM804" s="85"/>
      <c r="AN804" s="85"/>
      <c r="AO804" s="85"/>
      <c r="AP804" s="85"/>
      <c r="AQ804" s="85"/>
      <c r="AR804" s="85"/>
      <c r="AS804" s="85"/>
      <c r="AT804" s="85"/>
      <c r="AU804" s="85"/>
      <c r="AV804" s="85"/>
    </row>
    <row r="805" spans="1:48" x14ac:dyDescent="0.15">
      <c r="A805">
        <v>19.05</v>
      </c>
      <c r="B805" s="85"/>
      <c r="C805" s="85"/>
      <c r="D805" s="85"/>
      <c r="E805" s="85"/>
      <c r="F805" s="85"/>
      <c r="G805" s="85"/>
      <c r="H805" s="85"/>
      <c r="I805" s="85"/>
      <c r="J805" s="85"/>
      <c r="K805" s="85"/>
      <c r="L805" s="85"/>
      <c r="M805" s="85"/>
      <c r="N805" s="87" t="e">
        <f t="shared" si="79"/>
        <v>#DIV/0!</v>
      </c>
      <c r="O805" s="87" t="e">
        <f t="shared" si="80"/>
        <v>#DIV/0!</v>
      </c>
      <c r="U805" s="85"/>
      <c r="V805" s="85"/>
      <c r="W805" s="85"/>
      <c r="X805" s="85"/>
      <c r="Y805" s="85"/>
      <c r="Z805" s="85"/>
      <c r="AA805" s="85"/>
      <c r="AC805" s="85"/>
      <c r="AD805" s="85"/>
      <c r="AE805" s="85"/>
      <c r="AF805" s="85"/>
      <c r="AK805" s="85"/>
      <c r="AL805" s="85"/>
      <c r="AM805" s="85"/>
      <c r="AN805" s="85"/>
      <c r="AO805" s="85"/>
      <c r="AP805" s="85"/>
      <c r="AQ805" s="85"/>
      <c r="AR805" s="85"/>
      <c r="AS805" s="85"/>
      <c r="AT805" s="85"/>
      <c r="AU805" s="85"/>
      <c r="AV805" s="85"/>
    </row>
    <row r="806" spans="1:48" x14ac:dyDescent="0.15">
      <c r="A806">
        <v>19.074999999999999</v>
      </c>
      <c r="B806" s="85"/>
      <c r="C806" s="85"/>
      <c r="D806" s="85"/>
      <c r="E806" s="85"/>
      <c r="F806" s="85"/>
      <c r="G806" s="85"/>
      <c r="H806" s="85"/>
      <c r="I806" s="85"/>
      <c r="J806" s="85"/>
      <c r="K806" s="85"/>
      <c r="L806" s="85"/>
      <c r="M806" s="85"/>
      <c r="N806" s="87" t="e">
        <f t="shared" si="79"/>
        <v>#DIV/0!</v>
      </c>
      <c r="O806" s="87" t="e">
        <f t="shared" si="80"/>
        <v>#DIV/0!</v>
      </c>
      <c r="U806" s="85"/>
      <c r="V806" s="85"/>
      <c r="W806" s="85"/>
      <c r="X806" s="85"/>
      <c r="Y806" s="85"/>
      <c r="Z806" s="85"/>
      <c r="AA806" s="85"/>
      <c r="AC806" s="85"/>
      <c r="AD806" s="85"/>
      <c r="AE806" s="85"/>
      <c r="AF806" s="85"/>
      <c r="AK806" s="85"/>
      <c r="AL806" s="85"/>
      <c r="AM806" s="85"/>
      <c r="AN806" s="85"/>
      <c r="AO806" s="85"/>
      <c r="AP806" s="85"/>
      <c r="AQ806" s="85"/>
      <c r="AR806" s="85"/>
      <c r="AS806" s="85"/>
      <c r="AT806" s="85"/>
      <c r="AU806" s="85"/>
      <c r="AV806" s="85"/>
    </row>
    <row r="807" spans="1:48" x14ac:dyDescent="0.15">
      <c r="A807">
        <v>19.100000000000001</v>
      </c>
      <c r="B807" s="85"/>
      <c r="C807" s="85"/>
      <c r="D807" s="85"/>
      <c r="E807" s="85"/>
      <c r="F807" s="85"/>
      <c r="G807" s="85"/>
      <c r="H807" s="85"/>
      <c r="I807" s="85"/>
      <c r="J807" s="85"/>
      <c r="K807" s="85"/>
      <c r="L807" s="85"/>
      <c r="M807" s="85"/>
      <c r="N807" s="87" t="e">
        <f t="shared" si="79"/>
        <v>#DIV/0!</v>
      </c>
      <c r="O807" s="87" t="e">
        <f t="shared" si="80"/>
        <v>#DIV/0!</v>
      </c>
      <c r="U807" s="85"/>
      <c r="V807" s="85"/>
      <c r="W807" s="85"/>
      <c r="X807" s="85"/>
      <c r="Y807" s="85"/>
      <c r="Z807" s="85"/>
      <c r="AA807" s="85"/>
      <c r="AC807" s="85"/>
      <c r="AD807" s="85"/>
      <c r="AE807" s="85"/>
      <c r="AF807" s="85"/>
      <c r="AK807" s="85"/>
      <c r="AL807" s="85"/>
      <c r="AM807" s="85"/>
      <c r="AN807" s="85"/>
      <c r="AO807" s="85"/>
      <c r="AP807" s="85"/>
      <c r="AQ807" s="85"/>
      <c r="AR807" s="85"/>
      <c r="AS807" s="85"/>
      <c r="AT807" s="85"/>
      <c r="AU807" s="85"/>
      <c r="AV807" s="85"/>
    </row>
    <row r="808" spans="1:48" x14ac:dyDescent="0.15">
      <c r="A808">
        <v>19.125</v>
      </c>
      <c r="B808" s="85"/>
      <c r="C808" s="85"/>
      <c r="D808" s="85"/>
      <c r="E808" s="85"/>
      <c r="F808" s="85"/>
      <c r="G808" s="85"/>
      <c r="H808" s="85"/>
      <c r="I808" s="85"/>
      <c r="J808" s="85"/>
      <c r="K808" s="85"/>
      <c r="L808" s="85"/>
      <c r="M808" s="85"/>
      <c r="N808" s="87" t="e">
        <f t="shared" si="79"/>
        <v>#DIV/0!</v>
      </c>
      <c r="O808" s="87" t="e">
        <f t="shared" si="80"/>
        <v>#DIV/0!</v>
      </c>
      <c r="U808" s="85"/>
      <c r="V808" s="85"/>
      <c r="W808" s="85"/>
      <c r="X808" s="85"/>
      <c r="Y808" s="85"/>
      <c r="Z808" s="85"/>
      <c r="AA808" s="85"/>
      <c r="AC808" s="85"/>
      <c r="AD808" s="85"/>
      <c r="AE808" s="85"/>
      <c r="AF808" s="85"/>
      <c r="AK808" s="85"/>
      <c r="AL808" s="85"/>
      <c r="AM808" s="85"/>
      <c r="AN808" s="85"/>
      <c r="AO808" s="85"/>
      <c r="AP808" s="85"/>
      <c r="AQ808" s="85"/>
      <c r="AR808" s="85"/>
      <c r="AS808" s="85"/>
      <c r="AT808" s="85"/>
      <c r="AU808" s="85"/>
      <c r="AV808" s="85"/>
    </row>
    <row r="809" spans="1:48" x14ac:dyDescent="0.15">
      <c r="A809">
        <v>19.149999999999999</v>
      </c>
      <c r="B809" s="85"/>
      <c r="C809" s="85"/>
      <c r="D809" s="85"/>
      <c r="E809" s="85"/>
      <c r="F809" s="85"/>
      <c r="G809" s="85"/>
      <c r="H809" s="85"/>
      <c r="I809" s="85"/>
      <c r="J809" s="85"/>
      <c r="K809" s="85"/>
      <c r="L809" s="85"/>
      <c r="M809" s="85"/>
      <c r="N809" s="87" t="e">
        <f t="shared" si="79"/>
        <v>#DIV/0!</v>
      </c>
      <c r="O809" s="87" t="e">
        <f t="shared" si="80"/>
        <v>#DIV/0!</v>
      </c>
      <c r="U809" s="85"/>
      <c r="V809" s="85"/>
      <c r="W809" s="85"/>
      <c r="X809" s="85"/>
      <c r="Y809" s="85"/>
      <c r="Z809" s="85"/>
      <c r="AA809" s="85"/>
      <c r="AC809" s="85"/>
      <c r="AD809" s="85"/>
      <c r="AE809" s="85"/>
      <c r="AF809" s="85"/>
      <c r="AK809" s="85"/>
      <c r="AL809" s="85"/>
      <c r="AM809" s="85"/>
      <c r="AN809" s="85"/>
      <c r="AO809" s="85"/>
      <c r="AP809" s="85"/>
      <c r="AQ809" s="85"/>
      <c r="AR809" s="85"/>
      <c r="AS809" s="85"/>
      <c r="AT809" s="85"/>
      <c r="AU809" s="85"/>
      <c r="AV809" s="85"/>
    </row>
    <row r="810" spans="1:48" x14ac:dyDescent="0.15">
      <c r="A810">
        <v>19.175000000000001</v>
      </c>
      <c r="B810" s="85"/>
      <c r="C810" s="85"/>
      <c r="D810" s="85"/>
      <c r="E810" s="85"/>
      <c r="F810" s="85"/>
      <c r="G810" s="85"/>
      <c r="H810" s="85"/>
      <c r="I810" s="85"/>
      <c r="J810" s="85"/>
      <c r="K810" s="85"/>
      <c r="L810" s="85"/>
      <c r="M810" s="85"/>
      <c r="N810" s="87" t="e">
        <f t="shared" si="79"/>
        <v>#DIV/0!</v>
      </c>
      <c r="O810" s="87" t="e">
        <f t="shared" si="80"/>
        <v>#DIV/0!</v>
      </c>
      <c r="U810" s="85"/>
      <c r="V810" s="85"/>
      <c r="W810" s="85"/>
      <c r="X810" s="85"/>
      <c r="Y810" s="85"/>
      <c r="Z810" s="85"/>
      <c r="AA810" s="85"/>
      <c r="AC810" s="85"/>
      <c r="AD810" s="85"/>
      <c r="AE810" s="85"/>
      <c r="AF810" s="85"/>
      <c r="AK810" s="85"/>
      <c r="AL810" s="85"/>
      <c r="AM810" s="85"/>
      <c r="AN810" s="85"/>
      <c r="AO810" s="85"/>
      <c r="AP810" s="85"/>
      <c r="AQ810" s="85"/>
      <c r="AR810" s="85"/>
      <c r="AS810" s="85"/>
      <c r="AT810" s="85"/>
      <c r="AU810" s="85"/>
      <c r="AV810" s="85"/>
    </row>
    <row r="811" spans="1:48" x14ac:dyDescent="0.15">
      <c r="A811">
        <v>19.2</v>
      </c>
      <c r="B811" s="85"/>
      <c r="C811" s="85"/>
      <c r="D811" s="85"/>
      <c r="E811" s="85"/>
      <c r="F811" s="85"/>
      <c r="G811" s="85"/>
      <c r="H811" s="85"/>
      <c r="I811" s="85"/>
      <c r="J811" s="85"/>
      <c r="K811" s="85"/>
      <c r="L811" s="85"/>
      <c r="M811" s="85"/>
      <c r="N811" s="87" t="e">
        <f t="shared" si="79"/>
        <v>#DIV/0!</v>
      </c>
      <c r="O811" s="87" t="e">
        <f t="shared" si="80"/>
        <v>#DIV/0!</v>
      </c>
      <c r="U811" s="85"/>
      <c r="V811" s="85"/>
      <c r="W811" s="85"/>
      <c r="X811" s="85"/>
      <c r="Y811" s="85"/>
      <c r="Z811" s="85"/>
      <c r="AA811" s="85"/>
      <c r="AC811" s="85"/>
      <c r="AD811" s="85"/>
      <c r="AE811" s="85"/>
      <c r="AF811" s="85"/>
      <c r="AK811" s="85"/>
      <c r="AL811" s="85"/>
      <c r="AM811" s="85"/>
      <c r="AN811" s="85"/>
      <c r="AO811" s="85"/>
      <c r="AP811" s="85"/>
      <c r="AQ811" s="85"/>
      <c r="AR811" s="85"/>
      <c r="AS811" s="85"/>
      <c r="AT811" s="85"/>
      <c r="AU811" s="85"/>
      <c r="AV811" s="85"/>
    </row>
    <row r="812" spans="1:48" x14ac:dyDescent="0.15">
      <c r="A812">
        <v>19.225000000000001</v>
      </c>
      <c r="B812" s="85"/>
      <c r="C812" s="85"/>
      <c r="D812" s="85"/>
      <c r="E812" s="85"/>
      <c r="F812" s="85"/>
      <c r="G812" s="85"/>
      <c r="H812" s="85"/>
      <c r="I812" s="85"/>
      <c r="J812" s="85"/>
      <c r="K812" s="85"/>
      <c r="L812" s="85"/>
      <c r="M812" s="85"/>
      <c r="N812" s="87" t="e">
        <f t="shared" ref="N812:N843" si="81">AVERAGE(B812:M812)</f>
        <v>#DIV/0!</v>
      </c>
      <c r="O812" s="87" t="e">
        <f t="shared" si="80"/>
        <v>#DIV/0!</v>
      </c>
      <c r="U812" s="85"/>
      <c r="V812" s="85"/>
      <c r="W812" s="85"/>
      <c r="X812" s="85"/>
      <c r="Y812" s="85"/>
      <c r="Z812" s="85"/>
      <c r="AA812" s="85"/>
      <c r="AC812" s="85"/>
      <c r="AD812" s="85"/>
      <c r="AE812" s="85"/>
      <c r="AF812" s="85"/>
      <c r="AK812" s="85"/>
      <c r="AL812" s="85"/>
      <c r="AM812" s="85"/>
      <c r="AN812" s="85"/>
      <c r="AO812" s="85"/>
      <c r="AP812" s="85"/>
      <c r="AQ812" s="85"/>
      <c r="AR812" s="85"/>
      <c r="AS812" s="85"/>
      <c r="AT812" s="85"/>
      <c r="AU812" s="85"/>
      <c r="AV812" s="85"/>
    </row>
    <row r="813" spans="1:48" x14ac:dyDescent="0.15">
      <c r="A813">
        <v>19.25</v>
      </c>
      <c r="B813" s="85"/>
      <c r="C813" s="85"/>
      <c r="D813" s="85"/>
      <c r="E813" s="85"/>
      <c r="F813" s="85"/>
      <c r="G813" s="85"/>
      <c r="H813" s="85"/>
      <c r="I813" s="85"/>
      <c r="J813" s="85"/>
      <c r="K813" s="85"/>
      <c r="L813" s="85"/>
      <c r="M813" s="85"/>
      <c r="N813" s="87" t="e">
        <f t="shared" si="81"/>
        <v>#DIV/0!</v>
      </c>
      <c r="O813" s="87" t="e">
        <f t="shared" si="80"/>
        <v>#DIV/0!</v>
      </c>
      <c r="U813" s="85"/>
      <c r="V813" s="85"/>
      <c r="W813" s="85"/>
      <c r="X813" s="85"/>
      <c r="Y813" s="85"/>
      <c r="Z813" s="85"/>
      <c r="AA813" s="85"/>
      <c r="AC813" s="85"/>
      <c r="AD813" s="85"/>
      <c r="AE813" s="85"/>
      <c r="AF813" s="85"/>
      <c r="AK813" s="85"/>
      <c r="AL813" s="85"/>
      <c r="AM813" s="85"/>
      <c r="AN813" s="85"/>
      <c r="AO813" s="85"/>
      <c r="AP813" s="85"/>
      <c r="AQ813" s="85"/>
      <c r="AR813" s="85"/>
      <c r="AS813" s="85"/>
      <c r="AT813" s="85"/>
      <c r="AU813" s="85"/>
      <c r="AV813" s="85"/>
    </row>
    <row r="814" spans="1:48" x14ac:dyDescent="0.15">
      <c r="A814">
        <v>19.274999999999999</v>
      </c>
      <c r="B814" s="85"/>
      <c r="C814" s="85"/>
      <c r="D814" s="85"/>
      <c r="E814" s="85"/>
      <c r="F814" s="85"/>
      <c r="G814" s="85"/>
      <c r="H814" s="85"/>
      <c r="I814" s="85"/>
      <c r="J814" s="85"/>
      <c r="K814" s="85"/>
      <c r="L814" s="85"/>
      <c r="M814" s="85"/>
      <c r="N814" s="87" t="e">
        <f t="shared" si="81"/>
        <v>#DIV/0!</v>
      </c>
      <c r="O814" s="87" t="e">
        <f t="shared" si="80"/>
        <v>#DIV/0!</v>
      </c>
      <c r="U814" s="85"/>
      <c r="V814" s="85"/>
      <c r="W814" s="85"/>
      <c r="X814" s="85"/>
      <c r="Y814" s="85"/>
      <c r="Z814" s="85"/>
      <c r="AA814" s="85"/>
      <c r="AC814" s="85"/>
      <c r="AD814" s="85"/>
      <c r="AE814" s="85"/>
      <c r="AF814" s="85"/>
      <c r="AK814" s="85"/>
      <c r="AL814" s="85"/>
      <c r="AM814" s="85"/>
      <c r="AN814" s="85"/>
      <c r="AO814" s="85"/>
      <c r="AP814" s="85"/>
      <c r="AQ814" s="85"/>
      <c r="AR814" s="85"/>
      <c r="AS814" s="85"/>
      <c r="AT814" s="85"/>
      <c r="AU814" s="85"/>
      <c r="AV814" s="85"/>
    </row>
    <row r="815" spans="1:48" x14ac:dyDescent="0.15">
      <c r="A815">
        <v>19.3</v>
      </c>
      <c r="B815" s="85"/>
      <c r="C815" s="85"/>
      <c r="D815" s="85"/>
      <c r="E815" s="85"/>
      <c r="F815" s="85"/>
      <c r="G815" s="85"/>
      <c r="H815" s="85"/>
      <c r="I815" s="85"/>
      <c r="J815" s="85"/>
      <c r="K815" s="85"/>
      <c r="L815" s="85"/>
      <c r="M815" s="85"/>
      <c r="N815" s="87" t="e">
        <f t="shared" si="81"/>
        <v>#DIV/0!</v>
      </c>
      <c r="O815" s="87" t="e">
        <f t="shared" si="80"/>
        <v>#DIV/0!</v>
      </c>
      <c r="U815" s="85"/>
      <c r="V815" s="85"/>
      <c r="W815" s="85"/>
      <c r="X815" s="85"/>
      <c r="Y815" s="85"/>
      <c r="Z815" s="85"/>
      <c r="AA815" s="85"/>
      <c r="AC815" s="85"/>
      <c r="AD815" s="85"/>
      <c r="AE815" s="85"/>
      <c r="AF815" s="85"/>
      <c r="AK815" s="85"/>
      <c r="AL815" s="85"/>
      <c r="AM815" s="85"/>
      <c r="AN815" s="85"/>
      <c r="AO815" s="85"/>
      <c r="AP815" s="85"/>
      <c r="AQ815" s="85"/>
      <c r="AR815" s="85"/>
      <c r="AS815" s="85"/>
      <c r="AT815" s="85"/>
      <c r="AU815" s="85"/>
      <c r="AV815" s="85"/>
    </row>
    <row r="816" spans="1:48" x14ac:dyDescent="0.15">
      <c r="A816">
        <v>19.324999999999999</v>
      </c>
      <c r="B816" s="85"/>
      <c r="C816" s="85"/>
      <c r="D816" s="85"/>
      <c r="E816" s="85"/>
      <c r="F816" s="85"/>
      <c r="G816" s="85"/>
      <c r="H816" s="85"/>
      <c r="I816" s="85"/>
      <c r="J816" s="85"/>
      <c r="K816" s="85"/>
      <c r="L816" s="85"/>
      <c r="M816" s="85"/>
      <c r="N816" s="87" t="e">
        <f t="shared" si="81"/>
        <v>#DIV/0!</v>
      </c>
      <c r="O816" s="87" t="e">
        <f t="shared" si="80"/>
        <v>#DIV/0!</v>
      </c>
      <c r="U816" s="85"/>
      <c r="V816" s="85"/>
      <c r="W816" s="85"/>
      <c r="X816" s="85"/>
      <c r="Y816" s="85"/>
      <c r="Z816" s="85"/>
      <c r="AA816" s="85"/>
      <c r="AC816" s="85"/>
      <c r="AD816" s="85"/>
      <c r="AE816" s="85"/>
      <c r="AF816" s="85"/>
      <c r="AK816" s="85"/>
      <c r="AL816" s="85"/>
      <c r="AM816" s="85"/>
      <c r="AN816" s="85"/>
      <c r="AO816" s="85"/>
      <c r="AP816" s="85"/>
      <c r="AQ816" s="85"/>
      <c r="AR816" s="85"/>
      <c r="AS816" s="85"/>
      <c r="AT816" s="85"/>
      <c r="AU816" s="85"/>
      <c r="AV816" s="85"/>
    </row>
    <row r="817" spans="1:48" x14ac:dyDescent="0.15">
      <c r="A817">
        <v>19.350000000000001</v>
      </c>
      <c r="B817" s="85"/>
      <c r="C817" s="85"/>
      <c r="D817" s="85"/>
      <c r="E817" s="85"/>
      <c r="F817" s="85"/>
      <c r="G817" s="85"/>
      <c r="H817" s="85"/>
      <c r="I817" s="85"/>
      <c r="J817" s="85"/>
      <c r="K817" s="85"/>
      <c r="L817" s="85"/>
      <c r="M817" s="85"/>
      <c r="N817" s="87" t="e">
        <f t="shared" si="81"/>
        <v>#DIV/0!</v>
      </c>
      <c r="O817" s="87" t="e">
        <f t="shared" si="80"/>
        <v>#DIV/0!</v>
      </c>
      <c r="U817" s="85"/>
      <c r="V817" s="85"/>
      <c r="W817" s="85"/>
      <c r="X817" s="85"/>
      <c r="Y817" s="85"/>
      <c r="Z817" s="85"/>
      <c r="AA817" s="85"/>
      <c r="AC817" s="85"/>
      <c r="AD817" s="85"/>
      <c r="AE817" s="85"/>
      <c r="AF817" s="85"/>
      <c r="AK817" s="85"/>
      <c r="AL817" s="85"/>
      <c r="AM817" s="85"/>
      <c r="AN817" s="85"/>
      <c r="AO817" s="85"/>
      <c r="AP817" s="85"/>
      <c r="AQ817" s="85"/>
      <c r="AR817" s="85"/>
      <c r="AS817" s="85"/>
      <c r="AT817" s="85"/>
      <c r="AU817" s="85"/>
      <c r="AV817" s="85"/>
    </row>
    <row r="818" spans="1:48" x14ac:dyDescent="0.15">
      <c r="A818">
        <v>19.375</v>
      </c>
      <c r="B818" s="85"/>
      <c r="C818" s="85"/>
      <c r="D818" s="85"/>
      <c r="E818" s="85"/>
      <c r="F818" s="85"/>
      <c r="G818" s="85"/>
      <c r="H818" s="85"/>
      <c r="I818" s="85"/>
      <c r="J818" s="85"/>
      <c r="K818" s="85"/>
      <c r="L818" s="85"/>
      <c r="M818" s="85"/>
      <c r="N818" s="87" t="e">
        <f t="shared" si="81"/>
        <v>#DIV/0!</v>
      </c>
      <c r="O818" s="87" t="e">
        <f t="shared" si="80"/>
        <v>#DIV/0!</v>
      </c>
      <c r="U818" s="85"/>
      <c r="V818" s="85"/>
      <c r="W818" s="85"/>
      <c r="X818" s="85"/>
      <c r="Y818" s="85"/>
      <c r="Z818" s="85"/>
      <c r="AA818" s="85"/>
      <c r="AC818" s="85"/>
      <c r="AD818" s="85"/>
      <c r="AE818" s="85"/>
      <c r="AF818" s="85"/>
      <c r="AK818" s="85"/>
      <c r="AL818" s="85"/>
      <c r="AM818" s="85"/>
      <c r="AN818" s="85"/>
      <c r="AO818" s="85"/>
      <c r="AP818" s="85"/>
      <c r="AQ818" s="85"/>
      <c r="AR818" s="85"/>
      <c r="AS818" s="85"/>
      <c r="AT818" s="85"/>
      <c r="AU818" s="85"/>
      <c r="AV818" s="85"/>
    </row>
    <row r="819" spans="1:48" x14ac:dyDescent="0.15">
      <c r="A819">
        <v>19.399999999999999</v>
      </c>
      <c r="B819" s="85"/>
      <c r="C819" s="85"/>
      <c r="D819" s="85"/>
      <c r="E819" s="85"/>
      <c r="F819" s="85"/>
      <c r="G819" s="85"/>
      <c r="H819" s="85"/>
      <c r="I819" s="85"/>
      <c r="J819" s="85"/>
      <c r="K819" s="85"/>
      <c r="L819" s="85"/>
      <c r="M819" s="85"/>
      <c r="N819" s="87" t="e">
        <f t="shared" si="81"/>
        <v>#DIV/0!</v>
      </c>
      <c r="O819" s="87" t="e">
        <f t="shared" si="80"/>
        <v>#DIV/0!</v>
      </c>
      <c r="U819" s="85"/>
      <c r="V819" s="85"/>
      <c r="W819" s="85"/>
      <c r="X819" s="85"/>
      <c r="Y819" s="85"/>
      <c r="Z819" s="85"/>
      <c r="AA819" s="85"/>
      <c r="AC819" s="85"/>
      <c r="AD819" s="85"/>
      <c r="AE819" s="85"/>
      <c r="AF819" s="85"/>
      <c r="AK819" s="85"/>
      <c r="AL819" s="85"/>
      <c r="AM819" s="85"/>
      <c r="AN819" s="85"/>
      <c r="AO819" s="85"/>
      <c r="AP819" s="85"/>
      <c r="AQ819" s="85"/>
      <c r="AR819" s="85"/>
      <c r="AS819" s="85"/>
      <c r="AT819" s="85"/>
      <c r="AU819" s="85"/>
      <c r="AV819" s="85"/>
    </row>
    <row r="820" spans="1:48" x14ac:dyDescent="0.15">
      <c r="A820">
        <v>19.425000000000001</v>
      </c>
      <c r="B820" s="85"/>
      <c r="C820" s="85"/>
      <c r="D820" s="85"/>
      <c r="E820" s="85"/>
      <c r="F820" s="85"/>
      <c r="G820" s="85"/>
      <c r="H820" s="85"/>
      <c r="I820" s="85"/>
      <c r="J820" s="85"/>
      <c r="K820" s="85"/>
      <c r="L820" s="85"/>
      <c r="M820" s="85"/>
      <c r="N820" s="87" t="e">
        <f t="shared" si="81"/>
        <v>#DIV/0!</v>
      </c>
      <c r="O820" s="87" t="e">
        <f t="shared" si="80"/>
        <v>#DIV/0!</v>
      </c>
      <c r="U820" s="85"/>
      <c r="V820" s="85"/>
      <c r="W820" s="85"/>
      <c r="X820" s="85"/>
      <c r="Y820" s="85"/>
      <c r="Z820" s="85"/>
      <c r="AA820" s="85"/>
      <c r="AC820" s="85"/>
      <c r="AD820" s="85"/>
      <c r="AE820" s="85"/>
      <c r="AF820" s="85"/>
      <c r="AK820" s="85"/>
      <c r="AL820" s="85"/>
      <c r="AM820" s="85"/>
      <c r="AN820" s="85"/>
      <c r="AO820" s="85"/>
      <c r="AP820" s="85"/>
      <c r="AQ820" s="85"/>
      <c r="AR820" s="85"/>
      <c r="AS820" s="85"/>
      <c r="AT820" s="85"/>
      <c r="AU820" s="85"/>
      <c r="AV820" s="85"/>
    </row>
    <row r="821" spans="1:48" x14ac:dyDescent="0.15">
      <c r="A821">
        <v>19.45</v>
      </c>
      <c r="B821" s="85"/>
      <c r="C821" s="85"/>
      <c r="D821" s="85"/>
      <c r="E821" s="85"/>
      <c r="F821" s="85"/>
      <c r="G821" s="85"/>
      <c r="H821" s="85"/>
      <c r="I821" s="85"/>
      <c r="J821" s="85"/>
      <c r="K821" s="85"/>
      <c r="L821" s="85"/>
      <c r="M821" s="85"/>
      <c r="N821" s="87" t="e">
        <f t="shared" si="81"/>
        <v>#DIV/0!</v>
      </c>
      <c r="O821" s="87" t="e">
        <f t="shared" si="80"/>
        <v>#DIV/0!</v>
      </c>
      <c r="U821" s="85"/>
      <c r="V821" s="85"/>
      <c r="W821" s="85"/>
      <c r="X821" s="85"/>
      <c r="Y821" s="85"/>
      <c r="Z821" s="85"/>
      <c r="AA821" s="85"/>
      <c r="AC821" s="85"/>
      <c r="AD821" s="85"/>
      <c r="AE821" s="85"/>
      <c r="AF821" s="85"/>
      <c r="AK821" s="85"/>
      <c r="AL821" s="85"/>
      <c r="AM821" s="85"/>
      <c r="AN821" s="85"/>
      <c r="AO821" s="85"/>
      <c r="AP821" s="85"/>
      <c r="AQ821" s="85"/>
      <c r="AR821" s="85"/>
      <c r="AS821" s="85"/>
      <c r="AT821" s="85"/>
      <c r="AU821" s="85"/>
      <c r="AV821" s="85"/>
    </row>
    <row r="822" spans="1:48" x14ac:dyDescent="0.15">
      <c r="A822">
        <v>19.475000000000001</v>
      </c>
      <c r="B822" s="85"/>
      <c r="C822" s="85"/>
      <c r="D822" s="85"/>
      <c r="E822" s="85"/>
      <c r="F822" s="85"/>
      <c r="G822" s="85"/>
      <c r="H822" s="85"/>
      <c r="I822" s="85"/>
      <c r="J822" s="85"/>
      <c r="K822" s="85"/>
      <c r="L822" s="85"/>
      <c r="M822" s="85"/>
      <c r="N822" s="87" t="e">
        <f t="shared" si="81"/>
        <v>#DIV/0!</v>
      </c>
      <c r="O822" s="87" t="e">
        <f t="shared" si="80"/>
        <v>#DIV/0!</v>
      </c>
      <c r="U822" s="85"/>
      <c r="V822" s="85"/>
      <c r="W822" s="85"/>
      <c r="X822" s="85"/>
      <c r="Y822" s="85"/>
      <c r="Z822" s="85"/>
      <c r="AA822" s="85"/>
      <c r="AC822" s="85"/>
      <c r="AD822" s="85"/>
      <c r="AE822" s="85"/>
      <c r="AF822" s="85"/>
      <c r="AK822" s="85"/>
      <c r="AL822" s="85"/>
      <c r="AM822" s="85"/>
      <c r="AN822" s="85"/>
      <c r="AO822" s="85"/>
      <c r="AP822" s="85"/>
      <c r="AQ822" s="85"/>
      <c r="AR822" s="85"/>
      <c r="AS822" s="85"/>
      <c r="AT822" s="85"/>
      <c r="AU822" s="85"/>
      <c r="AV822" s="85"/>
    </row>
    <row r="823" spans="1:48" x14ac:dyDescent="0.15">
      <c r="A823">
        <v>19.5</v>
      </c>
      <c r="B823" s="85"/>
      <c r="C823" s="85"/>
      <c r="D823" s="85"/>
      <c r="E823" s="85"/>
      <c r="F823" s="85"/>
      <c r="G823" s="85"/>
      <c r="H823" s="85"/>
      <c r="I823" s="85"/>
      <c r="J823" s="85"/>
      <c r="K823" s="85"/>
      <c r="L823" s="85"/>
      <c r="M823" s="85"/>
      <c r="N823" s="87" t="e">
        <f t="shared" si="81"/>
        <v>#DIV/0!</v>
      </c>
      <c r="O823" s="87" t="e">
        <f t="shared" si="80"/>
        <v>#DIV/0!</v>
      </c>
      <c r="U823" s="85"/>
      <c r="V823" s="85"/>
      <c r="W823" s="85"/>
      <c r="X823" s="85"/>
      <c r="Y823" s="85"/>
      <c r="Z823" s="85"/>
      <c r="AA823" s="85"/>
      <c r="AC823" s="85"/>
      <c r="AD823" s="85"/>
      <c r="AE823" s="85"/>
      <c r="AF823" s="85"/>
      <c r="AK823" s="85"/>
      <c r="AL823" s="85"/>
      <c r="AM823" s="85"/>
      <c r="AN823" s="85"/>
      <c r="AO823" s="85"/>
      <c r="AP823" s="85"/>
      <c r="AQ823" s="85"/>
      <c r="AR823" s="85"/>
      <c r="AS823" s="85"/>
      <c r="AT823" s="85"/>
      <c r="AU823" s="85"/>
      <c r="AV823" s="85"/>
    </row>
    <row r="824" spans="1:48" x14ac:dyDescent="0.15">
      <c r="A824">
        <v>19.524999999999999</v>
      </c>
      <c r="B824" s="85"/>
      <c r="C824" s="85"/>
      <c r="D824" s="85"/>
      <c r="E824" s="85"/>
      <c r="F824" s="85"/>
      <c r="G824" s="85"/>
      <c r="H824" s="85"/>
      <c r="I824" s="85"/>
      <c r="J824" s="85"/>
      <c r="K824" s="85"/>
      <c r="L824" s="85"/>
      <c r="M824" s="85"/>
      <c r="N824" s="87" t="e">
        <f t="shared" si="81"/>
        <v>#DIV/0!</v>
      </c>
      <c r="O824" s="87" t="e">
        <f t="shared" si="80"/>
        <v>#DIV/0!</v>
      </c>
      <c r="U824" s="85"/>
      <c r="V824" s="85"/>
      <c r="W824" s="85"/>
      <c r="X824" s="85"/>
      <c r="Y824" s="85"/>
      <c r="Z824" s="85"/>
      <c r="AA824" s="85"/>
      <c r="AC824" s="85"/>
      <c r="AD824" s="85"/>
      <c r="AE824" s="85"/>
      <c r="AF824" s="85"/>
      <c r="AK824" s="85"/>
      <c r="AL824" s="85"/>
      <c r="AM824" s="85"/>
      <c r="AN824" s="85"/>
      <c r="AO824" s="85"/>
      <c r="AP824" s="85"/>
      <c r="AQ824" s="85"/>
      <c r="AR824" s="85"/>
      <c r="AS824" s="85"/>
      <c r="AT824" s="85"/>
      <c r="AU824" s="85"/>
      <c r="AV824" s="85"/>
    </row>
    <row r="825" spans="1:48" x14ac:dyDescent="0.15">
      <c r="A825">
        <v>19.55</v>
      </c>
      <c r="B825" s="85"/>
      <c r="C825" s="85"/>
      <c r="D825" s="85"/>
      <c r="E825" s="85"/>
      <c r="F825" s="85"/>
      <c r="G825" s="85"/>
      <c r="H825" s="85"/>
      <c r="I825" s="85"/>
      <c r="J825" s="85"/>
      <c r="K825" s="85"/>
      <c r="L825" s="85"/>
      <c r="M825" s="85"/>
      <c r="N825" s="87" t="e">
        <f t="shared" si="81"/>
        <v>#DIV/0!</v>
      </c>
      <c r="O825" s="87" t="e">
        <f t="shared" si="80"/>
        <v>#DIV/0!</v>
      </c>
      <c r="U825" s="85"/>
      <c r="V825" s="85"/>
      <c r="W825" s="85"/>
      <c r="X825" s="85"/>
      <c r="Y825" s="85"/>
      <c r="Z825" s="85"/>
      <c r="AA825" s="85"/>
      <c r="AC825" s="85"/>
      <c r="AD825" s="85"/>
      <c r="AE825" s="85"/>
      <c r="AF825" s="85"/>
      <c r="AK825" s="85"/>
      <c r="AL825" s="85"/>
      <c r="AM825" s="85"/>
      <c r="AN825" s="85"/>
      <c r="AO825" s="85"/>
      <c r="AP825" s="85"/>
      <c r="AQ825" s="85"/>
      <c r="AR825" s="85"/>
      <c r="AS825" s="85"/>
      <c r="AT825" s="85"/>
      <c r="AU825" s="85"/>
      <c r="AV825" s="85"/>
    </row>
    <row r="826" spans="1:48" x14ac:dyDescent="0.15">
      <c r="A826">
        <v>19.574999999999999</v>
      </c>
      <c r="B826" s="85"/>
      <c r="C826" s="85"/>
      <c r="D826" s="85"/>
      <c r="E826" s="85"/>
      <c r="F826" s="85"/>
      <c r="G826" s="85"/>
      <c r="H826" s="85"/>
      <c r="I826" s="85"/>
      <c r="J826" s="85"/>
      <c r="K826" s="85"/>
      <c r="L826" s="85"/>
      <c r="M826" s="85"/>
      <c r="N826" s="87" t="e">
        <f t="shared" si="81"/>
        <v>#DIV/0!</v>
      </c>
      <c r="O826" s="87" t="e">
        <f t="shared" si="80"/>
        <v>#DIV/0!</v>
      </c>
      <c r="U826" s="85"/>
      <c r="V826" s="85"/>
      <c r="W826" s="85"/>
      <c r="X826" s="85"/>
      <c r="Y826" s="85"/>
      <c r="Z826" s="85"/>
      <c r="AA826" s="85"/>
      <c r="AC826" s="85"/>
      <c r="AD826" s="85"/>
      <c r="AE826" s="85"/>
      <c r="AF826" s="85"/>
      <c r="AK826" s="85"/>
      <c r="AL826" s="85"/>
      <c r="AM826" s="85"/>
      <c r="AN826" s="85"/>
      <c r="AO826" s="85"/>
      <c r="AP826" s="85"/>
      <c r="AQ826" s="85"/>
      <c r="AR826" s="85"/>
      <c r="AS826" s="85"/>
      <c r="AT826" s="85"/>
      <c r="AU826" s="85"/>
      <c r="AV826" s="85"/>
    </row>
    <row r="827" spans="1:48" x14ac:dyDescent="0.15">
      <c r="A827">
        <v>19.600000000000001</v>
      </c>
      <c r="B827" s="85"/>
      <c r="C827" s="85"/>
      <c r="D827" s="85"/>
      <c r="E827" s="85"/>
      <c r="F827" s="85"/>
      <c r="G827" s="85"/>
      <c r="H827" s="85"/>
      <c r="I827" s="85"/>
      <c r="J827" s="85"/>
      <c r="K827" s="85"/>
      <c r="L827" s="85"/>
      <c r="M827" s="85"/>
      <c r="N827" s="87" t="e">
        <f t="shared" si="81"/>
        <v>#DIV/0!</v>
      </c>
      <c r="O827" s="87" t="e">
        <f t="shared" si="80"/>
        <v>#DIV/0!</v>
      </c>
      <c r="U827" s="85"/>
      <c r="V827" s="85"/>
      <c r="W827" s="85"/>
      <c r="X827" s="85"/>
      <c r="Y827" s="85"/>
      <c r="Z827" s="85"/>
      <c r="AA827" s="85"/>
      <c r="AC827" s="85"/>
      <c r="AD827" s="85"/>
      <c r="AE827" s="85"/>
      <c r="AF827" s="85"/>
      <c r="AK827" s="85"/>
      <c r="AL827" s="85"/>
      <c r="AM827" s="85"/>
      <c r="AN827" s="85"/>
      <c r="AO827" s="85"/>
      <c r="AP827" s="85"/>
      <c r="AQ827" s="85"/>
      <c r="AR827" s="85"/>
      <c r="AS827" s="85"/>
      <c r="AT827" s="85"/>
      <c r="AU827" s="85"/>
      <c r="AV827" s="85"/>
    </row>
    <row r="828" spans="1:48" x14ac:dyDescent="0.15">
      <c r="A828">
        <v>19.625</v>
      </c>
      <c r="B828" s="85"/>
      <c r="C828" s="85"/>
      <c r="D828" s="85"/>
      <c r="E828" s="85"/>
      <c r="F828" s="85"/>
      <c r="G828" s="85"/>
      <c r="H828" s="85"/>
      <c r="I828" s="85"/>
      <c r="J828" s="85"/>
      <c r="K828" s="85"/>
      <c r="L828" s="85"/>
      <c r="M828" s="85"/>
      <c r="N828" s="87" t="e">
        <f t="shared" si="81"/>
        <v>#DIV/0!</v>
      </c>
      <c r="O828" s="87" t="e">
        <f t="shared" si="80"/>
        <v>#DIV/0!</v>
      </c>
      <c r="U828" s="85"/>
      <c r="V828" s="85"/>
      <c r="W828" s="85"/>
      <c r="X828" s="85"/>
      <c r="Y828" s="85"/>
      <c r="Z828" s="85"/>
      <c r="AA828" s="85"/>
      <c r="AC828" s="85"/>
      <c r="AD828" s="85"/>
      <c r="AE828" s="85"/>
      <c r="AF828" s="85"/>
      <c r="AK828" s="85"/>
      <c r="AL828" s="85"/>
      <c r="AM828" s="85"/>
      <c r="AN828" s="85"/>
      <c r="AO828" s="85"/>
      <c r="AP828" s="85"/>
      <c r="AQ828" s="85"/>
      <c r="AR828" s="85"/>
      <c r="AS828" s="85"/>
      <c r="AT828" s="85"/>
      <c r="AU828" s="85"/>
      <c r="AV828" s="85"/>
    </row>
    <row r="829" spans="1:48" x14ac:dyDescent="0.15">
      <c r="A829">
        <v>19.649999999999999</v>
      </c>
      <c r="B829" s="85"/>
      <c r="C829" s="85"/>
      <c r="D829" s="85"/>
      <c r="E829" s="85"/>
      <c r="F829" s="85"/>
      <c r="G829" s="85"/>
      <c r="H829" s="85"/>
      <c r="I829" s="85"/>
      <c r="J829" s="85"/>
      <c r="K829" s="85"/>
      <c r="L829" s="85"/>
      <c r="M829" s="85"/>
      <c r="N829" s="87" t="e">
        <f t="shared" si="81"/>
        <v>#DIV/0!</v>
      </c>
      <c r="O829" s="87" t="e">
        <f t="shared" si="80"/>
        <v>#DIV/0!</v>
      </c>
      <c r="U829" s="85"/>
      <c r="V829" s="85"/>
      <c r="W829" s="85"/>
      <c r="X829" s="85"/>
      <c r="Y829" s="85"/>
      <c r="Z829" s="85"/>
      <c r="AA829" s="85"/>
      <c r="AC829" s="85"/>
      <c r="AD829" s="85"/>
      <c r="AE829" s="85"/>
      <c r="AF829" s="85"/>
      <c r="AK829" s="85"/>
      <c r="AL829" s="85"/>
      <c r="AM829" s="85"/>
      <c r="AN829" s="85"/>
      <c r="AO829" s="85"/>
      <c r="AP829" s="85"/>
      <c r="AQ829" s="85"/>
      <c r="AR829" s="85"/>
      <c r="AS829" s="85"/>
      <c r="AT829" s="85"/>
      <c r="AU829" s="85"/>
      <c r="AV829" s="85"/>
    </row>
    <row r="830" spans="1:48" x14ac:dyDescent="0.15">
      <c r="A830">
        <v>19.675000000000001</v>
      </c>
      <c r="B830" s="85"/>
      <c r="C830" s="85"/>
      <c r="D830" s="85"/>
      <c r="E830" s="85"/>
      <c r="F830" s="85"/>
      <c r="G830" s="85"/>
      <c r="H830" s="85"/>
      <c r="I830" s="85"/>
      <c r="J830" s="85"/>
      <c r="K830" s="85"/>
      <c r="L830" s="85"/>
      <c r="M830" s="85"/>
      <c r="N830" s="87" t="e">
        <f t="shared" si="81"/>
        <v>#DIV/0!</v>
      </c>
      <c r="O830" s="87" t="e">
        <f t="shared" si="80"/>
        <v>#DIV/0!</v>
      </c>
      <c r="U830" s="85"/>
      <c r="V830" s="85"/>
      <c r="W830" s="85"/>
      <c r="X830" s="85"/>
      <c r="Y830" s="85"/>
      <c r="Z830" s="85"/>
      <c r="AA830" s="85"/>
      <c r="AC830" s="85"/>
      <c r="AD830" s="85"/>
      <c r="AE830" s="85"/>
      <c r="AF830" s="85"/>
      <c r="AK830" s="85"/>
      <c r="AL830" s="85"/>
      <c r="AM830" s="85"/>
      <c r="AN830" s="85"/>
      <c r="AO830" s="85"/>
      <c r="AP830" s="85"/>
      <c r="AQ830" s="85"/>
      <c r="AR830" s="85"/>
      <c r="AS830" s="85"/>
      <c r="AT830" s="85"/>
      <c r="AU830" s="85"/>
      <c r="AV830" s="85"/>
    </row>
    <row r="831" spans="1:48" x14ac:dyDescent="0.15">
      <c r="A831">
        <v>19.7</v>
      </c>
      <c r="B831" s="85"/>
      <c r="C831" s="85"/>
      <c r="D831" s="85"/>
      <c r="E831" s="85"/>
      <c r="F831" s="85"/>
      <c r="G831" s="85"/>
      <c r="H831" s="85"/>
      <c r="I831" s="85"/>
      <c r="J831" s="85"/>
      <c r="K831" s="85"/>
      <c r="L831" s="85"/>
      <c r="M831" s="85"/>
      <c r="N831" s="87" t="e">
        <f t="shared" si="81"/>
        <v>#DIV/0!</v>
      </c>
      <c r="O831" s="87" t="e">
        <f t="shared" si="80"/>
        <v>#DIV/0!</v>
      </c>
      <c r="U831" s="85"/>
      <c r="V831" s="85"/>
      <c r="W831" s="85"/>
      <c r="X831" s="85"/>
      <c r="Y831" s="85"/>
      <c r="Z831" s="85"/>
      <c r="AA831" s="85"/>
      <c r="AC831" s="85"/>
      <c r="AD831" s="85"/>
      <c r="AE831" s="85"/>
      <c r="AF831" s="85"/>
      <c r="AK831" s="85"/>
      <c r="AL831" s="85"/>
      <c r="AM831" s="85"/>
      <c r="AN831" s="85"/>
      <c r="AO831" s="85"/>
      <c r="AP831" s="85"/>
      <c r="AQ831" s="85"/>
      <c r="AR831" s="85"/>
      <c r="AS831" s="85"/>
      <c r="AT831" s="85"/>
      <c r="AU831" s="85"/>
      <c r="AV831" s="85"/>
    </row>
    <row r="832" spans="1:48" x14ac:dyDescent="0.15">
      <c r="A832">
        <v>19.725000000000001</v>
      </c>
      <c r="B832" s="85"/>
      <c r="C832" s="85"/>
      <c r="D832" s="85"/>
      <c r="E832" s="85"/>
      <c r="F832" s="85"/>
      <c r="G832" s="85"/>
      <c r="H832" s="85"/>
      <c r="I832" s="85"/>
      <c r="J832" s="85"/>
      <c r="K832" s="85"/>
      <c r="L832" s="85"/>
      <c r="M832" s="85"/>
      <c r="N832" s="87" t="e">
        <f t="shared" si="81"/>
        <v>#DIV/0!</v>
      </c>
      <c r="O832" s="87" t="e">
        <f t="shared" si="80"/>
        <v>#DIV/0!</v>
      </c>
      <c r="U832" s="85"/>
      <c r="V832" s="85"/>
      <c r="W832" s="85"/>
      <c r="X832" s="85"/>
      <c r="Y832" s="85"/>
      <c r="Z832" s="85"/>
      <c r="AA832" s="85"/>
      <c r="AC832" s="85"/>
      <c r="AD832" s="85"/>
      <c r="AE832" s="85"/>
      <c r="AF832" s="85"/>
      <c r="AK832" s="85"/>
      <c r="AL832" s="85"/>
      <c r="AM832" s="85"/>
      <c r="AN832" s="85"/>
      <c r="AO832" s="85"/>
      <c r="AP832" s="85"/>
      <c r="AQ832" s="85"/>
      <c r="AR832" s="85"/>
      <c r="AS832" s="85"/>
      <c r="AT832" s="85"/>
      <c r="AU832" s="85"/>
      <c r="AV832" s="85"/>
    </row>
    <row r="833" spans="1:48" x14ac:dyDescent="0.15">
      <c r="A833">
        <v>19.75</v>
      </c>
      <c r="B833" s="85"/>
      <c r="C833" s="85"/>
      <c r="D833" s="85"/>
      <c r="E833" s="85"/>
      <c r="F833" s="85"/>
      <c r="G833" s="85"/>
      <c r="H833" s="85"/>
      <c r="I833" s="85"/>
      <c r="J833" s="85"/>
      <c r="K833" s="85"/>
      <c r="L833" s="85"/>
      <c r="M833" s="85"/>
      <c r="N833" s="87" t="e">
        <f t="shared" si="81"/>
        <v>#DIV/0!</v>
      </c>
      <c r="O833" s="87" t="e">
        <f t="shared" si="80"/>
        <v>#DIV/0!</v>
      </c>
      <c r="U833" s="85"/>
      <c r="V833" s="85"/>
      <c r="W833" s="85"/>
      <c r="X833" s="85"/>
      <c r="Y833" s="85"/>
      <c r="Z833" s="85"/>
      <c r="AA833" s="85"/>
      <c r="AB833" s="85"/>
      <c r="AC833" s="85"/>
      <c r="AD833" s="85"/>
      <c r="AE833" s="85"/>
      <c r="AF833" s="85"/>
      <c r="AK833" s="85"/>
      <c r="AL833" s="85"/>
      <c r="AM833" s="85"/>
      <c r="AN833" s="85"/>
      <c r="AO833" s="85"/>
      <c r="AP833" s="85"/>
      <c r="AQ833" s="85"/>
      <c r="AR833" s="85"/>
      <c r="AS833" s="85"/>
      <c r="AT833" s="85"/>
      <c r="AU833" s="85"/>
      <c r="AV833" s="85"/>
    </row>
    <row r="834" spans="1:48" x14ac:dyDescent="0.15">
      <c r="A834">
        <v>19.774999999999999</v>
      </c>
      <c r="B834" s="85"/>
      <c r="C834" s="85"/>
      <c r="D834" s="85"/>
      <c r="E834" s="85"/>
      <c r="F834" s="85"/>
      <c r="G834" s="85"/>
      <c r="H834" s="85"/>
      <c r="I834" s="85"/>
      <c r="J834" s="85"/>
      <c r="K834" s="85"/>
      <c r="L834" s="85"/>
      <c r="M834" s="85"/>
      <c r="N834" s="87" t="e">
        <f t="shared" si="81"/>
        <v>#DIV/0!</v>
      </c>
      <c r="O834" s="87" t="e">
        <f t="shared" si="80"/>
        <v>#DIV/0!</v>
      </c>
      <c r="U834" s="85"/>
      <c r="V834" s="85"/>
      <c r="W834" s="85"/>
      <c r="X834" s="85"/>
      <c r="Y834" s="85"/>
      <c r="Z834" s="85"/>
      <c r="AA834" s="85"/>
      <c r="AB834" s="85"/>
      <c r="AC834" s="85"/>
      <c r="AD834" s="85"/>
      <c r="AE834" s="85"/>
      <c r="AF834" s="85"/>
      <c r="AK834" s="85"/>
      <c r="AL834" s="85"/>
      <c r="AM834" s="85"/>
      <c r="AN834" s="85"/>
      <c r="AO834" s="85"/>
      <c r="AP834" s="85"/>
      <c r="AQ834" s="85"/>
      <c r="AR834" s="85"/>
      <c r="AS834" s="85"/>
      <c r="AT834" s="85"/>
      <c r="AU834" s="85"/>
      <c r="AV834" s="85"/>
    </row>
    <row r="835" spans="1:48" x14ac:dyDescent="0.15">
      <c r="A835">
        <v>19.8</v>
      </c>
      <c r="B835" s="85"/>
      <c r="C835" s="85"/>
      <c r="D835" s="85"/>
      <c r="E835" s="85"/>
      <c r="F835" s="85"/>
      <c r="G835" s="85"/>
      <c r="H835" s="85"/>
      <c r="I835" s="85"/>
      <c r="J835" s="85"/>
      <c r="K835" s="85"/>
      <c r="L835" s="85"/>
      <c r="M835" s="85"/>
      <c r="N835" s="87" t="e">
        <f t="shared" si="81"/>
        <v>#DIV/0!</v>
      </c>
      <c r="O835" s="87" t="e">
        <f t="shared" si="80"/>
        <v>#DIV/0!</v>
      </c>
      <c r="U835" s="85"/>
      <c r="V835" s="85"/>
      <c r="W835" s="85"/>
      <c r="X835" s="85"/>
      <c r="Y835" s="85"/>
      <c r="Z835" s="85"/>
      <c r="AA835" s="85"/>
      <c r="AB835" s="85"/>
      <c r="AC835" s="85"/>
      <c r="AD835" s="85"/>
      <c r="AE835" s="85"/>
      <c r="AF835" s="85"/>
      <c r="AK835" s="85"/>
      <c r="AL835" s="85"/>
      <c r="AM835" s="85"/>
      <c r="AN835" s="85"/>
      <c r="AO835" s="85"/>
      <c r="AP835" s="85"/>
      <c r="AQ835" s="85"/>
      <c r="AR835" s="85"/>
      <c r="AS835" s="85"/>
      <c r="AT835" s="85"/>
      <c r="AU835" s="85"/>
      <c r="AV835" s="85"/>
    </row>
    <row r="836" spans="1:48" x14ac:dyDescent="0.15">
      <c r="A836">
        <v>19.824999999999999</v>
      </c>
      <c r="B836" s="85"/>
      <c r="C836" s="85"/>
      <c r="D836" s="85"/>
      <c r="E836" s="85"/>
      <c r="F836" s="85"/>
      <c r="G836" s="85"/>
      <c r="H836" s="85"/>
      <c r="I836" s="85"/>
      <c r="J836" s="85"/>
      <c r="K836" s="85"/>
      <c r="L836" s="85"/>
      <c r="M836" s="85"/>
      <c r="N836" s="87" t="e">
        <f t="shared" si="81"/>
        <v>#DIV/0!</v>
      </c>
      <c r="O836" s="87" t="e">
        <f t="shared" si="80"/>
        <v>#DIV/0!</v>
      </c>
      <c r="U836" s="85"/>
      <c r="V836" s="85"/>
      <c r="W836" s="85"/>
      <c r="X836" s="85"/>
      <c r="Y836" s="85"/>
      <c r="Z836" s="85"/>
      <c r="AA836" s="85"/>
      <c r="AB836" s="85"/>
      <c r="AC836" s="85"/>
      <c r="AD836" s="85"/>
      <c r="AE836" s="85"/>
      <c r="AF836" s="85"/>
      <c r="AK836" s="85"/>
      <c r="AL836" s="85"/>
      <c r="AM836" s="85"/>
      <c r="AN836" s="85"/>
      <c r="AO836" s="85"/>
      <c r="AP836" s="85"/>
      <c r="AQ836" s="85"/>
      <c r="AR836" s="85"/>
      <c r="AS836" s="85"/>
      <c r="AT836" s="85"/>
      <c r="AU836" s="85"/>
      <c r="AV836" s="85"/>
    </row>
    <row r="837" spans="1:48" x14ac:dyDescent="0.15">
      <c r="A837">
        <v>19.850000000000001</v>
      </c>
      <c r="B837" s="85"/>
      <c r="C837" s="85"/>
      <c r="D837" s="85"/>
      <c r="E837" s="85"/>
      <c r="F837" s="85"/>
      <c r="G837" s="85"/>
      <c r="H837" s="85"/>
      <c r="I837" s="85"/>
      <c r="J837" s="85"/>
      <c r="K837" s="85"/>
      <c r="L837" s="85"/>
      <c r="M837" s="85"/>
      <c r="N837" s="87" t="e">
        <f t="shared" si="81"/>
        <v>#DIV/0!</v>
      </c>
      <c r="O837" s="87" t="e">
        <f t="shared" si="80"/>
        <v>#DIV/0!</v>
      </c>
      <c r="U837" s="85"/>
      <c r="V837" s="85"/>
      <c r="W837" s="85"/>
      <c r="X837" s="85"/>
      <c r="Y837" s="85"/>
      <c r="Z837" s="85"/>
      <c r="AA837" s="85"/>
      <c r="AB837" s="85"/>
      <c r="AC837" s="85"/>
      <c r="AD837" s="85"/>
      <c r="AE837" s="85"/>
      <c r="AF837" s="85"/>
      <c r="AK837" s="85"/>
      <c r="AL837" s="85"/>
      <c r="AM837" s="85"/>
      <c r="AN837" s="85"/>
      <c r="AO837" s="85"/>
      <c r="AP837" s="85"/>
      <c r="AQ837" s="85"/>
      <c r="AR837" s="85"/>
      <c r="AS837" s="85"/>
      <c r="AT837" s="85"/>
      <c r="AU837" s="85"/>
      <c r="AV837" s="85"/>
    </row>
    <row r="838" spans="1:48" x14ac:dyDescent="0.15">
      <c r="A838">
        <v>19.875</v>
      </c>
      <c r="B838" s="85"/>
      <c r="C838" s="85"/>
      <c r="D838" s="85"/>
      <c r="E838" s="85"/>
      <c r="F838" s="85"/>
      <c r="G838" s="85"/>
      <c r="H838" s="85"/>
      <c r="I838" s="85"/>
      <c r="J838" s="85"/>
      <c r="K838" s="85"/>
      <c r="L838" s="85"/>
      <c r="M838" s="85"/>
      <c r="N838" s="87" t="e">
        <f t="shared" si="81"/>
        <v>#DIV/0!</v>
      </c>
      <c r="O838" s="87" t="e">
        <f t="shared" si="80"/>
        <v>#DIV/0!</v>
      </c>
      <c r="U838" s="85"/>
      <c r="V838" s="85"/>
      <c r="W838" s="85"/>
      <c r="X838" s="85"/>
      <c r="Y838" s="85"/>
      <c r="Z838" s="85"/>
      <c r="AA838" s="85"/>
      <c r="AB838" s="85"/>
      <c r="AC838" s="85"/>
      <c r="AD838" s="85"/>
      <c r="AE838" s="85"/>
      <c r="AF838" s="85"/>
      <c r="AK838" s="85"/>
      <c r="AL838" s="85"/>
      <c r="AM838" s="85"/>
      <c r="AN838" s="85"/>
      <c r="AO838" s="85"/>
      <c r="AP838" s="85"/>
      <c r="AQ838" s="85"/>
      <c r="AR838" s="85"/>
      <c r="AS838" s="85"/>
      <c r="AT838" s="85"/>
      <c r="AU838" s="85"/>
      <c r="AV838" s="85"/>
    </row>
    <row r="839" spans="1:48" x14ac:dyDescent="0.15">
      <c r="A839">
        <v>19.899999999999999</v>
      </c>
      <c r="B839" s="85"/>
      <c r="C839" s="85"/>
      <c r="D839" s="85"/>
      <c r="E839" s="85"/>
      <c r="F839" s="85"/>
      <c r="G839" s="85"/>
      <c r="H839" s="85"/>
      <c r="I839" s="85"/>
      <c r="J839" s="85"/>
      <c r="K839" s="85"/>
      <c r="L839" s="85"/>
      <c r="M839" s="85"/>
      <c r="N839" s="87" t="e">
        <f t="shared" si="81"/>
        <v>#DIV/0!</v>
      </c>
      <c r="O839" s="87" t="e">
        <f t="shared" si="80"/>
        <v>#DIV/0!</v>
      </c>
      <c r="U839" s="85"/>
      <c r="V839" s="85"/>
      <c r="W839" s="85"/>
      <c r="X839" s="85"/>
      <c r="Y839" s="85"/>
      <c r="Z839" s="85"/>
      <c r="AA839" s="85"/>
      <c r="AB839" s="85"/>
      <c r="AC839" s="85"/>
      <c r="AD839" s="85"/>
      <c r="AE839" s="85"/>
      <c r="AF839" s="85"/>
      <c r="AK839" s="85"/>
      <c r="AL839" s="85"/>
      <c r="AM839" s="85"/>
      <c r="AN839" s="85"/>
      <c r="AO839" s="85"/>
      <c r="AP839" s="85"/>
      <c r="AQ839" s="85"/>
      <c r="AR839" s="85"/>
      <c r="AS839" s="85"/>
      <c r="AT839" s="85"/>
      <c r="AU839" s="85"/>
      <c r="AV839" s="85"/>
    </row>
    <row r="840" spans="1:48" x14ac:dyDescent="0.15">
      <c r="A840">
        <v>19.925000000000001</v>
      </c>
      <c r="B840" s="85"/>
      <c r="C840" s="85"/>
      <c r="D840" s="85"/>
      <c r="E840" s="85"/>
      <c r="F840" s="85"/>
      <c r="G840" s="85"/>
      <c r="H840" s="85"/>
      <c r="I840" s="85"/>
      <c r="J840" s="85"/>
      <c r="K840" s="85"/>
      <c r="L840" s="85"/>
      <c r="M840" s="85"/>
      <c r="N840" s="87" t="e">
        <f t="shared" si="81"/>
        <v>#DIV/0!</v>
      </c>
      <c r="O840" s="87" t="e">
        <f t="shared" si="80"/>
        <v>#DIV/0!</v>
      </c>
      <c r="U840" s="85"/>
      <c r="V840" s="85"/>
      <c r="W840" s="85"/>
      <c r="X840" s="85"/>
      <c r="Y840" s="85"/>
      <c r="Z840" s="85"/>
      <c r="AA840" s="85"/>
      <c r="AB840" s="85"/>
      <c r="AC840" s="85"/>
      <c r="AD840" s="85"/>
      <c r="AE840" s="85"/>
      <c r="AF840" s="85"/>
      <c r="AK840" s="85"/>
      <c r="AL840" s="85"/>
      <c r="AM840" s="85"/>
      <c r="AN840" s="85"/>
      <c r="AO840" s="85"/>
      <c r="AP840" s="85"/>
      <c r="AQ840" s="85"/>
      <c r="AR840" s="85"/>
      <c r="AS840" s="85"/>
      <c r="AT840" s="85"/>
      <c r="AU840" s="85"/>
      <c r="AV840" s="85"/>
    </row>
    <row r="841" spans="1:48" x14ac:dyDescent="0.15">
      <c r="A841">
        <v>19.95</v>
      </c>
      <c r="B841" s="85"/>
      <c r="C841" s="85"/>
      <c r="D841" s="85"/>
      <c r="E841" s="85"/>
      <c r="F841" s="85"/>
      <c r="G841" s="85"/>
      <c r="H841" s="85"/>
      <c r="I841" s="85"/>
      <c r="J841" s="85"/>
      <c r="K841" s="85"/>
      <c r="L841" s="85"/>
      <c r="M841" s="85"/>
      <c r="N841" s="87" t="e">
        <f t="shared" si="81"/>
        <v>#DIV/0!</v>
      </c>
      <c r="O841" s="87" t="e">
        <f t="shared" si="80"/>
        <v>#DIV/0!</v>
      </c>
      <c r="U841" s="85"/>
      <c r="V841" s="85"/>
      <c r="W841" s="85"/>
      <c r="X841" s="85"/>
      <c r="Y841" s="85"/>
      <c r="Z841" s="85"/>
      <c r="AA841" s="85"/>
      <c r="AB841" s="85"/>
      <c r="AC841" s="85"/>
      <c r="AD841" s="85"/>
      <c r="AE841" s="85"/>
      <c r="AF841" s="85"/>
      <c r="AK841" s="85"/>
      <c r="AL841" s="85"/>
      <c r="AM841" s="85"/>
      <c r="AN841" s="85"/>
      <c r="AO841" s="85"/>
      <c r="AP841" s="85"/>
      <c r="AQ841" s="85"/>
      <c r="AR841" s="85"/>
      <c r="AS841" s="85"/>
      <c r="AT841" s="85"/>
      <c r="AU841" s="85"/>
      <c r="AV841" s="85"/>
    </row>
    <row r="842" spans="1:48" x14ac:dyDescent="0.15">
      <c r="A842">
        <v>19.975000000000001</v>
      </c>
      <c r="B842" s="85"/>
      <c r="C842" s="85"/>
      <c r="D842" s="85"/>
      <c r="E842" s="85"/>
      <c r="F842" s="85"/>
      <c r="G842" s="85"/>
      <c r="H842" s="85"/>
      <c r="I842" s="85"/>
      <c r="J842" s="85"/>
      <c r="K842" s="85"/>
      <c r="L842" s="85"/>
      <c r="M842" s="85"/>
      <c r="N842" s="87" t="e">
        <f t="shared" si="81"/>
        <v>#DIV/0!</v>
      </c>
      <c r="O842" s="87" t="e">
        <f t="shared" si="80"/>
        <v>#DIV/0!</v>
      </c>
      <c r="U842" s="85"/>
      <c r="V842" s="85"/>
      <c r="W842" s="85"/>
      <c r="X842" s="85"/>
      <c r="Y842" s="85"/>
      <c r="Z842" s="85"/>
      <c r="AA842" s="85"/>
      <c r="AB842" s="85"/>
      <c r="AC842" s="85"/>
      <c r="AD842" s="85"/>
      <c r="AE842" s="85"/>
      <c r="AF842" s="85"/>
      <c r="AK842" s="85"/>
      <c r="AL842" s="85"/>
      <c r="AM842" s="85"/>
      <c r="AN842" s="85"/>
      <c r="AO842" s="85"/>
      <c r="AP842" s="85"/>
      <c r="AQ842" s="85"/>
      <c r="AR842" s="85"/>
      <c r="AS842" s="85"/>
      <c r="AT842" s="85"/>
      <c r="AU842" s="85"/>
      <c r="AV842" s="85"/>
    </row>
    <row r="843" spans="1:48" x14ac:dyDescent="0.15">
      <c r="A843">
        <v>20</v>
      </c>
      <c r="B843" s="85"/>
      <c r="C843" s="85"/>
      <c r="D843" s="85"/>
      <c r="E843" s="85"/>
      <c r="F843" s="85"/>
      <c r="G843" s="85"/>
      <c r="H843" s="85"/>
      <c r="I843" s="85"/>
      <c r="J843" s="85"/>
      <c r="K843" s="85"/>
      <c r="L843" s="85"/>
      <c r="M843" s="85"/>
      <c r="N843" s="87" t="e">
        <f t="shared" si="81"/>
        <v>#DIV/0!</v>
      </c>
      <c r="O843" s="87" t="e">
        <f t="shared" si="80"/>
        <v>#DIV/0!</v>
      </c>
      <c r="U843" s="85"/>
      <c r="V843" s="85"/>
      <c r="W843" s="85"/>
      <c r="X843" s="85"/>
      <c r="Y843" s="85"/>
      <c r="Z843" s="85"/>
      <c r="AA843" s="85"/>
      <c r="AB843" s="85"/>
      <c r="AC843" s="85"/>
      <c r="AD843" s="85"/>
      <c r="AE843" s="85"/>
      <c r="AF843" s="85"/>
      <c r="AK843" s="85"/>
      <c r="AL843" s="85"/>
      <c r="AM843" s="85"/>
      <c r="AN843" s="85"/>
      <c r="AO843" s="85"/>
      <c r="AP843" s="85"/>
      <c r="AQ843" s="85"/>
      <c r="AR843" s="85"/>
      <c r="AS843" s="85"/>
      <c r="AT843" s="85"/>
      <c r="AU843" s="85"/>
      <c r="AV843" s="85"/>
    </row>
    <row r="844" spans="1:48" x14ac:dyDescent="0.15">
      <c r="B844" s="85"/>
      <c r="C844" s="85"/>
      <c r="D844" s="85"/>
      <c r="E844" s="85"/>
      <c r="F844" s="85"/>
      <c r="G844" s="85"/>
      <c r="H844" s="85"/>
      <c r="I844" s="85"/>
      <c r="J844" s="85"/>
      <c r="K844" s="85"/>
      <c r="L844" s="85"/>
      <c r="M844" s="85"/>
      <c r="N844" s="87"/>
      <c r="O844" s="87"/>
      <c r="U844" s="85"/>
      <c r="V844" s="85"/>
      <c r="W844" s="85"/>
      <c r="X844" s="85"/>
      <c r="Y844" s="85"/>
      <c r="Z844" s="85"/>
      <c r="AA844" s="85"/>
      <c r="AB844" s="85"/>
      <c r="AC844" s="85"/>
      <c r="AD844" s="85"/>
      <c r="AE844" s="85"/>
      <c r="AF844" s="85"/>
      <c r="AK844" s="85"/>
      <c r="AL844" s="85"/>
      <c r="AM844" s="85"/>
      <c r="AN844" s="85"/>
      <c r="AO844" s="85"/>
      <c r="AP844" s="85"/>
      <c r="AQ844" s="85"/>
      <c r="AR844" s="85"/>
      <c r="AS844" s="85"/>
      <c r="AT844" s="85"/>
      <c r="AU844" s="85"/>
      <c r="AV844" s="85"/>
    </row>
    <row r="845" spans="1:48" x14ac:dyDescent="0.15">
      <c r="B845" s="85"/>
      <c r="C845" s="85"/>
      <c r="D845" s="85"/>
      <c r="E845" s="85"/>
      <c r="F845" s="85"/>
      <c r="G845" s="85"/>
      <c r="H845" s="85"/>
      <c r="I845" s="85"/>
      <c r="J845" s="85"/>
      <c r="K845" s="85"/>
      <c r="L845" s="85"/>
      <c r="M845" s="85"/>
      <c r="N845" s="87"/>
      <c r="O845" s="87"/>
      <c r="U845" s="85"/>
      <c r="V845" s="85"/>
      <c r="W845" s="85"/>
      <c r="X845" s="85"/>
      <c r="Y845" s="85"/>
      <c r="Z845" s="85"/>
      <c r="AA845" s="85"/>
      <c r="AB845" s="85"/>
      <c r="AC845" s="85"/>
      <c r="AD845" s="85"/>
      <c r="AE845" s="85"/>
      <c r="AF845" s="85"/>
      <c r="AK845" s="85"/>
      <c r="AL845" s="85"/>
      <c r="AM845" s="85"/>
      <c r="AN845" s="85"/>
      <c r="AO845" s="85"/>
      <c r="AP845" s="85"/>
      <c r="AQ845" s="85"/>
      <c r="AR845" s="85"/>
      <c r="AS845" s="85"/>
      <c r="AT845" s="85"/>
      <c r="AU845" s="85"/>
      <c r="AV845" s="85"/>
    </row>
    <row r="846" spans="1:48" x14ac:dyDescent="0.15">
      <c r="B846" s="85"/>
      <c r="C846" s="85"/>
      <c r="D846" s="85"/>
      <c r="E846" s="85"/>
      <c r="F846" s="85"/>
      <c r="G846" s="85"/>
      <c r="H846" s="85"/>
      <c r="I846" s="85"/>
      <c r="J846" s="85"/>
      <c r="K846" s="85"/>
      <c r="L846" s="85"/>
      <c r="M846" s="85"/>
      <c r="N846" s="87"/>
      <c r="O846" s="87"/>
      <c r="U846" s="85"/>
      <c r="V846" s="85"/>
      <c r="W846" s="85"/>
      <c r="X846" s="85"/>
      <c r="Y846" s="85"/>
      <c r="Z846" s="85"/>
      <c r="AA846" s="85"/>
      <c r="AB846" s="85"/>
      <c r="AC846" s="85"/>
      <c r="AD846" s="85"/>
      <c r="AE846" s="85"/>
      <c r="AF846" s="85"/>
      <c r="AK846" s="85"/>
      <c r="AL846" s="85"/>
      <c r="AM846" s="85"/>
      <c r="AN846" s="85"/>
      <c r="AO846" s="85"/>
      <c r="AP846" s="85"/>
      <c r="AQ846" s="85"/>
      <c r="AR846" s="85"/>
      <c r="AS846" s="85"/>
      <c r="AT846" s="85"/>
      <c r="AU846" s="85"/>
      <c r="AV846" s="85"/>
    </row>
    <row r="847" spans="1:48" x14ac:dyDescent="0.15">
      <c r="B847" s="85"/>
      <c r="C847" s="85"/>
      <c r="D847" s="85"/>
      <c r="E847" s="85"/>
      <c r="F847" s="85"/>
      <c r="G847" s="85"/>
      <c r="H847" s="85"/>
      <c r="I847" s="85"/>
      <c r="J847" s="85"/>
      <c r="K847" s="85"/>
      <c r="L847" s="85"/>
      <c r="M847" s="85"/>
      <c r="N847" s="87"/>
      <c r="O847" s="87"/>
      <c r="U847" s="85"/>
      <c r="V847" s="85"/>
      <c r="W847" s="85"/>
      <c r="X847" s="85"/>
      <c r="Y847" s="85"/>
      <c r="Z847" s="85"/>
      <c r="AA847" s="85"/>
      <c r="AB847" s="85"/>
      <c r="AC847" s="85"/>
      <c r="AD847" s="85"/>
      <c r="AE847" s="85"/>
      <c r="AF847" s="85"/>
      <c r="AK847" s="85"/>
      <c r="AL847" s="85"/>
      <c r="AM847" s="85"/>
      <c r="AN847" s="85"/>
      <c r="AO847" s="85"/>
      <c r="AP847" s="85"/>
      <c r="AQ847" s="85"/>
      <c r="AR847" s="85"/>
      <c r="AS847" s="85"/>
      <c r="AT847" s="85"/>
      <c r="AU847" s="85"/>
      <c r="AV847" s="85"/>
    </row>
    <row r="848" spans="1:48" x14ac:dyDescent="0.15">
      <c r="B848" s="85"/>
      <c r="C848" s="85"/>
      <c r="D848" s="85"/>
      <c r="E848" s="85"/>
      <c r="F848" s="85"/>
      <c r="G848" s="85"/>
      <c r="H848" s="85"/>
      <c r="I848" s="85"/>
      <c r="J848" s="85"/>
      <c r="K848" s="85"/>
      <c r="L848" s="85"/>
      <c r="M848" s="85"/>
      <c r="N848" s="87"/>
      <c r="O848" s="87"/>
      <c r="U848" s="85"/>
      <c r="V848" s="85"/>
      <c r="W848" s="85"/>
      <c r="X848" s="85"/>
      <c r="Y848" s="85"/>
      <c r="Z848" s="85"/>
      <c r="AA848" s="85"/>
      <c r="AB848" s="85"/>
      <c r="AC848" s="85"/>
      <c r="AD848" s="85"/>
      <c r="AE848" s="85"/>
      <c r="AF848" s="85"/>
      <c r="AK848" s="85"/>
      <c r="AL848" s="85"/>
      <c r="AM848" s="85"/>
      <c r="AN848" s="85"/>
      <c r="AO848" s="85"/>
      <c r="AP848" s="85"/>
      <c r="AQ848" s="85"/>
      <c r="AR848" s="85"/>
      <c r="AS848" s="85"/>
      <c r="AT848" s="85"/>
      <c r="AU848" s="85"/>
      <c r="AV848" s="85"/>
    </row>
    <row r="849" spans="2:48" x14ac:dyDescent="0.15">
      <c r="B849" s="85"/>
      <c r="C849" s="85"/>
      <c r="D849" s="85"/>
      <c r="E849" s="85"/>
      <c r="F849" s="85"/>
      <c r="G849" s="85"/>
      <c r="H849" s="85"/>
      <c r="I849" s="85"/>
      <c r="J849" s="85"/>
      <c r="K849" s="85"/>
      <c r="L849" s="85"/>
      <c r="M849" s="85"/>
      <c r="N849" s="87"/>
      <c r="O849" s="87"/>
      <c r="U849" s="85"/>
      <c r="V849" s="85"/>
      <c r="W849" s="85"/>
      <c r="X849" s="85"/>
      <c r="Y849" s="85"/>
      <c r="Z849" s="85"/>
      <c r="AA849" s="85"/>
      <c r="AB849" s="85"/>
      <c r="AC849" s="85"/>
      <c r="AD849" s="85"/>
      <c r="AE849" s="85"/>
      <c r="AF849" s="85"/>
      <c r="AK849" s="85"/>
      <c r="AL849" s="85"/>
      <c r="AM849" s="85"/>
      <c r="AN849" s="85"/>
      <c r="AO849" s="85"/>
      <c r="AP849" s="85"/>
      <c r="AQ849" s="85"/>
      <c r="AR849" s="85"/>
      <c r="AS849" s="85"/>
      <c r="AT849" s="85"/>
      <c r="AU849" s="85"/>
      <c r="AV849" s="85"/>
    </row>
    <row r="850" spans="2:48" x14ac:dyDescent="0.15">
      <c r="B850" s="85"/>
      <c r="C850" s="85"/>
      <c r="D850" s="85"/>
      <c r="E850" s="85"/>
      <c r="F850" s="85"/>
      <c r="G850" s="85"/>
      <c r="H850" s="85"/>
      <c r="I850" s="85"/>
      <c r="J850" s="85"/>
      <c r="K850" s="85"/>
      <c r="L850" s="85"/>
      <c r="M850" s="85"/>
      <c r="N850" s="87"/>
      <c r="O850" s="87"/>
      <c r="U850" s="85"/>
      <c r="V850" s="85"/>
      <c r="W850" s="85"/>
      <c r="X850" s="85"/>
      <c r="Y850" s="85"/>
      <c r="Z850" s="85"/>
      <c r="AA850" s="85"/>
      <c r="AB850" s="85"/>
      <c r="AC850" s="85"/>
      <c r="AD850" s="85"/>
      <c r="AE850" s="85"/>
      <c r="AF850" s="85"/>
      <c r="AK850" s="85"/>
      <c r="AL850" s="85"/>
      <c r="AM850" s="85"/>
      <c r="AN850" s="85"/>
      <c r="AO850" s="85"/>
      <c r="AP850" s="85"/>
      <c r="AQ850" s="85"/>
      <c r="AR850" s="85"/>
      <c r="AS850" s="85"/>
      <c r="AT850" s="85"/>
      <c r="AU850" s="85"/>
      <c r="AV850" s="85"/>
    </row>
    <row r="851" spans="2:48" x14ac:dyDescent="0.15">
      <c r="B851" s="85"/>
      <c r="C851" s="85"/>
      <c r="D851" s="85"/>
      <c r="E851" s="85"/>
      <c r="F851" s="85"/>
      <c r="G851" s="85"/>
      <c r="H851" s="85"/>
      <c r="I851" s="85"/>
      <c r="J851" s="85"/>
      <c r="K851" s="85"/>
      <c r="L851" s="85"/>
      <c r="M851" s="85"/>
      <c r="N851" s="87"/>
      <c r="O851" s="87"/>
      <c r="U851" s="85"/>
      <c r="V851" s="85"/>
      <c r="W851" s="85"/>
      <c r="X851" s="85"/>
      <c r="Y851" s="85"/>
      <c r="Z851" s="85"/>
      <c r="AA851" s="85"/>
      <c r="AB851" s="85"/>
      <c r="AC851" s="85"/>
      <c r="AD851" s="85"/>
      <c r="AE851" s="85"/>
      <c r="AF851" s="85"/>
      <c r="AK851" s="85"/>
      <c r="AL851" s="85"/>
      <c r="AM851" s="85"/>
      <c r="AN851" s="85"/>
      <c r="AO851" s="85"/>
      <c r="AP851" s="85"/>
      <c r="AQ851" s="85"/>
      <c r="AR851" s="85"/>
      <c r="AS851" s="85"/>
      <c r="AT851" s="85"/>
      <c r="AU851" s="85"/>
      <c r="AV851" s="85"/>
    </row>
    <row r="852" spans="2:48" x14ac:dyDescent="0.15">
      <c r="B852" s="85"/>
      <c r="C852" s="85"/>
      <c r="D852" s="85"/>
      <c r="E852" s="85"/>
      <c r="F852" s="85"/>
      <c r="G852" s="85"/>
      <c r="H852" s="85"/>
      <c r="I852" s="85"/>
      <c r="J852" s="85"/>
      <c r="K852" s="85"/>
      <c r="L852" s="85"/>
      <c r="M852" s="85"/>
      <c r="N852" s="87"/>
      <c r="O852" s="87"/>
      <c r="U852" s="85"/>
      <c r="V852" s="85"/>
      <c r="W852" s="85"/>
      <c r="X852" s="85"/>
      <c r="Y852" s="85"/>
      <c r="Z852" s="85"/>
      <c r="AA852" s="85"/>
      <c r="AB852" s="85"/>
      <c r="AC852" s="85"/>
      <c r="AD852" s="85"/>
      <c r="AE852" s="85"/>
      <c r="AF852" s="85"/>
      <c r="AK852" s="85"/>
      <c r="AL852" s="85"/>
      <c r="AM852" s="85"/>
      <c r="AN852" s="85"/>
      <c r="AO852" s="85"/>
      <c r="AP852" s="85"/>
      <c r="AQ852" s="85"/>
      <c r="AR852" s="85"/>
      <c r="AS852" s="85"/>
      <c r="AT852" s="85"/>
      <c r="AU852" s="85"/>
      <c r="AV852" s="85"/>
    </row>
    <row r="853" spans="2:48" x14ac:dyDescent="0.15">
      <c r="B853" s="85"/>
      <c r="C853" s="85"/>
      <c r="D853" s="85"/>
      <c r="E853" s="85"/>
      <c r="F853" s="85"/>
      <c r="G853" s="85"/>
      <c r="H853" s="85"/>
      <c r="I853" s="85"/>
      <c r="J853" s="85"/>
      <c r="K853" s="85"/>
      <c r="L853" s="85"/>
      <c r="M853" s="85"/>
      <c r="N853" s="87"/>
      <c r="O853" s="87"/>
      <c r="U853" s="85"/>
      <c r="V853" s="85"/>
      <c r="W853" s="85"/>
      <c r="X853" s="85"/>
      <c r="Y853" s="85"/>
      <c r="Z853" s="85"/>
      <c r="AA853" s="85"/>
      <c r="AB853" s="85"/>
      <c r="AC853" s="85"/>
      <c r="AD853" s="85"/>
      <c r="AE853" s="85"/>
      <c r="AF853" s="85"/>
      <c r="AK853" s="85"/>
      <c r="AL853" s="85"/>
      <c r="AM853" s="85"/>
      <c r="AN853" s="85"/>
      <c r="AO853" s="85"/>
      <c r="AP853" s="85"/>
      <c r="AQ853" s="85"/>
      <c r="AR853" s="85"/>
      <c r="AS853" s="85"/>
      <c r="AT853" s="85"/>
      <c r="AU853" s="85"/>
      <c r="AV853" s="85"/>
    </row>
    <row r="854" spans="2:48" x14ac:dyDescent="0.15">
      <c r="B854" s="85"/>
      <c r="C854" s="85"/>
      <c r="D854" s="85"/>
      <c r="E854" s="85"/>
      <c r="F854" s="85"/>
      <c r="G854" s="85"/>
      <c r="H854" s="85"/>
      <c r="I854" s="85"/>
      <c r="J854" s="85"/>
      <c r="K854" s="85"/>
      <c r="L854" s="85"/>
      <c r="M854" s="85"/>
      <c r="N854" s="87"/>
      <c r="O854" s="87"/>
      <c r="U854" s="85"/>
      <c r="V854" s="85"/>
      <c r="W854" s="85"/>
      <c r="X854" s="85"/>
      <c r="Y854" s="85"/>
      <c r="Z854" s="85"/>
      <c r="AA854" s="85"/>
      <c r="AB854" s="85"/>
      <c r="AC854" s="85"/>
      <c r="AD854" s="85"/>
      <c r="AE854" s="85"/>
      <c r="AF854" s="85"/>
      <c r="AK854" s="85"/>
      <c r="AL854" s="85"/>
      <c r="AM854" s="85"/>
      <c r="AN854" s="85"/>
      <c r="AO854" s="85"/>
      <c r="AP854" s="85"/>
      <c r="AQ854" s="85"/>
      <c r="AR854" s="85"/>
      <c r="AS854" s="85"/>
      <c r="AT854" s="85"/>
      <c r="AU854" s="85"/>
      <c r="AV854" s="85"/>
    </row>
    <row r="855" spans="2:48" x14ac:dyDescent="0.15">
      <c r="B855" s="85"/>
      <c r="C855" s="85"/>
      <c r="D855" s="85"/>
      <c r="E855" s="85"/>
      <c r="F855" s="85"/>
      <c r="G855" s="85"/>
      <c r="H855" s="85"/>
      <c r="I855" s="85"/>
      <c r="J855" s="85"/>
      <c r="K855" s="85"/>
      <c r="L855" s="85"/>
      <c r="M855" s="85"/>
      <c r="N855" s="87"/>
      <c r="O855" s="87"/>
      <c r="U855" s="85"/>
      <c r="V855" s="85"/>
      <c r="W855" s="85"/>
      <c r="X855" s="85"/>
      <c r="Y855" s="85"/>
      <c r="Z855" s="85"/>
      <c r="AA855" s="85"/>
      <c r="AB855" s="85"/>
      <c r="AC855" s="85"/>
      <c r="AD855" s="85"/>
      <c r="AE855" s="85"/>
      <c r="AF855" s="85"/>
      <c r="AK855" s="85"/>
      <c r="AL855" s="85"/>
      <c r="AM855" s="85"/>
      <c r="AN855" s="85"/>
      <c r="AO855" s="85"/>
      <c r="AP855" s="85"/>
      <c r="AQ855" s="85"/>
      <c r="AR855" s="85"/>
      <c r="AS855" s="85"/>
      <c r="AT855" s="85"/>
      <c r="AU855" s="85"/>
      <c r="AV855" s="85"/>
    </row>
    <row r="856" spans="2:48" x14ac:dyDescent="0.15">
      <c r="B856" s="85"/>
      <c r="C856" s="85"/>
      <c r="D856" s="85"/>
      <c r="E856" s="85"/>
      <c r="F856" s="85"/>
      <c r="G856" s="85"/>
      <c r="H856" s="85"/>
      <c r="I856" s="85"/>
      <c r="J856" s="85"/>
      <c r="K856" s="85"/>
      <c r="L856" s="85"/>
      <c r="M856" s="85"/>
      <c r="N856" s="87"/>
      <c r="O856" s="87"/>
      <c r="U856" s="85"/>
      <c r="V856" s="85"/>
      <c r="W856" s="85"/>
      <c r="X856" s="85"/>
      <c r="Y856" s="85"/>
      <c r="Z856" s="85"/>
      <c r="AA856" s="85"/>
      <c r="AB856" s="85"/>
      <c r="AC856" s="85"/>
      <c r="AD856" s="85"/>
      <c r="AE856" s="85"/>
      <c r="AF856" s="85"/>
      <c r="AK856" s="85"/>
      <c r="AL856" s="85"/>
      <c r="AM856" s="85"/>
      <c r="AN856" s="85"/>
      <c r="AO856" s="85"/>
      <c r="AP856" s="85"/>
      <c r="AQ856" s="85"/>
      <c r="AR856" s="85"/>
      <c r="AS856" s="85"/>
      <c r="AT856" s="85"/>
      <c r="AU856" s="85"/>
      <c r="AV856" s="85"/>
    </row>
    <row r="857" spans="2:48" x14ac:dyDescent="0.15">
      <c r="B857" s="85"/>
      <c r="C857" s="85"/>
      <c r="D857" s="85"/>
      <c r="E857" s="85"/>
      <c r="F857" s="85"/>
      <c r="G857" s="85"/>
      <c r="H857" s="85"/>
      <c r="I857" s="85"/>
      <c r="J857" s="85"/>
      <c r="K857" s="85"/>
      <c r="L857" s="85"/>
      <c r="M857" s="85"/>
      <c r="N857" s="87"/>
      <c r="O857" s="87"/>
      <c r="U857" s="85"/>
      <c r="V857" s="85"/>
      <c r="W857" s="85"/>
      <c r="X857" s="85"/>
      <c r="Y857" s="85"/>
      <c r="Z857" s="85"/>
      <c r="AA857" s="85"/>
      <c r="AB857" s="85"/>
      <c r="AC857" s="85"/>
      <c r="AD857" s="85"/>
      <c r="AE857" s="85"/>
      <c r="AF857" s="85"/>
      <c r="AK857" s="85"/>
      <c r="AL857" s="85"/>
      <c r="AM857" s="85"/>
      <c r="AN857" s="85"/>
      <c r="AO857" s="85"/>
      <c r="AP857" s="85"/>
      <c r="AQ857" s="85"/>
      <c r="AR857" s="85"/>
      <c r="AS857" s="85"/>
      <c r="AT857" s="85"/>
      <c r="AU857" s="85"/>
      <c r="AV857" s="85"/>
    </row>
    <row r="858" spans="2:48" x14ac:dyDescent="0.15">
      <c r="B858" s="85"/>
      <c r="C858" s="85"/>
      <c r="D858" s="85"/>
      <c r="E858" s="85"/>
      <c r="F858" s="85"/>
      <c r="G858" s="85"/>
      <c r="H858" s="85"/>
      <c r="I858" s="85"/>
      <c r="J858" s="85"/>
      <c r="K858" s="85"/>
      <c r="L858" s="85"/>
      <c r="M858" s="85"/>
      <c r="N858" s="87"/>
      <c r="O858" s="87"/>
      <c r="U858" s="85"/>
      <c r="V858" s="85"/>
      <c r="W858" s="85"/>
      <c r="X858" s="85"/>
      <c r="Y858" s="85"/>
      <c r="Z858" s="85"/>
      <c r="AA858" s="85"/>
      <c r="AB858" s="85"/>
      <c r="AC858" s="85"/>
      <c r="AD858" s="85"/>
      <c r="AE858" s="85"/>
      <c r="AF858" s="85"/>
      <c r="AK858" s="85"/>
      <c r="AL858" s="85"/>
      <c r="AM858" s="85"/>
      <c r="AN858" s="85"/>
      <c r="AO858" s="85"/>
      <c r="AP858" s="85"/>
      <c r="AQ858" s="85"/>
      <c r="AR858" s="85"/>
      <c r="AS858" s="85"/>
      <c r="AT858" s="85"/>
      <c r="AU858" s="85"/>
      <c r="AV858" s="85"/>
    </row>
    <row r="859" spans="2:48" x14ac:dyDescent="0.15">
      <c r="B859" s="85"/>
      <c r="C859" s="85"/>
      <c r="D859" s="85"/>
      <c r="E859" s="85"/>
      <c r="F859" s="85"/>
      <c r="G859" s="85"/>
      <c r="H859" s="85"/>
      <c r="I859" s="85"/>
      <c r="J859" s="85"/>
      <c r="K859" s="85"/>
      <c r="L859" s="85"/>
      <c r="M859" s="85"/>
      <c r="N859" s="87"/>
      <c r="O859" s="87"/>
      <c r="U859" s="85"/>
      <c r="V859" s="85"/>
      <c r="W859" s="85"/>
      <c r="X859" s="85"/>
      <c r="Y859" s="85"/>
      <c r="Z859" s="85"/>
      <c r="AA859" s="85"/>
      <c r="AB859" s="85"/>
      <c r="AC859" s="85"/>
      <c r="AD859" s="85"/>
      <c r="AE859" s="85"/>
      <c r="AF859" s="85"/>
      <c r="AK859" s="85"/>
      <c r="AL859" s="85"/>
      <c r="AM859" s="85"/>
      <c r="AN859" s="85"/>
      <c r="AO859" s="85"/>
      <c r="AP859" s="85"/>
      <c r="AQ859" s="85"/>
      <c r="AR859" s="85"/>
      <c r="AS859" s="85"/>
      <c r="AT859" s="85"/>
      <c r="AU859" s="85"/>
      <c r="AV859" s="85"/>
    </row>
    <row r="860" spans="2:48" x14ac:dyDescent="0.15">
      <c r="B860" s="85"/>
      <c r="C860" s="85"/>
      <c r="D860" s="85"/>
      <c r="E860" s="85"/>
      <c r="F860" s="85"/>
      <c r="G860" s="85"/>
      <c r="H860" s="85"/>
      <c r="I860" s="85"/>
      <c r="J860" s="85"/>
      <c r="K860" s="85"/>
      <c r="L860" s="85"/>
      <c r="M860" s="85"/>
      <c r="N860" s="87"/>
      <c r="O860" s="87"/>
      <c r="U860" s="85"/>
      <c r="V860" s="85"/>
      <c r="W860" s="85"/>
      <c r="X860" s="85"/>
      <c r="Y860" s="85"/>
      <c r="Z860" s="85"/>
      <c r="AA860" s="85"/>
      <c r="AB860" s="85"/>
      <c r="AC860" s="85"/>
      <c r="AD860" s="85"/>
      <c r="AE860" s="85"/>
      <c r="AF860" s="85"/>
      <c r="AK860" s="85"/>
      <c r="AL860" s="85"/>
      <c r="AM860" s="85"/>
      <c r="AN860" s="85"/>
      <c r="AO860" s="85"/>
      <c r="AP860" s="85"/>
      <c r="AQ860" s="85"/>
      <c r="AR860" s="85"/>
      <c r="AS860" s="85"/>
      <c r="AT860" s="85"/>
      <c r="AU860" s="85"/>
      <c r="AV860" s="85"/>
    </row>
    <row r="861" spans="2:48" x14ac:dyDescent="0.15">
      <c r="B861" s="85"/>
      <c r="C861" s="85"/>
      <c r="D861" s="85"/>
      <c r="E861" s="85"/>
      <c r="F861" s="85"/>
      <c r="G861" s="85"/>
      <c r="H861" s="85"/>
      <c r="I861" s="85"/>
      <c r="J861" s="85"/>
      <c r="K861" s="85"/>
      <c r="L861" s="85"/>
      <c r="M861" s="85"/>
      <c r="N861" s="87"/>
      <c r="O861" s="87"/>
      <c r="U861" s="85"/>
      <c r="V861" s="85"/>
      <c r="W861" s="85"/>
      <c r="X861" s="85"/>
      <c r="Y861" s="85"/>
      <c r="Z861" s="85"/>
      <c r="AA861" s="85"/>
      <c r="AB861" s="85"/>
      <c r="AC861" s="85"/>
      <c r="AD861" s="85"/>
      <c r="AE861" s="85"/>
      <c r="AF861" s="85"/>
      <c r="AK861" s="85"/>
      <c r="AL861" s="85"/>
      <c r="AM861" s="85"/>
      <c r="AN861" s="85"/>
      <c r="AO861" s="85"/>
      <c r="AP861" s="85"/>
      <c r="AQ861" s="85"/>
      <c r="AR861" s="85"/>
      <c r="AS861" s="85"/>
      <c r="AT861" s="85"/>
      <c r="AU861" s="85"/>
      <c r="AV861" s="85"/>
    </row>
    <row r="862" spans="2:48" x14ac:dyDescent="0.15">
      <c r="B862" s="85"/>
      <c r="C862" s="85"/>
      <c r="D862" s="85"/>
      <c r="E862" s="85"/>
      <c r="F862" s="85"/>
      <c r="G862" s="85"/>
      <c r="H862" s="85"/>
      <c r="I862" s="85"/>
      <c r="J862" s="85"/>
      <c r="K862" s="85"/>
      <c r="L862" s="85"/>
      <c r="M862" s="85"/>
      <c r="N862" s="87"/>
      <c r="O862" s="87"/>
      <c r="U862" s="85"/>
      <c r="V862" s="85"/>
      <c r="W862" s="85"/>
      <c r="X862" s="85"/>
      <c r="Y862" s="85"/>
      <c r="Z862" s="85"/>
      <c r="AA862" s="85"/>
      <c r="AB862" s="85"/>
      <c r="AC862" s="85"/>
      <c r="AD862" s="85"/>
      <c r="AE862" s="85"/>
      <c r="AF862" s="85"/>
      <c r="AK862" s="85"/>
      <c r="AL862" s="85"/>
      <c r="AM862" s="85"/>
      <c r="AN862" s="85"/>
      <c r="AO862" s="85"/>
      <c r="AP862" s="85"/>
      <c r="AQ862" s="85"/>
      <c r="AR862" s="85"/>
      <c r="AS862" s="85"/>
      <c r="AT862" s="85"/>
      <c r="AU862" s="85"/>
      <c r="AV862" s="85"/>
    </row>
    <row r="863" spans="2:48" x14ac:dyDescent="0.15">
      <c r="B863" s="85"/>
      <c r="C863" s="85"/>
      <c r="D863" s="85"/>
      <c r="E863" s="85"/>
      <c r="F863" s="85"/>
      <c r="G863" s="85"/>
      <c r="H863" s="85"/>
      <c r="I863" s="85"/>
      <c r="J863" s="85"/>
      <c r="K863" s="85"/>
      <c r="L863" s="85"/>
      <c r="M863" s="85"/>
      <c r="N863" s="87"/>
      <c r="O863" s="87"/>
      <c r="U863" s="85"/>
      <c r="V863" s="85"/>
      <c r="W863" s="85"/>
      <c r="X863" s="85"/>
      <c r="Y863" s="85"/>
      <c r="Z863" s="85"/>
      <c r="AA863" s="85"/>
      <c r="AB863" s="85"/>
      <c r="AC863" s="85"/>
      <c r="AD863" s="85"/>
      <c r="AE863" s="85"/>
      <c r="AF863" s="85"/>
      <c r="AK863" s="85"/>
      <c r="AL863" s="85"/>
      <c r="AM863" s="85"/>
      <c r="AN863" s="85"/>
      <c r="AO863" s="85"/>
      <c r="AP863" s="85"/>
      <c r="AQ863" s="85"/>
      <c r="AR863" s="85"/>
      <c r="AS863" s="85"/>
      <c r="AT863" s="85"/>
      <c r="AU863" s="85"/>
      <c r="AV863" s="85"/>
    </row>
    <row r="864" spans="2:48" x14ac:dyDescent="0.15">
      <c r="B864" s="85"/>
      <c r="C864" s="85"/>
      <c r="D864" s="85"/>
      <c r="E864" s="85"/>
      <c r="F864" s="85"/>
      <c r="G864" s="85"/>
      <c r="H864" s="85"/>
      <c r="I864" s="85"/>
      <c r="J864" s="85"/>
      <c r="K864" s="85"/>
      <c r="L864" s="85"/>
      <c r="M864" s="85"/>
      <c r="N864" s="87"/>
      <c r="O864" s="87"/>
      <c r="U864" s="85"/>
      <c r="V864" s="85"/>
      <c r="W864" s="85"/>
      <c r="X864" s="85"/>
      <c r="Y864" s="85"/>
      <c r="Z864" s="85"/>
      <c r="AA864" s="85"/>
      <c r="AB864" s="85"/>
      <c r="AC864" s="85"/>
      <c r="AD864" s="85"/>
      <c r="AE864" s="85"/>
      <c r="AF864" s="85"/>
      <c r="AK864" s="85"/>
      <c r="AL864" s="85"/>
      <c r="AM864" s="85"/>
      <c r="AN864" s="85"/>
      <c r="AO864" s="85"/>
      <c r="AP864" s="85"/>
      <c r="AQ864" s="85"/>
      <c r="AR864" s="85"/>
      <c r="AS864" s="85"/>
      <c r="AT864" s="85"/>
      <c r="AU864" s="85"/>
      <c r="AV864" s="85"/>
    </row>
    <row r="865" spans="2:48" x14ac:dyDescent="0.15">
      <c r="B865" s="85"/>
      <c r="C865" s="85"/>
      <c r="D865" s="85"/>
      <c r="E865" s="85"/>
      <c r="F865" s="85"/>
      <c r="G865" s="85"/>
      <c r="H865" s="85"/>
      <c r="I865" s="85"/>
      <c r="J865" s="85"/>
      <c r="K865" s="85"/>
      <c r="L865" s="85"/>
      <c r="M865" s="85"/>
      <c r="N865" s="87"/>
      <c r="O865" s="87"/>
      <c r="U865" s="85"/>
      <c r="V865" s="85"/>
      <c r="W865" s="85"/>
      <c r="X865" s="85"/>
      <c r="Y865" s="85"/>
      <c r="Z865" s="85"/>
      <c r="AA865" s="85"/>
      <c r="AB865" s="85"/>
      <c r="AC865" s="85"/>
      <c r="AD865" s="85"/>
      <c r="AE865" s="85"/>
      <c r="AF865" s="85"/>
      <c r="AK865" s="85"/>
      <c r="AL865" s="85"/>
      <c r="AM865" s="85"/>
      <c r="AN865" s="85"/>
      <c r="AO865" s="85"/>
      <c r="AP865" s="85"/>
      <c r="AQ865" s="85"/>
      <c r="AR865" s="85"/>
      <c r="AS865" s="85"/>
      <c r="AT865" s="85"/>
      <c r="AU865" s="85"/>
      <c r="AV865" s="85"/>
    </row>
    <row r="866" spans="2:48" x14ac:dyDescent="0.15">
      <c r="B866" s="85"/>
      <c r="C866" s="85"/>
      <c r="D866" s="85"/>
      <c r="E866" s="85"/>
      <c r="F866" s="85"/>
      <c r="G866" s="85"/>
      <c r="H866" s="85"/>
      <c r="I866" s="85"/>
      <c r="J866" s="85"/>
      <c r="K866" s="85"/>
      <c r="L866" s="85"/>
      <c r="M866" s="85"/>
      <c r="N866" s="87"/>
      <c r="O866" s="87"/>
      <c r="U866" s="85"/>
      <c r="V866" s="85"/>
      <c r="W866" s="85"/>
      <c r="X866" s="85"/>
      <c r="Y866" s="85"/>
      <c r="Z866" s="85"/>
      <c r="AA866" s="85"/>
      <c r="AB866" s="85"/>
      <c r="AC866" s="85"/>
      <c r="AD866" s="85"/>
      <c r="AE866" s="85"/>
      <c r="AF866" s="85"/>
      <c r="AK866" s="85"/>
      <c r="AL866" s="85"/>
      <c r="AM866" s="85"/>
      <c r="AN866" s="85"/>
      <c r="AO866" s="85"/>
      <c r="AP866" s="85"/>
      <c r="AQ866" s="85"/>
      <c r="AR866" s="85"/>
      <c r="AS866" s="85"/>
      <c r="AT866" s="85"/>
      <c r="AU866" s="85"/>
      <c r="AV866" s="85"/>
    </row>
    <row r="867" spans="2:48" x14ac:dyDescent="0.15">
      <c r="B867" s="85"/>
      <c r="C867" s="85"/>
      <c r="D867" s="85"/>
      <c r="E867" s="85"/>
      <c r="F867" s="85"/>
      <c r="G867" s="85"/>
      <c r="H867" s="85"/>
      <c r="I867" s="85"/>
      <c r="J867" s="85"/>
      <c r="K867" s="85"/>
      <c r="L867" s="85"/>
      <c r="M867" s="85"/>
      <c r="N867" s="87"/>
      <c r="O867" s="87"/>
      <c r="U867" s="85"/>
      <c r="V867" s="85"/>
      <c r="W867" s="85"/>
      <c r="X867" s="85"/>
      <c r="Y867" s="85"/>
      <c r="Z867" s="85"/>
      <c r="AA867" s="85"/>
      <c r="AB867" s="85"/>
      <c r="AC867" s="85"/>
      <c r="AD867" s="85"/>
      <c r="AE867" s="85"/>
      <c r="AF867" s="85"/>
      <c r="AK867" s="85"/>
      <c r="AL867" s="85"/>
      <c r="AM867" s="85"/>
      <c r="AN867" s="85"/>
      <c r="AO867" s="85"/>
      <c r="AP867" s="85"/>
      <c r="AQ867" s="85"/>
      <c r="AR867" s="85"/>
      <c r="AS867" s="85"/>
      <c r="AT867" s="85"/>
      <c r="AU867" s="85"/>
      <c r="AV867" s="85"/>
    </row>
    <row r="868" spans="2:48" x14ac:dyDescent="0.15">
      <c r="B868" s="85"/>
      <c r="C868" s="85"/>
      <c r="D868" s="85"/>
      <c r="E868" s="85"/>
      <c r="F868" s="85"/>
      <c r="G868" s="85"/>
      <c r="H868" s="85"/>
      <c r="I868" s="85"/>
      <c r="J868" s="85"/>
      <c r="K868" s="85"/>
      <c r="L868" s="85"/>
      <c r="M868" s="85"/>
      <c r="N868" s="87"/>
      <c r="O868" s="87"/>
      <c r="U868" s="85"/>
      <c r="V868" s="85"/>
      <c r="W868" s="85"/>
      <c r="X868" s="85"/>
      <c r="Y868" s="85"/>
      <c r="Z868" s="85"/>
      <c r="AA868" s="85"/>
      <c r="AB868" s="85"/>
      <c r="AC868" s="85"/>
      <c r="AD868" s="85"/>
      <c r="AE868" s="85"/>
      <c r="AF868" s="85"/>
      <c r="AK868" s="85"/>
      <c r="AL868" s="85"/>
      <c r="AM868" s="85"/>
      <c r="AN868" s="85"/>
      <c r="AO868" s="85"/>
      <c r="AP868" s="85"/>
      <c r="AQ868" s="85"/>
      <c r="AR868" s="85"/>
      <c r="AS868" s="85"/>
      <c r="AT868" s="85"/>
      <c r="AU868" s="85"/>
      <c r="AV868" s="85"/>
    </row>
    <row r="869" spans="2:48" x14ac:dyDescent="0.15">
      <c r="B869" s="85"/>
      <c r="C869" s="85"/>
      <c r="D869" s="85"/>
      <c r="E869" s="85"/>
      <c r="F869" s="85"/>
      <c r="G869" s="85"/>
      <c r="H869" s="85"/>
      <c r="I869" s="85"/>
      <c r="J869" s="85"/>
      <c r="K869" s="85"/>
      <c r="L869" s="85"/>
      <c r="M869" s="85"/>
      <c r="N869" s="87"/>
      <c r="O869" s="87"/>
      <c r="U869" s="85"/>
      <c r="V869" s="85"/>
      <c r="W869" s="85"/>
      <c r="X869" s="85"/>
      <c r="Y869" s="85"/>
      <c r="Z869" s="85"/>
      <c r="AA869" s="85"/>
      <c r="AB869" s="85"/>
      <c r="AC869" s="85"/>
      <c r="AD869" s="85"/>
      <c r="AE869" s="85"/>
      <c r="AF869" s="85"/>
      <c r="AK869" s="85"/>
      <c r="AL869" s="85"/>
      <c r="AM869" s="85"/>
      <c r="AN869" s="85"/>
      <c r="AO869" s="85"/>
      <c r="AP869" s="85"/>
      <c r="AQ869" s="85"/>
      <c r="AR869" s="85"/>
      <c r="AS869" s="85"/>
      <c r="AT869" s="85"/>
      <c r="AU869" s="85"/>
      <c r="AV869" s="85"/>
    </row>
    <row r="870" spans="2:48" x14ac:dyDescent="0.15">
      <c r="B870" s="85"/>
      <c r="C870" s="85"/>
      <c r="D870" s="85"/>
      <c r="E870" s="85"/>
      <c r="F870" s="85"/>
      <c r="G870" s="85"/>
      <c r="H870" s="85"/>
      <c r="I870" s="85"/>
      <c r="J870" s="85"/>
      <c r="K870" s="85"/>
      <c r="L870" s="85"/>
      <c r="M870" s="85"/>
      <c r="N870" s="87"/>
      <c r="O870" s="87"/>
      <c r="U870" s="85"/>
      <c r="V870" s="85"/>
      <c r="W870" s="85"/>
      <c r="X870" s="85"/>
      <c r="Y870" s="85"/>
      <c r="Z870" s="85"/>
      <c r="AA870" s="85"/>
      <c r="AB870" s="85"/>
      <c r="AC870" s="85"/>
      <c r="AD870" s="85"/>
      <c r="AE870" s="85"/>
      <c r="AF870" s="85"/>
      <c r="AK870" s="85"/>
      <c r="AL870" s="85"/>
      <c r="AM870" s="85"/>
      <c r="AN870" s="85"/>
      <c r="AO870" s="85"/>
      <c r="AP870" s="85"/>
      <c r="AQ870" s="85"/>
      <c r="AR870" s="85"/>
      <c r="AS870" s="85"/>
      <c r="AT870" s="85"/>
      <c r="AU870" s="85"/>
      <c r="AV870" s="85"/>
    </row>
    <row r="871" spans="2:48" x14ac:dyDescent="0.15">
      <c r="B871" s="85"/>
      <c r="C871" s="85"/>
      <c r="D871" s="85"/>
      <c r="E871" s="85"/>
      <c r="F871" s="85"/>
      <c r="G871" s="85"/>
      <c r="H871" s="85"/>
      <c r="I871" s="85"/>
      <c r="J871" s="85"/>
      <c r="K871" s="85"/>
      <c r="L871" s="85"/>
      <c r="M871" s="85"/>
      <c r="N871" s="87"/>
      <c r="O871" s="87"/>
      <c r="U871" s="85"/>
      <c r="V871" s="85"/>
      <c r="W871" s="85"/>
      <c r="X871" s="85"/>
      <c r="Y871" s="85"/>
      <c r="Z871" s="85"/>
      <c r="AA871" s="85"/>
      <c r="AB871" s="85"/>
      <c r="AC871" s="85"/>
      <c r="AD871" s="85"/>
      <c r="AE871" s="85"/>
      <c r="AF871" s="85"/>
      <c r="AK871" s="85"/>
      <c r="AL871" s="85"/>
      <c r="AM871" s="85"/>
      <c r="AN871" s="85"/>
      <c r="AO871" s="85"/>
      <c r="AP871" s="85"/>
      <c r="AQ871" s="85"/>
      <c r="AR871" s="85"/>
      <c r="AS871" s="85"/>
      <c r="AT871" s="85"/>
      <c r="AU871" s="85"/>
      <c r="AV871" s="85"/>
    </row>
    <row r="872" spans="2:48" x14ac:dyDescent="0.15">
      <c r="B872" s="85"/>
      <c r="C872" s="85"/>
      <c r="D872" s="85"/>
      <c r="E872" s="85"/>
      <c r="F872" s="85"/>
      <c r="G872" s="85"/>
      <c r="H872" s="85"/>
      <c r="I872" s="85"/>
      <c r="J872" s="85"/>
      <c r="K872" s="85"/>
      <c r="L872" s="85"/>
      <c r="M872" s="85"/>
      <c r="N872" s="87"/>
      <c r="O872" s="87"/>
      <c r="U872" s="85"/>
      <c r="V872" s="85"/>
      <c r="W872" s="85"/>
      <c r="X872" s="85"/>
      <c r="Y872" s="85"/>
      <c r="Z872" s="85"/>
      <c r="AA872" s="85"/>
      <c r="AB872" s="85"/>
      <c r="AC872" s="85"/>
      <c r="AD872" s="85"/>
      <c r="AE872" s="85"/>
      <c r="AF872" s="85"/>
      <c r="AK872" s="85"/>
      <c r="AL872" s="85"/>
      <c r="AM872" s="85"/>
      <c r="AN872" s="85"/>
      <c r="AO872" s="85"/>
      <c r="AP872" s="85"/>
      <c r="AQ872" s="85"/>
      <c r="AR872" s="85"/>
      <c r="AS872" s="85"/>
      <c r="AT872" s="85"/>
      <c r="AU872" s="85"/>
      <c r="AV872" s="85"/>
    </row>
    <row r="873" spans="2:48" x14ac:dyDescent="0.15">
      <c r="B873" s="85"/>
      <c r="C873" s="85"/>
      <c r="D873" s="85"/>
      <c r="E873" s="85"/>
      <c r="F873" s="85"/>
      <c r="G873" s="85"/>
      <c r="H873" s="85"/>
      <c r="I873" s="85"/>
      <c r="J873" s="85"/>
      <c r="K873" s="85"/>
      <c r="L873" s="85"/>
      <c r="M873" s="85"/>
      <c r="N873" s="87"/>
      <c r="O873" s="87"/>
      <c r="U873" s="85"/>
      <c r="V873" s="85"/>
      <c r="W873" s="85"/>
      <c r="X873" s="85"/>
      <c r="Y873" s="85"/>
      <c r="Z873" s="85"/>
      <c r="AA873" s="85"/>
      <c r="AB873" s="85"/>
      <c r="AC873" s="85"/>
      <c r="AD873" s="85"/>
      <c r="AE873" s="85"/>
      <c r="AF873" s="85"/>
      <c r="AK873" s="85"/>
      <c r="AL873" s="85"/>
      <c r="AM873" s="85"/>
      <c r="AN873" s="85"/>
      <c r="AO873" s="85"/>
      <c r="AP873" s="85"/>
      <c r="AQ873" s="85"/>
      <c r="AR873" s="85"/>
      <c r="AS873" s="85"/>
      <c r="AT873" s="85"/>
      <c r="AU873" s="85"/>
      <c r="AV873" s="85"/>
    </row>
    <row r="874" spans="2:48" x14ac:dyDescent="0.15">
      <c r="B874" s="85"/>
      <c r="C874" s="85"/>
      <c r="D874" s="85"/>
      <c r="E874" s="85"/>
      <c r="F874" s="85"/>
      <c r="G874" s="85"/>
      <c r="H874" s="85"/>
      <c r="I874" s="85"/>
      <c r="J874" s="85"/>
      <c r="K874" s="85"/>
      <c r="L874" s="85"/>
      <c r="M874" s="85"/>
      <c r="N874" s="87"/>
      <c r="O874" s="87"/>
      <c r="U874" s="85"/>
      <c r="V874" s="85"/>
      <c r="W874" s="85"/>
      <c r="X874" s="85"/>
      <c r="Y874" s="85"/>
      <c r="Z874" s="85"/>
      <c r="AA874" s="85"/>
      <c r="AB874" s="85"/>
      <c r="AC874" s="85"/>
      <c r="AD874" s="85"/>
      <c r="AE874" s="85"/>
      <c r="AF874" s="85"/>
      <c r="AK874" s="85"/>
      <c r="AL874" s="85"/>
      <c r="AM874" s="85"/>
      <c r="AN874" s="85"/>
      <c r="AO874" s="85"/>
      <c r="AP874" s="85"/>
      <c r="AQ874" s="85"/>
      <c r="AR874" s="85"/>
      <c r="AS874" s="85"/>
      <c r="AT874" s="85"/>
      <c r="AU874" s="85"/>
      <c r="AV874" s="85"/>
    </row>
    <row r="875" spans="2:48" x14ac:dyDescent="0.15">
      <c r="B875" s="85"/>
      <c r="C875" s="85"/>
      <c r="D875" s="85"/>
      <c r="E875" s="85"/>
      <c r="F875" s="85"/>
      <c r="G875" s="85"/>
      <c r="H875" s="85"/>
      <c r="I875" s="85"/>
      <c r="J875" s="85"/>
      <c r="K875" s="85"/>
      <c r="L875" s="85"/>
      <c r="M875" s="85"/>
      <c r="N875" s="87"/>
      <c r="O875" s="87"/>
      <c r="U875" s="85"/>
      <c r="V875" s="85"/>
      <c r="W875" s="85"/>
      <c r="X875" s="85"/>
      <c r="Y875" s="85"/>
      <c r="Z875" s="85"/>
      <c r="AA875" s="85"/>
      <c r="AB875" s="85"/>
      <c r="AC875" s="85"/>
      <c r="AD875" s="85"/>
      <c r="AE875" s="85"/>
      <c r="AF875" s="85"/>
      <c r="AK875" s="85"/>
      <c r="AL875" s="85"/>
      <c r="AM875" s="85"/>
      <c r="AN875" s="85"/>
      <c r="AO875" s="85"/>
      <c r="AP875" s="85"/>
      <c r="AQ875" s="85"/>
      <c r="AR875" s="85"/>
      <c r="AS875" s="85"/>
      <c r="AT875" s="85"/>
      <c r="AU875" s="85"/>
      <c r="AV875" s="85"/>
    </row>
    <row r="876" spans="2:48" x14ac:dyDescent="0.15">
      <c r="B876" s="85"/>
      <c r="C876" s="85"/>
      <c r="D876" s="85"/>
      <c r="E876" s="85"/>
      <c r="F876" s="85"/>
      <c r="G876" s="85"/>
      <c r="H876" s="85"/>
      <c r="I876" s="85"/>
      <c r="J876" s="85"/>
      <c r="K876" s="85"/>
      <c r="L876" s="85"/>
      <c r="M876" s="85"/>
      <c r="N876" s="87"/>
      <c r="O876" s="87"/>
      <c r="U876" s="85"/>
      <c r="V876" s="85"/>
      <c r="W876" s="85"/>
      <c r="X876" s="85"/>
      <c r="Y876" s="85"/>
      <c r="Z876" s="85"/>
      <c r="AA876" s="85"/>
      <c r="AB876" s="85"/>
      <c r="AC876" s="85"/>
      <c r="AD876" s="85"/>
      <c r="AE876" s="85"/>
      <c r="AF876" s="85"/>
      <c r="AK876" s="85"/>
      <c r="AL876" s="85"/>
      <c r="AM876" s="85"/>
      <c r="AN876" s="85"/>
      <c r="AO876" s="85"/>
      <c r="AP876" s="85"/>
      <c r="AQ876" s="85"/>
      <c r="AR876" s="85"/>
      <c r="AS876" s="85"/>
      <c r="AT876" s="85"/>
      <c r="AU876" s="85"/>
      <c r="AV876" s="85"/>
    </row>
    <row r="877" spans="2:48" x14ac:dyDescent="0.15">
      <c r="B877" s="85"/>
      <c r="C877" s="85"/>
      <c r="D877" s="85"/>
      <c r="E877" s="85"/>
      <c r="F877" s="85"/>
      <c r="G877" s="85"/>
      <c r="H877" s="85"/>
      <c r="I877" s="85"/>
      <c r="J877" s="85"/>
      <c r="K877" s="85"/>
      <c r="L877" s="85"/>
      <c r="M877" s="85"/>
      <c r="N877" s="87"/>
      <c r="O877" s="87"/>
      <c r="U877" s="85"/>
      <c r="V877" s="85"/>
      <c r="W877" s="85"/>
      <c r="X877" s="85"/>
      <c r="Y877" s="85"/>
      <c r="Z877" s="85"/>
      <c r="AA877" s="85"/>
      <c r="AB877" s="85"/>
      <c r="AC877" s="85"/>
      <c r="AD877" s="85"/>
      <c r="AE877" s="85"/>
      <c r="AF877" s="85"/>
      <c r="AK877" s="85"/>
      <c r="AL877" s="85"/>
      <c r="AM877" s="85"/>
      <c r="AN877" s="85"/>
      <c r="AO877" s="85"/>
      <c r="AP877" s="85"/>
      <c r="AQ877" s="85"/>
      <c r="AR877" s="85"/>
      <c r="AS877" s="85"/>
      <c r="AT877" s="85"/>
      <c r="AU877" s="85"/>
      <c r="AV877" s="85"/>
    </row>
    <row r="878" spans="2:48" x14ac:dyDescent="0.15">
      <c r="B878" s="85"/>
      <c r="C878" s="85"/>
      <c r="D878" s="85"/>
      <c r="E878" s="85"/>
      <c r="F878" s="85"/>
      <c r="G878" s="85"/>
      <c r="H878" s="85"/>
      <c r="I878" s="85"/>
      <c r="J878" s="85"/>
      <c r="K878" s="85"/>
      <c r="L878" s="85"/>
      <c r="M878" s="85"/>
      <c r="N878" s="87"/>
      <c r="O878" s="87"/>
      <c r="U878" s="85"/>
      <c r="V878" s="85"/>
      <c r="W878" s="85"/>
      <c r="X878" s="85"/>
      <c r="Y878" s="85"/>
      <c r="Z878" s="85"/>
      <c r="AA878" s="85"/>
      <c r="AB878" s="85"/>
      <c r="AC878" s="85"/>
      <c r="AD878" s="85"/>
      <c r="AE878" s="85"/>
      <c r="AF878" s="85"/>
      <c r="AK878" s="85"/>
      <c r="AL878" s="85"/>
      <c r="AM878" s="85"/>
      <c r="AN878" s="85"/>
      <c r="AO878" s="85"/>
      <c r="AP878" s="85"/>
      <c r="AQ878" s="85"/>
      <c r="AR878" s="85"/>
      <c r="AS878" s="85"/>
      <c r="AT878" s="85"/>
      <c r="AU878" s="85"/>
      <c r="AV878" s="85"/>
    </row>
    <row r="879" spans="2:48" x14ac:dyDescent="0.15">
      <c r="B879" s="85"/>
      <c r="C879" s="85"/>
      <c r="D879" s="85"/>
      <c r="E879" s="85"/>
      <c r="F879" s="85"/>
      <c r="G879" s="85"/>
      <c r="H879" s="85"/>
      <c r="I879" s="85"/>
      <c r="J879" s="85"/>
      <c r="K879" s="85"/>
      <c r="L879" s="85"/>
      <c r="M879" s="85"/>
      <c r="N879" s="87"/>
      <c r="O879" s="87"/>
      <c r="U879" s="85"/>
      <c r="V879" s="85"/>
      <c r="W879" s="85"/>
      <c r="X879" s="85"/>
      <c r="Y879" s="85"/>
      <c r="Z879" s="85"/>
      <c r="AA879" s="85"/>
      <c r="AB879" s="85"/>
      <c r="AC879" s="85"/>
      <c r="AD879" s="85"/>
      <c r="AE879" s="85"/>
      <c r="AF879" s="85"/>
      <c r="AK879" s="85"/>
      <c r="AL879" s="85"/>
      <c r="AM879" s="85"/>
      <c r="AN879" s="85"/>
      <c r="AO879" s="85"/>
      <c r="AP879" s="85"/>
      <c r="AQ879" s="85"/>
      <c r="AR879" s="85"/>
      <c r="AS879" s="85"/>
      <c r="AT879" s="85"/>
      <c r="AU879" s="85"/>
      <c r="AV879" s="85"/>
    </row>
    <row r="880" spans="2:48" x14ac:dyDescent="0.15">
      <c r="B880" s="85"/>
      <c r="C880" s="85"/>
      <c r="D880" s="85"/>
      <c r="E880" s="85"/>
      <c r="F880" s="85"/>
      <c r="G880" s="85"/>
      <c r="H880" s="85"/>
      <c r="I880" s="85"/>
      <c r="J880" s="85"/>
      <c r="K880" s="85"/>
      <c r="L880" s="85"/>
      <c r="M880" s="85"/>
      <c r="N880" s="87"/>
      <c r="O880" s="87"/>
      <c r="U880" s="85"/>
      <c r="V880" s="85"/>
      <c r="W880" s="85"/>
      <c r="X880" s="85"/>
      <c r="Y880" s="85"/>
      <c r="Z880" s="85"/>
      <c r="AA880" s="85"/>
      <c r="AB880" s="85"/>
      <c r="AC880" s="85"/>
      <c r="AD880" s="85"/>
      <c r="AE880" s="85"/>
      <c r="AF880" s="85"/>
      <c r="AK880" s="85"/>
      <c r="AL880" s="85"/>
      <c r="AM880" s="85"/>
      <c r="AN880" s="85"/>
      <c r="AO880" s="85"/>
      <c r="AP880" s="85"/>
      <c r="AQ880" s="85"/>
      <c r="AR880" s="85"/>
      <c r="AS880" s="85"/>
      <c r="AT880" s="85"/>
      <c r="AU880" s="85"/>
      <c r="AV880" s="85"/>
    </row>
    <row r="881" spans="2:48" x14ac:dyDescent="0.15">
      <c r="B881" s="85"/>
      <c r="C881" s="85"/>
      <c r="D881" s="85"/>
      <c r="E881" s="85"/>
      <c r="F881" s="85"/>
      <c r="G881" s="85"/>
      <c r="H881" s="85"/>
      <c r="I881" s="85"/>
      <c r="J881" s="85"/>
      <c r="K881" s="85"/>
      <c r="L881" s="85"/>
      <c r="M881" s="85"/>
      <c r="N881" s="87"/>
      <c r="O881" s="87"/>
      <c r="U881" s="85"/>
      <c r="V881" s="85"/>
      <c r="W881" s="85"/>
      <c r="X881" s="85"/>
      <c r="Y881" s="85"/>
      <c r="Z881" s="85"/>
      <c r="AA881" s="85"/>
      <c r="AB881" s="85"/>
      <c r="AC881" s="85"/>
      <c r="AD881" s="85"/>
      <c r="AE881" s="85"/>
      <c r="AF881" s="85"/>
      <c r="AK881" s="85"/>
      <c r="AL881" s="85"/>
      <c r="AM881" s="85"/>
      <c r="AN881" s="85"/>
      <c r="AO881" s="85"/>
      <c r="AP881" s="85"/>
      <c r="AQ881" s="85"/>
      <c r="AR881" s="85"/>
      <c r="AS881" s="85"/>
      <c r="AT881" s="85"/>
      <c r="AU881" s="85"/>
      <c r="AV881" s="85"/>
    </row>
    <row r="882" spans="2:48" x14ac:dyDescent="0.15">
      <c r="B882" s="85"/>
      <c r="C882" s="85"/>
      <c r="D882" s="85"/>
      <c r="E882" s="85"/>
      <c r="F882" s="85"/>
      <c r="G882" s="85"/>
      <c r="H882" s="85"/>
      <c r="I882" s="85"/>
      <c r="J882" s="85"/>
      <c r="K882" s="85"/>
      <c r="L882" s="85"/>
      <c r="M882" s="85"/>
      <c r="N882" s="87"/>
      <c r="O882" s="87"/>
      <c r="U882" s="85"/>
      <c r="V882" s="85"/>
      <c r="W882" s="85"/>
      <c r="X882" s="85"/>
      <c r="Y882" s="85"/>
      <c r="Z882" s="85"/>
      <c r="AA882" s="85"/>
      <c r="AB882" s="85"/>
      <c r="AC882" s="85"/>
      <c r="AD882" s="85"/>
      <c r="AE882" s="85"/>
      <c r="AF882" s="85"/>
      <c r="AK882" s="85"/>
      <c r="AL882" s="85"/>
      <c r="AM882" s="85"/>
      <c r="AN882" s="85"/>
      <c r="AO882" s="85"/>
      <c r="AP882" s="85"/>
      <c r="AQ882" s="85"/>
      <c r="AR882" s="85"/>
      <c r="AS882" s="85"/>
      <c r="AT882" s="85"/>
      <c r="AU882" s="85"/>
      <c r="AV882" s="85"/>
    </row>
    <row r="883" spans="2:48" x14ac:dyDescent="0.15">
      <c r="B883" s="85"/>
      <c r="C883" s="85"/>
      <c r="D883" s="85"/>
      <c r="E883" s="85"/>
      <c r="F883" s="85"/>
      <c r="G883" s="85"/>
      <c r="H883" s="85"/>
      <c r="I883" s="85"/>
      <c r="J883" s="85"/>
      <c r="K883" s="85"/>
      <c r="L883" s="85"/>
      <c r="M883" s="85"/>
      <c r="N883" s="87"/>
      <c r="O883" s="87"/>
      <c r="U883" s="85"/>
      <c r="V883" s="85"/>
      <c r="W883" s="85"/>
      <c r="X883" s="85"/>
      <c r="Y883" s="85"/>
      <c r="Z883" s="85"/>
      <c r="AA883" s="85"/>
      <c r="AB883" s="85"/>
      <c r="AC883" s="85"/>
      <c r="AD883" s="85"/>
      <c r="AE883" s="85"/>
      <c r="AF883" s="85"/>
      <c r="AK883" s="85"/>
      <c r="AL883" s="85"/>
      <c r="AM883" s="85"/>
      <c r="AN883" s="85"/>
      <c r="AO883" s="85"/>
      <c r="AP883" s="85"/>
      <c r="AQ883" s="85"/>
      <c r="AR883" s="85"/>
      <c r="AS883" s="85"/>
      <c r="AT883" s="85"/>
      <c r="AU883" s="85"/>
      <c r="AV883" s="85"/>
    </row>
    <row r="884" spans="2:48" x14ac:dyDescent="0.15">
      <c r="B884" s="85"/>
      <c r="C884" s="85"/>
      <c r="D884" s="85"/>
      <c r="E884" s="85"/>
      <c r="F884" s="85"/>
      <c r="G884" s="85"/>
      <c r="H884" s="85"/>
      <c r="I884" s="85"/>
      <c r="J884" s="85"/>
      <c r="K884" s="85"/>
      <c r="L884" s="85"/>
      <c r="M884" s="85"/>
      <c r="N884" s="87"/>
      <c r="O884" s="87"/>
      <c r="U884" s="85"/>
      <c r="V884" s="85"/>
      <c r="W884" s="85"/>
      <c r="X884" s="85"/>
      <c r="Y884" s="85"/>
      <c r="Z884" s="85"/>
      <c r="AA884" s="85"/>
      <c r="AB884" s="85"/>
      <c r="AC884" s="85"/>
      <c r="AD884" s="85"/>
      <c r="AE884" s="85"/>
      <c r="AF884" s="85"/>
      <c r="AK884" s="85"/>
      <c r="AL884" s="85"/>
      <c r="AM884" s="85"/>
      <c r="AN884" s="85"/>
      <c r="AO884" s="85"/>
      <c r="AP884" s="85"/>
      <c r="AQ884" s="85"/>
      <c r="AR884" s="85"/>
      <c r="AS884" s="85"/>
      <c r="AT884" s="85"/>
      <c r="AU884" s="85"/>
      <c r="AV884" s="85"/>
    </row>
    <row r="885" spans="2:48" x14ac:dyDescent="0.15">
      <c r="B885" s="85"/>
      <c r="C885" s="85"/>
      <c r="D885" s="85"/>
      <c r="E885" s="85"/>
      <c r="F885" s="85"/>
      <c r="G885" s="85"/>
      <c r="H885" s="85"/>
      <c r="I885" s="85"/>
      <c r="J885" s="85"/>
      <c r="K885" s="85"/>
      <c r="L885" s="85"/>
      <c r="M885" s="85"/>
      <c r="N885" s="87"/>
      <c r="O885" s="87"/>
      <c r="U885" s="85"/>
      <c r="V885" s="85"/>
      <c r="W885" s="85"/>
      <c r="X885" s="85"/>
      <c r="Y885" s="85"/>
      <c r="Z885" s="85"/>
      <c r="AA885" s="85"/>
      <c r="AB885" s="85"/>
      <c r="AC885" s="85"/>
      <c r="AD885" s="85"/>
      <c r="AE885" s="85"/>
      <c r="AF885" s="85"/>
      <c r="AK885" s="85"/>
      <c r="AL885" s="85"/>
      <c r="AM885" s="85"/>
      <c r="AN885" s="85"/>
      <c r="AO885" s="85"/>
      <c r="AP885" s="85"/>
      <c r="AQ885" s="85"/>
      <c r="AR885" s="85"/>
      <c r="AS885" s="85"/>
      <c r="AT885" s="85"/>
      <c r="AU885" s="85"/>
      <c r="AV885" s="85"/>
    </row>
    <row r="886" spans="2:48" x14ac:dyDescent="0.15">
      <c r="B886" s="85"/>
      <c r="C886" s="85"/>
      <c r="D886" s="85"/>
      <c r="E886" s="85"/>
      <c r="F886" s="85"/>
      <c r="G886" s="85"/>
      <c r="H886" s="85"/>
      <c r="I886" s="85"/>
      <c r="J886" s="85"/>
      <c r="K886" s="85"/>
      <c r="L886" s="85"/>
      <c r="M886" s="85"/>
      <c r="N886" s="87"/>
      <c r="O886" s="87"/>
      <c r="U886" s="85"/>
      <c r="V886" s="85"/>
      <c r="W886" s="85"/>
      <c r="X886" s="85"/>
      <c r="Y886" s="85"/>
      <c r="Z886" s="85"/>
      <c r="AA886" s="85"/>
      <c r="AB886" s="85"/>
      <c r="AC886" s="85"/>
      <c r="AD886" s="85"/>
      <c r="AE886" s="85"/>
      <c r="AF886" s="85"/>
      <c r="AK886" s="85"/>
      <c r="AL886" s="85"/>
      <c r="AM886" s="85"/>
      <c r="AN886" s="85"/>
      <c r="AO886" s="85"/>
      <c r="AP886" s="85"/>
      <c r="AQ886" s="85"/>
      <c r="AR886" s="85"/>
      <c r="AS886" s="85"/>
      <c r="AT886" s="85"/>
      <c r="AU886" s="85"/>
      <c r="AV886" s="85"/>
    </row>
    <row r="887" spans="2:48" x14ac:dyDescent="0.15">
      <c r="B887" s="85"/>
      <c r="C887" s="85"/>
      <c r="D887" s="85"/>
      <c r="E887" s="85"/>
      <c r="F887" s="85"/>
      <c r="G887" s="85"/>
      <c r="H887" s="85"/>
      <c r="I887" s="85"/>
      <c r="J887" s="85"/>
      <c r="K887" s="85"/>
      <c r="L887" s="85"/>
      <c r="M887" s="85"/>
      <c r="N887" s="87"/>
      <c r="O887" s="87"/>
      <c r="U887" s="85"/>
      <c r="V887" s="85"/>
      <c r="W887" s="85"/>
      <c r="X887" s="85"/>
      <c r="Y887" s="85"/>
      <c r="Z887" s="85"/>
      <c r="AA887" s="85"/>
      <c r="AB887" s="85"/>
      <c r="AC887" s="85"/>
      <c r="AD887" s="85"/>
      <c r="AE887" s="85"/>
      <c r="AF887" s="85"/>
      <c r="AK887" s="85"/>
      <c r="AL887" s="85"/>
      <c r="AM887" s="85"/>
      <c r="AN887" s="85"/>
      <c r="AO887" s="85"/>
      <c r="AP887" s="85"/>
      <c r="AQ887" s="85"/>
      <c r="AR887" s="85"/>
      <c r="AS887" s="85"/>
      <c r="AT887" s="85"/>
      <c r="AU887" s="85"/>
      <c r="AV887" s="85"/>
    </row>
    <row r="888" spans="2:48" x14ac:dyDescent="0.15">
      <c r="B888" s="85"/>
      <c r="C888" s="85"/>
      <c r="D888" s="85"/>
      <c r="E888" s="85"/>
      <c r="F888" s="85"/>
      <c r="G888" s="85"/>
      <c r="H888" s="85"/>
      <c r="I888" s="85"/>
      <c r="J888" s="85"/>
      <c r="K888" s="85"/>
      <c r="L888" s="85"/>
      <c r="M888" s="85"/>
      <c r="N888" s="87"/>
      <c r="O888" s="87"/>
      <c r="U888" s="85"/>
      <c r="V888" s="85"/>
      <c r="W888" s="85"/>
      <c r="X888" s="85"/>
      <c r="Y888" s="85"/>
      <c r="Z888" s="85"/>
      <c r="AA888" s="85"/>
      <c r="AB888" s="85"/>
      <c r="AC888" s="85"/>
      <c r="AD888" s="85"/>
      <c r="AE888" s="85"/>
      <c r="AF888" s="85"/>
      <c r="AK888" s="85"/>
      <c r="AL888" s="85"/>
      <c r="AM888" s="85"/>
      <c r="AN888" s="85"/>
      <c r="AO888" s="85"/>
      <c r="AP888" s="85"/>
      <c r="AQ888" s="85"/>
      <c r="AR888" s="85"/>
      <c r="AS888" s="85"/>
      <c r="AT888" s="85"/>
      <c r="AU888" s="85"/>
      <c r="AV888" s="85"/>
    </row>
    <row r="889" spans="2:48" x14ac:dyDescent="0.15">
      <c r="B889" s="85"/>
      <c r="C889" s="85"/>
      <c r="D889" s="85"/>
      <c r="E889" s="85"/>
      <c r="F889" s="85"/>
      <c r="G889" s="85"/>
      <c r="H889" s="85"/>
      <c r="I889" s="85"/>
      <c r="J889" s="85"/>
      <c r="K889" s="85"/>
      <c r="L889" s="85"/>
      <c r="M889" s="85"/>
      <c r="N889" s="87"/>
      <c r="O889" s="87"/>
      <c r="U889" s="85"/>
      <c r="V889" s="85"/>
      <c r="W889" s="85"/>
      <c r="X889" s="85"/>
      <c r="Y889" s="85"/>
      <c r="Z889" s="85"/>
      <c r="AA889" s="85"/>
      <c r="AB889" s="85"/>
      <c r="AC889" s="85"/>
      <c r="AD889" s="85"/>
      <c r="AE889" s="85"/>
      <c r="AF889" s="85"/>
      <c r="AK889" s="85"/>
      <c r="AL889" s="85"/>
      <c r="AM889" s="85"/>
      <c r="AN889" s="85"/>
      <c r="AO889" s="85"/>
      <c r="AP889" s="85"/>
      <c r="AQ889" s="85"/>
      <c r="AR889" s="85"/>
      <c r="AS889" s="85"/>
      <c r="AT889" s="85"/>
      <c r="AU889" s="85"/>
      <c r="AV889" s="85"/>
    </row>
    <row r="890" spans="2:48" x14ac:dyDescent="0.15">
      <c r="B890" s="85"/>
      <c r="C890" s="85"/>
      <c r="D890" s="85"/>
      <c r="E890" s="85"/>
      <c r="F890" s="85"/>
      <c r="G890" s="85"/>
      <c r="H890" s="85"/>
      <c r="I890" s="85"/>
      <c r="J890" s="85"/>
      <c r="K890" s="85"/>
      <c r="L890" s="85"/>
      <c r="M890" s="85"/>
      <c r="N890" s="87"/>
      <c r="O890" s="87"/>
      <c r="U890" s="85"/>
      <c r="V890" s="85"/>
      <c r="W890" s="85"/>
      <c r="X890" s="85"/>
      <c r="Y890" s="85"/>
      <c r="Z890" s="85"/>
      <c r="AA890" s="85"/>
      <c r="AB890" s="85"/>
      <c r="AC890" s="85"/>
      <c r="AD890" s="85"/>
      <c r="AE890" s="85"/>
      <c r="AF890" s="85"/>
      <c r="AK890" s="85"/>
      <c r="AL890" s="85"/>
      <c r="AM890" s="85"/>
      <c r="AN890" s="85"/>
      <c r="AO890" s="85"/>
      <c r="AP890" s="85"/>
      <c r="AQ890" s="85"/>
      <c r="AR890" s="85"/>
      <c r="AS890" s="85"/>
      <c r="AT890" s="85"/>
      <c r="AU890" s="85"/>
      <c r="AV890" s="85"/>
    </row>
    <row r="891" spans="2:48" x14ac:dyDescent="0.15">
      <c r="B891" s="85"/>
      <c r="C891" s="85"/>
      <c r="D891" s="85"/>
      <c r="E891" s="85"/>
      <c r="F891" s="85"/>
      <c r="G891" s="85"/>
      <c r="H891" s="85"/>
      <c r="I891" s="85"/>
      <c r="J891" s="85"/>
      <c r="K891" s="85"/>
      <c r="L891" s="85"/>
      <c r="M891" s="85"/>
      <c r="N891" s="87"/>
      <c r="O891" s="87"/>
      <c r="U891" s="85"/>
      <c r="V891" s="85"/>
      <c r="W891" s="85"/>
      <c r="X891" s="85"/>
      <c r="Y891" s="85"/>
      <c r="Z891" s="85"/>
      <c r="AA891" s="85"/>
      <c r="AB891" s="85"/>
      <c r="AC891" s="85"/>
      <c r="AD891" s="85"/>
      <c r="AE891" s="85"/>
      <c r="AF891" s="85"/>
      <c r="AK891" s="85"/>
      <c r="AL891" s="85"/>
      <c r="AM891" s="85"/>
      <c r="AN891" s="85"/>
      <c r="AO891" s="85"/>
      <c r="AP891" s="85"/>
      <c r="AQ891" s="85"/>
      <c r="AR891" s="85"/>
      <c r="AS891" s="85"/>
      <c r="AT891" s="85"/>
      <c r="AU891" s="85"/>
      <c r="AV891" s="85"/>
    </row>
    <row r="892" spans="2:48" x14ac:dyDescent="0.15">
      <c r="B892" s="85"/>
      <c r="C892" s="85"/>
      <c r="D892" s="85"/>
      <c r="E892" s="85"/>
      <c r="F892" s="85"/>
      <c r="G892" s="85"/>
      <c r="H892" s="85"/>
      <c r="I892" s="85"/>
      <c r="J892" s="85"/>
      <c r="K892" s="85"/>
      <c r="L892" s="85"/>
      <c r="M892" s="85"/>
      <c r="N892" s="87"/>
      <c r="O892" s="87"/>
      <c r="U892" s="85"/>
      <c r="V892" s="85"/>
      <c r="W892" s="85"/>
      <c r="X892" s="85"/>
      <c r="Y892" s="85"/>
      <c r="Z892" s="85"/>
      <c r="AA892" s="85"/>
      <c r="AB892" s="85"/>
      <c r="AC892" s="85"/>
      <c r="AD892" s="85"/>
      <c r="AE892" s="85"/>
      <c r="AF892" s="85"/>
      <c r="AK892" s="85"/>
      <c r="AL892" s="85"/>
      <c r="AM892" s="85"/>
      <c r="AN892" s="85"/>
      <c r="AO892" s="85"/>
      <c r="AP892" s="85"/>
      <c r="AQ892" s="85"/>
      <c r="AR892" s="85"/>
      <c r="AS892" s="85"/>
      <c r="AT892" s="85"/>
      <c r="AU892" s="85"/>
      <c r="AV892" s="85"/>
    </row>
    <row r="893" spans="2:48" x14ac:dyDescent="0.15">
      <c r="B893" s="85"/>
      <c r="C893" s="85"/>
      <c r="D893" s="85"/>
      <c r="E893" s="85"/>
      <c r="F893" s="85"/>
      <c r="G893" s="85"/>
      <c r="H893" s="85"/>
      <c r="I893" s="85"/>
      <c r="J893" s="85"/>
      <c r="K893" s="85"/>
      <c r="L893" s="85"/>
      <c r="M893" s="85"/>
      <c r="N893" s="87"/>
      <c r="O893" s="87"/>
      <c r="U893" s="85"/>
      <c r="V893" s="85"/>
      <c r="W893" s="85"/>
      <c r="X893" s="85"/>
      <c r="Y893" s="85"/>
      <c r="Z893" s="85"/>
      <c r="AA893" s="85"/>
      <c r="AB893" s="85"/>
      <c r="AC893" s="85"/>
      <c r="AD893" s="85"/>
      <c r="AE893" s="85"/>
      <c r="AF893" s="85"/>
      <c r="AK893" s="85"/>
      <c r="AL893" s="85"/>
      <c r="AM893" s="85"/>
      <c r="AN893" s="85"/>
      <c r="AO893" s="85"/>
      <c r="AP893" s="85"/>
      <c r="AQ893" s="85"/>
      <c r="AR893" s="85"/>
      <c r="AS893" s="85"/>
      <c r="AT893" s="85"/>
      <c r="AU893" s="85"/>
      <c r="AV893" s="85"/>
    </row>
    <row r="894" spans="2:48" x14ac:dyDescent="0.15">
      <c r="B894" s="85"/>
      <c r="C894" s="85"/>
      <c r="D894" s="85"/>
      <c r="E894" s="85"/>
      <c r="F894" s="85"/>
      <c r="G894" s="85"/>
      <c r="H894" s="85"/>
      <c r="I894" s="85"/>
      <c r="J894" s="85"/>
      <c r="K894" s="85"/>
      <c r="L894" s="85"/>
      <c r="M894" s="85"/>
      <c r="N894" s="87"/>
      <c r="O894" s="87"/>
      <c r="U894" s="85"/>
      <c r="V894" s="85"/>
      <c r="W894" s="85"/>
      <c r="X894" s="85"/>
      <c r="Y894" s="85"/>
      <c r="Z894" s="85"/>
      <c r="AA894" s="85"/>
      <c r="AB894" s="85"/>
      <c r="AC894" s="85"/>
      <c r="AD894" s="85"/>
      <c r="AE894" s="85"/>
      <c r="AF894" s="85"/>
      <c r="AK894" s="85"/>
      <c r="AL894" s="85"/>
      <c r="AM894" s="85"/>
      <c r="AN894" s="85"/>
      <c r="AO894" s="85"/>
      <c r="AP894" s="85"/>
      <c r="AQ894" s="85"/>
      <c r="AR894" s="85"/>
      <c r="AS894" s="85"/>
      <c r="AT894" s="85"/>
      <c r="AU894" s="85"/>
      <c r="AV894" s="85"/>
    </row>
    <row r="895" spans="2:48" x14ac:dyDescent="0.15">
      <c r="B895" s="85"/>
      <c r="C895" s="85"/>
      <c r="D895" s="85"/>
      <c r="E895" s="85"/>
      <c r="F895" s="85"/>
      <c r="G895" s="85"/>
      <c r="H895" s="85"/>
      <c r="I895" s="85"/>
      <c r="J895" s="85"/>
      <c r="K895" s="85"/>
      <c r="L895" s="85"/>
      <c r="M895" s="85"/>
      <c r="N895" s="87"/>
      <c r="O895" s="87"/>
      <c r="U895" s="85"/>
      <c r="V895" s="85"/>
      <c r="W895" s="85"/>
      <c r="X895" s="85"/>
      <c r="Y895" s="85"/>
      <c r="Z895" s="85"/>
      <c r="AA895" s="85"/>
      <c r="AB895" s="85"/>
      <c r="AC895" s="85"/>
      <c r="AD895" s="85"/>
      <c r="AE895" s="85"/>
      <c r="AF895" s="85"/>
      <c r="AK895" s="85"/>
      <c r="AL895" s="85"/>
      <c r="AM895" s="85"/>
      <c r="AN895" s="85"/>
      <c r="AO895" s="85"/>
      <c r="AP895" s="85"/>
      <c r="AQ895" s="85"/>
      <c r="AR895" s="85"/>
      <c r="AS895" s="85"/>
      <c r="AT895" s="85"/>
      <c r="AU895" s="85"/>
      <c r="AV895" s="85"/>
    </row>
    <row r="896" spans="2:48" x14ac:dyDescent="0.15">
      <c r="B896" s="85"/>
      <c r="C896" s="85"/>
      <c r="D896" s="85"/>
      <c r="E896" s="85"/>
      <c r="F896" s="85"/>
      <c r="G896" s="85"/>
      <c r="H896" s="85"/>
      <c r="I896" s="85"/>
      <c r="J896" s="85"/>
      <c r="K896" s="85"/>
      <c r="L896" s="85"/>
      <c r="M896" s="85"/>
      <c r="N896" s="87"/>
      <c r="O896" s="87"/>
      <c r="U896" s="85"/>
      <c r="V896" s="85"/>
      <c r="W896" s="85"/>
      <c r="X896" s="85"/>
      <c r="Y896" s="85"/>
      <c r="Z896" s="85"/>
      <c r="AA896" s="85"/>
      <c r="AB896" s="85"/>
      <c r="AC896" s="85"/>
      <c r="AD896" s="85"/>
      <c r="AE896" s="85"/>
      <c r="AF896" s="85"/>
      <c r="AK896" s="85"/>
      <c r="AL896" s="85"/>
      <c r="AM896" s="85"/>
      <c r="AN896" s="85"/>
      <c r="AO896" s="85"/>
      <c r="AP896" s="85"/>
      <c r="AQ896" s="85"/>
      <c r="AR896" s="85"/>
      <c r="AS896" s="85"/>
      <c r="AT896" s="85"/>
      <c r="AU896" s="85"/>
      <c r="AV896" s="85"/>
    </row>
    <row r="897" spans="2:48" x14ac:dyDescent="0.15">
      <c r="B897" s="85"/>
      <c r="C897" s="85"/>
      <c r="D897" s="85"/>
      <c r="E897" s="85"/>
      <c r="F897" s="85"/>
      <c r="G897" s="85"/>
      <c r="H897" s="85"/>
      <c r="I897" s="85"/>
      <c r="J897" s="85"/>
      <c r="K897" s="85"/>
      <c r="L897" s="85"/>
      <c r="M897" s="85"/>
      <c r="N897" s="87"/>
      <c r="O897" s="87"/>
      <c r="U897" s="85"/>
      <c r="V897" s="85"/>
      <c r="W897" s="85"/>
      <c r="X897" s="85"/>
      <c r="Y897" s="85"/>
      <c r="Z897" s="85"/>
      <c r="AA897" s="85"/>
      <c r="AB897" s="85"/>
      <c r="AC897" s="85"/>
      <c r="AD897" s="85"/>
      <c r="AE897" s="85"/>
      <c r="AF897" s="85"/>
      <c r="AK897" s="85"/>
      <c r="AL897" s="85"/>
      <c r="AM897" s="85"/>
      <c r="AN897" s="85"/>
      <c r="AO897" s="85"/>
      <c r="AP897" s="85"/>
      <c r="AQ897" s="85"/>
      <c r="AR897" s="85"/>
      <c r="AS897" s="85"/>
      <c r="AT897" s="85"/>
      <c r="AU897" s="85"/>
      <c r="AV897" s="85"/>
    </row>
    <row r="898" spans="2:48" x14ac:dyDescent="0.15">
      <c r="B898" s="85"/>
      <c r="C898" s="85"/>
      <c r="D898" s="85"/>
      <c r="E898" s="85"/>
      <c r="F898" s="85"/>
      <c r="G898" s="85"/>
      <c r="H898" s="85"/>
      <c r="I898" s="85"/>
      <c r="J898" s="85"/>
      <c r="K898" s="85"/>
      <c r="L898" s="85"/>
      <c r="M898" s="85"/>
      <c r="N898" s="87"/>
      <c r="O898" s="87"/>
      <c r="U898" s="85"/>
      <c r="V898" s="85"/>
      <c r="W898" s="85"/>
      <c r="X898" s="85"/>
      <c r="Y898" s="85"/>
      <c r="Z898" s="85"/>
      <c r="AA898" s="85"/>
      <c r="AB898" s="85"/>
      <c r="AC898" s="85"/>
      <c r="AD898" s="85"/>
      <c r="AE898" s="85"/>
      <c r="AF898" s="85"/>
      <c r="AK898" s="85"/>
      <c r="AL898" s="85"/>
      <c r="AM898" s="85"/>
      <c r="AN898" s="85"/>
      <c r="AO898" s="85"/>
      <c r="AP898" s="85"/>
      <c r="AQ898" s="85"/>
      <c r="AR898" s="85"/>
      <c r="AS898" s="85"/>
      <c r="AT898" s="85"/>
      <c r="AU898" s="85"/>
      <c r="AV898" s="85"/>
    </row>
    <row r="899" spans="2:48" x14ac:dyDescent="0.15">
      <c r="B899" s="85"/>
      <c r="C899" s="85"/>
      <c r="D899" s="85"/>
      <c r="E899" s="85"/>
      <c r="F899" s="85"/>
      <c r="G899" s="85"/>
      <c r="H899" s="85"/>
      <c r="I899" s="85"/>
      <c r="J899" s="85"/>
      <c r="K899" s="85"/>
      <c r="L899" s="85"/>
      <c r="M899" s="85"/>
      <c r="N899" s="87"/>
      <c r="O899" s="87"/>
      <c r="U899" s="85"/>
      <c r="V899" s="85"/>
      <c r="W899" s="85"/>
      <c r="X899" s="85"/>
      <c r="Y899" s="85"/>
      <c r="Z899" s="85"/>
      <c r="AA899" s="85"/>
      <c r="AB899" s="85"/>
      <c r="AC899" s="85"/>
      <c r="AD899" s="85"/>
      <c r="AE899" s="85"/>
      <c r="AF899" s="85"/>
      <c r="AK899" s="85"/>
      <c r="AL899" s="85"/>
      <c r="AM899" s="85"/>
      <c r="AN899" s="85"/>
      <c r="AO899" s="85"/>
      <c r="AP899" s="85"/>
      <c r="AQ899" s="85"/>
      <c r="AR899" s="85"/>
      <c r="AS899" s="85"/>
      <c r="AT899" s="85"/>
      <c r="AU899" s="85"/>
      <c r="AV899" s="85"/>
    </row>
    <row r="900" spans="2:48" x14ac:dyDescent="0.15">
      <c r="B900" s="85"/>
      <c r="C900" s="85"/>
      <c r="D900" s="85"/>
      <c r="E900" s="85"/>
      <c r="F900" s="85"/>
      <c r="G900" s="85"/>
      <c r="H900" s="85"/>
      <c r="I900" s="85"/>
      <c r="J900" s="85"/>
      <c r="K900" s="85"/>
      <c r="L900" s="85"/>
      <c r="M900" s="85"/>
      <c r="N900" s="87"/>
      <c r="O900" s="87"/>
      <c r="U900" s="85"/>
      <c r="V900" s="85"/>
      <c r="W900" s="85"/>
      <c r="X900" s="85"/>
      <c r="Y900" s="85"/>
      <c r="Z900" s="85"/>
      <c r="AA900" s="85"/>
      <c r="AB900" s="85"/>
      <c r="AC900" s="85"/>
      <c r="AD900" s="85"/>
      <c r="AE900" s="85"/>
      <c r="AF900" s="85"/>
      <c r="AK900" s="85"/>
      <c r="AL900" s="85"/>
      <c r="AM900" s="85"/>
      <c r="AN900" s="85"/>
      <c r="AO900" s="85"/>
      <c r="AP900" s="85"/>
      <c r="AQ900" s="85"/>
      <c r="AR900" s="85"/>
      <c r="AS900" s="85"/>
      <c r="AT900" s="85"/>
      <c r="AU900" s="85"/>
      <c r="AV900" s="85"/>
    </row>
    <row r="901" spans="2:48" x14ac:dyDescent="0.15">
      <c r="B901" s="85"/>
      <c r="C901" s="85"/>
      <c r="D901" s="85"/>
      <c r="E901" s="85"/>
      <c r="F901" s="85"/>
      <c r="G901" s="85"/>
      <c r="H901" s="85"/>
      <c r="I901" s="85"/>
      <c r="J901" s="85"/>
      <c r="K901" s="85"/>
      <c r="L901" s="85"/>
      <c r="M901" s="85"/>
      <c r="N901" s="87"/>
      <c r="O901" s="87"/>
      <c r="U901" s="85"/>
      <c r="V901" s="85"/>
      <c r="W901" s="85"/>
      <c r="X901" s="85"/>
      <c r="Y901" s="85"/>
      <c r="Z901" s="85"/>
      <c r="AA901" s="85"/>
      <c r="AB901" s="85"/>
      <c r="AC901" s="85"/>
      <c r="AD901" s="85"/>
      <c r="AE901" s="85"/>
      <c r="AF901" s="85"/>
      <c r="AK901" s="85"/>
      <c r="AL901" s="85"/>
      <c r="AM901" s="85"/>
      <c r="AN901" s="85"/>
      <c r="AO901" s="85"/>
      <c r="AP901" s="85"/>
      <c r="AQ901" s="85"/>
      <c r="AR901" s="85"/>
      <c r="AS901" s="85"/>
      <c r="AT901" s="85"/>
      <c r="AU901" s="85"/>
      <c r="AV901" s="85"/>
    </row>
    <row r="902" spans="2:48" x14ac:dyDescent="0.15">
      <c r="B902" s="85"/>
      <c r="C902" s="85"/>
      <c r="D902" s="85"/>
      <c r="E902" s="85"/>
      <c r="F902" s="85"/>
      <c r="G902" s="85"/>
      <c r="H902" s="85"/>
      <c r="I902" s="85"/>
      <c r="J902" s="85"/>
      <c r="K902" s="85"/>
      <c r="L902" s="85"/>
      <c r="M902" s="85"/>
      <c r="N902" s="87"/>
      <c r="O902" s="87"/>
      <c r="U902" s="85"/>
      <c r="V902" s="85"/>
      <c r="W902" s="85"/>
      <c r="X902" s="85"/>
      <c r="Y902" s="85"/>
      <c r="Z902" s="85"/>
      <c r="AA902" s="85"/>
      <c r="AB902" s="85"/>
      <c r="AC902" s="85"/>
      <c r="AD902" s="85"/>
      <c r="AE902" s="85"/>
      <c r="AF902" s="85"/>
      <c r="AK902" s="85"/>
      <c r="AL902" s="85"/>
      <c r="AM902" s="85"/>
      <c r="AN902" s="85"/>
      <c r="AO902" s="85"/>
      <c r="AP902" s="85"/>
      <c r="AQ902" s="85"/>
      <c r="AR902" s="85"/>
      <c r="AS902" s="85"/>
      <c r="AT902" s="85"/>
      <c r="AU902" s="85"/>
      <c r="AV902" s="85"/>
    </row>
    <row r="903" spans="2:48" x14ac:dyDescent="0.15">
      <c r="B903" s="85"/>
      <c r="C903" s="85"/>
      <c r="D903" s="85"/>
      <c r="E903" s="85"/>
      <c r="F903" s="85"/>
      <c r="G903" s="85"/>
      <c r="H903" s="85"/>
      <c r="I903" s="85"/>
      <c r="J903" s="85"/>
      <c r="K903" s="85"/>
      <c r="L903" s="85"/>
      <c r="M903" s="85"/>
      <c r="N903" s="87"/>
      <c r="O903" s="87"/>
      <c r="U903" s="85"/>
      <c r="V903" s="85"/>
      <c r="W903" s="85"/>
      <c r="X903" s="85"/>
      <c r="Y903" s="85"/>
      <c r="Z903" s="85"/>
      <c r="AA903" s="85"/>
      <c r="AB903" s="85"/>
      <c r="AC903" s="85"/>
      <c r="AD903" s="85"/>
      <c r="AE903" s="85"/>
      <c r="AF903" s="85"/>
      <c r="AK903" s="85"/>
      <c r="AL903" s="85"/>
      <c r="AM903" s="85"/>
      <c r="AN903" s="85"/>
      <c r="AO903" s="85"/>
      <c r="AP903" s="85"/>
      <c r="AQ903" s="85"/>
      <c r="AR903" s="85"/>
      <c r="AS903" s="85"/>
      <c r="AT903" s="85"/>
      <c r="AU903" s="85"/>
      <c r="AV903" s="85"/>
    </row>
    <row r="904" spans="2:48" x14ac:dyDescent="0.15">
      <c r="B904" s="85"/>
      <c r="C904" s="85"/>
      <c r="D904" s="85"/>
      <c r="E904" s="85"/>
      <c r="F904" s="85"/>
      <c r="G904" s="85"/>
      <c r="H904" s="85"/>
      <c r="I904" s="85"/>
      <c r="J904" s="85"/>
      <c r="K904" s="85"/>
      <c r="L904" s="85"/>
      <c r="M904" s="85"/>
      <c r="N904" s="87"/>
      <c r="O904" s="87"/>
      <c r="U904" s="85"/>
      <c r="V904" s="85"/>
      <c r="W904" s="85"/>
      <c r="X904" s="85"/>
      <c r="Y904" s="85"/>
      <c r="Z904" s="85"/>
      <c r="AA904" s="85"/>
      <c r="AB904" s="85"/>
      <c r="AC904" s="85"/>
      <c r="AD904" s="85"/>
      <c r="AE904" s="85"/>
      <c r="AF904" s="85"/>
      <c r="AK904" s="85"/>
      <c r="AL904" s="85"/>
      <c r="AM904" s="85"/>
      <c r="AN904" s="85"/>
      <c r="AO904" s="85"/>
      <c r="AP904" s="85"/>
      <c r="AQ904" s="85"/>
      <c r="AR904" s="85"/>
      <c r="AS904" s="85"/>
      <c r="AT904" s="85"/>
      <c r="AU904" s="85"/>
      <c r="AV904" s="85"/>
    </row>
    <row r="905" spans="2:48" x14ac:dyDescent="0.15">
      <c r="B905" s="85"/>
      <c r="C905" s="85"/>
      <c r="D905" s="85"/>
      <c r="E905" s="85"/>
      <c r="F905" s="85"/>
      <c r="G905" s="85"/>
      <c r="H905" s="85"/>
      <c r="I905" s="85"/>
      <c r="J905" s="85"/>
      <c r="K905" s="85"/>
      <c r="L905" s="85"/>
      <c r="M905" s="85"/>
      <c r="N905" s="87"/>
      <c r="O905" s="87"/>
      <c r="U905" s="85"/>
      <c r="V905" s="85"/>
      <c r="W905" s="85"/>
      <c r="X905" s="85"/>
      <c r="Y905" s="85"/>
      <c r="Z905" s="85"/>
      <c r="AA905" s="85"/>
      <c r="AB905" s="85"/>
      <c r="AC905" s="85"/>
      <c r="AD905" s="85"/>
      <c r="AE905" s="85"/>
      <c r="AF905" s="85"/>
      <c r="AK905" s="85"/>
      <c r="AL905" s="85"/>
      <c r="AM905" s="85"/>
      <c r="AN905" s="85"/>
      <c r="AO905" s="85"/>
      <c r="AP905" s="85"/>
      <c r="AQ905" s="85"/>
      <c r="AR905" s="85"/>
      <c r="AS905" s="85"/>
      <c r="AT905" s="85"/>
      <c r="AU905" s="85"/>
      <c r="AV905" s="85"/>
    </row>
    <row r="906" spans="2:48" x14ac:dyDescent="0.15">
      <c r="B906" s="85"/>
      <c r="C906" s="85"/>
      <c r="D906" s="85"/>
      <c r="E906" s="85"/>
      <c r="F906" s="85"/>
      <c r="G906" s="85"/>
      <c r="H906" s="85"/>
      <c r="I906" s="85"/>
      <c r="J906" s="85"/>
      <c r="K906" s="85"/>
      <c r="L906" s="85"/>
      <c r="M906" s="85"/>
      <c r="N906" s="87"/>
      <c r="O906" s="87"/>
      <c r="U906" s="85"/>
      <c r="V906" s="85"/>
      <c r="W906" s="85"/>
      <c r="X906" s="85"/>
      <c r="Y906" s="85"/>
      <c r="Z906" s="85"/>
      <c r="AA906" s="85"/>
      <c r="AB906" s="85"/>
      <c r="AC906" s="85"/>
      <c r="AD906" s="85"/>
      <c r="AE906" s="85"/>
      <c r="AF906" s="85"/>
      <c r="AK906" s="85"/>
      <c r="AL906" s="85"/>
      <c r="AM906" s="85"/>
      <c r="AN906" s="85"/>
      <c r="AO906" s="85"/>
      <c r="AP906" s="85"/>
      <c r="AQ906" s="85"/>
      <c r="AR906" s="85"/>
      <c r="AS906" s="85"/>
      <c r="AT906" s="85"/>
      <c r="AU906" s="85"/>
      <c r="AV906" s="85"/>
    </row>
    <row r="907" spans="2:48" x14ac:dyDescent="0.15">
      <c r="B907" s="85"/>
      <c r="C907" s="85"/>
      <c r="D907" s="85"/>
      <c r="E907" s="85"/>
      <c r="F907" s="85"/>
      <c r="G907" s="85"/>
      <c r="H907" s="85"/>
      <c r="I907" s="85"/>
      <c r="J907" s="85"/>
      <c r="K907" s="85"/>
      <c r="L907" s="85"/>
      <c r="M907" s="85"/>
      <c r="N907" s="87"/>
      <c r="O907" s="87"/>
      <c r="U907" s="85"/>
      <c r="V907" s="85"/>
      <c r="W907" s="85"/>
      <c r="X907" s="85"/>
      <c r="Y907" s="85"/>
      <c r="Z907" s="85"/>
      <c r="AA907" s="85"/>
      <c r="AB907" s="85"/>
      <c r="AC907" s="85"/>
      <c r="AD907" s="85"/>
      <c r="AE907" s="85"/>
      <c r="AF907" s="85"/>
      <c r="AK907" s="85"/>
      <c r="AL907" s="85"/>
      <c r="AM907" s="85"/>
      <c r="AN907" s="85"/>
      <c r="AO907" s="85"/>
      <c r="AP907" s="85"/>
      <c r="AQ907" s="85"/>
      <c r="AR907" s="85"/>
      <c r="AS907" s="85"/>
      <c r="AT907" s="85"/>
      <c r="AU907" s="85"/>
      <c r="AV907" s="85"/>
    </row>
    <row r="908" spans="2:48" x14ac:dyDescent="0.15">
      <c r="B908" s="85"/>
      <c r="C908" s="85"/>
      <c r="D908" s="85"/>
      <c r="E908" s="85"/>
      <c r="F908" s="85"/>
      <c r="G908" s="85"/>
      <c r="H908" s="85"/>
      <c r="I908" s="85"/>
      <c r="J908" s="85"/>
      <c r="K908" s="85"/>
      <c r="L908" s="85"/>
      <c r="M908" s="85"/>
      <c r="N908" s="87"/>
      <c r="O908" s="87"/>
      <c r="U908" s="85"/>
      <c r="V908" s="85"/>
      <c r="W908" s="85"/>
      <c r="X908" s="85"/>
      <c r="Y908" s="85"/>
      <c r="Z908" s="85"/>
      <c r="AA908" s="85"/>
      <c r="AB908" s="85"/>
      <c r="AC908" s="85"/>
      <c r="AD908" s="85"/>
      <c r="AE908" s="85"/>
      <c r="AF908" s="85"/>
      <c r="AK908" s="85"/>
      <c r="AL908" s="85"/>
      <c r="AM908" s="85"/>
      <c r="AN908" s="85"/>
      <c r="AO908" s="85"/>
      <c r="AP908" s="85"/>
      <c r="AQ908" s="85"/>
      <c r="AR908" s="85"/>
      <c r="AS908" s="85"/>
      <c r="AT908" s="85"/>
      <c r="AU908" s="85"/>
      <c r="AV908" s="85"/>
    </row>
    <row r="909" spans="2:48" x14ac:dyDescent="0.15">
      <c r="B909" s="85"/>
      <c r="C909" s="85"/>
      <c r="D909" s="85"/>
      <c r="E909" s="85"/>
      <c r="F909" s="85"/>
      <c r="G909" s="85"/>
      <c r="H909" s="85"/>
      <c r="I909" s="85"/>
      <c r="J909" s="85"/>
      <c r="K909" s="85"/>
      <c r="L909" s="85"/>
      <c r="M909" s="85"/>
      <c r="N909" s="87"/>
      <c r="O909" s="87"/>
      <c r="U909" s="85"/>
      <c r="V909" s="85"/>
      <c r="W909" s="85"/>
      <c r="X909" s="85"/>
      <c r="Y909" s="85"/>
      <c r="Z909" s="85"/>
      <c r="AA909" s="85"/>
      <c r="AB909" s="85"/>
      <c r="AC909" s="85"/>
      <c r="AD909" s="85"/>
      <c r="AE909" s="85"/>
      <c r="AF909" s="85"/>
      <c r="AK909" s="85"/>
      <c r="AL909" s="85"/>
      <c r="AM909" s="85"/>
      <c r="AN909" s="85"/>
      <c r="AO909" s="85"/>
      <c r="AP909" s="85"/>
      <c r="AQ909" s="85"/>
      <c r="AR909" s="85"/>
      <c r="AS909" s="85"/>
      <c r="AT909" s="85"/>
      <c r="AU909" s="85"/>
      <c r="AV909" s="85"/>
    </row>
    <row r="910" spans="2:48" x14ac:dyDescent="0.15">
      <c r="B910" s="85"/>
      <c r="C910" s="85"/>
      <c r="D910" s="85"/>
      <c r="E910" s="85"/>
      <c r="F910" s="85"/>
      <c r="G910" s="85"/>
      <c r="H910" s="85"/>
      <c r="I910" s="85"/>
      <c r="J910" s="85"/>
      <c r="K910" s="85"/>
      <c r="L910" s="85"/>
      <c r="M910" s="85"/>
      <c r="N910" s="87"/>
      <c r="O910" s="87"/>
      <c r="U910" s="85"/>
      <c r="V910" s="85"/>
      <c r="W910" s="85"/>
      <c r="X910" s="85"/>
      <c r="Y910" s="85"/>
      <c r="Z910" s="85"/>
      <c r="AA910" s="85"/>
      <c r="AB910" s="85"/>
      <c r="AC910" s="85"/>
      <c r="AD910" s="85"/>
      <c r="AE910" s="85"/>
      <c r="AF910" s="85"/>
      <c r="AK910" s="85"/>
      <c r="AL910" s="85"/>
      <c r="AM910" s="85"/>
      <c r="AN910" s="85"/>
      <c r="AO910" s="85"/>
      <c r="AP910" s="85"/>
      <c r="AQ910" s="85"/>
      <c r="AR910" s="85"/>
      <c r="AS910" s="85"/>
      <c r="AT910" s="85"/>
      <c r="AU910" s="85"/>
      <c r="AV910" s="85"/>
    </row>
    <row r="911" spans="2:48" x14ac:dyDescent="0.15">
      <c r="B911" s="85"/>
      <c r="C911" s="85"/>
      <c r="D911" s="85"/>
      <c r="E911" s="85"/>
      <c r="F911" s="85"/>
      <c r="G911" s="85"/>
      <c r="H911" s="85"/>
      <c r="I911" s="85"/>
      <c r="J911" s="85"/>
      <c r="K911" s="85"/>
      <c r="L911" s="85"/>
      <c r="M911" s="85"/>
      <c r="N911" s="87"/>
      <c r="O911" s="87"/>
      <c r="U911" s="85"/>
      <c r="V911" s="85"/>
      <c r="W911" s="85"/>
      <c r="X911" s="85"/>
      <c r="Y911" s="85"/>
      <c r="Z911" s="85"/>
      <c r="AA911" s="85"/>
      <c r="AB911" s="85"/>
      <c r="AC911" s="85"/>
      <c r="AD911" s="85"/>
      <c r="AE911" s="85"/>
      <c r="AF911" s="85"/>
      <c r="AK911" s="85"/>
      <c r="AL911" s="85"/>
      <c r="AM911" s="85"/>
      <c r="AN911" s="85"/>
      <c r="AO911" s="85"/>
      <c r="AP911" s="85"/>
      <c r="AQ911" s="85"/>
      <c r="AR911" s="85"/>
      <c r="AS911" s="85"/>
      <c r="AT911" s="85"/>
      <c r="AU911" s="85"/>
      <c r="AV911" s="85"/>
    </row>
    <row r="912" spans="2:48" x14ac:dyDescent="0.15">
      <c r="B912" s="85"/>
      <c r="C912" s="85"/>
      <c r="D912" s="85"/>
      <c r="E912" s="85"/>
      <c r="F912" s="85"/>
      <c r="G912" s="85"/>
      <c r="H912" s="85"/>
      <c r="I912" s="85"/>
      <c r="J912" s="85"/>
      <c r="K912" s="85"/>
      <c r="L912" s="85"/>
      <c r="M912" s="85"/>
      <c r="N912" s="87"/>
      <c r="O912" s="87"/>
      <c r="U912" s="85"/>
      <c r="V912" s="85"/>
      <c r="W912" s="85"/>
      <c r="X912" s="85"/>
      <c r="Y912" s="85"/>
      <c r="Z912" s="85"/>
      <c r="AA912" s="85"/>
      <c r="AB912" s="85"/>
      <c r="AC912" s="85"/>
      <c r="AD912" s="85"/>
      <c r="AE912" s="85"/>
      <c r="AF912" s="85"/>
      <c r="AK912" s="85"/>
      <c r="AL912" s="85"/>
      <c r="AM912" s="85"/>
      <c r="AN912" s="85"/>
      <c r="AO912" s="85"/>
      <c r="AP912" s="85"/>
      <c r="AQ912" s="85"/>
      <c r="AR912" s="85"/>
      <c r="AS912" s="85"/>
      <c r="AT912" s="85"/>
      <c r="AU912" s="85"/>
      <c r="AV912" s="85"/>
    </row>
    <row r="913" spans="2:48" x14ac:dyDescent="0.15">
      <c r="B913" s="85"/>
      <c r="C913" s="85"/>
      <c r="D913" s="85"/>
      <c r="E913" s="85"/>
      <c r="F913" s="85"/>
      <c r="G913" s="85"/>
      <c r="H913" s="85"/>
      <c r="I913" s="85"/>
      <c r="J913" s="85"/>
      <c r="K913" s="85"/>
      <c r="L913" s="85"/>
      <c r="M913" s="85"/>
      <c r="N913" s="87"/>
      <c r="O913" s="87"/>
      <c r="U913" s="85"/>
      <c r="V913" s="85"/>
      <c r="W913" s="85"/>
      <c r="X913" s="85"/>
      <c r="Y913" s="85"/>
      <c r="Z913" s="85"/>
      <c r="AA913" s="85"/>
      <c r="AB913" s="85"/>
      <c r="AC913" s="85"/>
      <c r="AD913" s="85"/>
      <c r="AE913" s="85"/>
      <c r="AF913" s="85"/>
      <c r="AK913" s="85"/>
      <c r="AL913" s="85"/>
      <c r="AM913" s="85"/>
      <c r="AN913" s="85"/>
      <c r="AO913" s="85"/>
      <c r="AP913" s="85"/>
      <c r="AQ913" s="85"/>
      <c r="AR913" s="85"/>
      <c r="AS913" s="85"/>
      <c r="AT913" s="85"/>
      <c r="AU913" s="85"/>
      <c r="AV913" s="85"/>
    </row>
    <row r="914" spans="2:48" x14ac:dyDescent="0.15">
      <c r="B914" s="85"/>
      <c r="C914" s="85"/>
      <c r="D914" s="85"/>
      <c r="E914" s="85"/>
      <c r="F914" s="85"/>
      <c r="G914" s="85"/>
      <c r="H914" s="85"/>
      <c r="I914" s="85"/>
      <c r="J914" s="85"/>
      <c r="K914" s="85"/>
      <c r="L914" s="85"/>
      <c r="M914" s="85"/>
      <c r="N914" s="87"/>
      <c r="O914" s="87"/>
      <c r="U914" s="85"/>
      <c r="V914" s="85"/>
      <c r="W914" s="85"/>
      <c r="X914" s="85"/>
      <c r="Y914" s="85"/>
      <c r="Z914" s="85"/>
      <c r="AA914" s="85"/>
      <c r="AB914" s="85"/>
      <c r="AC914" s="85"/>
      <c r="AD914" s="85"/>
      <c r="AE914" s="85"/>
      <c r="AF914" s="85"/>
      <c r="AK914" s="85"/>
      <c r="AL914" s="85"/>
      <c r="AM914" s="85"/>
      <c r="AN914" s="85"/>
      <c r="AO914" s="85"/>
      <c r="AP914" s="85"/>
      <c r="AQ914" s="85"/>
      <c r="AR914" s="85"/>
      <c r="AS914" s="85"/>
      <c r="AT914" s="85"/>
      <c r="AU914" s="85"/>
      <c r="AV914" s="85"/>
    </row>
    <row r="915" spans="2:48" x14ac:dyDescent="0.15">
      <c r="B915" s="85"/>
      <c r="C915" s="85"/>
      <c r="D915" s="85"/>
      <c r="E915" s="85"/>
      <c r="F915" s="85"/>
      <c r="G915" s="85"/>
      <c r="H915" s="85"/>
      <c r="I915" s="85"/>
      <c r="J915" s="85"/>
      <c r="K915" s="85"/>
      <c r="L915" s="85"/>
      <c r="M915" s="85"/>
      <c r="N915" s="87"/>
      <c r="O915" s="87"/>
      <c r="U915" s="85"/>
      <c r="V915" s="85"/>
      <c r="W915" s="85"/>
      <c r="X915" s="85"/>
      <c r="Y915" s="85"/>
      <c r="Z915" s="85"/>
      <c r="AA915" s="85"/>
      <c r="AB915" s="85"/>
      <c r="AC915" s="85"/>
      <c r="AD915" s="85"/>
      <c r="AE915" s="85"/>
      <c r="AF915" s="85"/>
      <c r="AK915" s="85"/>
      <c r="AL915" s="85"/>
      <c r="AM915" s="85"/>
      <c r="AN915" s="85"/>
      <c r="AO915" s="85"/>
      <c r="AP915" s="85"/>
      <c r="AQ915" s="85"/>
      <c r="AR915" s="85"/>
      <c r="AS915" s="85"/>
      <c r="AT915" s="85"/>
      <c r="AU915" s="85"/>
      <c r="AV915" s="85"/>
    </row>
    <row r="916" spans="2:48" x14ac:dyDescent="0.15">
      <c r="B916" s="85"/>
      <c r="C916" s="85"/>
      <c r="D916" s="85"/>
      <c r="E916" s="85"/>
      <c r="F916" s="85"/>
      <c r="G916" s="85"/>
      <c r="H916" s="85"/>
      <c r="I916" s="85"/>
      <c r="J916" s="85"/>
      <c r="K916" s="85"/>
      <c r="L916" s="85"/>
      <c r="M916" s="85"/>
      <c r="N916" s="87"/>
      <c r="O916" s="87"/>
      <c r="U916" s="85"/>
      <c r="V916" s="85"/>
      <c r="W916" s="85"/>
      <c r="X916" s="85"/>
      <c r="Y916" s="85"/>
      <c r="Z916" s="85"/>
      <c r="AA916" s="85"/>
      <c r="AB916" s="85"/>
      <c r="AC916" s="85"/>
      <c r="AD916" s="85"/>
      <c r="AE916" s="85"/>
      <c r="AF916" s="85"/>
      <c r="AK916" s="85"/>
      <c r="AL916" s="85"/>
      <c r="AM916" s="85"/>
      <c r="AN916" s="85"/>
      <c r="AO916" s="85"/>
      <c r="AP916" s="85"/>
      <c r="AQ916" s="85"/>
      <c r="AR916" s="85"/>
      <c r="AS916" s="85"/>
      <c r="AT916" s="85"/>
      <c r="AU916" s="85"/>
      <c r="AV916" s="85"/>
    </row>
    <row r="917" spans="2:48" x14ac:dyDescent="0.15">
      <c r="B917" s="85"/>
      <c r="C917" s="85"/>
      <c r="D917" s="85"/>
      <c r="E917" s="85"/>
      <c r="F917" s="85"/>
      <c r="G917" s="85"/>
      <c r="H917" s="85"/>
      <c r="I917" s="85"/>
      <c r="J917" s="85"/>
      <c r="K917" s="85"/>
      <c r="L917" s="85"/>
      <c r="M917" s="85"/>
      <c r="N917" s="87"/>
      <c r="O917" s="87"/>
      <c r="U917" s="85"/>
      <c r="V917" s="85"/>
      <c r="W917" s="85"/>
      <c r="X917" s="85"/>
      <c r="Y917" s="85"/>
      <c r="Z917" s="85"/>
      <c r="AA917" s="85"/>
      <c r="AB917" s="85"/>
      <c r="AC917" s="85"/>
      <c r="AD917" s="85"/>
      <c r="AE917" s="85"/>
      <c r="AF917" s="85"/>
      <c r="AK917" s="85"/>
      <c r="AL917" s="85"/>
      <c r="AM917" s="85"/>
      <c r="AN917" s="85"/>
      <c r="AO917" s="85"/>
      <c r="AP917" s="85"/>
      <c r="AQ917" s="85"/>
      <c r="AR917" s="85"/>
      <c r="AS917" s="85"/>
      <c r="AT917" s="85"/>
      <c r="AU917" s="85"/>
      <c r="AV917" s="85"/>
    </row>
    <row r="918" spans="2:48" x14ac:dyDescent="0.15">
      <c r="B918" s="85"/>
      <c r="C918" s="85"/>
      <c r="D918" s="85"/>
      <c r="E918" s="85"/>
      <c r="F918" s="85"/>
      <c r="G918" s="85"/>
      <c r="H918" s="85"/>
      <c r="I918" s="85"/>
      <c r="J918" s="85"/>
      <c r="K918" s="85"/>
      <c r="L918" s="85"/>
      <c r="M918" s="85"/>
      <c r="N918" s="87"/>
      <c r="O918" s="87"/>
      <c r="U918" s="85"/>
      <c r="V918" s="85"/>
      <c r="W918" s="85"/>
      <c r="X918" s="85"/>
      <c r="Y918" s="85"/>
      <c r="Z918" s="85"/>
      <c r="AA918" s="85"/>
      <c r="AB918" s="85"/>
      <c r="AC918" s="85"/>
      <c r="AD918" s="85"/>
      <c r="AE918" s="85"/>
      <c r="AF918" s="85"/>
      <c r="AK918" s="85"/>
      <c r="AL918" s="85"/>
      <c r="AM918" s="85"/>
      <c r="AN918" s="85"/>
      <c r="AO918" s="85"/>
      <c r="AP918" s="85"/>
      <c r="AQ918" s="85"/>
      <c r="AR918" s="85"/>
      <c r="AS918" s="85"/>
      <c r="AT918" s="85"/>
      <c r="AU918" s="85"/>
      <c r="AV918" s="85"/>
    </row>
    <row r="919" spans="2:48" x14ac:dyDescent="0.15">
      <c r="B919" s="85"/>
      <c r="C919" s="85"/>
      <c r="D919" s="85"/>
      <c r="E919" s="85"/>
      <c r="F919" s="85"/>
      <c r="G919" s="85"/>
      <c r="H919" s="85"/>
      <c r="I919" s="85"/>
      <c r="J919" s="85"/>
      <c r="K919" s="85"/>
      <c r="L919" s="85"/>
      <c r="M919" s="85"/>
      <c r="N919" s="87"/>
      <c r="O919" s="87"/>
      <c r="U919" s="85"/>
      <c r="V919" s="85"/>
      <c r="W919" s="85"/>
      <c r="X919" s="85"/>
      <c r="Y919" s="85"/>
      <c r="Z919" s="85"/>
      <c r="AA919" s="85"/>
      <c r="AB919" s="85"/>
      <c r="AC919" s="85"/>
      <c r="AD919" s="85"/>
      <c r="AE919" s="85"/>
      <c r="AF919" s="85"/>
      <c r="AK919" s="85"/>
      <c r="AL919" s="85"/>
      <c r="AM919" s="85"/>
      <c r="AN919" s="85"/>
      <c r="AO919" s="85"/>
      <c r="AP919" s="85"/>
      <c r="AQ919" s="85"/>
      <c r="AR919" s="85"/>
      <c r="AS919" s="85"/>
      <c r="AT919" s="85"/>
      <c r="AU919" s="85"/>
      <c r="AV919" s="85"/>
    </row>
    <row r="920" spans="2:48" x14ac:dyDescent="0.15">
      <c r="B920" s="85"/>
      <c r="C920" s="85"/>
      <c r="D920" s="85"/>
      <c r="E920" s="85"/>
      <c r="F920" s="85"/>
      <c r="G920" s="85"/>
      <c r="H920" s="85"/>
      <c r="I920" s="85"/>
      <c r="J920" s="85"/>
      <c r="K920" s="85"/>
      <c r="L920" s="85"/>
      <c r="M920" s="85"/>
      <c r="N920" s="87"/>
      <c r="O920" s="87"/>
      <c r="U920" s="85"/>
      <c r="V920" s="85"/>
      <c r="W920" s="85"/>
      <c r="X920" s="85"/>
      <c r="Y920" s="85"/>
      <c r="Z920" s="85"/>
      <c r="AA920" s="85"/>
      <c r="AB920" s="85"/>
      <c r="AC920" s="85"/>
      <c r="AD920" s="85"/>
      <c r="AE920" s="85"/>
      <c r="AF920" s="85"/>
      <c r="AK920" s="85"/>
      <c r="AL920" s="85"/>
      <c r="AM920" s="85"/>
      <c r="AN920" s="85"/>
      <c r="AO920" s="85"/>
      <c r="AP920" s="85"/>
      <c r="AQ920" s="85"/>
      <c r="AR920" s="85"/>
      <c r="AS920" s="85"/>
      <c r="AT920" s="85"/>
      <c r="AU920" s="85"/>
      <c r="AV920" s="85"/>
    </row>
    <row r="921" spans="2:48" x14ac:dyDescent="0.15">
      <c r="B921" s="85"/>
      <c r="C921" s="85"/>
      <c r="D921" s="85"/>
      <c r="E921" s="85"/>
      <c r="F921" s="85"/>
      <c r="G921" s="85"/>
      <c r="H921" s="85"/>
      <c r="I921" s="85"/>
      <c r="J921" s="85"/>
      <c r="K921" s="85"/>
      <c r="L921" s="85"/>
      <c r="M921" s="85"/>
      <c r="N921" s="87"/>
      <c r="O921" s="87"/>
      <c r="U921" s="85"/>
      <c r="V921" s="85"/>
      <c r="W921" s="85"/>
      <c r="X921" s="85"/>
      <c r="Y921" s="85"/>
      <c r="Z921" s="85"/>
      <c r="AA921" s="85"/>
      <c r="AB921" s="85"/>
      <c r="AC921" s="85"/>
      <c r="AD921" s="85"/>
      <c r="AE921" s="85"/>
      <c r="AF921" s="85"/>
      <c r="AK921" s="85"/>
      <c r="AL921" s="85"/>
      <c r="AM921" s="85"/>
      <c r="AN921" s="85"/>
      <c r="AO921" s="85"/>
      <c r="AP921" s="85"/>
      <c r="AQ921" s="85"/>
      <c r="AR921" s="85"/>
      <c r="AS921" s="85"/>
      <c r="AT921" s="85"/>
      <c r="AU921" s="85"/>
      <c r="AV921" s="85"/>
    </row>
    <row r="922" spans="2:48" x14ac:dyDescent="0.15">
      <c r="B922" s="85"/>
      <c r="C922" s="85"/>
      <c r="D922" s="85"/>
      <c r="E922" s="85"/>
      <c r="F922" s="85"/>
      <c r="G922" s="85"/>
      <c r="H922" s="85"/>
      <c r="I922" s="85"/>
      <c r="J922" s="85"/>
      <c r="K922" s="85"/>
      <c r="L922" s="85"/>
      <c r="M922" s="85"/>
      <c r="N922" s="87"/>
      <c r="O922" s="87"/>
      <c r="U922" s="85"/>
      <c r="V922" s="85"/>
      <c r="W922" s="85"/>
      <c r="X922" s="85"/>
      <c r="Y922" s="85"/>
      <c r="Z922" s="85"/>
      <c r="AA922" s="85"/>
      <c r="AB922" s="85"/>
      <c r="AC922" s="85"/>
      <c r="AD922" s="85"/>
      <c r="AE922" s="85"/>
      <c r="AF922" s="85"/>
      <c r="AK922" s="85"/>
      <c r="AL922" s="85"/>
      <c r="AM922" s="85"/>
      <c r="AN922" s="85"/>
      <c r="AO922" s="85"/>
      <c r="AP922" s="85"/>
      <c r="AQ922" s="85"/>
      <c r="AR922" s="85"/>
      <c r="AS922" s="85"/>
      <c r="AT922" s="85"/>
      <c r="AU922" s="85"/>
      <c r="AV922" s="85"/>
    </row>
    <row r="923" spans="2:48" x14ac:dyDescent="0.15">
      <c r="B923" s="85"/>
      <c r="C923" s="85"/>
      <c r="D923" s="85"/>
      <c r="E923" s="85"/>
      <c r="F923" s="85"/>
      <c r="G923" s="85"/>
      <c r="H923" s="85"/>
      <c r="I923" s="85"/>
      <c r="J923" s="85"/>
      <c r="K923" s="85"/>
      <c r="L923" s="85"/>
      <c r="M923" s="85"/>
      <c r="N923" s="87"/>
      <c r="O923" s="87"/>
      <c r="U923" s="85"/>
      <c r="V923" s="85"/>
      <c r="W923" s="85"/>
      <c r="X923" s="85"/>
      <c r="Y923" s="85"/>
      <c r="Z923" s="85"/>
      <c r="AA923" s="85"/>
      <c r="AB923" s="85"/>
      <c r="AC923" s="85"/>
      <c r="AD923" s="85"/>
      <c r="AE923" s="85"/>
      <c r="AF923" s="85"/>
      <c r="AK923" s="85"/>
      <c r="AL923" s="85"/>
      <c r="AM923" s="85"/>
      <c r="AN923" s="85"/>
      <c r="AO923" s="85"/>
      <c r="AP923" s="85"/>
      <c r="AQ923" s="85"/>
      <c r="AR923" s="85"/>
      <c r="AS923" s="85"/>
      <c r="AT923" s="85"/>
      <c r="AU923" s="85"/>
      <c r="AV923" s="85"/>
    </row>
    <row r="924" spans="2:48" x14ac:dyDescent="0.15">
      <c r="B924" s="85"/>
      <c r="C924" s="85"/>
      <c r="D924" s="85"/>
      <c r="E924" s="85"/>
      <c r="F924" s="85"/>
      <c r="G924" s="85"/>
      <c r="H924" s="85"/>
      <c r="I924" s="85"/>
      <c r="J924" s="85"/>
      <c r="K924" s="85"/>
      <c r="L924" s="85"/>
      <c r="M924" s="85"/>
      <c r="N924" s="87"/>
      <c r="O924" s="87"/>
      <c r="U924" s="85"/>
      <c r="V924" s="85"/>
      <c r="W924" s="85"/>
      <c r="X924" s="85"/>
      <c r="Y924" s="85"/>
      <c r="Z924" s="85"/>
      <c r="AA924" s="85"/>
      <c r="AB924" s="85"/>
      <c r="AC924" s="85"/>
      <c r="AD924" s="85"/>
      <c r="AE924" s="85"/>
      <c r="AF924" s="85"/>
      <c r="AK924" s="85"/>
      <c r="AL924" s="85"/>
      <c r="AM924" s="85"/>
      <c r="AN924" s="85"/>
      <c r="AO924" s="85"/>
      <c r="AP924" s="85"/>
      <c r="AQ924" s="85"/>
      <c r="AR924" s="85"/>
      <c r="AS924" s="85"/>
      <c r="AT924" s="85"/>
      <c r="AU924" s="85"/>
      <c r="AV924" s="85"/>
    </row>
    <row r="925" spans="2:48" x14ac:dyDescent="0.15">
      <c r="B925" s="85"/>
      <c r="C925" s="85"/>
      <c r="D925" s="85"/>
      <c r="E925" s="85"/>
      <c r="F925" s="85"/>
      <c r="G925" s="85"/>
      <c r="H925" s="85"/>
      <c r="I925" s="85"/>
      <c r="J925" s="85"/>
      <c r="K925" s="85"/>
      <c r="L925" s="85"/>
      <c r="M925" s="85"/>
      <c r="N925" s="87"/>
      <c r="O925" s="87"/>
      <c r="U925" s="85"/>
      <c r="V925" s="85"/>
      <c r="W925" s="85"/>
      <c r="X925" s="85"/>
      <c r="Y925" s="85"/>
      <c r="Z925" s="85"/>
      <c r="AA925" s="85"/>
      <c r="AB925" s="85"/>
      <c r="AC925" s="85"/>
      <c r="AD925" s="85"/>
      <c r="AE925" s="85"/>
      <c r="AF925" s="85"/>
      <c r="AK925" s="85"/>
      <c r="AL925" s="85"/>
      <c r="AM925" s="85"/>
      <c r="AN925" s="85"/>
      <c r="AO925" s="85"/>
      <c r="AP925" s="85"/>
      <c r="AQ925" s="85"/>
      <c r="AR925" s="85"/>
      <c r="AS925" s="85"/>
      <c r="AT925" s="85"/>
      <c r="AU925" s="85"/>
      <c r="AV925" s="85"/>
    </row>
    <row r="926" spans="2:48" x14ac:dyDescent="0.15">
      <c r="B926" s="85"/>
      <c r="C926" s="85"/>
      <c r="D926" s="85"/>
      <c r="E926" s="85"/>
      <c r="F926" s="85"/>
      <c r="G926" s="85"/>
      <c r="H926" s="85"/>
      <c r="I926" s="85"/>
      <c r="J926" s="85"/>
      <c r="K926" s="85"/>
      <c r="L926" s="85"/>
      <c r="M926" s="85"/>
      <c r="N926" s="87"/>
      <c r="O926" s="87"/>
      <c r="U926" s="85"/>
      <c r="V926" s="85"/>
      <c r="W926" s="85"/>
      <c r="X926" s="85"/>
      <c r="Y926" s="85"/>
      <c r="Z926" s="85"/>
      <c r="AA926" s="85"/>
      <c r="AB926" s="85"/>
      <c r="AC926" s="85"/>
      <c r="AD926" s="85"/>
      <c r="AE926" s="85"/>
      <c r="AF926" s="85"/>
      <c r="AK926" s="85"/>
      <c r="AL926" s="85"/>
      <c r="AM926" s="85"/>
      <c r="AN926" s="85"/>
      <c r="AO926" s="85"/>
      <c r="AP926" s="85"/>
      <c r="AQ926" s="85"/>
      <c r="AR926" s="85"/>
      <c r="AS926" s="85"/>
      <c r="AT926" s="85"/>
      <c r="AU926" s="85"/>
      <c r="AV926" s="85"/>
    </row>
    <row r="927" spans="2:48" x14ac:dyDescent="0.15">
      <c r="B927" s="85"/>
      <c r="C927" s="85"/>
      <c r="D927" s="85"/>
      <c r="E927" s="85"/>
      <c r="F927" s="85"/>
      <c r="G927" s="85"/>
      <c r="H927" s="85"/>
      <c r="I927" s="85"/>
      <c r="J927" s="85"/>
      <c r="K927" s="85"/>
      <c r="L927" s="85"/>
      <c r="M927" s="85"/>
      <c r="N927" s="87"/>
      <c r="O927" s="87"/>
      <c r="U927" s="85"/>
      <c r="V927" s="85"/>
      <c r="W927" s="85"/>
      <c r="X927" s="85"/>
      <c r="Y927" s="85"/>
      <c r="Z927" s="85"/>
      <c r="AA927" s="85"/>
      <c r="AB927" s="85"/>
      <c r="AC927" s="85"/>
      <c r="AD927" s="85"/>
      <c r="AE927" s="85"/>
      <c r="AF927" s="85"/>
      <c r="AK927" s="85"/>
      <c r="AL927" s="85"/>
      <c r="AM927" s="85"/>
      <c r="AN927" s="85"/>
      <c r="AO927" s="85"/>
      <c r="AP927" s="85"/>
      <c r="AQ927" s="85"/>
      <c r="AR927" s="85"/>
      <c r="AS927" s="85"/>
      <c r="AT927" s="85"/>
      <c r="AU927" s="85"/>
      <c r="AV927" s="85"/>
    </row>
    <row r="928" spans="2:48" x14ac:dyDescent="0.15">
      <c r="B928" s="85"/>
      <c r="C928" s="85"/>
      <c r="D928" s="85"/>
      <c r="E928" s="85"/>
      <c r="F928" s="85"/>
      <c r="G928" s="85"/>
      <c r="H928" s="85"/>
      <c r="I928" s="85"/>
      <c r="J928" s="85"/>
      <c r="K928" s="85"/>
      <c r="L928" s="85"/>
      <c r="M928" s="85"/>
      <c r="N928" s="87"/>
      <c r="O928" s="87"/>
      <c r="U928" s="85"/>
      <c r="V928" s="85"/>
      <c r="W928" s="85"/>
      <c r="X928" s="85"/>
      <c r="Y928" s="85"/>
      <c r="Z928" s="85"/>
      <c r="AA928" s="85"/>
      <c r="AB928" s="85"/>
      <c r="AC928" s="85"/>
      <c r="AD928" s="85"/>
      <c r="AE928" s="85"/>
      <c r="AF928" s="85"/>
      <c r="AK928" s="85"/>
      <c r="AL928" s="85"/>
      <c r="AM928" s="85"/>
      <c r="AN928" s="85"/>
      <c r="AO928" s="85"/>
      <c r="AP928" s="85"/>
      <c r="AQ928" s="85"/>
      <c r="AR928" s="85"/>
      <c r="AS928" s="85"/>
      <c r="AT928" s="85"/>
      <c r="AU928" s="85"/>
      <c r="AV928" s="85"/>
    </row>
    <row r="929" spans="2:48" x14ac:dyDescent="0.15">
      <c r="B929" s="85"/>
      <c r="C929" s="85"/>
      <c r="D929" s="85"/>
      <c r="E929" s="85"/>
      <c r="F929" s="85"/>
      <c r="G929" s="85"/>
      <c r="H929" s="85"/>
      <c r="I929" s="85"/>
      <c r="J929" s="85"/>
      <c r="K929" s="85"/>
      <c r="L929" s="85"/>
      <c r="M929" s="85"/>
      <c r="N929" s="87"/>
      <c r="O929" s="87"/>
      <c r="U929" s="85"/>
      <c r="V929" s="85"/>
      <c r="W929" s="85"/>
      <c r="X929" s="85"/>
      <c r="Y929" s="85"/>
      <c r="Z929" s="85"/>
      <c r="AA929" s="85"/>
      <c r="AB929" s="85"/>
      <c r="AC929" s="85"/>
      <c r="AD929" s="85"/>
      <c r="AE929" s="85"/>
      <c r="AF929" s="85"/>
      <c r="AK929" s="85"/>
      <c r="AL929" s="85"/>
      <c r="AM929" s="85"/>
      <c r="AN929" s="85"/>
      <c r="AO929" s="85"/>
      <c r="AP929" s="85"/>
      <c r="AQ929" s="85"/>
      <c r="AR929" s="85"/>
      <c r="AS929" s="85"/>
      <c r="AT929" s="85"/>
      <c r="AU929" s="85"/>
      <c r="AV929" s="85"/>
    </row>
    <row r="930" spans="2:48" x14ac:dyDescent="0.15">
      <c r="B930" s="85"/>
      <c r="C930" s="85"/>
      <c r="D930" s="85"/>
      <c r="E930" s="85"/>
      <c r="F930" s="85"/>
      <c r="G930" s="85"/>
      <c r="H930" s="85"/>
      <c r="I930" s="85"/>
      <c r="J930" s="85"/>
      <c r="K930" s="85"/>
      <c r="L930" s="85"/>
      <c r="M930" s="85"/>
      <c r="N930" s="87"/>
      <c r="O930" s="87"/>
      <c r="U930" s="85"/>
      <c r="V930" s="85"/>
      <c r="W930" s="85"/>
      <c r="X930" s="85"/>
      <c r="Y930" s="85"/>
      <c r="Z930" s="85"/>
      <c r="AA930" s="85"/>
      <c r="AB930" s="85"/>
      <c r="AC930" s="85"/>
      <c r="AD930" s="85"/>
      <c r="AE930" s="85"/>
      <c r="AF930" s="85"/>
      <c r="AK930" s="85"/>
      <c r="AL930" s="85"/>
      <c r="AM930" s="85"/>
      <c r="AN930" s="85"/>
      <c r="AO930" s="85"/>
      <c r="AP930" s="85"/>
      <c r="AQ930" s="85"/>
      <c r="AR930" s="85"/>
      <c r="AS930" s="85"/>
      <c r="AT930" s="85"/>
      <c r="AU930" s="85"/>
      <c r="AV930" s="85"/>
    </row>
    <row r="931" spans="2:48" x14ac:dyDescent="0.15">
      <c r="B931" s="85"/>
      <c r="C931" s="85"/>
      <c r="D931" s="85"/>
      <c r="E931" s="85"/>
      <c r="F931" s="85"/>
      <c r="G931" s="85"/>
      <c r="H931" s="85"/>
      <c r="I931" s="85"/>
      <c r="J931" s="85"/>
      <c r="K931" s="85"/>
      <c r="L931" s="85"/>
      <c r="M931" s="85"/>
      <c r="N931" s="87"/>
      <c r="O931" s="87"/>
      <c r="U931" s="85"/>
      <c r="V931" s="85"/>
      <c r="W931" s="85"/>
      <c r="X931" s="85"/>
      <c r="Y931" s="85"/>
      <c r="Z931" s="85"/>
      <c r="AA931" s="85"/>
      <c r="AB931" s="85"/>
      <c r="AC931" s="85"/>
      <c r="AD931" s="85"/>
      <c r="AE931" s="85"/>
      <c r="AF931" s="85"/>
      <c r="AK931" s="85"/>
      <c r="AL931" s="85"/>
      <c r="AM931" s="85"/>
      <c r="AN931" s="85"/>
      <c r="AO931" s="85"/>
      <c r="AP931" s="85"/>
      <c r="AQ931" s="85"/>
      <c r="AR931" s="85"/>
      <c r="AS931" s="85"/>
      <c r="AT931" s="85"/>
      <c r="AU931" s="85"/>
      <c r="AV931" s="85"/>
    </row>
    <row r="932" spans="2:48" x14ac:dyDescent="0.15">
      <c r="B932" s="85"/>
      <c r="C932" s="85"/>
      <c r="D932" s="85"/>
      <c r="E932" s="85"/>
      <c r="F932" s="85"/>
      <c r="G932" s="85"/>
      <c r="H932" s="85"/>
      <c r="I932" s="85"/>
      <c r="J932" s="85"/>
      <c r="K932" s="85"/>
      <c r="L932" s="85"/>
      <c r="M932" s="85"/>
      <c r="N932" s="87"/>
      <c r="O932" s="87"/>
      <c r="U932" s="85"/>
      <c r="V932" s="85"/>
      <c r="W932" s="85"/>
      <c r="X932" s="85"/>
      <c r="Y932" s="85"/>
      <c r="Z932" s="85"/>
      <c r="AA932" s="85"/>
      <c r="AB932" s="85"/>
      <c r="AC932" s="85"/>
      <c r="AD932" s="85"/>
      <c r="AE932" s="85"/>
      <c r="AF932" s="85"/>
      <c r="AK932" s="85"/>
      <c r="AL932" s="85"/>
      <c r="AM932" s="85"/>
      <c r="AN932" s="85"/>
      <c r="AO932" s="85"/>
      <c r="AP932" s="85"/>
      <c r="AQ932" s="85"/>
      <c r="AR932" s="85"/>
      <c r="AS932" s="85"/>
      <c r="AT932" s="85"/>
      <c r="AU932" s="85"/>
      <c r="AV932" s="85"/>
    </row>
    <row r="933" spans="2:48" x14ac:dyDescent="0.15">
      <c r="B933" s="85"/>
      <c r="C933" s="85"/>
      <c r="D933" s="85"/>
      <c r="E933" s="85"/>
      <c r="F933" s="85"/>
      <c r="G933" s="85"/>
      <c r="H933" s="85"/>
      <c r="I933" s="85"/>
      <c r="J933" s="85"/>
      <c r="K933" s="85"/>
      <c r="L933" s="85"/>
      <c r="M933" s="85"/>
      <c r="N933" s="87"/>
      <c r="O933" s="87"/>
      <c r="U933" s="85"/>
      <c r="V933" s="85"/>
      <c r="W933" s="85"/>
      <c r="X933" s="85"/>
      <c r="Y933" s="85"/>
      <c r="Z933" s="85"/>
      <c r="AA933" s="85"/>
      <c r="AB933" s="85"/>
      <c r="AC933" s="85"/>
      <c r="AD933" s="85"/>
      <c r="AE933" s="85"/>
      <c r="AF933" s="85"/>
      <c r="AK933" s="85"/>
      <c r="AL933" s="85"/>
      <c r="AM933" s="85"/>
      <c r="AN933" s="85"/>
      <c r="AO933" s="85"/>
      <c r="AP933" s="85"/>
      <c r="AQ933" s="85"/>
      <c r="AR933" s="85"/>
      <c r="AS933" s="85"/>
      <c r="AT933" s="85"/>
      <c r="AU933" s="85"/>
      <c r="AV933" s="85"/>
    </row>
    <row r="934" spans="2:48" x14ac:dyDescent="0.15">
      <c r="B934" s="85"/>
      <c r="C934" s="85"/>
      <c r="D934" s="85"/>
      <c r="E934" s="85"/>
      <c r="F934" s="85"/>
      <c r="G934" s="85"/>
      <c r="H934" s="85"/>
      <c r="I934" s="85"/>
      <c r="J934" s="85"/>
      <c r="K934" s="85"/>
      <c r="L934" s="85"/>
      <c r="M934" s="85"/>
      <c r="N934" s="87"/>
      <c r="O934" s="87"/>
      <c r="U934" s="85"/>
      <c r="V934" s="85"/>
      <c r="W934" s="85"/>
      <c r="X934" s="85"/>
      <c r="Y934" s="85"/>
      <c r="Z934" s="85"/>
      <c r="AA934" s="85"/>
      <c r="AB934" s="85"/>
      <c r="AC934" s="85"/>
      <c r="AD934" s="85"/>
      <c r="AE934" s="85"/>
      <c r="AF934" s="85"/>
      <c r="AK934" s="85"/>
      <c r="AL934" s="85"/>
      <c r="AM934" s="85"/>
      <c r="AN934" s="85"/>
      <c r="AO934" s="85"/>
      <c r="AP934" s="85"/>
      <c r="AQ934" s="85"/>
      <c r="AR934" s="85"/>
      <c r="AS934" s="85"/>
      <c r="AT934" s="85"/>
      <c r="AU934" s="85"/>
      <c r="AV934" s="85"/>
    </row>
    <row r="935" spans="2:48" x14ac:dyDescent="0.15">
      <c r="B935" s="85"/>
      <c r="C935" s="85"/>
      <c r="D935" s="85"/>
      <c r="E935" s="85"/>
      <c r="F935" s="85"/>
      <c r="G935" s="85"/>
      <c r="H935" s="85"/>
      <c r="I935" s="85"/>
      <c r="J935" s="85"/>
      <c r="K935" s="85"/>
      <c r="L935" s="85"/>
      <c r="M935" s="85"/>
      <c r="N935" s="87"/>
      <c r="O935" s="87"/>
      <c r="U935" s="85"/>
      <c r="V935" s="85"/>
      <c r="W935" s="85"/>
      <c r="X935" s="85"/>
      <c r="Y935" s="85"/>
      <c r="Z935" s="85"/>
      <c r="AA935" s="85"/>
      <c r="AB935" s="85"/>
      <c r="AC935" s="85"/>
      <c r="AD935" s="85"/>
      <c r="AE935" s="85"/>
      <c r="AF935" s="85"/>
      <c r="AK935" s="85"/>
      <c r="AL935" s="85"/>
      <c r="AM935" s="85"/>
      <c r="AN935" s="85"/>
      <c r="AO935" s="85"/>
      <c r="AP935" s="85"/>
      <c r="AQ935" s="85"/>
      <c r="AR935" s="85"/>
      <c r="AS935" s="85"/>
      <c r="AT935" s="85"/>
      <c r="AU935" s="85"/>
      <c r="AV935" s="85"/>
    </row>
    <row r="936" spans="2:48" x14ac:dyDescent="0.15">
      <c r="B936" s="85"/>
      <c r="C936" s="85"/>
      <c r="D936" s="85"/>
      <c r="E936" s="85"/>
      <c r="F936" s="85"/>
      <c r="G936" s="85"/>
      <c r="H936" s="85"/>
      <c r="I936" s="85"/>
      <c r="J936" s="85"/>
      <c r="K936" s="85"/>
      <c r="L936" s="85"/>
      <c r="M936" s="85"/>
      <c r="N936" s="87"/>
      <c r="O936" s="87"/>
      <c r="U936" s="85"/>
      <c r="V936" s="85"/>
      <c r="W936" s="85"/>
      <c r="X936" s="85"/>
      <c r="Y936" s="85"/>
      <c r="Z936" s="85"/>
      <c r="AA936" s="85"/>
      <c r="AB936" s="85"/>
      <c r="AC936" s="85"/>
      <c r="AD936" s="85"/>
      <c r="AE936" s="85"/>
      <c r="AF936" s="85"/>
      <c r="AK936" s="85"/>
      <c r="AL936" s="85"/>
      <c r="AM936" s="85"/>
      <c r="AN936" s="85"/>
      <c r="AO936" s="85"/>
      <c r="AP936" s="85"/>
      <c r="AQ936" s="85"/>
      <c r="AR936" s="85"/>
      <c r="AS936" s="85"/>
      <c r="AT936" s="85"/>
      <c r="AU936" s="85"/>
      <c r="AV936" s="85"/>
    </row>
    <row r="937" spans="2:48" x14ac:dyDescent="0.15">
      <c r="B937" s="85"/>
      <c r="C937" s="85"/>
      <c r="D937" s="85"/>
      <c r="E937" s="85"/>
      <c r="F937" s="85"/>
      <c r="G937" s="85"/>
      <c r="H937" s="85"/>
      <c r="I937" s="85"/>
      <c r="J937" s="85"/>
      <c r="K937" s="85"/>
      <c r="L937" s="85"/>
      <c r="M937" s="85"/>
      <c r="N937" s="87"/>
      <c r="O937" s="87"/>
      <c r="U937" s="85"/>
      <c r="V937" s="85"/>
      <c r="W937" s="85"/>
      <c r="X937" s="85"/>
      <c r="Y937" s="85"/>
      <c r="Z937" s="85"/>
      <c r="AA937" s="85"/>
      <c r="AB937" s="85"/>
      <c r="AC937" s="85"/>
      <c r="AD937" s="85"/>
      <c r="AE937" s="85"/>
      <c r="AF937" s="85"/>
      <c r="AK937" s="85"/>
      <c r="AL937" s="85"/>
      <c r="AM937" s="85"/>
      <c r="AN937" s="85"/>
      <c r="AO937" s="85"/>
      <c r="AP937" s="85"/>
      <c r="AQ937" s="85"/>
      <c r="AR937" s="85"/>
      <c r="AS937" s="85"/>
      <c r="AT937" s="85"/>
      <c r="AU937" s="85"/>
      <c r="AV937" s="85"/>
    </row>
    <row r="938" spans="2:48" x14ac:dyDescent="0.15">
      <c r="B938" s="85"/>
      <c r="C938" s="85"/>
      <c r="D938" s="85"/>
      <c r="E938" s="85"/>
      <c r="F938" s="85"/>
      <c r="G938" s="85"/>
      <c r="H938" s="85"/>
      <c r="I938" s="85"/>
      <c r="J938" s="85"/>
      <c r="K938" s="85"/>
      <c r="L938" s="85"/>
      <c r="M938" s="85"/>
      <c r="N938" s="87"/>
      <c r="O938" s="87"/>
      <c r="U938" s="85"/>
      <c r="V938" s="85"/>
      <c r="W938" s="85"/>
      <c r="X938" s="85"/>
      <c r="Y938" s="85"/>
      <c r="Z938" s="85"/>
      <c r="AA938" s="85"/>
      <c r="AB938" s="85"/>
      <c r="AC938" s="85"/>
      <c r="AD938" s="85"/>
      <c r="AE938" s="85"/>
      <c r="AF938" s="85"/>
      <c r="AK938" s="85"/>
      <c r="AL938" s="85"/>
      <c r="AM938" s="85"/>
      <c r="AN938" s="85"/>
      <c r="AO938" s="85"/>
      <c r="AP938" s="85"/>
      <c r="AQ938" s="85"/>
      <c r="AR938" s="85"/>
      <c r="AS938" s="85"/>
      <c r="AT938" s="85"/>
      <c r="AU938" s="85"/>
      <c r="AV938" s="85"/>
    </row>
    <row r="939" spans="2:48" x14ac:dyDescent="0.15">
      <c r="B939" s="85"/>
      <c r="C939" s="85"/>
      <c r="D939" s="85"/>
      <c r="E939" s="85"/>
      <c r="F939" s="85"/>
      <c r="G939" s="85"/>
      <c r="H939" s="85"/>
      <c r="I939" s="85"/>
      <c r="J939" s="85"/>
      <c r="K939" s="85"/>
      <c r="L939" s="85"/>
      <c r="M939" s="85"/>
      <c r="N939" s="87"/>
      <c r="O939" s="87"/>
      <c r="U939" s="85"/>
      <c r="V939" s="85"/>
      <c r="W939" s="85"/>
      <c r="X939" s="85"/>
      <c r="Y939" s="85"/>
      <c r="Z939" s="85"/>
      <c r="AA939" s="85"/>
      <c r="AB939" s="85"/>
      <c r="AC939" s="85"/>
      <c r="AD939" s="85"/>
      <c r="AE939" s="85"/>
      <c r="AF939" s="85"/>
      <c r="AK939" s="85"/>
      <c r="AL939" s="85"/>
      <c r="AM939" s="85"/>
      <c r="AN939" s="85"/>
      <c r="AO939" s="85"/>
      <c r="AP939" s="85"/>
      <c r="AQ939" s="85"/>
      <c r="AR939" s="85"/>
      <c r="AS939" s="85"/>
      <c r="AT939" s="85"/>
      <c r="AU939" s="85"/>
      <c r="AV939" s="85"/>
    </row>
    <row r="940" spans="2:48" x14ac:dyDescent="0.15">
      <c r="B940" s="85"/>
      <c r="C940" s="85"/>
      <c r="D940" s="85"/>
      <c r="E940" s="85"/>
      <c r="F940" s="85"/>
      <c r="G940" s="85"/>
      <c r="H940" s="85"/>
      <c r="I940" s="85"/>
      <c r="J940" s="85"/>
      <c r="K940" s="85"/>
      <c r="L940" s="85"/>
      <c r="M940" s="85"/>
      <c r="N940" s="87"/>
      <c r="O940" s="87"/>
      <c r="U940" s="85"/>
      <c r="V940" s="85"/>
      <c r="W940" s="85"/>
      <c r="X940" s="85"/>
      <c r="Y940" s="85"/>
      <c r="Z940" s="85"/>
      <c r="AA940" s="85"/>
      <c r="AB940" s="85"/>
      <c r="AC940" s="85"/>
      <c r="AD940" s="85"/>
      <c r="AE940" s="85"/>
      <c r="AF940" s="85"/>
      <c r="AK940" s="85"/>
      <c r="AL940" s="85"/>
      <c r="AM940" s="85"/>
      <c r="AN940" s="85"/>
      <c r="AO940" s="85"/>
      <c r="AP940" s="85"/>
      <c r="AQ940" s="85"/>
      <c r="AR940" s="85"/>
      <c r="AS940" s="85"/>
      <c r="AT940" s="85"/>
      <c r="AU940" s="85"/>
      <c r="AV940" s="85"/>
    </row>
    <row r="941" spans="2:48" x14ac:dyDescent="0.15">
      <c r="B941" s="85"/>
      <c r="C941" s="85"/>
      <c r="D941" s="85"/>
      <c r="E941" s="85"/>
      <c r="F941" s="85"/>
      <c r="G941" s="85"/>
      <c r="H941" s="85"/>
      <c r="I941" s="85"/>
      <c r="J941" s="85"/>
      <c r="K941" s="85"/>
      <c r="L941" s="85"/>
      <c r="M941" s="85"/>
      <c r="N941" s="87"/>
      <c r="O941" s="87"/>
      <c r="U941" s="85"/>
      <c r="V941" s="85"/>
      <c r="W941" s="85"/>
      <c r="X941" s="85"/>
      <c r="Y941" s="85"/>
      <c r="Z941" s="85"/>
      <c r="AA941" s="85"/>
      <c r="AB941" s="85"/>
      <c r="AC941" s="85"/>
      <c r="AD941" s="85"/>
      <c r="AE941" s="85"/>
      <c r="AF941" s="85"/>
      <c r="AK941" s="85"/>
      <c r="AL941" s="85"/>
      <c r="AM941" s="85"/>
      <c r="AN941" s="85"/>
      <c r="AO941" s="85"/>
      <c r="AP941" s="85"/>
      <c r="AQ941" s="85"/>
      <c r="AR941" s="85"/>
      <c r="AS941" s="85"/>
      <c r="AT941" s="85"/>
      <c r="AU941" s="85"/>
      <c r="AV941" s="85"/>
    </row>
    <row r="942" spans="2:48" x14ac:dyDescent="0.15">
      <c r="B942" s="85"/>
      <c r="C942" s="85"/>
      <c r="D942" s="85"/>
      <c r="E942" s="85"/>
      <c r="F942" s="85"/>
      <c r="G942" s="85"/>
      <c r="H942" s="85"/>
      <c r="I942" s="85"/>
      <c r="J942" s="85"/>
      <c r="K942" s="85"/>
      <c r="L942" s="85"/>
      <c r="M942" s="85"/>
      <c r="N942" s="87"/>
      <c r="O942" s="87"/>
      <c r="U942" s="85"/>
      <c r="V942" s="85"/>
      <c r="W942" s="85"/>
      <c r="X942" s="85"/>
      <c r="Y942" s="85"/>
      <c r="Z942" s="85"/>
      <c r="AA942" s="85"/>
      <c r="AB942" s="85"/>
      <c r="AC942" s="85"/>
      <c r="AD942" s="85"/>
      <c r="AE942" s="85"/>
      <c r="AF942" s="85"/>
      <c r="AK942" s="85"/>
      <c r="AL942" s="85"/>
      <c r="AM942" s="85"/>
      <c r="AN942" s="85"/>
      <c r="AO942" s="85"/>
      <c r="AP942" s="85"/>
      <c r="AQ942" s="85"/>
      <c r="AR942" s="85"/>
      <c r="AS942" s="85"/>
      <c r="AT942" s="85"/>
      <c r="AU942" s="85"/>
      <c r="AV942" s="85"/>
    </row>
    <row r="943" spans="2:48" x14ac:dyDescent="0.15">
      <c r="B943" s="85"/>
      <c r="C943" s="85"/>
      <c r="D943" s="85"/>
      <c r="E943" s="85"/>
      <c r="F943" s="85"/>
      <c r="G943" s="85"/>
      <c r="H943" s="85"/>
      <c r="I943" s="85"/>
      <c r="J943" s="85"/>
      <c r="K943" s="85"/>
      <c r="L943" s="85"/>
      <c r="M943" s="85"/>
      <c r="N943" s="87"/>
      <c r="O943" s="87"/>
      <c r="U943" s="85"/>
      <c r="V943" s="85"/>
      <c r="W943" s="85"/>
      <c r="X943" s="85"/>
      <c r="Y943" s="85"/>
      <c r="Z943" s="85"/>
      <c r="AA943" s="85"/>
      <c r="AB943" s="85"/>
      <c r="AC943" s="85"/>
      <c r="AD943" s="85"/>
      <c r="AE943" s="85"/>
      <c r="AF943" s="85"/>
      <c r="AK943" s="85"/>
      <c r="AL943" s="85"/>
      <c r="AM943" s="85"/>
      <c r="AN943" s="85"/>
      <c r="AO943" s="85"/>
      <c r="AP943" s="85"/>
      <c r="AQ943" s="85"/>
      <c r="AR943" s="85"/>
      <c r="AS943" s="85"/>
      <c r="AT943" s="85"/>
      <c r="AU943" s="85"/>
      <c r="AV943" s="85"/>
    </row>
    <row r="944" spans="2:48" x14ac:dyDescent="0.15">
      <c r="B944" s="85"/>
      <c r="C944" s="85"/>
      <c r="D944" s="85"/>
      <c r="E944" s="85"/>
      <c r="F944" s="85"/>
      <c r="G944" s="85"/>
      <c r="H944" s="85"/>
      <c r="I944" s="85"/>
      <c r="J944" s="85"/>
      <c r="K944" s="85"/>
      <c r="L944" s="85"/>
      <c r="M944" s="85"/>
      <c r="N944" s="87"/>
      <c r="O944" s="87"/>
      <c r="U944" s="85"/>
      <c r="V944" s="85"/>
      <c r="W944" s="85"/>
      <c r="X944" s="85"/>
      <c r="Y944" s="85"/>
      <c r="Z944" s="85"/>
      <c r="AA944" s="85"/>
      <c r="AB944" s="85"/>
      <c r="AC944" s="85"/>
      <c r="AD944" s="85"/>
      <c r="AE944" s="85"/>
      <c r="AF944" s="85"/>
      <c r="AK944" s="85"/>
      <c r="AL944" s="85"/>
      <c r="AM944" s="85"/>
      <c r="AN944" s="85"/>
      <c r="AO944" s="85"/>
      <c r="AP944" s="85"/>
      <c r="AQ944" s="85"/>
      <c r="AR944" s="85"/>
      <c r="AS944" s="85"/>
      <c r="AT944" s="85"/>
      <c r="AU944" s="85"/>
      <c r="AV944" s="85"/>
    </row>
    <row r="945" spans="2:48" x14ac:dyDescent="0.15">
      <c r="B945" s="85"/>
      <c r="C945" s="85"/>
      <c r="D945" s="85"/>
      <c r="E945" s="85"/>
      <c r="F945" s="85"/>
      <c r="G945" s="85"/>
      <c r="H945" s="85"/>
      <c r="I945" s="85"/>
      <c r="J945" s="85"/>
      <c r="K945" s="85"/>
      <c r="L945" s="85"/>
      <c r="M945" s="85"/>
      <c r="N945" s="87"/>
      <c r="O945" s="87"/>
      <c r="U945" s="85"/>
      <c r="V945" s="85"/>
      <c r="W945" s="85"/>
      <c r="X945" s="85"/>
      <c r="Y945" s="85"/>
      <c r="Z945" s="85"/>
      <c r="AA945" s="85"/>
      <c r="AB945" s="85"/>
      <c r="AC945" s="85"/>
      <c r="AD945" s="85"/>
      <c r="AE945" s="85"/>
      <c r="AF945" s="85"/>
      <c r="AK945" s="85"/>
      <c r="AL945" s="85"/>
      <c r="AM945" s="85"/>
      <c r="AN945" s="85"/>
      <c r="AO945" s="85"/>
      <c r="AP945" s="85"/>
      <c r="AQ945" s="85"/>
      <c r="AR945" s="85"/>
      <c r="AS945" s="85"/>
      <c r="AT945" s="85"/>
      <c r="AU945" s="85"/>
      <c r="AV945" s="85"/>
    </row>
    <row r="946" spans="2:48" x14ac:dyDescent="0.15">
      <c r="B946" s="85"/>
      <c r="C946" s="85"/>
      <c r="D946" s="85"/>
      <c r="E946" s="85"/>
      <c r="F946" s="85"/>
      <c r="G946" s="85"/>
      <c r="H946" s="85"/>
      <c r="I946" s="85"/>
      <c r="J946" s="85"/>
      <c r="K946" s="85"/>
      <c r="L946" s="85"/>
      <c r="M946" s="85"/>
      <c r="N946" s="87"/>
      <c r="O946" s="87"/>
      <c r="U946" s="85"/>
      <c r="V946" s="85"/>
      <c r="W946" s="85"/>
      <c r="X946" s="85"/>
      <c r="Y946" s="85"/>
      <c r="Z946" s="85"/>
      <c r="AA946" s="85"/>
      <c r="AB946" s="85"/>
      <c r="AC946" s="85"/>
      <c r="AD946" s="85"/>
      <c r="AE946" s="85"/>
      <c r="AF946" s="85"/>
      <c r="AK946" s="85"/>
      <c r="AL946" s="85"/>
      <c r="AM946" s="85"/>
      <c r="AN946" s="85"/>
      <c r="AO946" s="85"/>
      <c r="AP946" s="85"/>
      <c r="AQ946" s="85"/>
      <c r="AR946" s="85"/>
      <c r="AS946" s="85"/>
      <c r="AT946" s="85"/>
      <c r="AU946" s="85"/>
      <c r="AV946" s="85"/>
    </row>
    <row r="947" spans="2:48" x14ac:dyDescent="0.15">
      <c r="B947" s="85"/>
      <c r="C947" s="85"/>
      <c r="D947" s="85"/>
      <c r="E947" s="85"/>
      <c r="F947" s="85"/>
      <c r="G947" s="85"/>
      <c r="H947" s="85"/>
      <c r="I947" s="85"/>
      <c r="J947" s="85"/>
      <c r="K947" s="85"/>
      <c r="L947" s="85"/>
      <c r="M947" s="85"/>
      <c r="N947" s="87"/>
      <c r="O947" s="87"/>
      <c r="U947" s="85"/>
      <c r="V947" s="85"/>
      <c r="W947" s="85"/>
      <c r="X947" s="85"/>
      <c r="Y947" s="85"/>
      <c r="Z947" s="85"/>
      <c r="AA947" s="85"/>
      <c r="AB947" s="85"/>
      <c r="AC947" s="85"/>
      <c r="AD947" s="85"/>
      <c r="AE947" s="85"/>
      <c r="AF947" s="85"/>
      <c r="AK947" s="85"/>
      <c r="AL947" s="85"/>
      <c r="AM947" s="85"/>
      <c r="AN947" s="85"/>
      <c r="AO947" s="85"/>
      <c r="AP947" s="85"/>
      <c r="AQ947" s="85"/>
      <c r="AR947" s="85"/>
      <c r="AS947" s="85"/>
      <c r="AT947" s="85"/>
      <c r="AU947" s="85"/>
      <c r="AV947" s="85"/>
    </row>
    <row r="948" spans="2:48" x14ac:dyDescent="0.15">
      <c r="B948" s="85"/>
      <c r="C948" s="85"/>
      <c r="D948" s="85"/>
      <c r="E948" s="85"/>
      <c r="F948" s="85"/>
      <c r="G948" s="85"/>
      <c r="H948" s="85"/>
      <c r="I948" s="85"/>
      <c r="J948" s="85"/>
      <c r="K948" s="85"/>
      <c r="L948" s="85"/>
      <c r="M948" s="85"/>
      <c r="N948" s="87"/>
      <c r="O948" s="87"/>
      <c r="U948" s="85"/>
      <c r="V948" s="85"/>
      <c r="W948" s="85"/>
      <c r="X948" s="85"/>
      <c r="Y948" s="85"/>
      <c r="Z948" s="85"/>
      <c r="AA948" s="85"/>
      <c r="AB948" s="85"/>
      <c r="AC948" s="85"/>
      <c r="AD948" s="85"/>
      <c r="AE948" s="85"/>
      <c r="AF948" s="85"/>
      <c r="AK948" s="85"/>
      <c r="AL948" s="85"/>
      <c r="AM948" s="85"/>
      <c r="AN948" s="85"/>
      <c r="AO948" s="85"/>
      <c r="AP948" s="85"/>
      <c r="AQ948" s="85"/>
      <c r="AR948" s="85"/>
      <c r="AS948" s="85"/>
      <c r="AT948" s="85"/>
      <c r="AU948" s="85"/>
      <c r="AV948" s="85"/>
    </row>
    <row r="949" spans="2:48" x14ac:dyDescent="0.15">
      <c r="B949" s="85"/>
      <c r="C949" s="85"/>
      <c r="D949" s="85"/>
      <c r="E949" s="85"/>
      <c r="F949" s="85"/>
      <c r="G949" s="85"/>
      <c r="H949" s="85"/>
      <c r="I949" s="85"/>
      <c r="J949" s="85"/>
      <c r="K949" s="85"/>
      <c r="L949" s="85"/>
      <c r="M949" s="85"/>
      <c r="N949" s="87"/>
      <c r="O949" s="87"/>
      <c r="U949" s="85"/>
      <c r="V949" s="85"/>
      <c r="W949" s="85"/>
      <c r="X949" s="85"/>
      <c r="Y949" s="85"/>
      <c r="Z949" s="85"/>
      <c r="AA949" s="85"/>
      <c r="AB949" s="85"/>
      <c r="AC949" s="85"/>
      <c r="AD949" s="85"/>
      <c r="AE949" s="85"/>
      <c r="AF949" s="85"/>
      <c r="AK949" s="85"/>
      <c r="AL949" s="85"/>
      <c r="AM949" s="85"/>
      <c r="AN949" s="85"/>
      <c r="AO949" s="85"/>
      <c r="AP949" s="85"/>
      <c r="AQ949" s="85"/>
      <c r="AR949" s="85"/>
      <c r="AS949" s="85"/>
      <c r="AT949" s="85"/>
      <c r="AU949" s="85"/>
      <c r="AV949" s="85"/>
    </row>
    <row r="950" spans="2:48" x14ac:dyDescent="0.15">
      <c r="B950" s="85"/>
      <c r="C950" s="85"/>
      <c r="D950" s="85"/>
      <c r="E950" s="85"/>
      <c r="F950" s="85"/>
      <c r="G950" s="85"/>
      <c r="H950" s="85"/>
      <c r="I950" s="85"/>
      <c r="J950" s="85"/>
      <c r="K950" s="85"/>
      <c r="L950" s="85"/>
      <c r="M950" s="85"/>
      <c r="N950" s="87"/>
      <c r="O950" s="87"/>
      <c r="U950" s="85"/>
      <c r="V950" s="85"/>
      <c r="W950" s="85"/>
      <c r="X950" s="85"/>
      <c r="Y950" s="85"/>
      <c r="Z950" s="85"/>
      <c r="AA950" s="85"/>
      <c r="AB950" s="85"/>
      <c r="AC950" s="85"/>
      <c r="AD950" s="85"/>
      <c r="AE950" s="85"/>
      <c r="AF950" s="85"/>
      <c r="AK950" s="85"/>
      <c r="AL950" s="85"/>
      <c r="AM950" s="85"/>
      <c r="AN950" s="85"/>
      <c r="AO950" s="85"/>
      <c r="AP950" s="85"/>
      <c r="AQ950" s="85"/>
      <c r="AR950" s="85"/>
      <c r="AS950" s="85"/>
      <c r="AT950" s="85"/>
      <c r="AU950" s="85"/>
      <c r="AV950" s="85"/>
    </row>
    <row r="951" spans="2:48" x14ac:dyDescent="0.15">
      <c r="B951" s="85"/>
      <c r="C951" s="85"/>
      <c r="D951" s="85"/>
      <c r="E951" s="85"/>
      <c r="F951" s="85"/>
      <c r="G951" s="85"/>
      <c r="H951" s="85"/>
      <c r="I951" s="85"/>
      <c r="J951" s="85"/>
      <c r="K951" s="85"/>
      <c r="L951" s="85"/>
      <c r="M951" s="85"/>
      <c r="N951" s="87"/>
      <c r="O951" s="87"/>
      <c r="U951" s="85"/>
      <c r="V951" s="85"/>
      <c r="W951" s="85"/>
      <c r="X951" s="85"/>
      <c r="Y951" s="85"/>
      <c r="Z951" s="85"/>
      <c r="AA951" s="85"/>
      <c r="AB951" s="85"/>
      <c r="AC951" s="85"/>
      <c r="AD951" s="85"/>
      <c r="AE951" s="85"/>
      <c r="AF951" s="85"/>
      <c r="AK951" s="85"/>
      <c r="AL951" s="85"/>
      <c r="AM951" s="85"/>
      <c r="AN951" s="85"/>
      <c r="AO951" s="85"/>
      <c r="AP951" s="85"/>
      <c r="AQ951" s="85"/>
      <c r="AR951" s="85"/>
      <c r="AS951" s="85"/>
      <c r="AT951" s="85"/>
      <c r="AU951" s="85"/>
      <c r="AV951" s="85"/>
    </row>
    <row r="952" spans="2:48" x14ac:dyDescent="0.15">
      <c r="B952" s="85"/>
      <c r="C952" s="85"/>
      <c r="D952" s="85"/>
      <c r="E952" s="85"/>
      <c r="F952" s="85"/>
      <c r="G952" s="85"/>
      <c r="H952" s="85"/>
      <c r="I952" s="85"/>
      <c r="J952" s="85"/>
      <c r="K952" s="85"/>
      <c r="L952" s="85"/>
      <c r="M952" s="85"/>
      <c r="N952" s="87"/>
      <c r="O952" s="87"/>
      <c r="U952" s="85"/>
      <c r="V952" s="85"/>
      <c r="W952" s="85"/>
      <c r="X952" s="85"/>
      <c r="Y952" s="85"/>
      <c r="Z952" s="85"/>
      <c r="AA952" s="85"/>
      <c r="AB952" s="85"/>
      <c r="AC952" s="85"/>
      <c r="AD952" s="85"/>
      <c r="AE952" s="85"/>
      <c r="AF952" s="85"/>
      <c r="AK952" s="85"/>
      <c r="AL952" s="85"/>
      <c r="AM952" s="85"/>
      <c r="AN952" s="85"/>
      <c r="AO952" s="85"/>
      <c r="AP952" s="85"/>
      <c r="AQ952" s="85"/>
      <c r="AR952" s="85"/>
      <c r="AS952" s="85"/>
      <c r="AT952" s="85"/>
      <c r="AU952" s="85"/>
      <c r="AV952" s="85"/>
    </row>
    <row r="953" spans="2:48" x14ac:dyDescent="0.15">
      <c r="B953" s="85"/>
      <c r="C953" s="85"/>
      <c r="D953" s="85"/>
      <c r="E953" s="85"/>
      <c r="F953" s="85"/>
      <c r="G953" s="85"/>
      <c r="H953" s="85"/>
      <c r="I953" s="85"/>
      <c r="J953" s="85"/>
      <c r="K953" s="85"/>
      <c r="L953" s="85"/>
      <c r="M953" s="85"/>
      <c r="N953" s="87"/>
      <c r="O953" s="87"/>
      <c r="U953" s="85"/>
      <c r="V953" s="85"/>
      <c r="W953" s="85"/>
      <c r="X953" s="85"/>
      <c r="Y953" s="85"/>
      <c r="Z953" s="85"/>
      <c r="AA953" s="85"/>
      <c r="AB953" s="85"/>
      <c r="AC953" s="85"/>
      <c r="AD953" s="85"/>
      <c r="AE953" s="85"/>
      <c r="AF953" s="85"/>
      <c r="AK953" s="85"/>
      <c r="AL953" s="85"/>
      <c r="AM953" s="85"/>
      <c r="AN953" s="85"/>
      <c r="AO953" s="85"/>
      <c r="AP953" s="85"/>
      <c r="AQ953" s="85"/>
      <c r="AR953" s="85"/>
      <c r="AS953" s="85"/>
      <c r="AT953" s="85"/>
      <c r="AU953" s="85"/>
      <c r="AV953" s="85"/>
    </row>
    <row r="954" spans="2:48" x14ac:dyDescent="0.15">
      <c r="B954" s="85"/>
      <c r="C954" s="85"/>
      <c r="D954" s="85"/>
      <c r="E954" s="85"/>
      <c r="F954" s="85"/>
      <c r="G954" s="85"/>
      <c r="H954" s="85"/>
      <c r="I954" s="85"/>
      <c r="J954" s="85"/>
      <c r="K954" s="85"/>
      <c r="L954" s="85"/>
      <c r="M954" s="85"/>
      <c r="N954" s="87"/>
      <c r="O954" s="87"/>
      <c r="U954" s="85"/>
      <c r="V954" s="85"/>
      <c r="W954" s="85"/>
      <c r="X954" s="85"/>
      <c r="Y954" s="85"/>
      <c r="Z954" s="85"/>
      <c r="AA954" s="85"/>
      <c r="AB954" s="85"/>
      <c r="AC954" s="85"/>
      <c r="AD954" s="85"/>
      <c r="AE954" s="85"/>
      <c r="AF954" s="85"/>
      <c r="AK954" s="85"/>
      <c r="AL954" s="85"/>
      <c r="AM954" s="85"/>
      <c r="AN954" s="85"/>
      <c r="AO954" s="85"/>
      <c r="AP954" s="85"/>
      <c r="AQ954" s="85"/>
      <c r="AR954" s="85"/>
      <c r="AS954" s="85"/>
      <c r="AT954" s="85"/>
      <c r="AU954" s="85"/>
      <c r="AV954" s="85"/>
    </row>
    <row r="955" spans="2:48" x14ac:dyDescent="0.15">
      <c r="B955" s="85"/>
      <c r="C955" s="85"/>
      <c r="D955" s="85"/>
      <c r="E955" s="85"/>
      <c r="F955" s="85"/>
      <c r="G955" s="85"/>
      <c r="H955" s="85"/>
      <c r="I955" s="85"/>
      <c r="J955" s="85"/>
      <c r="K955" s="85"/>
      <c r="L955" s="85"/>
      <c r="M955" s="85"/>
      <c r="N955" s="87"/>
      <c r="O955" s="87"/>
      <c r="U955" s="85"/>
      <c r="V955" s="85"/>
      <c r="W955" s="85"/>
      <c r="X955" s="85"/>
      <c r="Y955" s="85"/>
      <c r="Z955" s="85"/>
      <c r="AA955" s="85"/>
      <c r="AB955" s="85"/>
      <c r="AC955" s="85"/>
      <c r="AD955" s="85"/>
      <c r="AE955" s="85"/>
      <c r="AF955" s="85"/>
      <c r="AK955" s="85"/>
      <c r="AL955" s="85"/>
      <c r="AM955" s="85"/>
      <c r="AN955" s="85"/>
      <c r="AO955" s="85"/>
      <c r="AP955" s="85"/>
      <c r="AQ955" s="85"/>
      <c r="AR955" s="85"/>
      <c r="AS955" s="85"/>
      <c r="AT955" s="85"/>
      <c r="AU955" s="85"/>
      <c r="AV955" s="85"/>
    </row>
    <row r="956" spans="2:48" x14ac:dyDescent="0.15">
      <c r="B956" s="85"/>
      <c r="C956" s="85"/>
      <c r="D956" s="85"/>
      <c r="E956" s="85"/>
      <c r="F956" s="85"/>
      <c r="G956" s="85"/>
      <c r="H956" s="85"/>
      <c r="I956" s="85"/>
      <c r="J956" s="85"/>
      <c r="K956" s="85"/>
      <c r="L956" s="85"/>
      <c r="M956" s="85"/>
      <c r="N956" s="87"/>
      <c r="O956" s="87"/>
      <c r="U956" s="85"/>
      <c r="V956" s="85"/>
      <c r="W956" s="85"/>
      <c r="X956" s="85"/>
      <c r="Y956" s="85"/>
      <c r="Z956" s="85"/>
      <c r="AA956" s="85"/>
      <c r="AB956" s="85"/>
      <c r="AC956" s="85"/>
      <c r="AD956" s="85"/>
      <c r="AE956" s="85"/>
      <c r="AF956" s="85"/>
      <c r="AK956" s="85"/>
      <c r="AL956" s="85"/>
      <c r="AM956" s="85"/>
      <c r="AN956" s="85"/>
      <c r="AO956" s="85"/>
      <c r="AP956" s="85"/>
      <c r="AQ956" s="85"/>
      <c r="AR956" s="85"/>
      <c r="AS956" s="85"/>
      <c r="AT956" s="85"/>
      <c r="AU956" s="85"/>
      <c r="AV956" s="85"/>
    </row>
    <row r="957" spans="2:48" x14ac:dyDescent="0.15">
      <c r="B957" s="85"/>
      <c r="C957" s="85"/>
      <c r="D957" s="85"/>
      <c r="E957" s="85"/>
      <c r="F957" s="85"/>
      <c r="G957" s="85"/>
      <c r="H957" s="85"/>
      <c r="I957" s="85"/>
      <c r="J957" s="85"/>
      <c r="K957" s="85"/>
      <c r="L957" s="85"/>
      <c r="M957" s="85"/>
      <c r="N957" s="87"/>
      <c r="O957" s="87"/>
      <c r="U957" s="85"/>
      <c r="V957" s="85"/>
      <c r="W957" s="85"/>
      <c r="X957" s="85"/>
      <c r="Y957" s="85"/>
      <c r="Z957" s="85"/>
      <c r="AA957" s="85"/>
      <c r="AB957" s="85"/>
      <c r="AC957" s="85"/>
      <c r="AD957" s="85"/>
      <c r="AE957" s="85"/>
      <c r="AF957" s="85"/>
      <c r="AK957" s="85"/>
      <c r="AL957" s="85"/>
      <c r="AM957" s="85"/>
      <c r="AN957" s="85"/>
      <c r="AO957" s="85"/>
      <c r="AP957" s="85"/>
      <c r="AQ957" s="85"/>
      <c r="AR957" s="85"/>
      <c r="AS957" s="85"/>
      <c r="AT957" s="85"/>
      <c r="AU957" s="85"/>
      <c r="AV957" s="85"/>
    </row>
    <row r="958" spans="2:48" x14ac:dyDescent="0.15">
      <c r="B958" s="85"/>
      <c r="C958" s="85"/>
      <c r="D958" s="85"/>
      <c r="E958" s="85"/>
      <c r="F958" s="85"/>
      <c r="G958" s="85"/>
      <c r="H958" s="85"/>
      <c r="I958" s="85"/>
      <c r="J958" s="85"/>
      <c r="K958" s="85"/>
      <c r="L958" s="85"/>
      <c r="M958" s="85"/>
      <c r="N958" s="87"/>
      <c r="O958" s="87"/>
      <c r="U958" s="85"/>
      <c r="V958" s="85"/>
      <c r="W958" s="85"/>
      <c r="X958" s="85"/>
      <c r="Y958" s="85"/>
      <c r="Z958" s="85"/>
      <c r="AA958" s="85"/>
      <c r="AB958" s="85"/>
      <c r="AC958" s="85"/>
      <c r="AD958" s="85"/>
      <c r="AE958" s="85"/>
      <c r="AF958" s="85"/>
      <c r="AK958" s="85"/>
      <c r="AL958" s="85"/>
      <c r="AM958" s="85"/>
      <c r="AN958" s="85"/>
      <c r="AO958" s="85"/>
      <c r="AP958" s="85"/>
      <c r="AQ958" s="85"/>
      <c r="AR958" s="85"/>
      <c r="AS958" s="85"/>
      <c r="AT958" s="85"/>
      <c r="AU958" s="85"/>
      <c r="AV958" s="85"/>
    </row>
    <row r="959" spans="2:48" x14ac:dyDescent="0.15">
      <c r="B959" s="85"/>
      <c r="C959" s="85"/>
      <c r="D959" s="85"/>
      <c r="E959" s="85"/>
      <c r="F959" s="85"/>
      <c r="G959" s="85"/>
      <c r="H959" s="85"/>
      <c r="I959" s="85"/>
      <c r="J959" s="85"/>
      <c r="K959" s="85"/>
      <c r="L959" s="85"/>
      <c r="M959" s="85"/>
      <c r="N959" s="87"/>
      <c r="O959" s="87"/>
      <c r="U959" s="85"/>
      <c r="V959" s="85"/>
      <c r="W959" s="85"/>
      <c r="X959" s="85"/>
      <c r="Y959" s="85"/>
      <c r="Z959" s="85"/>
      <c r="AA959" s="85"/>
      <c r="AB959" s="85"/>
      <c r="AC959" s="85"/>
      <c r="AD959" s="85"/>
      <c r="AE959" s="85"/>
      <c r="AF959" s="85"/>
      <c r="AK959" s="85"/>
      <c r="AL959" s="85"/>
      <c r="AM959" s="85"/>
      <c r="AN959" s="85"/>
      <c r="AO959" s="85"/>
      <c r="AP959" s="85"/>
      <c r="AQ959" s="85"/>
      <c r="AR959" s="85"/>
      <c r="AS959" s="85"/>
      <c r="AT959" s="85"/>
      <c r="AU959" s="85"/>
      <c r="AV959" s="85"/>
    </row>
    <row r="960" spans="2:48" x14ac:dyDescent="0.15">
      <c r="B960" s="85"/>
      <c r="C960" s="85"/>
      <c r="D960" s="85"/>
      <c r="E960" s="85"/>
      <c r="F960" s="85"/>
      <c r="G960" s="85"/>
      <c r="H960" s="85"/>
      <c r="I960" s="85"/>
      <c r="J960" s="85"/>
      <c r="K960" s="85"/>
      <c r="L960" s="85"/>
      <c r="M960" s="85"/>
      <c r="N960" s="87"/>
      <c r="O960" s="87"/>
      <c r="U960" s="85"/>
      <c r="V960" s="85"/>
      <c r="W960" s="85"/>
      <c r="X960" s="85"/>
      <c r="Y960" s="85"/>
      <c r="Z960" s="85"/>
      <c r="AA960" s="85"/>
      <c r="AB960" s="85"/>
      <c r="AC960" s="85"/>
      <c r="AD960" s="85"/>
      <c r="AE960" s="85"/>
      <c r="AF960" s="85"/>
      <c r="AK960" s="85"/>
      <c r="AL960" s="85"/>
      <c r="AM960" s="85"/>
      <c r="AN960" s="85"/>
      <c r="AO960" s="85"/>
      <c r="AP960" s="85"/>
      <c r="AQ960" s="85"/>
      <c r="AR960" s="85"/>
      <c r="AS960" s="85"/>
      <c r="AT960" s="85"/>
      <c r="AU960" s="85"/>
      <c r="AV960" s="85"/>
    </row>
    <row r="961" spans="2:48" x14ac:dyDescent="0.15">
      <c r="B961" s="85"/>
      <c r="C961" s="85"/>
      <c r="D961" s="85"/>
      <c r="E961" s="85"/>
      <c r="F961" s="85"/>
      <c r="G961" s="85"/>
      <c r="H961" s="85"/>
      <c r="I961" s="85"/>
      <c r="J961" s="85"/>
      <c r="K961" s="85"/>
      <c r="L961" s="85"/>
      <c r="M961" s="85"/>
      <c r="N961" s="87"/>
      <c r="O961" s="87"/>
      <c r="U961" s="85"/>
      <c r="V961" s="85"/>
      <c r="W961" s="85"/>
      <c r="X961" s="85"/>
      <c r="Y961" s="85"/>
      <c r="Z961" s="85"/>
      <c r="AA961" s="85"/>
      <c r="AB961" s="85"/>
      <c r="AC961" s="85"/>
      <c r="AD961" s="85"/>
      <c r="AE961" s="85"/>
      <c r="AF961" s="85"/>
      <c r="AK961" s="85"/>
      <c r="AL961" s="85"/>
      <c r="AM961" s="85"/>
      <c r="AN961" s="85"/>
      <c r="AO961" s="85"/>
      <c r="AP961" s="85"/>
      <c r="AQ961" s="85"/>
      <c r="AR961" s="85"/>
      <c r="AS961" s="85"/>
      <c r="AT961" s="85"/>
      <c r="AU961" s="85"/>
      <c r="AV961" s="85"/>
    </row>
    <row r="962" spans="2:48" x14ac:dyDescent="0.15">
      <c r="B962" s="85"/>
      <c r="C962" s="85"/>
      <c r="D962" s="85"/>
      <c r="E962" s="85"/>
      <c r="F962" s="85"/>
      <c r="G962" s="85"/>
      <c r="H962" s="85"/>
      <c r="I962" s="85"/>
      <c r="J962" s="85"/>
      <c r="K962" s="85"/>
      <c r="L962" s="85"/>
      <c r="M962" s="85"/>
      <c r="N962" s="87"/>
      <c r="O962" s="87"/>
      <c r="U962" s="85"/>
      <c r="V962" s="85"/>
      <c r="W962" s="85"/>
      <c r="X962" s="85"/>
      <c r="Y962" s="85"/>
      <c r="Z962" s="85"/>
      <c r="AA962" s="85"/>
      <c r="AB962" s="85"/>
      <c r="AC962" s="85"/>
      <c r="AD962" s="85"/>
      <c r="AE962" s="85"/>
      <c r="AF962" s="85"/>
      <c r="AK962" s="85"/>
      <c r="AL962" s="85"/>
      <c r="AM962" s="85"/>
      <c r="AN962" s="85"/>
      <c r="AO962" s="85"/>
      <c r="AP962" s="85"/>
      <c r="AQ962" s="85"/>
      <c r="AR962" s="85"/>
      <c r="AS962" s="85"/>
      <c r="AT962" s="85"/>
      <c r="AU962" s="85"/>
      <c r="AV962" s="85"/>
    </row>
    <row r="963" spans="2:48" x14ac:dyDescent="0.15">
      <c r="B963" s="85"/>
      <c r="C963" s="85"/>
      <c r="D963" s="85"/>
      <c r="E963" s="85"/>
      <c r="F963" s="85"/>
      <c r="G963" s="85"/>
      <c r="H963" s="85"/>
      <c r="I963" s="85"/>
      <c r="J963" s="85"/>
      <c r="K963" s="85"/>
      <c r="L963" s="85"/>
      <c r="M963" s="85"/>
      <c r="N963" s="87"/>
      <c r="O963" s="87"/>
      <c r="U963" s="85"/>
      <c r="V963" s="85"/>
      <c r="W963" s="85"/>
      <c r="X963" s="85"/>
      <c r="Y963" s="85"/>
      <c r="Z963" s="85"/>
      <c r="AA963" s="85"/>
      <c r="AB963" s="85"/>
      <c r="AC963" s="85"/>
      <c r="AD963" s="85"/>
      <c r="AE963" s="85"/>
      <c r="AF963" s="85"/>
      <c r="AK963" s="85"/>
      <c r="AL963" s="85"/>
      <c r="AM963" s="85"/>
      <c r="AN963" s="85"/>
      <c r="AO963" s="85"/>
      <c r="AP963" s="85"/>
      <c r="AQ963" s="85"/>
      <c r="AR963" s="85"/>
      <c r="AS963" s="85"/>
      <c r="AT963" s="85"/>
      <c r="AU963" s="85"/>
      <c r="AV963" s="85"/>
    </row>
    <row r="964" spans="2:48" x14ac:dyDescent="0.15">
      <c r="B964" s="85"/>
      <c r="C964" s="85"/>
      <c r="D964" s="85"/>
      <c r="E964" s="85"/>
      <c r="F964" s="85"/>
      <c r="G964" s="85"/>
      <c r="H964" s="85"/>
      <c r="I964" s="85"/>
      <c r="J964" s="85"/>
      <c r="K964" s="85"/>
      <c r="L964" s="85"/>
      <c r="M964" s="85"/>
      <c r="N964" s="87"/>
      <c r="O964" s="87"/>
      <c r="U964" s="85"/>
      <c r="V964" s="85"/>
      <c r="W964" s="85"/>
      <c r="X964" s="85"/>
      <c r="Y964" s="85"/>
      <c r="Z964" s="85"/>
      <c r="AA964" s="85"/>
      <c r="AB964" s="85"/>
      <c r="AC964" s="85"/>
      <c r="AD964" s="85"/>
      <c r="AE964" s="85"/>
      <c r="AF964" s="85"/>
      <c r="AK964" s="85"/>
      <c r="AL964" s="85"/>
      <c r="AM964" s="85"/>
      <c r="AN964" s="85"/>
      <c r="AO964" s="85"/>
      <c r="AP964" s="85"/>
      <c r="AQ964" s="85"/>
      <c r="AR964" s="85"/>
      <c r="AS964" s="85"/>
      <c r="AT964" s="85"/>
      <c r="AU964" s="85"/>
      <c r="AV964" s="85"/>
    </row>
    <row r="965" spans="2:48" x14ac:dyDescent="0.15">
      <c r="B965" s="85"/>
      <c r="C965" s="85"/>
      <c r="D965" s="85"/>
      <c r="E965" s="85"/>
      <c r="F965" s="85"/>
      <c r="G965" s="85"/>
      <c r="H965" s="85"/>
      <c r="I965" s="85"/>
      <c r="J965" s="85"/>
      <c r="K965" s="85"/>
      <c r="L965" s="85"/>
      <c r="M965" s="85"/>
      <c r="N965" s="87"/>
      <c r="O965" s="87"/>
      <c r="U965" s="85"/>
      <c r="V965" s="85"/>
      <c r="W965" s="85"/>
      <c r="X965" s="85"/>
      <c r="Y965" s="85"/>
      <c r="Z965" s="85"/>
      <c r="AA965" s="85"/>
      <c r="AB965" s="85"/>
      <c r="AC965" s="85"/>
      <c r="AD965" s="85"/>
      <c r="AE965" s="85"/>
      <c r="AF965" s="85"/>
      <c r="AK965" s="85"/>
      <c r="AL965" s="85"/>
      <c r="AM965" s="85"/>
      <c r="AN965" s="85"/>
      <c r="AO965" s="85"/>
      <c r="AP965" s="85"/>
      <c r="AQ965" s="85"/>
      <c r="AR965" s="85"/>
      <c r="AS965" s="85"/>
      <c r="AT965" s="85"/>
      <c r="AU965" s="85"/>
      <c r="AV965" s="85"/>
    </row>
    <row r="966" spans="2:48" x14ac:dyDescent="0.15">
      <c r="B966" s="85"/>
      <c r="C966" s="85"/>
      <c r="D966" s="85"/>
      <c r="E966" s="85"/>
      <c r="F966" s="85"/>
      <c r="G966" s="85"/>
      <c r="H966" s="85"/>
      <c r="I966" s="85"/>
      <c r="J966" s="85"/>
      <c r="K966" s="85"/>
      <c r="L966" s="85"/>
      <c r="M966" s="85"/>
      <c r="N966" s="87"/>
      <c r="O966" s="87"/>
      <c r="U966" s="85"/>
      <c r="V966" s="85"/>
      <c r="W966" s="85"/>
      <c r="X966" s="85"/>
      <c r="Y966" s="85"/>
      <c r="Z966" s="85"/>
      <c r="AA966" s="85"/>
      <c r="AB966" s="85"/>
      <c r="AC966" s="85"/>
      <c r="AD966" s="85"/>
      <c r="AE966" s="85"/>
      <c r="AF966" s="85"/>
      <c r="AK966" s="85"/>
      <c r="AL966" s="85"/>
      <c r="AM966" s="85"/>
      <c r="AN966" s="85"/>
      <c r="AO966" s="85"/>
      <c r="AP966" s="85"/>
      <c r="AQ966" s="85"/>
      <c r="AR966" s="85"/>
      <c r="AS966" s="85"/>
      <c r="AT966" s="85"/>
      <c r="AU966" s="85"/>
      <c r="AV966" s="85"/>
    </row>
    <row r="967" spans="2:48" x14ac:dyDescent="0.15">
      <c r="B967" s="85"/>
      <c r="C967" s="85"/>
      <c r="D967" s="85"/>
      <c r="E967" s="85"/>
      <c r="F967" s="85"/>
      <c r="G967" s="85"/>
      <c r="H967" s="85"/>
      <c r="I967" s="85"/>
      <c r="J967" s="85"/>
      <c r="K967" s="85"/>
      <c r="L967" s="85"/>
      <c r="M967" s="85"/>
      <c r="N967" s="87"/>
      <c r="O967" s="87"/>
      <c r="U967" s="85"/>
      <c r="V967" s="85"/>
      <c r="W967" s="85"/>
      <c r="X967" s="85"/>
      <c r="Y967" s="85"/>
      <c r="Z967" s="85"/>
      <c r="AA967" s="85"/>
      <c r="AB967" s="85"/>
      <c r="AC967" s="85"/>
      <c r="AD967" s="85"/>
      <c r="AE967" s="85"/>
      <c r="AF967" s="85"/>
      <c r="AK967" s="85"/>
      <c r="AL967" s="85"/>
      <c r="AM967" s="85"/>
      <c r="AN967" s="85"/>
      <c r="AO967" s="85"/>
      <c r="AP967" s="85"/>
      <c r="AQ967" s="85"/>
      <c r="AR967" s="85"/>
      <c r="AS967" s="85"/>
      <c r="AT967" s="85"/>
      <c r="AU967" s="85"/>
      <c r="AV967" s="85"/>
    </row>
    <row r="968" spans="2:48" x14ac:dyDescent="0.15">
      <c r="B968" s="85"/>
      <c r="C968" s="85"/>
      <c r="D968" s="85"/>
      <c r="E968" s="85"/>
      <c r="F968" s="85"/>
      <c r="G968" s="85"/>
      <c r="H968" s="85"/>
      <c r="I968" s="85"/>
      <c r="J968" s="85"/>
      <c r="K968" s="85"/>
      <c r="L968" s="85"/>
      <c r="M968" s="85"/>
      <c r="N968" s="87"/>
      <c r="O968" s="87"/>
      <c r="U968" s="85"/>
      <c r="V968" s="85"/>
      <c r="W968" s="85"/>
      <c r="X968" s="85"/>
      <c r="Y968" s="85"/>
      <c r="Z968" s="85"/>
      <c r="AA968" s="85"/>
      <c r="AB968" s="85"/>
      <c r="AC968" s="85"/>
      <c r="AD968" s="85"/>
      <c r="AE968" s="85"/>
      <c r="AF968" s="85"/>
      <c r="AK968" s="85"/>
      <c r="AL968" s="85"/>
      <c r="AM968" s="85"/>
      <c r="AN968" s="85"/>
      <c r="AO968" s="85"/>
      <c r="AP968" s="85"/>
      <c r="AQ968" s="85"/>
      <c r="AR968" s="85"/>
      <c r="AS968" s="85"/>
      <c r="AT968" s="85"/>
      <c r="AU968" s="85"/>
      <c r="AV968" s="85"/>
    </row>
    <row r="969" spans="2:48" x14ac:dyDescent="0.15">
      <c r="B969" s="85"/>
      <c r="C969" s="85"/>
      <c r="D969" s="85"/>
      <c r="E969" s="85"/>
      <c r="F969" s="85"/>
      <c r="G969" s="85"/>
      <c r="H969" s="85"/>
      <c r="I969" s="85"/>
      <c r="J969" s="85"/>
      <c r="K969" s="85"/>
      <c r="L969" s="85"/>
      <c r="M969" s="85"/>
      <c r="N969" s="87"/>
      <c r="O969" s="87"/>
      <c r="U969" s="85"/>
      <c r="V969" s="85"/>
      <c r="W969" s="85"/>
      <c r="X969" s="85"/>
      <c r="Y969" s="85"/>
      <c r="Z969" s="85"/>
      <c r="AA969" s="85"/>
      <c r="AB969" s="85"/>
      <c r="AC969" s="85"/>
      <c r="AD969" s="85"/>
      <c r="AE969" s="85"/>
      <c r="AF969" s="85"/>
      <c r="AK969" s="85"/>
      <c r="AL969" s="85"/>
      <c r="AM969" s="85"/>
      <c r="AN969" s="85"/>
      <c r="AO969" s="85"/>
      <c r="AP969" s="85"/>
      <c r="AQ969" s="85"/>
      <c r="AR969" s="85"/>
      <c r="AS969" s="85"/>
      <c r="AT969" s="85"/>
      <c r="AU969" s="85"/>
      <c r="AV969" s="85"/>
    </row>
    <row r="970" spans="2:48" x14ac:dyDescent="0.15">
      <c r="B970" s="85"/>
      <c r="C970" s="85"/>
      <c r="D970" s="85"/>
      <c r="E970" s="85"/>
      <c r="F970" s="85"/>
      <c r="G970" s="85"/>
      <c r="H970" s="85"/>
      <c r="I970" s="85"/>
      <c r="J970" s="85"/>
      <c r="K970" s="85"/>
      <c r="L970" s="85"/>
      <c r="M970" s="85"/>
      <c r="N970" s="87"/>
      <c r="O970" s="87"/>
      <c r="U970" s="85"/>
      <c r="V970" s="85"/>
      <c r="W970" s="85"/>
      <c r="X970" s="85"/>
      <c r="Y970" s="85"/>
      <c r="Z970" s="85"/>
      <c r="AA970" s="85"/>
      <c r="AB970" s="85"/>
      <c r="AC970" s="85"/>
      <c r="AD970" s="85"/>
      <c r="AE970" s="85"/>
      <c r="AF970" s="85"/>
      <c r="AK970" s="85"/>
      <c r="AL970" s="85"/>
      <c r="AM970" s="85"/>
      <c r="AN970" s="85"/>
      <c r="AO970" s="85"/>
      <c r="AP970" s="85"/>
      <c r="AQ970" s="85"/>
      <c r="AR970" s="85"/>
      <c r="AS970" s="85"/>
      <c r="AT970" s="85"/>
      <c r="AU970" s="85"/>
      <c r="AV970" s="85"/>
    </row>
    <row r="971" spans="2:48" x14ac:dyDescent="0.15">
      <c r="B971" s="85"/>
      <c r="C971" s="85"/>
      <c r="D971" s="85"/>
      <c r="E971" s="85"/>
      <c r="F971" s="85"/>
      <c r="G971" s="85"/>
      <c r="H971" s="85"/>
      <c r="I971" s="85"/>
      <c r="J971" s="85"/>
      <c r="K971" s="85"/>
      <c r="L971" s="85"/>
      <c r="M971" s="85"/>
      <c r="N971" s="87"/>
      <c r="O971" s="87"/>
      <c r="U971" s="85"/>
      <c r="V971" s="85"/>
      <c r="W971" s="85"/>
      <c r="X971" s="85"/>
      <c r="Y971" s="85"/>
      <c r="Z971" s="85"/>
      <c r="AA971" s="85"/>
      <c r="AB971" s="85"/>
      <c r="AC971" s="85"/>
      <c r="AD971" s="85"/>
      <c r="AE971" s="85"/>
      <c r="AF971" s="85"/>
      <c r="AK971" s="85"/>
      <c r="AL971" s="85"/>
      <c r="AM971" s="85"/>
      <c r="AN971" s="85"/>
      <c r="AO971" s="85"/>
      <c r="AP971" s="85"/>
      <c r="AQ971" s="85"/>
      <c r="AR971" s="85"/>
      <c r="AS971" s="85"/>
      <c r="AT971" s="85"/>
      <c r="AU971" s="85"/>
      <c r="AV971" s="85"/>
    </row>
    <row r="972" spans="2:48" x14ac:dyDescent="0.15">
      <c r="B972" s="85"/>
      <c r="C972" s="85"/>
      <c r="D972" s="85"/>
      <c r="E972" s="85"/>
      <c r="F972" s="85"/>
      <c r="G972" s="85"/>
      <c r="H972" s="85"/>
      <c r="I972" s="85"/>
      <c r="J972" s="85"/>
      <c r="K972" s="85"/>
      <c r="L972" s="85"/>
      <c r="M972" s="85"/>
      <c r="N972" s="87"/>
      <c r="O972" s="87"/>
      <c r="U972" s="85"/>
      <c r="V972" s="85"/>
      <c r="W972" s="85"/>
      <c r="X972" s="85"/>
      <c r="Y972" s="85"/>
      <c r="Z972" s="85"/>
      <c r="AA972" s="85"/>
      <c r="AB972" s="85"/>
      <c r="AC972" s="85"/>
      <c r="AD972" s="85"/>
      <c r="AE972" s="85"/>
      <c r="AF972" s="85"/>
      <c r="AK972" s="85"/>
      <c r="AL972" s="85"/>
      <c r="AM972" s="85"/>
      <c r="AN972" s="85"/>
      <c r="AO972" s="85"/>
      <c r="AP972" s="85"/>
      <c r="AQ972" s="85"/>
      <c r="AR972" s="85"/>
      <c r="AS972" s="85"/>
      <c r="AT972" s="85"/>
      <c r="AU972" s="85"/>
      <c r="AV972" s="85"/>
    </row>
    <row r="973" spans="2:48" x14ac:dyDescent="0.15">
      <c r="B973" s="85"/>
      <c r="C973" s="85"/>
      <c r="D973" s="85"/>
      <c r="E973" s="85"/>
      <c r="F973" s="85"/>
      <c r="G973" s="85"/>
      <c r="H973" s="85"/>
      <c r="I973" s="85"/>
      <c r="J973" s="85"/>
      <c r="K973" s="85"/>
      <c r="L973" s="85"/>
      <c r="M973" s="85"/>
      <c r="N973" s="87"/>
      <c r="O973" s="87"/>
      <c r="U973" s="85"/>
      <c r="V973" s="85"/>
      <c r="W973" s="85"/>
      <c r="X973" s="85"/>
      <c r="Y973" s="85"/>
      <c r="Z973" s="85"/>
      <c r="AA973" s="85"/>
      <c r="AB973" s="85"/>
      <c r="AC973" s="85"/>
      <c r="AD973" s="85"/>
      <c r="AE973" s="85"/>
      <c r="AF973" s="85"/>
      <c r="AK973" s="85"/>
      <c r="AL973" s="85"/>
      <c r="AM973" s="85"/>
      <c r="AN973" s="85"/>
      <c r="AO973" s="85"/>
      <c r="AP973" s="85"/>
      <c r="AQ973" s="85"/>
      <c r="AR973" s="85"/>
      <c r="AS973" s="85"/>
      <c r="AT973" s="85"/>
      <c r="AU973" s="85"/>
      <c r="AV973" s="85"/>
    </row>
    <row r="974" spans="2:48" x14ac:dyDescent="0.15">
      <c r="B974" s="85"/>
      <c r="C974" s="85"/>
      <c r="D974" s="85"/>
      <c r="E974" s="85"/>
      <c r="F974" s="85"/>
      <c r="G974" s="85"/>
      <c r="H974" s="85"/>
      <c r="I974" s="85"/>
      <c r="J974" s="85"/>
      <c r="K974" s="85"/>
      <c r="L974" s="85"/>
      <c r="M974" s="85"/>
      <c r="N974" s="87"/>
      <c r="O974" s="87"/>
      <c r="U974" s="85"/>
      <c r="V974" s="85"/>
      <c r="W974" s="85"/>
      <c r="X974" s="85"/>
      <c r="Y974" s="85"/>
      <c r="Z974" s="85"/>
      <c r="AA974" s="85"/>
      <c r="AB974" s="85"/>
      <c r="AC974" s="85"/>
      <c r="AD974" s="85"/>
      <c r="AE974" s="85"/>
      <c r="AF974" s="85"/>
      <c r="AK974" s="85"/>
      <c r="AL974" s="85"/>
      <c r="AM974" s="85"/>
      <c r="AN974" s="85"/>
      <c r="AO974" s="85"/>
      <c r="AP974" s="85"/>
      <c r="AQ974" s="85"/>
      <c r="AR974" s="85"/>
      <c r="AS974" s="85"/>
      <c r="AT974" s="85"/>
      <c r="AU974" s="85"/>
      <c r="AV974" s="85"/>
    </row>
    <row r="975" spans="2:48" x14ac:dyDescent="0.15">
      <c r="B975" s="85"/>
      <c r="C975" s="85"/>
      <c r="D975" s="85"/>
      <c r="E975" s="85"/>
      <c r="F975" s="85"/>
      <c r="G975" s="85"/>
      <c r="H975" s="85"/>
      <c r="I975" s="85"/>
      <c r="J975" s="85"/>
      <c r="K975" s="85"/>
      <c r="L975" s="85"/>
      <c r="M975" s="85"/>
      <c r="N975" s="87"/>
      <c r="O975" s="87"/>
      <c r="U975" s="85"/>
      <c r="V975" s="85"/>
      <c r="W975" s="85"/>
      <c r="X975" s="85"/>
      <c r="Y975" s="85"/>
      <c r="Z975" s="85"/>
      <c r="AA975" s="85"/>
      <c r="AB975" s="85"/>
      <c r="AC975" s="85"/>
      <c r="AD975" s="85"/>
      <c r="AE975" s="85"/>
      <c r="AF975" s="85"/>
      <c r="AK975" s="85"/>
      <c r="AL975" s="85"/>
      <c r="AM975" s="85"/>
      <c r="AN975" s="85"/>
      <c r="AO975" s="85"/>
      <c r="AP975" s="85"/>
      <c r="AQ975" s="85"/>
      <c r="AR975" s="85"/>
      <c r="AS975" s="85"/>
      <c r="AT975" s="85"/>
      <c r="AU975" s="85"/>
      <c r="AV975" s="85"/>
    </row>
    <row r="976" spans="2:48" x14ac:dyDescent="0.15">
      <c r="B976" s="85"/>
      <c r="C976" s="85"/>
      <c r="D976" s="85"/>
      <c r="E976" s="85"/>
      <c r="F976" s="85"/>
      <c r="G976" s="85"/>
      <c r="H976" s="85"/>
      <c r="I976" s="85"/>
      <c r="J976" s="85"/>
      <c r="K976" s="85"/>
      <c r="L976" s="85"/>
      <c r="M976" s="85"/>
      <c r="N976" s="87"/>
      <c r="O976" s="87"/>
      <c r="U976" s="85"/>
      <c r="V976" s="85"/>
      <c r="W976" s="85"/>
      <c r="X976" s="85"/>
      <c r="Y976" s="85"/>
      <c r="Z976" s="85"/>
      <c r="AA976" s="85"/>
      <c r="AB976" s="85"/>
      <c r="AC976" s="85"/>
      <c r="AD976" s="85"/>
      <c r="AE976" s="85"/>
      <c r="AF976" s="85"/>
      <c r="AK976" s="85"/>
      <c r="AL976" s="85"/>
      <c r="AM976" s="85"/>
      <c r="AN976" s="85"/>
      <c r="AO976" s="85"/>
      <c r="AP976" s="85"/>
      <c r="AQ976" s="85"/>
      <c r="AR976" s="85"/>
      <c r="AS976" s="85"/>
      <c r="AT976" s="85"/>
      <c r="AU976" s="85"/>
      <c r="AV976" s="85"/>
    </row>
    <row r="977" spans="2:48" x14ac:dyDescent="0.15">
      <c r="B977" s="85"/>
      <c r="C977" s="85"/>
      <c r="D977" s="85"/>
      <c r="E977" s="85"/>
      <c r="F977" s="85"/>
      <c r="G977" s="85"/>
      <c r="H977" s="85"/>
      <c r="I977" s="85"/>
      <c r="J977" s="85"/>
      <c r="K977" s="85"/>
      <c r="L977" s="85"/>
      <c r="M977" s="85"/>
      <c r="N977" s="87"/>
      <c r="O977" s="87"/>
      <c r="U977" s="85"/>
      <c r="V977" s="85"/>
      <c r="W977" s="85"/>
      <c r="X977" s="85"/>
      <c r="Y977" s="85"/>
      <c r="Z977" s="85"/>
      <c r="AA977" s="85"/>
      <c r="AB977" s="85"/>
      <c r="AC977" s="85"/>
      <c r="AD977" s="85"/>
      <c r="AE977" s="85"/>
      <c r="AF977" s="85"/>
      <c r="AK977" s="85"/>
      <c r="AL977" s="85"/>
      <c r="AM977" s="85"/>
      <c r="AN977" s="85"/>
      <c r="AO977" s="85"/>
      <c r="AP977" s="85"/>
      <c r="AQ977" s="85"/>
      <c r="AR977" s="85"/>
      <c r="AS977" s="85"/>
      <c r="AT977" s="85"/>
      <c r="AU977" s="85"/>
      <c r="AV977" s="85"/>
    </row>
    <row r="978" spans="2:48" x14ac:dyDescent="0.15">
      <c r="B978" s="85"/>
      <c r="C978" s="85"/>
      <c r="D978" s="85"/>
      <c r="E978" s="85"/>
      <c r="F978" s="85"/>
      <c r="G978" s="85"/>
      <c r="H978" s="85"/>
      <c r="I978" s="85"/>
      <c r="J978" s="85"/>
      <c r="K978" s="85"/>
      <c r="L978" s="85"/>
      <c r="M978" s="85"/>
      <c r="N978" s="87"/>
      <c r="O978" s="87"/>
      <c r="U978" s="85"/>
      <c r="V978" s="85"/>
      <c r="W978" s="85"/>
      <c r="X978" s="85"/>
      <c r="Y978" s="85"/>
      <c r="Z978" s="85"/>
      <c r="AA978" s="85"/>
      <c r="AB978" s="85"/>
      <c r="AC978" s="85"/>
      <c r="AD978" s="85"/>
      <c r="AE978" s="85"/>
      <c r="AF978" s="85"/>
      <c r="AK978" s="85"/>
      <c r="AL978" s="85"/>
      <c r="AM978" s="85"/>
      <c r="AN978" s="85"/>
      <c r="AO978" s="85"/>
      <c r="AP978" s="85"/>
      <c r="AQ978" s="85"/>
      <c r="AR978" s="85"/>
      <c r="AS978" s="85"/>
      <c r="AT978" s="85"/>
      <c r="AU978" s="85"/>
      <c r="AV978" s="85"/>
    </row>
    <row r="979" spans="2:48" x14ac:dyDescent="0.15">
      <c r="B979" s="85"/>
      <c r="C979" s="85"/>
      <c r="D979" s="85"/>
      <c r="E979" s="85"/>
      <c r="F979" s="85"/>
      <c r="G979" s="85"/>
      <c r="H979" s="85"/>
      <c r="I979" s="85"/>
      <c r="J979" s="85"/>
      <c r="K979" s="85"/>
      <c r="L979" s="85"/>
      <c r="M979" s="85"/>
      <c r="N979" s="87"/>
      <c r="O979" s="87"/>
      <c r="U979" s="85"/>
      <c r="V979" s="85"/>
      <c r="W979" s="85"/>
      <c r="X979" s="85"/>
      <c r="Y979" s="85"/>
      <c r="Z979" s="85"/>
      <c r="AA979" s="85"/>
      <c r="AB979" s="85"/>
      <c r="AC979" s="85"/>
      <c r="AD979" s="85"/>
      <c r="AE979" s="85"/>
      <c r="AF979" s="85"/>
      <c r="AK979" s="85"/>
      <c r="AL979" s="85"/>
      <c r="AM979" s="85"/>
      <c r="AN979" s="85"/>
      <c r="AO979" s="85"/>
      <c r="AP979" s="85"/>
      <c r="AQ979" s="85"/>
      <c r="AR979" s="85"/>
      <c r="AS979" s="85"/>
      <c r="AT979" s="85"/>
      <c r="AU979" s="85"/>
      <c r="AV979" s="85"/>
    </row>
    <row r="980" spans="2:48" x14ac:dyDescent="0.15">
      <c r="B980" s="85"/>
      <c r="C980" s="85"/>
      <c r="D980" s="85"/>
      <c r="E980" s="85"/>
      <c r="F980" s="85"/>
      <c r="G980" s="85"/>
      <c r="H980" s="85"/>
      <c r="I980" s="85"/>
      <c r="J980" s="85"/>
      <c r="K980" s="85"/>
      <c r="L980" s="85"/>
      <c r="M980" s="85"/>
      <c r="N980" s="87"/>
      <c r="O980" s="87"/>
      <c r="U980" s="85"/>
      <c r="V980" s="85"/>
      <c r="W980" s="85"/>
      <c r="X980" s="85"/>
      <c r="Y980" s="85"/>
      <c r="Z980" s="85"/>
      <c r="AA980" s="85"/>
      <c r="AB980" s="85"/>
      <c r="AC980" s="85"/>
      <c r="AD980" s="85"/>
      <c r="AE980" s="85"/>
      <c r="AF980" s="85"/>
      <c r="AK980" s="85"/>
      <c r="AL980" s="85"/>
      <c r="AM980" s="85"/>
      <c r="AN980" s="85"/>
      <c r="AO980" s="85"/>
      <c r="AP980" s="85"/>
      <c r="AQ980" s="85"/>
      <c r="AR980" s="85"/>
      <c r="AS980" s="85"/>
      <c r="AT980" s="85"/>
      <c r="AU980" s="85"/>
      <c r="AV980" s="85"/>
    </row>
    <row r="981" spans="2:48" x14ac:dyDescent="0.15">
      <c r="B981" s="85"/>
      <c r="C981" s="85"/>
      <c r="D981" s="85"/>
      <c r="E981" s="85"/>
      <c r="F981" s="85"/>
      <c r="G981" s="85"/>
      <c r="H981" s="85"/>
      <c r="I981" s="85"/>
      <c r="J981" s="85"/>
      <c r="K981" s="85"/>
      <c r="L981" s="85"/>
      <c r="M981" s="85"/>
      <c r="N981" s="87"/>
      <c r="O981" s="87"/>
      <c r="U981" s="85"/>
      <c r="V981" s="85"/>
      <c r="W981" s="85"/>
      <c r="X981" s="85"/>
      <c r="Y981" s="85"/>
      <c r="Z981" s="85"/>
      <c r="AA981" s="85"/>
      <c r="AB981" s="85"/>
      <c r="AC981" s="85"/>
      <c r="AD981" s="85"/>
      <c r="AE981" s="85"/>
      <c r="AF981" s="85"/>
      <c r="AK981" s="85"/>
      <c r="AL981" s="85"/>
      <c r="AM981" s="85"/>
      <c r="AN981" s="85"/>
      <c r="AO981" s="85"/>
      <c r="AP981" s="85"/>
      <c r="AQ981" s="85"/>
      <c r="AR981" s="85"/>
      <c r="AS981" s="85"/>
      <c r="AT981" s="85"/>
      <c r="AU981" s="85"/>
      <c r="AV981" s="85"/>
    </row>
    <row r="982" spans="2:48" x14ac:dyDescent="0.15">
      <c r="B982" s="85"/>
      <c r="C982" s="85"/>
      <c r="D982" s="85"/>
      <c r="E982" s="85"/>
      <c r="F982" s="85"/>
      <c r="G982" s="85"/>
      <c r="H982" s="85"/>
      <c r="I982" s="85"/>
      <c r="J982" s="85"/>
      <c r="K982" s="85"/>
      <c r="L982" s="85"/>
      <c r="M982" s="85"/>
      <c r="N982" s="87"/>
      <c r="O982" s="87"/>
      <c r="U982" s="85"/>
      <c r="V982" s="85"/>
      <c r="W982" s="85"/>
      <c r="X982" s="85"/>
      <c r="Y982" s="85"/>
      <c r="Z982" s="85"/>
      <c r="AA982" s="85"/>
      <c r="AB982" s="85"/>
      <c r="AC982" s="85"/>
      <c r="AD982" s="85"/>
      <c r="AE982" s="85"/>
      <c r="AF982" s="85"/>
      <c r="AK982" s="85"/>
      <c r="AL982" s="85"/>
      <c r="AM982" s="85"/>
      <c r="AN982" s="85"/>
      <c r="AO982" s="85"/>
      <c r="AP982" s="85"/>
      <c r="AQ982" s="85"/>
      <c r="AR982" s="85"/>
      <c r="AS982" s="85"/>
      <c r="AT982" s="85"/>
      <c r="AU982" s="85"/>
      <c r="AV982" s="85"/>
    </row>
    <row r="983" spans="2:48" x14ac:dyDescent="0.15">
      <c r="B983" s="85"/>
      <c r="C983" s="85"/>
      <c r="D983" s="85"/>
      <c r="E983" s="85"/>
      <c r="F983" s="85"/>
      <c r="G983" s="85"/>
      <c r="H983" s="85"/>
      <c r="I983" s="85"/>
      <c r="J983" s="85"/>
      <c r="K983" s="85"/>
      <c r="L983" s="85"/>
      <c r="M983" s="85"/>
      <c r="N983" s="87"/>
      <c r="O983" s="87"/>
      <c r="U983" s="85"/>
      <c r="V983" s="85"/>
      <c r="W983" s="85"/>
      <c r="X983" s="85"/>
      <c r="Y983" s="85"/>
      <c r="Z983" s="85"/>
      <c r="AA983" s="85"/>
      <c r="AB983" s="85"/>
      <c r="AC983" s="85"/>
      <c r="AD983" s="85"/>
      <c r="AE983" s="85"/>
      <c r="AF983" s="85"/>
      <c r="AK983" s="85"/>
      <c r="AL983" s="85"/>
      <c r="AM983" s="85"/>
      <c r="AN983" s="85"/>
      <c r="AO983" s="85"/>
      <c r="AP983" s="85"/>
      <c r="AQ983" s="85"/>
      <c r="AR983" s="85"/>
      <c r="AS983" s="85"/>
      <c r="AT983" s="85"/>
      <c r="AU983" s="85"/>
      <c r="AV983" s="85"/>
    </row>
    <row r="984" spans="2:48" x14ac:dyDescent="0.15">
      <c r="B984" s="85"/>
      <c r="C984" s="85"/>
      <c r="D984" s="85"/>
      <c r="E984" s="85"/>
      <c r="F984" s="85"/>
      <c r="G984" s="85"/>
      <c r="H984" s="85"/>
      <c r="I984" s="85"/>
      <c r="J984" s="85"/>
      <c r="K984" s="85"/>
      <c r="L984" s="85"/>
      <c r="M984" s="85"/>
      <c r="N984" s="87"/>
      <c r="O984" s="87"/>
      <c r="U984" s="85"/>
      <c r="V984" s="85"/>
      <c r="W984" s="85"/>
      <c r="X984" s="85"/>
      <c r="Y984" s="85"/>
      <c r="Z984" s="85"/>
      <c r="AA984" s="85"/>
      <c r="AB984" s="85"/>
      <c r="AC984" s="85"/>
      <c r="AD984" s="85"/>
      <c r="AE984" s="85"/>
      <c r="AF984" s="85"/>
      <c r="AK984" s="85"/>
      <c r="AL984" s="85"/>
      <c r="AM984" s="85"/>
      <c r="AN984" s="85"/>
      <c r="AO984" s="85"/>
      <c r="AP984" s="85"/>
      <c r="AQ984" s="85"/>
      <c r="AR984" s="85"/>
      <c r="AS984" s="85"/>
      <c r="AT984" s="85"/>
      <c r="AU984" s="85"/>
      <c r="AV984" s="85"/>
    </row>
    <row r="985" spans="2:48" x14ac:dyDescent="0.15">
      <c r="B985" s="85"/>
      <c r="C985" s="85"/>
      <c r="D985" s="85"/>
      <c r="E985" s="85"/>
      <c r="F985" s="85"/>
      <c r="G985" s="85"/>
      <c r="H985" s="85"/>
      <c r="I985" s="85"/>
      <c r="J985" s="85"/>
      <c r="K985" s="85"/>
      <c r="L985" s="85"/>
      <c r="M985" s="85"/>
      <c r="N985" s="87"/>
      <c r="O985" s="87"/>
      <c r="U985" s="85"/>
      <c r="V985" s="85"/>
      <c r="W985" s="85"/>
      <c r="X985" s="85"/>
      <c r="Y985" s="85"/>
      <c r="Z985" s="85"/>
      <c r="AA985" s="85"/>
      <c r="AB985" s="85"/>
      <c r="AC985" s="85"/>
      <c r="AD985" s="85"/>
      <c r="AE985" s="85"/>
      <c r="AF985" s="85"/>
      <c r="AK985" s="85"/>
      <c r="AL985" s="85"/>
      <c r="AM985" s="85"/>
      <c r="AN985" s="85"/>
      <c r="AO985" s="85"/>
      <c r="AP985" s="85"/>
      <c r="AQ985" s="85"/>
      <c r="AR985" s="85"/>
      <c r="AS985" s="85"/>
      <c r="AT985" s="85"/>
      <c r="AU985" s="85"/>
      <c r="AV985" s="85"/>
    </row>
    <row r="986" spans="2:48" x14ac:dyDescent="0.15">
      <c r="B986" s="85"/>
      <c r="C986" s="85"/>
      <c r="D986" s="85"/>
      <c r="E986" s="85"/>
      <c r="F986" s="85"/>
      <c r="G986" s="85"/>
      <c r="H986" s="85"/>
      <c r="I986" s="85"/>
      <c r="J986" s="85"/>
      <c r="K986" s="85"/>
      <c r="L986" s="85"/>
      <c r="M986" s="85"/>
      <c r="N986" s="87"/>
      <c r="O986" s="87"/>
      <c r="U986" s="85"/>
      <c r="V986" s="85"/>
      <c r="W986" s="85"/>
      <c r="X986" s="85"/>
      <c r="Y986" s="85"/>
      <c r="Z986" s="85"/>
      <c r="AA986" s="85"/>
      <c r="AB986" s="85"/>
      <c r="AC986" s="85"/>
      <c r="AD986" s="85"/>
      <c r="AE986" s="85"/>
      <c r="AF986" s="85"/>
      <c r="AK986" s="85"/>
      <c r="AL986" s="85"/>
      <c r="AM986" s="85"/>
      <c r="AN986" s="85"/>
      <c r="AO986" s="85"/>
      <c r="AP986" s="85"/>
      <c r="AQ986" s="85"/>
      <c r="AR986" s="85"/>
      <c r="AS986" s="85"/>
      <c r="AT986" s="85"/>
      <c r="AU986" s="85"/>
      <c r="AV986" s="85"/>
    </row>
    <row r="987" spans="2:48" x14ac:dyDescent="0.15">
      <c r="B987" s="85"/>
      <c r="C987" s="85"/>
      <c r="D987" s="85"/>
      <c r="E987" s="85"/>
      <c r="F987" s="85"/>
      <c r="G987" s="85"/>
      <c r="H987" s="85"/>
      <c r="I987" s="85"/>
      <c r="J987" s="85"/>
      <c r="K987" s="85"/>
      <c r="L987" s="85"/>
      <c r="M987" s="85"/>
      <c r="N987" s="87"/>
      <c r="O987" s="87"/>
      <c r="U987" s="85"/>
      <c r="V987" s="85"/>
      <c r="W987" s="85"/>
      <c r="X987" s="85"/>
      <c r="Y987" s="85"/>
      <c r="Z987" s="85"/>
      <c r="AA987" s="85"/>
      <c r="AB987" s="85"/>
      <c r="AC987" s="85"/>
      <c r="AD987" s="85"/>
      <c r="AE987" s="85"/>
      <c r="AF987" s="85"/>
      <c r="AK987" s="85"/>
      <c r="AL987" s="85"/>
      <c r="AM987" s="85"/>
      <c r="AN987" s="85"/>
      <c r="AO987" s="85"/>
      <c r="AP987" s="85"/>
      <c r="AQ987" s="85"/>
      <c r="AR987" s="85"/>
      <c r="AS987" s="85"/>
      <c r="AT987" s="85"/>
      <c r="AU987" s="85"/>
      <c r="AV987" s="85"/>
    </row>
    <row r="988" spans="2:48" x14ac:dyDescent="0.15">
      <c r="B988" s="85"/>
      <c r="C988" s="85"/>
      <c r="D988" s="85"/>
      <c r="E988" s="85"/>
      <c r="F988" s="85"/>
      <c r="G988" s="85"/>
      <c r="H988" s="85"/>
      <c r="I988" s="85"/>
      <c r="J988" s="85"/>
      <c r="K988" s="85"/>
      <c r="L988" s="85"/>
      <c r="M988" s="85"/>
      <c r="N988" s="87"/>
      <c r="O988" s="87"/>
      <c r="U988" s="85"/>
      <c r="V988" s="85"/>
      <c r="W988" s="85"/>
      <c r="X988" s="85"/>
      <c r="Y988" s="85"/>
      <c r="Z988" s="85"/>
      <c r="AA988" s="85"/>
      <c r="AB988" s="85"/>
      <c r="AC988" s="85"/>
      <c r="AD988" s="85"/>
      <c r="AE988" s="85"/>
      <c r="AF988" s="85"/>
      <c r="AK988" s="85"/>
      <c r="AL988" s="85"/>
      <c r="AM988" s="85"/>
      <c r="AN988" s="85"/>
      <c r="AO988" s="85"/>
      <c r="AP988" s="85"/>
      <c r="AQ988" s="85"/>
      <c r="AR988" s="85"/>
      <c r="AS988" s="85"/>
      <c r="AT988" s="85"/>
      <c r="AU988" s="85"/>
      <c r="AV988" s="85"/>
    </row>
    <row r="989" spans="2:48" x14ac:dyDescent="0.15">
      <c r="B989" s="85"/>
      <c r="C989" s="85"/>
      <c r="D989" s="85"/>
      <c r="E989" s="85"/>
      <c r="F989" s="85"/>
      <c r="G989" s="85"/>
      <c r="H989" s="85"/>
      <c r="I989" s="85"/>
      <c r="J989" s="85"/>
      <c r="K989" s="85"/>
      <c r="L989" s="85"/>
      <c r="M989" s="85"/>
      <c r="N989" s="87"/>
      <c r="O989" s="87"/>
      <c r="U989" s="85"/>
      <c r="V989" s="85"/>
      <c r="W989" s="85"/>
      <c r="X989" s="85"/>
      <c r="Y989" s="85"/>
      <c r="Z989" s="85"/>
      <c r="AA989" s="85"/>
      <c r="AB989" s="85"/>
      <c r="AC989" s="85"/>
      <c r="AD989" s="85"/>
      <c r="AE989" s="85"/>
      <c r="AF989" s="85"/>
      <c r="AK989" s="85"/>
      <c r="AL989" s="85"/>
      <c r="AM989" s="85"/>
      <c r="AN989" s="85"/>
      <c r="AO989" s="85"/>
      <c r="AP989" s="85"/>
      <c r="AQ989" s="85"/>
      <c r="AR989" s="85"/>
      <c r="AS989" s="85"/>
      <c r="AT989" s="85"/>
      <c r="AU989" s="85"/>
      <c r="AV989" s="85"/>
    </row>
    <row r="990" spans="2:48" x14ac:dyDescent="0.15">
      <c r="B990" s="85"/>
      <c r="C990" s="85"/>
      <c r="D990" s="85"/>
      <c r="E990" s="85"/>
      <c r="F990" s="85"/>
      <c r="G990" s="85"/>
      <c r="H990" s="85"/>
      <c r="I990" s="85"/>
      <c r="J990" s="85"/>
      <c r="K990" s="85"/>
      <c r="L990" s="85"/>
      <c r="M990" s="85"/>
      <c r="N990" s="87"/>
      <c r="O990" s="87"/>
      <c r="U990" s="85"/>
      <c r="V990" s="85"/>
      <c r="W990" s="85"/>
      <c r="X990" s="85"/>
      <c r="Y990" s="85"/>
      <c r="Z990" s="85"/>
      <c r="AA990" s="85"/>
      <c r="AB990" s="85"/>
      <c r="AC990" s="85"/>
      <c r="AD990" s="85"/>
      <c r="AE990" s="85"/>
      <c r="AF990" s="85"/>
      <c r="AK990" s="85"/>
      <c r="AL990" s="85"/>
      <c r="AM990" s="85"/>
      <c r="AN990" s="85"/>
      <c r="AO990" s="85"/>
      <c r="AP990" s="85"/>
      <c r="AQ990" s="85"/>
      <c r="AR990" s="85"/>
      <c r="AS990" s="85"/>
      <c r="AT990" s="85"/>
      <c r="AU990" s="85"/>
      <c r="AV990" s="85"/>
    </row>
    <row r="991" spans="2:48" x14ac:dyDescent="0.15">
      <c r="B991" s="85"/>
      <c r="C991" s="85"/>
      <c r="D991" s="85"/>
      <c r="E991" s="85"/>
      <c r="F991" s="85"/>
      <c r="G991" s="85"/>
      <c r="H991" s="85"/>
      <c r="I991" s="85"/>
      <c r="J991" s="85"/>
      <c r="K991" s="85"/>
      <c r="L991" s="85"/>
      <c r="M991" s="85"/>
      <c r="N991" s="87"/>
      <c r="O991" s="87"/>
      <c r="U991" s="85"/>
      <c r="V991" s="85"/>
      <c r="W991" s="85"/>
      <c r="X991" s="85"/>
      <c r="Y991" s="85"/>
      <c r="Z991" s="85"/>
      <c r="AA991" s="85"/>
      <c r="AB991" s="85"/>
      <c r="AC991" s="85"/>
      <c r="AD991" s="85"/>
      <c r="AE991" s="85"/>
      <c r="AF991" s="85"/>
      <c r="AK991" s="85"/>
      <c r="AL991" s="85"/>
      <c r="AM991" s="85"/>
      <c r="AN991" s="85"/>
      <c r="AO991" s="85"/>
      <c r="AP991" s="85"/>
      <c r="AQ991" s="85"/>
      <c r="AR991" s="85"/>
      <c r="AS991" s="85"/>
      <c r="AT991" s="85"/>
      <c r="AU991" s="85"/>
      <c r="AV991" s="85"/>
    </row>
    <row r="992" spans="2:48" x14ac:dyDescent="0.15">
      <c r="B992" s="85"/>
      <c r="C992" s="85"/>
      <c r="D992" s="85"/>
      <c r="E992" s="85"/>
      <c r="F992" s="85"/>
      <c r="G992" s="85"/>
      <c r="H992" s="85"/>
      <c r="I992" s="85"/>
      <c r="J992" s="85"/>
      <c r="K992" s="85"/>
      <c r="L992" s="85"/>
      <c r="M992" s="85"/>
      <c r="N992" s="87"/>
      <c r="O992" s="87"/>
      <c r="U992" s="85"/>
      <c r="V992" s="85"/>
      <c r="W992" s="85"/>
      <c r="X992" s="85"/>
      <c r="Y992" s="85"/>
      <c r="Z992" s="85"/>
      <c r="AA992" s="85"/>
      <c r="AB992" s="85"/>
      <c r="AC992" s="85"/>
      <c r="AD992" s="85"/>
      <c r="AE992" s="85"/>
      <c r="AF992" s="85"/>
      <c r="AK992" s="85"/>
      <c r="AL992" s="85"/>
      <c r="AM992" s="85"/>
      <c r="AN992" s="85"/>
      <c r="AO992" s="85"/>
      <c r="AP992" s="85"/>
      <c r="AQ992" s="85"/>
      <c r="AR992" s="85"/>
      <c r="AS992" s="85"/>
      <c r="AT992" s="85"/>
      <c r="AU992" s="85"/>
      <c r="AV992" s="85"/>
    </row>
    <row r="993" spans="2:48" x14ac:dyDescent="0.15">
      <c r="B993" s="85"/>
      <c r="C993" s="85"/>
      <c r="D993" s="85"/>
      <c r="E993" s="85"/>
      <c r="F993" s="85"/>
      <c r="G993" s="85"/>
      <c r="H993" s="85"/>
      <c r="I993" s="85"/>
      <c r="J993" s="85"/>
      <c r="K993" s="85"/>
      <c r="L993" s="85"/>
      <c r="M993" s="85"/>
      <c r="N993" s="87"/>
      <c r="O993" s="87"/>
      <c r="U993" s="85"/>
      <c r="V993" s="85"/>
      <c r="W993" s="85"/>
      <c r="X993" s="85"/>
      <c r="Y993" s="85"/>
      <c r="Z993" s="85"/>
      <c r="AA993" s="85"/>
      <c r="AB993" s="85"/>
      <c r="AC993" s="85"/>
      <c r="AD993" s="85"/>
      <c r="AE993" s="85"/>
      <c r="AF993" s="85"/>
      <c r="AK993" s="85"/>
      <c r="AL993" s="85"/>
      <c r="AM993" s="85"/>
      <c r="AN993" s="85"/>
      <c r="AO993" s="85"/>
      <c r="AP993" s="85"/>
      <c r="AQ993" s="85"/>
      <c r="AR993" s="85"/>
      <c r="AS993" s="85"/>
      <c r="AT993" s="85"/>
      <c r="AU993" s="85"/>
      <c r="AV993" s="85"/>
    </row>
    <row r="994" spans="2:48" x14ac:dyDescent="0.15">
      <c r="B994" s="85"/>
      <c r="C994" s="85"/>
      <c r="D994" s="85"/>
      <c r="E994" s="85"/>
      <c r="F994" s="85"/>
      <c r="G994" s="85"/>
      <c r="H994" s="85"/>
      <c r="I994" s="85"/>
      <c r="J994" s="85"/>
      <c r="K994" s="85"/>
      <c r="L994" s="85"/>
      <c r="M994" s="85"/>
      <c r="N994" s="87"/>
      <c r="O994" s="87"/>
      <c r="U994" s="85"/>
      <c r="V994" s="85"/>
      <c r="W994" s="85"/>
      <c r="X994" s="85"/>
      <c r="Y994" s="85"/>
      <c r="Z994" s="85"/>
      <c r="AA994" s="85"/>
      <c r="AB994" s="85"/>
      <c r="AC994" s="85"/>
      <c r="AD994" s="85"/>
      <c r="AE994" s="85"/>
      <c r="AF994" s="85"/>
      <c r="AK994" s="85"/>
      <c r="AL994" s="85"/>
      <c r="AM994" s="85"/>
      <c r="AN994" s="85"/>
      <c r="AO994" s="85"/>
      <c r="AP994" s="85"/>
      <c r="AQ994" s="85"/>
      <c r="AR994" s="85"/>
      <c r="AS994" s="85"/>
      <c r="AT994" s="85"/>
      <c r="AU994" s="85"/>
      <c r="AV994" s="85"/>
    </row>
    <row r="995" spans="2:48" x14ac:dyDescent="0.15">
      <c r="B995" s="85"/>
      <c r="C995" s="85"/>
      <c r="D995" s="85"/>
      <c r="E995" s="85"/>
      <c r="F995" s="85"/>
      <c r="G995" s="85"/>
      <c r="H995" s="85"/>
      <c r="I995" s="85"/>
      <c r="J995" s="85"/>
      <c r="K995" s="85"/>
      <c r="L995" s="85"/>
      <c r="M995" s="85"/>
      <c r="N995" s="87"/>
      <c r="O995" s="87"/>
      <c r="U995" s="85"/>
      <c r="V995" s="85"/>
      <c r="W995" s="85"/>
      <c r="X995" s="85"/>
      <c r="Y995" s="85"/>
      <c r="Z995" s="85"/>
      <c r="AA995" s="85"/>
      <c r="AB995" s="85"/>
      <c r="AC995" s="85"/>
      <c r="AD995" s="85"/>
      <c r="AE995" s="85"/>
      <c r="AF995" s="85"/>
      <c r="AK995" s="85"/>
      <c r="AL995" s="85"/>
      <c r="AM995" s="85"/>
      <c r="AN995" s="85"/>
      <c r="AO995" s="85"/>
      <c r="AP995" s="85"/>
      <c r="AQ995" s="85"/>
      <c r="AR995" s="85"/>
      <c r="AS995" s="85"/>
      <c r="AT995" s="85"/>
      <c r="AU995" s="85"/>
      <c r="AV995" s="85"/>
    </row>
    <row r="996" spans="2:48" x14ac:dyDescent="0.15">
      <c r="B996" s="85"/>
      <c r="C996" s="85"/>
      <c r="D996" s="85"/>
      <c r="E996" s="85"/>
      <c r="F996" s="85"/>
      <c r="G996" s="85"/>
      <c r="H996" s="85"/>
      <c r="I996" s="85"/>
      <c r="J996" s="85"/>
      <c r="K996" s="85"/>
      <c r="L996" s="85"/>
      <c r="M996" s="85"/>
      <c r="N996" s="87"/>
      <c r="O996" s="87"/>
      <c r="U996" s="85"/>
      <c r="V996" s="85"/>
      <c r="W996" s="85"/>
      <c r="X996" s="85"/>
      <c r="Y996" s="85"/>
      <c r="Z996" s="85"/>
      <c r="AA996" s="85"/>
      <c r="AB996" s="85"/>
      <c r="AC996" s="85"/>
      <c r="AD996" s="85"/>
      <c r="AE996" s="85"/>
      <c r="AF996" s="85"/>
      <c r="AK996" s="85"/>
      <c r="AL996" s="85"/>
      <c r="AM996" s="85"/>
      <c r="AN996" s="85"/>
      <c r="AO996" s="85"/>
      <c r="AP996" s="85"/>
      <c r="AQ996" s="85"/>
      <c r="AR996" s="85"/>
      <c r="AS996" s="85"/>
      <c r="AT996" s="85"/>
      <c r="AU996" s="85"/>
      <c r="AV996" s="85"/>
    </row>
    <row r="997" spans="2:48" x14ac:dyDescent="0.15">
      <c r="B997" s="85"/>
      <c r="C997" s="85"/>
      <c r="D997" s="85"/>
      <c r="E997" s="85"/>
      <c r="F997" s="85"/>
      <c r="G997" s="85"/>
      <c r="H997" s="85"/>
      <c r="I997" s="85"/>
      <c r="J997" s="85"/>
      <c r="K997" s="85"/>
      <c r="L997" s="85"/>
      <c r="M997" s="85"/>
      <c r="N997" s="87"/>
      <c r="O997" s="87"/>
      <c r="U997" s="85"/>
      <c r="V997" s="85"/>
      <c r="W997" s="85"/>
      <c r="X997" s="85"/>
      <c r="Y997" s="85"/>
      <c r="Z997" s="85"/>
      <c r="AA997" s="85"/>
      <c r="AB997" s="85"/>
      <c r="AC997" s="85"/>
      <c r="AD997" s="85"/>
      <c r="AE997" s="85"/>
      <c r="AF997" s="85"/>
      <c r="AK997" s="85"/>
      <c r="AL997" s="85"/>
      <c r="AM997" s="85"/>
      <c r="AN997" s="85"/>
      <c r="AO997" s="85"/>
      <c r="AP997" s="85"/>
      <c r="AQ997" s="85"/>
      <c r="AR997" s="85"/>
      <c r="AS997" s="85"/>
      <c r="AT997" s="85"/>
      <c r="AU997" s="85"/>
      <c r="AV997" s="85"/>
    </row>
    <row r="998" spans="2:48" x14ac:dyDescent="0.15">
      <c r="B998" s="85"/>
      <c r="C998" s="85"/>
      <c r="D998" s="85"/>
      <c r="E998" s="85"/>
      <c r="F998" s="85"/>
      <c r="G998" s="85"/>
      <c r="H998" s="85"/>
      <c r="I998" s="85"/>
      <c r="J998" s="85"/>
      <c r="K998" s="85"/>
      <c r="L998" s="85"/>
      <c r="M998" s="85"/>
      <c r="N998" s="87"/>
      <c r="O998" s="87"/>
      <c r="U998" s="85"/>
      <c r="V998" s="85"/>
      <c r="W998" s="85"/>
      <c r="X998" s="85"/>
      <c r="Y998" s="85"/>
      <c r="Z998" s="85"/>
      <c r="AA998" s="85"/>
      <c r="AB998" s="85"/>
      <c r="AC998" s="85"/>
      <c r="AD998" s="85"/>
      <c r="AE998" s="85"/>
      <c r="AF998" s="85"/>
      <c r="AK998" s="85"/>
      <c r="AL998" s="85"/>
      <c r="AM998" s="85"/>
      <c r="AN998" s="85"/>
      <c r="AO998" s="85"/>
      <c r="AP998" s="85"/>
      <c r="AQ998" s="85"/>
      <c r="AR998" s="85"/>
      <c r="AS998" s="85"/>
      <c r="AT998" s="85"/>
      <c r="AU998" s="85"/>
      <c r="AV998" s="85"/>
    </row>
    <row r="999" spans="2:48" x14ac:dyDescent="0.15">
      <c r="B999" s="85"/>
      <c r="C999" s="85"/>
      <c r="D999" s="85"/>
      <c r="E999" s="85"/>
      <c r="F999" s="85"/>
      <c r="G999" s="85"/>
      <c r="H999" s="85"/>
      <c r="I999" s="85"/>
      <c r="J999" s="85"/>
      <c r="K999" s="85"/>
      <c r="L999" s="85"/>
      <c r="M999" s="85"/>
      <c r="N999" s="87"/>
      <c r="O999" s="87"/>
      <c r="U999" s="85"/>
      <c r="V999" s="85"/>
      <c r="W999" s="85"/>
      <c r="X999" s="85"/>
      <c r="Y999" s="85"/>
      <c r="Z999" s="85"/>
      <c r="AA999" s="85"/>
      <c r="AB999" s="85"/>
      <c r="AC999" s="85"/>
      <c r="AD999" s="85"/>
      <c r="AE999" s="85"/>
      <c r="AF999" s="85"/>
      <c r="AK999" s="85"/>
      <c r="AL999" s="85"/>
      <c r="AM999" s="85"/>
      <c r="AN999" s="85"/>
      <c r="AO999" s="85"/>
      <c r="AP999" s="85"/>
      <c r="AQ999" s="85"/>
      <c r="AR999" s="85"/>
      <c r="AS999" s="85"/>
      <c r="AT999" s="85"/>
      <c r="AU999" s="85"/>
      <c r="AV999" s="85"/>
    </row>
    <row r="1000" spans="2:48" x14ac:dyDescent="0.15">
      <c r="B1000" s="85"/>
      <c r="C1000" s="85"/>
      <c r="D1000" s="85"/>
      <c r="E1000" s="85"/>
      <c r="F1000" s="85"/>
      <c r="G1000" s="85"/>
      <c r="H1000" s="85"/>
      <c r="I1000" s="85"/>
      <c r="J1000" s="85"/>
      <c r="K1000" s="85"/>
      <c r="L1000" s="85"/>
      <c r="M1000" s="85"/>
      <c r="N1000" s="87"/>
      <c r="O1000" s="87"/>
      <c r="U1000" s="85"/>
      <c r="V1000" s="85"/>
      <c r="W1000" s="85"/>
      <c r="X1000" s="85"/>
      <c r="Y1000" s="85"/>
      <c r="Z1000" s="85"/>
      <c r="AA1000" s="85"/>
      <c r="AB1000" s="85"/>
      <c r="AC1000" s="85"/>
      <c r="AD1000" s="85"/>
      <c r="AE1000" s="85"/>
      <c r="AF1000" s="85"/>
      <c r="AK1000" s="85"/>
      <c r="AL1000" s="85"/>
      <c r="AM1000" s="85"/>
      <c r="AN1000" s="85"/>
      <c r="AO1000" s="85"/>
      <c r="AP1000" s="85"/>
      <c r="AQ1000" s="85"/>
      <c r="AR1000" s="85"/>
      <c r="AS1000" s="85"/>
      <c r="AT1000" s="85"/>
      <c r="AU1000" s="85"/>
      <c r="AV1000" s="85"/>
    </row>
    <row r="1001" spans="2:48" x14ac:dyDescent="0.15">
      <c r="B1001" s="85"/>
      <c r="C1001" s="85"/>
      <c r="D1001" s="85"/>
      <c r="E1001" s="85"/>
      <c r="F1001" s="85"/>
      <c r="G1001" s="85"/>
      <c r="H1001" s="85"/>
      <c r="I1001" s="85"/>
      <c r="J1001" s="85"/>
      <c r="K1001" s="85"/>
      <c r="L1001" s="85"/>
      <c r="M1001" s="85"/>
      <c r="N1001" s="87"/>
      <c r="O1001" s="87"/>
      <c r="U1001" s="85"/>
      <c r="V1001" s="85"/>
      <c r="W1001" s="85"/>
      <c r="X1001" s="85"/>
      <c r="Y1001" s="85"/>
      <c r="Z1001" s="85"/>
      <c r="AA1001" s="85"/>
      <c r="AB1001" s="85"/>
      <c r="AC1001" s="85"/>
      <c r="AD1001" s="85"/>
      <c r="AE1001" s="85"/>
      <c r="AF1001" s="85"/>
      <c r="AK1001" s="85"/>
      <c r="AL1001" s="85"/>
      <c r="AM1001" s="85"/>
      <c r="AN1001" s="85"/>
      <c r="AO1001" s="85"/>
      <c r="AP1001" s="85"/>
      <c r="AQ1001" s="85"/>
      <c r="AR1001" s="85"/>
      <c r="AS1001" s="85"/>
      <c r="AT1001" s="85"/>
      <c r="AU1001" s="85"/>
      <c r="AV1001" s="85"/>
    </row>
    <row r="1002" spans="2:48" x14ac:dyDescent="0.15">
      <c r="B1002" s="85"/>
      <c r="C1002" s="85"/>
      <c r="D1002" s="85"/>
      <c r="E1002" s="85"/>
      <c r="F1002" s="85"/>
      <c r="G1002" s="85"/>
      <c r="H1002" s="85"/>
      <c r="I1002" s="85"/>
      <c r="J1002" s="85"/>
      <c r="K1002" s="85"/>
      <c r="L1002" s="85"/>
      <c r="M1002" s="85"/>
      <c r="N1002" s="87"/>
      <c r="O1002" s="87"/>
      <c r="U1002" s="85"/>
      <c r="V1002" s="85"/>
      <c r="W1002" s="85"/>
      <c r="X1002" s="85"/>
      <c r="Y1002" s="85"/>
      <c r="Z1002" s="85"/>
      <c r="AA1002" s="85"/>
      <c r="AB1002" s="85"/>
      <c r="AC1002" s="85"/>
      <c r="AD1002" s="85"/>
      <c r="AE1002" s="85"/>
      <c r="AF1002" s="85"/>
      <c r="AK1002" s="85"/>
      <c r="AL1002" s="85"/>
      <c r="AM1002" s="85"/>
      <c r="AN1002" s="85"/>
      <c r="AO1002" s="85"/>
      <c r="AP1002" s="85"/>
      <c r="AQ1002" s="85"/>
      <c r="AR1002" s="85"/>
      <c r="AS1002" s="85"/>
      <c r="AT1002" s="85"/>
      <c r="AU1002" s="85"/>
      <c r="AV1002" s="85"/>
    </row>
    <row r="1003" spans="2:48" x14ac:dyDescent="0.15">
      <c r="B1003" s="85"/>
      <c r="C1003" s="85"/>
      <c r="D1003" s="85"/>
      <c r="E1003" s="85"/>
      <c r="F1003" s="85"/>
      <c r="G1003" s="85"/>
      <c r="H1003" s="85"/>
      <c r="I1003" s="85"/>
      <c r="J1003" s="85"/>
      <c r="K1003" s="85"/>
      <c r="L1003" s="85"/>
      <c r="M1003" s="85"/>
      <c r="N1003" s="87"/>
      <c r="O1003" s="87"/>
      <c r="U1003" s="85"/>
      <c r="V1003" s="85"/>
      <c r="W1003" s="85"/>
      <c r="X1003" s="85"/>
      <c r="Y1003" s="85"/>
      <c r="Z1003" s="85"/>
      <c r="AA1003" s="85"/>
      <c r="AB1003" s="85"/>
      <c r="AC1003" s="85"/>
      <c r="AD1003" s="85"/>
      <c r="AE1003" s="85"/>
      <c r="AF1003" s="85"/>
      <c r="AK1003" s="85"/>
      <c r="AL1003" s="85"/>
      <c r="AM1003" s="85"/>
      <c r="AN1003" s="85"/>
      <c r="AO1003" s="85"/>
      <c r="AP1003" s="85"/>
      <c r="AQ1003" s="85"/>
      <c r="AR1003" s="85"/>
      <c r="AS1003" s="85"/>
      <c r="AT1003" s="85"/>
      <c r="AU1003" s="85"/>
      <c r="AV1003" s="85"/>
    </row>
    <row r="1004" spans="2:48" x14ac:dyDescent="0.15">
      <c r="B1004" s="85"/>
      <c r="C1004" s="85"/>
      <c r="D1004" s="85"/>
      <c r="E1004" s="85"/>
      <c r="F1004" s="85"/>
      <c r="G1004" s="85"/>
      <c r="H1004" s="85"/>
      <c r="I1004" s="85"/>
      <c r="J1004" s="85"/>
      <c r="K1004" s="85"/>
      <c r="L1004" s="85"/>
      <c r="M1004" s="85"/>
      <c r="N1004" s="87"/>
      <c r="O1004" s="87"/>
      <c r="U1004" s="85"/>
      <c r="V1004" s="85"/>
      <c r="W1004" s="85"/>
      <c r="X1004" s="85"/>
      <c r="Y1004" s="85"/>
      <c r="Z1004" s="85"/>
      <c r="AA1004" s="85"/>
      <c r="AB1004" s="85"/>
      <c r="AC1004" s="85"/>
      <c r="AD1004" s="85"/>
      <c r="AE1004" s="85"/>
      <c r="AF1004" s="85"/>
      <c r="AK1004" s="85"/>
      <c r="AL1004" s="85"/>
      <c r="AM1004" s="85"/>
      <c r="AN1004" s="85"/>
      <c r="AO1004" s="85"/>
      <c r="AP1004" s="85"/>
      <c r="AQ1004" s="85"/>
      <c r="AR1004" s="85"/>
      <c r="AS1004" s="85"/>
      <c r="AT1004" s="85"/>
      <c r="AU1004" s="85"/>
      <c r="AV1004" s="85"/>
    </row>
    <row r="1005" spans="2:48" x14ac:dyDescent="0.15">
      <c r="B1005" s="85"/>
      <c r="C1005" s="85"/>
      <c r="D1005" s="85"/>
      <c r="E1005" s="85"/>
      <c r="F1005" s="85"/>
      <c r="G1005" s="85"/>
      <c r="H1005" s="85"/>
      <c r="I1005" s="85"/>
      <c r="J1005" s="85"/>
      <c r="K1005" s="85"/>
      <c r="L1005" s="85"/>
      <c r="M1005" s="85"/>
      <c r="N1005" s="87"/>
      <c r="O1005" s="87"/>
      <c r="U1005" s="85"/>
      <c r="V1005" s="85"/>
      <c r="W1005" s="85"/>
      <c r="X1005" s="85"/>
      <c r="Y1005" s="85"/>
      <c r="Z1005" s="85"/>
      <c r="AA1005" s="85"/>
      <c r="AB1005" s="85"/>
      <c r="AC1005" s="85"/>
      <c r="AD1005" s="85"/>
      <c r="AE1005" s="85"/>
      <c r="AF1005" s="85"/>
      <c r="AK1005" s="85"/>
      <c r="AL1005" s="85"/>
      <c r="AM1005" s="85"/>
      <c r="AN1005" s="85"/>
      <c r="AO1005" s="85"/>
      <c r="AP1005" s="85"/>
      <c r="AQ1005" s="85"/>
      <c r="AR1005" s="85"/>
      <c r="AS1005" s="85"/>
      <c r="AT1005" s="85"/>
      <c r="AU1005" s="85"/>
      <c r="AV1005" s="85"/>
    </row>
    <row r="1006" spans="2:48" x14ac:dyDescent="0.15">
      <c r="B1006" s="85"/>
      <c r="C1006" s="85"/>
      <c r="D1006" s="85"/>
      <c r="E1006" s="85"/>
      <c r="F1006" s="85"/>
      <c r="G1006" s="85"/>
      <c r="H1006" s="85"/>
      <c r="I1006" s="85"/>
      <c r="J1006" s="85"/>
      <c r="K1006" s="85"/>
      <c r="L1006" s="85"/>
      <c r="M1006" s="85"/>
      <c r="N1006" s="87"/>
      <c r="O1006" s="87"/>
      <c r="U1006" s="85"/>
      <c r="V1006" s="85"/>
      <c r="W1006" s="85"/>
      <c r="X1006" s="85"/>
      <c r="Y1006" s="85"/>
      <c r="Z1006" s="85"/>
      <c r="AA1006" s="85"/>
      <c r="AB1006" s="85"/>
      <c r="AC1006" s="85"/>
      <c r="AD1006" s="85"/>
      <c r="AE1006" s="85"/>
      <c r="AF1006" s="85"/>
      <c r="AK1006" s="85"/>
      <c r="AL1006" s="85"/>
      <c r="AM1006" s="85"/>
      <c r="AN1006" s="85"/>
      <c r="AO1006" s="85"/>
      <c r="AP1006" s="85"/>
      <c r="AQ1006" s="85"/>
      <c r="AR1006" s="85"/>
      <c r="AS1006" s="85"/>
      <c r="AT1006" s="85"/>
      <c r="AU1006" s="85"/>
      <c r="AV1006" s="85"/>
    </row>
    <row r="1007" spans="2:48" x14ac:dyDescent="0.15">
      <c r="B1007" s="85"/>
      <c r="C1007" s="85"/>
      <c r="D1007" s="85"/>
      <c r="E1007" s="85"/>
      <c r="F1007" s="85"/>
      <c r="G1007" s="85"/>
      <c r="H1007" s="85"/>
      <c r="I1007" s="85"/>
      <c r="J1007" s="85"/>
      <c r="K1007" s="85"/>
      <c r="L1007" s="85"/>
      <c r="M1007" s="85"/>
      <c r="N1007" s="87"/>
      <c r="O1007" s="87"/>
      <c r="U1007" s="85"/>
      <c r="V1007" s="85"/>
      <c r="W1007" s="85"/>
      <c r="X1007" s="85"/>
      <c r="Y1007" s="85"/>
      <c r="Z1007" s="85"/>
      <c r="AA1007" s="85"/>
      <c r="AB1007" s="85"/>
      <c r="AC1007" s="85"/>
      <c r="AD1007" s="85"/>
      <c r="AE1007" s="85"/>
      <c r="AF1007" s="85"/>
      <c r="AK1007" s="85"/>
      <c r="AL1007" s="85"/>
      <c r="AM1007" s="85"/>
      <c r="AN1007" s="85"/>
      <c r="AO1007" s="85"/>
      <c r="AP1007" s="85"/>
      <c r="AQ1007" s="85"/>
      <c r="AR1007" s="85"/>
      <c r="AS1007" s="85"/>
      <c r="AT1007" s="85"/>
      <c r="AU1007" s="85"/>
      <c r="AV1007" s="85"/>
    </row>
    <row r="1008" spans="2:48" x14ac:dyDescent="0.15">
      <c r="B1008" s="85"/>
      <c r="C1008" s="85"/>
      <c r="D1008" s="85"/>
      <c r="E1008" s="85"/>
      <c r="F1008" s="85"/>
      <c r="G1008" s="85"/>
      <c r="H1008" s="85"/>
      <c r="I1008" s="85"/>
      <c r="J1008" s="85"/>
      <c r="K1008" s="85"/>
      <c r="L1008" s="85"/>
      <c r="M1008" s="85"/>
      <c r="N1008" s="87"/>
      <c r="O1008" s="87"/>
      <c r="U1008" s="85"/>
      <c r="V1008" s="85"/>
      <c r="W1008" s="85"/>
      <c r="X1008" s="85"/>
      <c r="Y1008" s="85"/>
      <c r="Z1008" s="85"/>
      <c r="AA1008" s="85"/>
      <c r="AB1008" s="85"/>
      <c r="AC1008" s="85"/>
      <c r="AD1008" s="85"/>
      <c r="AE1008" s="85"/>
      <c r="AF1008" s="85"/>
      <c r="AK1008" s="85"/>
      <c r="AL1008" s="85"/>
      <c r="AM1008" s="85"/>
      <c r="AN1008" s="85"/>
      <c r="AO1008" s="85"/>
      <c r="AP1008" s="85"/>
      <c r="AQ1008" s="85"/>
      <c r="AR1008" s="85"/>
      <c r="AS1008" s="85"/>
      <c r="AT1008" s="85"/>
      <c r="AU1008" s="85"/>
      <c r="AV1008" s="85"/>
    </row>
    <row r="1009" spans="2:48" x14ac:dyDescent="0.15">
      <c r="B1009" s="85"/>
      <c r="C1009" s="85"/>
      <c r="D1009" s="85"/>
      <c r="E1009" s="85"/>
      <c r="F1009" s="85"/>
      <c r="G1009" s="85"/>
      <c r="H1009" s="85"/>
      <c r="I1009" s="85"/>
      <c r="J1009" s="85"/>
      <c r="K1009" s="85"/>
      <c r="L1009" s="85"/>
      <c r="M1009" s="85"/>
      <c r="N1009" s="87"/>
      <c r="O1009" s="87"/>
      <c r="U1009" s="85"/>
      <c r="V1009" s="85"/>
      <c r="W1009" s="85"/>
      <c r="X1009" s="85"/>
      <c r="Y1009" s="85"/>
      <c r="Z1009" s="85"/>
      <c r="AA1009" s="85"/>
      <c r="AB1009" s="85"/>
      <c r="AC1009" s="85"/>
      <c r="AD1009" s="85"/>
      <c r="AE1009" s="85"/>
      <c r="AF1009" s="85"/>
      <c r="AK1009" s="85"/>
      <c r="AL1009" s="85"/>
      <c r="AM1009" s="85"/>
      <c r="AN1009" s="85"/>
      <c r="AO1009" s="85"/>
      <c r="AP1009" s="85"/>
      <c r="AQ1009" s="85"/>
      <c r="AR1009" s="85"/>
      <c r="AS1009" s="85"/>
      <c r="AT1009" s="85"/>
      <c r="AU1009" s="85"/>
      <c r="AV1009" s="85"/>
    </row>
    <row r="1010" spans="2:48" x14ac:dyDescent="0.15">
      <c r="B1010" s="85"/>
      <c r="C1010" s="85"/>
      <c r="D1010" s="85"/>
      <c r="E1010" s="85"/>
      <c r="F1010" s="85"/>
      <c r="G1010" s="85"/>
      <c r="H1010" s="85"/>
      <c r="I1010" s="85"/>
      <c r="J1010" s="85"/>
      <c r="K1010" s="85"/>
      <c r="L1010" s="85"/>
      <c r="M1010" s="85"/>
      <c r="N1010" s="87"/>
      <c r="O1010" s="87"/>
      <c r="U1010" s="85"/>
      <c r="V1010" s="85"/>
      <c r="W1010" s="85"/>
      <c r="X1010" s="85"/>
      <c r="Y1010" s="85"/>
      <c r="Z1010" s="85"/>
      <c r="AA1010" s="85"/>
      <c r="AB1010" s="85"/>
      <c r="AC1010" s="85"/>
      <c r="AD1010" s="85"/>
      <c r="AE1010" s="85"/>
      <c r="AF1010" s="85"/>
      <c r="AK1010" s="85"/>
      <c r="AL1010" s="85"/>
      <c r="AM1010" s="85"/>
      <c r="AN1010" s="85"/>
      <c r="AO1010" s="85"/>
      <c r="AP1010" s="85"/>
      <c r="AQ1010" s="85"/>
      <c r="AR1010" s="85"/>
      <c r="AS1010" s="85"/>
      <c r="AT1010" s="85"/>
      <c r="AU1010" s="85"/>
      <c r="AV1010" s="85"/>
    </row>
    <row r="1011" spans="2:48" x14ac:dyDescent="0.15">
      <c r="B1011" s="85"/>
      <c r="C1011" s="85"/>
      <c r="D1011" s="85"/>
      <c r="E1011" s="85"/>
      <c r="F1011" s="85"/>
      <c r="G1011" s="85"/>
      <c r="H1011" s="85"/>
      <c r="I1011" s="85"/>
      <c r="J1011" s="85"/>
      <c r="K1011" s="85"/>
      <c r="L1011" s="85"/>
      <c r="M1011" s="85"/>
      <c r="N1011" s="87"/>
      <c r="O1011" s="87"/>
      <c r="U1011" s="85"/>
      <c r="V1011" s="85"/>
      <c r="W1011" s="85"/>
      <c r="X1011" s="85"/>
      <c r="Y1011" s="85"/>
      <c r="Z1011" s="85"/>
      <c r="AA1011" s="85"/>
      <c r="AB1011" s="85"/>
      <c r="AC1011" s="85"/>
      <c r="AD1011" s="85"/>
      <c r="AE1011" s="85"/>
      <c r="AF1011" s="85"/>
      <c r="AK1011" s="85"/>
      <c r="AL1011" s="85"/>
      <c r="AM1011" s="85"/>
      <c r="AN1011" s="85"/>
      <c r="AO1011" s="85"/>
      <c r="AP1011" s="85"/>
      <c r="AQ1011" s="85"/>
      <c r="AR1011" s="85"/>
      <c r="AS1011" s="85"/>
      <c r="AT1011" s="85"/>
      <c r="AU1011" s="85"/>
      <c r="AV1011" s="85"/>
    </row>
    <row r="1012" spans="2:48" x14ac:dyDescent="0.15">
      <c r="B1012" s="85"/>
      <c r="C1012" s="85"/>
      <c r="D1012" s="85"/>
      <c r="E1012" s="85"/>
      <c r="F1012" s="85"/>
      <c r="G1012" s="85"/>
      <c r="H1012" s="85"/>
      <c r="I1012" s="85"/>
      <c r="J1012" s="85"/>
      <c r="K1012" s="85"/>
      <c r="L1012" s="85"/>
      <c r="M1012" s="85"/>
      <c r="N1012" s="87"/>
      <c r="O1012" s="87"/>
      <c r="U1012" s="85"/>
      <c r="V1012" s="85"/>
      <c r="W1012" s="85"/>
      <c r="X1012" s="85"/>
      <c r="Y1012" s="85"/>
      <c r="Z1012" s="85"/>
      <c r="AA1012" s="85"/>
      <c r="AB1012" s="85"/>
      <c r="AC1012" s="85"/>
      <c r="AD1012" s="85"/>
      <c r="AE1012" s="85"/>
      <c r="AF1012" s="85"/>
      <c r="AK1012" s="85"/>
      <c r="AL1012" s="85"/>
      <c r="AM1012" s="85"/>
      <c r="AN1012" s="85"/>
      <c r="AO1012" s="85"/>
      <c r="AP1012" s="85"/>
      <c r="AQ1012" s="85"/>
      <c r="AR1012" s="85"/>
      <c r="AS1012" s="85"/>
      <c r="AT1012" s="85"/>
      <c r="AU1012" s="85"/>
      <c r="AV1012" s="85"/>
    </row>
    <row r="1013" spans="2:48" x14ac:dyDescent="0.15">
      <c r="B1013" s="85"/>
      <c r="C1013" s="85"/>
      <c r="D1013" s="85"/>
      <c r="E1013" s="85"/>
      <c r="F1013" s="85"/>
      <c r="G1013" s="85"/>
      <c r="H1013" s="85"/>
      <c r="I1013" s="85"/>
      <c r="J1013" s="85"/>
      <c r="K1013" s="85"/>
      <c r="L1013" s="85"/>
      <c r="M1013" s="85"/>
      <c r="N1013" s="87"/>
      <c r="O1013" s="87"/>
      <c r="U1013" s="85"/>
      <c r="V1013" s="85"/>
      <c r="W1013" s="85"/>
      <c r="X1013" s="85"/>
      <c r="Y1013" s="85"/>
      <c r="Z1013" s="85"/>
      <c r="AA1013" s="85"/>
      <c r="AB1013" s="85"/>
      <c r="AC1013" s="85"/>
      <c r="AD1013" s="85"/>
      <c r="AE1013" s="85"/>
      <c r="AF1013" s="85"/>
      <c r="AK1013" s="85"/>
      <c r="AL1013" s="85"/>
      <c r="AM1013" s="85"/>
      <c r="AN1013" s="85"/>
      <c r="AO1013" s="85"/>
      <c r="AP1013" s="85"/>
      <c r="AQ1013" s="85"/>
      <c r="AR1013" s="85"/>
      <c r="AS1013" s="85"/>
      <c r="AT1013" s="85"/>
      <c r="AU1013" s="85"/>
      <c r="AV1013" s="85"/>
    </row>
    <row r="1014" spans="2:48" x14ac:dyDescent="0.15">
      <c r="B1014" s="85"/>
      <c r="C1014" s="85"/>
      <c r="D1014" s="85"/>
      <c r="E1014" s="85"/>
      <c r="F1014" s="85"/>
      <c r="G1014" s="85"/>
      <c r="H1014" s="85"/>
      <c r="I1014" s="85"/>
      <c r="J1014" s="85"/>
      <c r="K1014" s="85"/>
      <c r="L1014" s="85"/>
      <c r="M1014" s="85"/>
      <c r="N1014" s="87"/>
      <c r="O1014" s="87"/>
      <c r="U1014" s="85"/>
      <c r="V1014" s="85"/>
      <c r="W1014" s="85"/>
      <c r="X1014" s="85"/>
      <c r="Y1014" s="85"/>
      <c r="Z1014" s="85"/>
      <c r="AA1014" s="85"/>
      <c r="AB1014" s="85"/>
      <c r="AC1014" s="85"/>
      <c r="AD1014" s="85"/>
      <c r="AE1014" s="85"/>
      <c r="AF1014" s="85"/>
      <c r="AK1014" s="85"/>
      <c r="AL1014" s="85"/>
      <c r="AM1014" s="85"/>
      <c r="AN1014" s="85"/>
      <c r="AO1014" s="85"/>
      <c r="AP1014" s="85"/>
      <c r="AQ1014" s="85"/>
      <c r="AR1014" s="85"/>
      <c r="AS1014" s="85"/>
      <c r="AT1014" s="85"/>
      <c r="AU1014" s="85"/>
      <c r="AV1014" s="85"/>
    </row>
    <row r="1015" spans="2:48" x14ac:dyDescent="0.15">
      <c r="B1015" s="85"/>
      <c r="C1015" s="85"/>
      <c r="D1015" s="85"/>
      <c r="E1015" s="85"/>
      <c r="F1015" s="85"/>
      <c r="G1015" s="85"/>
      <c r="H1015" s="85"/>
      <c r="I1015" s="85"/>
      <c r="J1015" s="85"/>
      <c r="K1015" s="85"/>
      <c r="L1015" s="85"/>
      <c r="M1015" s="85"/>
      <c r="N1015" s="87"/>
      <c r="O1015" s="87"/>
      <c r="U1015" s="85"/>
      <c r="V1015" s="85"/>
      <c r="W1015" s="85"/>
      <c r="X1015" s="85"/>
      <c r="Y1015" s="85"/>
      <c r="Z1015" s="85"/>
      <c r="AA1015" s="85"/>
      <c r="AB1015" s="85"/>
      <c r="AC1015" s="85"/>
      <c r="AD1015" s="85"/>
      <c r="AE1015" s="85"/>
      <c r="AF1015" s="85"/>
      <c r="AK1015" s="85"/>
      <c r="AL1015" s="85"/>
      <c r="AM1015" s="85"/>
      <c r="AN1015" s="85"/>
      <c r="AO1015" s="85"/>
      <c r="AP1015" s="85"/>
      <c r="AQ1015" s="85"/>
      <c r="AR1015" s="85"/>
      <c r="AS1015" s="85"/>
      <c r="AT1015" s="85"/>
      <c r="AU1015" s="85"/>
      <c r="AV1015" s="85"/>
    </row>
    <row r="1016" spans="2:48" x14ac:dyDescent="0.15">
      <c r="B1016" s="85"/>
      <c r="C1016" s="85"/>
      <c r="D1016" s="85"/>
      <c r="E1016" s="85"/>
      <c r="F1016" s="85"/>
      <c r="G1016" s="85"/>
      <c r="H1016" s="85"/>
      <c r="I1016" s="85"/>
      <c r="J1016" s="85"/>
      <c r="K1016" s="85"/>
      <c r="L1016" s="85"/>
      <c r="M1016" s="85"/>
      <c r="N1016" s="87"/>
      <c r="O1016" s="87"/>
      <c r="U1016" s="85"/>
      <c r="V1016" s="85"/>
      <c r="W1016" s="85"/>
      <c r="X1016" s="85"/>
      <c r="Y1016" s="85"/>
      <c r="Z1016" s="85"/>
      <c r="AA1016" s="85"/>
      <c r="AB1016" s="85"/>
      <c r="AC1016" s="85"/>
      <c r="AD1016" s="85"/>
      <c r="AE1016" s="85"/>
      <c r="AF1016" s="85"/>
      <c r="AK1016" s="85"/>
      <c r="AL1016" s="85"/>
      <c r="AM1016" s="85"/>
      <c r="AN1016" s="85"/>
      <c r="AO1016" s="85"/>
      <c r="AP1016" s="85"/>
      <c r="AQ1016" s="85"/>
      <c r="AR1016" s="85"/>
      <c r="AS1016" s="85"/>
      <c r="AT1016" s="85"/>
      <c r="AU1016" s="85"/>
      <c r="AV1016" s="85"/>
    </row>
    <row r="1017" spans="2:48" x14ac:dyDescent="0.15">
      <c r="B1017" s="85"/>
      <c r="C1017" s="85"/>
      <c r="D1017" s="85"/>
      <c r="E1017" s="85"/>
      <c r="F1017" s="85"/>
      <c r="G1017" s="85"/>
      <c r="H1017" s="85"/>
      <c r="I1017" s="85"/>
      <c r="J1017" s="85"/>
      <c r="K1017" s="85"/>
      <c r="L1017" s="85"/>
      <c r="M1017" s="85"/>
      <c r="N1017" s="87"/>
      <c r="O1017" s="87"/>
      <c r="U1017" s="85"/>
      <c r="V1017" s="85"/>
      <c r="W1017" s="85"/>
      <c r="X1017" s="85"/>
      <c r="Y1017" s="85"/>
      <c r="Z1017" s="85"/>
      <c r="AA1017" s="85"/>
      <c r="AB1017" s="85"/>
      <c r="AC1017" s="85"/>
      <c r="AD1017" s="85"/>
      <c r="AE1017" s="85"/>
      <c r="AF1017" s="85"/>
      <c r="AK1017" s="85"/>
      <c r="AL1017" s="85"/>
      <c r="AM1017" s="85"/>
      <c r="AN1017" s="85"/>
      <c r="AO1017" s="85"/>
      <c r="AP1017" s="85"/>
      <c r="AQ1017" s="85"/>
      <c r="AR1017" s="85"/>
      <c r="AS1017" s="85"/>
      <c r="AT1017" s="85"/>
      <c r="AU1017" s="85"/>
      <c r="AV1017" s="85"/>
    </row>
    <row r="1018" spans="2:48" x14ac:dyDescent="0.15">
      <c r="B1018" s="85"/>
      <c r="C1018" s="85"/>
      <c r="D1018" s="85"/>
      <c r="E1018" s="85"/>
      <c r="F1018" s="85"/>
      <c r="G1018" s="85"/>
      <c r="H1018" s="85"/>
      <c r="I1018" s="85"/>
      <c r="J1018" s="85"/>
      <c r="K1018" s="85"/>
      <c r="L1018" s="85"/>
      <c r="M1018" s="85"/>
      <c r="N1018" s="87"/>
      <c r="O1018" s="87"/>
      <c r="U1018" s="85"/>
      <c r="V1018" s="85"/>
      <c r="W1018" s="85"/>
      <c r="X1018" s="85"/>
      <c r="Y1018" s="85"/>
      <c r="Z1018" s="85"/>
      <c r="AA1018" s="85"/>
      <c r="AB1018" s="85"/>
      <c r="AC1018" s="85"/>
      <c r="AD1018" s="85"/>
      <c r="AE1018" s="85"/>
      <c r="AF1018" s="85"/>
      <c r="AK1018" s="85"/>
      <c r="AL1018" s="85"/>
      <c r="AM1018" s="85"/>
      <c r="AN1018" s="85"/>
      <c r="AO1018" s="85"/>
      <c r="AP1018" s="85"/>
      <c r="AQ1018" s="85"/>
      <c r="AR1018" s="85"/>
      <c r="AS1018" s="85"/>
      <c r="AT1018" s="85"/>
      <c r="AU1018" s="85"/>
      <c r="AV1018" s="85"/>
    </row>
    <row r="1019" spans="2:48" x14ac:dyDescent="0.15">
      <c r="B1019" s="85"/>
      <c r="C1019" s="85"/>
      <c r="D1019" s="85"/>
      <c r="E1019" s="85"/>
      <c r="F1019" s="85"/>
      <c r="G1019" s="85"/>
      <c r="H1019" s="85"/>
      <c r="I1019" s="85"/>
      <c r="J1019" s="85"/>
      <c r="K1019" s="85"/>
      <c r="L1019" s="85"/>
      <c r="M1019" s="85"/>
      <c r="N1019" s="87"/>
      <c r="O1019" s="87"/>
      <c r="U1019" s="85"/>
      <c r="V1019" s="85"/>
      <c r="W1019" s="85"/>
      <c r="X1019" s="85"/>
      <c r="Y1019" s="85"/>
      <c r="Z1019" s="85"/>
      <c r="AA1019" s="85"/>
      <c r="AB1019" s="85"/>
      <c r="AC1019" s="85"/>
      <c r="AD1019" s="85"/>
      <c r="AE1019" s="85"/>
      <c r="AF1019" s="85"/>
      <c r="AK1019" s="85"/>
      <c r="AL1019" s="85"/>
      <c r="AM1019" s="85"/>
      <c r="AN1019" s="85"/>
      <c r="AO1019" s="85"/>
      <c r="AP1019" s="85"/>
      <c r="AQ1019" s="85"/>
      <c r="AR1019" s="85"/>
      <c r="AS1019" s="85"/>
      <c r="AT1019" s="85"/>
      <c r="AU1019" s="85"/>
      <c r="AV1019" s="85"/>
    </row>
    <row r="1020" spans="2:48" x14ac:dyDescent="0.15">
      <c r="B1020" s="85"/>
      <c r="C1020" s="85"/>
      <c r="D1020" s="85"/>
      <c r="E1020" s="85"/>
      <c r="F1020" s="85"/>
      <c r="G1020" s="85"/>
      <c r="H1020" s="85"/>
      <c r="I1020" s="85"/>
      <c r="J1020" s="85"/>
      <c r="K1020" s="85"/>
      <c r="L1020" s="85"/>
      <c r="M1020" s="85"/>
      <c r="N1020" s="87"/>
      <c r="O1020" s="87"/>
      <c r="U1020" s="85"/>
      <c r="V1020" s="85"/>
      <c r="W1020" s="85"/>
      <c r="X1020" s="85"/>
      <c r="Y1020" s="85"/>
      <c r="Z1020" s="85"/>
      <c r="AA1020" s="85"/>
      <c r="AB1020" s="85"/>
      <c r="AC1020" s="85"/>
      <c r="AD1020" s="85"/>
      <c r="AE1020" s="85"/>
      <c r="AF1020" s="85"/>
      <c r="AK1020" s="85"/>
      <c r="AL1020" s="85"/>
      <c r="AM1020" s="85"/>
      <c r="AN1020" s="85"/>
      <c r="AO1020" s="85"/>
      <c r="AP1020" s="85"/>
      <c r="AQ1020" s="85"/>
      <c r="AR1020" s="85"/>
      <c r="AS1020" s="85"/>
      <c r="AT1020" s="85"/>
      <c r="AU1020" s="85"/>
      <c r="AV1020" s="85"/>
    </row>
    <row r="1021" spans="2:48" x14ac:dyDescent="0.15">
      <c r="N1021" s="87"/>
      <c r="O1021" s="87"/>
      <c r="AK1021" s="85"/>
      <c r="AL1021" s="85"/>
      <c r="AM1021" s="85"/>
      <c r="AN1021" s="85"/>
      <c r="AO1021" s="85"/>
      <c r="AP1021" s="85"/>
      <c r="AQ1021" s="85"/>
      <c r="AR1021" s="85"/>
      <c r="AS1021" s="85"/>
      <c r="AT1021" s="85"/>
      <c r="AU1021" s="85"/>
      <c r="AV1021" s="85"/>
    </row>
    <row r="1022" spans="2:48" x14ac:dyDescent="0.15">
      <c r="N1022" s="87"/>
      <c r="O1022" s="87"/>
    </row>
    <row r="1023" spans="2:48" x14ac:dyDescent="0.15">
      <c r="N1023" s="87"/>
      <c r="O1023" s="87"/>
    </row>
    <row r="1024" spans="2:48" x14ac:dyDescent="0.15">
      <c r="N1024" s="87"/>
      <c r="O1024" s="87"/>
    </row>
    <row r="1025" spans="14:15" x14ac:dyDescent="0.15">
      <c r="N1025" s="87"/>
      <c r="O1025" s="87"/>
    </row>
    <row r="1026" spans="14:15" x14ac:dyDescent="0.15">
      <c r="N1026" s="87"/>
      <c r="O1026" s="87"/>
    </row>
    <row r="1027" spans="14:15" x14ac:dyDescent="0.15">
      <c r="N1027" s="87"/>
      <c r="O1027" s="87"/>
    </row>
    <row r="1028" spans="14:15" x14ac:dyDescent="0.15">
      <c r="N1028" s="87"/>
      <c r="O1028" s="87"/>
    </row>
    <row r="1029" spans="14:15" x14ac:dyDescent="0.15">
      <c r="N1029" s="87"/>
      <c r="O1029" s="87"/>
    </row>
    <row r="1030" spans="14:15" x14ac:dyDescent="0.15">
      <c r="N1030" s="87"/>
      <c r="O1030" s="87"/>
    </row>
    <row r="1031" spans="14:15" x14ac:dyDescent="0.15">
      <c r="N1031" s="87"/>
      <c r="O1031" s="87"/>
    </row>
    <row r="1032" spans="14:15" x14ac:dyDescent="0.15">
      <c r="N1032" s="87"/>
      <c r="O1032" s="87"/>
    </row>
    <row r="1033" spans="14:15" x14ac:dyDescent="0.15">
      <c r="N1033" s="87"/>
      <c r="O1033" s="87"/>
    </row>
    <row r="1034" spans="14:15" x14ac:dyDescent="0.15">
      <c r="N1034" s="87"/>
      <c r="O1034" s="87"/>
    </row>
    <row r="1035" spans="14:15" x14ac:dyDescent="0.15">
      <c r="N1035" s="87"/>
      <c r="O1035" s="87"/>
    </row>
    <row r="1036" spans="14:15" x14ac:dyDescent="0.15">
      <c r="N1036" s="87"/>
      <c r="O1036" s="87"/>
    </row>
    <row r="1037" spans="14:15" x14ac:dyDescent="0.15">
      <c r="N1037" s="87"/>
      <c r="O1037" s="87"/>
    </row>
    <row r="1038" spans="14:15" x14ac:dyDescent="0.15">
      <c r="N1038" s="87"/>
      <c r="O1038" s="87"/>
    </row>
    <row r="1039" spans="14:15" x14ac:dyDescent="0.15">
      <c r="N1039" s="87"/>
      <c r="O1039" s="87"/>
    </row>
    <row r="1040" spans="14:15" x14ac:dyDescent="0.15">
      <c r="N1040" s="87"/>
      <c r="O1040" s="87"/>
    </row>
    <row r="1041" spans="14:15" x14ac:dyDescent="0.15">
      <c r="N1041" s="87"/>
      <c r="O1041" s="87"/>
    </row>
    <row r="1042" spans="14:15" x14ac:dyDescent="0.15">
      <c r="N1042" s="87"/>
      <c r="O1042" s="87"/>
    </row>
    <row r="1043" spans="14:15" x14ac:dyDescent="0.15">
      <c r="N1043" s="87"/>
      <c r="O1043" s="87"/>
    </row>
    <row r="1044" spans="14:15" x14ac:dyDescent="0.15">
      <c r="N1044" s="87"/>
      <c r="O1044" s="87"/>
    </row>
    <row r="1045" spans="14:15" x14ac:dyDescent="0.15">
      <c r="N1045" s="87"/>
      <c r="O1045" s="87"/>
    </row>
    <row r="1046" spans="14:15" x14ac:dyDescent="0.15">
      <c r="N1046" s="87"/>
      <c r="O1046" s="87"/>
    </row>
    <row r="1047" spans="14:15" x14ac:dyDescent="0.15">
      <c r="N1047" s="87"/>
      <c r="O1047" s="87"/>
    </row>
    <row r="1048" spans="14:15" x14ac:dyDescent="0.15">
      <c r="N1048" s="87"/>
      <c r="O1048" s="87"/>
    </row>
    <row r="1049" spans="14:15" x14ac:dyDescent="0.15">
      <c r="N1049" s="87"/>
      <c r="O1049" s="87"/>
    </row>
    <row r="1050" spans="14:15" x14ac:dyDescent="0.15">
      <c r="N1050" s="87"/>
      <c r="O1050" s="87"/>
    </row>
    <row r="1051" spans="14:15" x14ac:dyDescent="0.15">
      <c r="N1051" s="87"/>
      <c r="O1051" s="87"/>
    </row>
    <row r="1052" spans="14:15" x14ac:dyDescent="0.15">
      <c r="N1052" s="87"/>
      <c r="O1052" s="87"/>
    </row>
    <row r="1053" spans="14:15" x14ac:dyDescent="0.15">
      <c r="N1053" s="87"/>
      <c r="O1053" s="87"/>
    </row>
    <row r="1054" spans="14:15" x14ac:dyDescent="0.15">
      <c r="N1054" s="87"/>
      <c r="O1054" s="87"/>
    </row>
    <row r="1055" spans="14:15" x14ac:dyDescent="0.15">
      <c r="N1055" s="87"/>
      <c r="O1055" s="87"/>
    </row>
    <row r="1056" spans="14:15" x14ac:dyDescent="0.15">
      <c r="N1056" s="87"/>
      <c r="O1056" s="87"/>
    </row>
    <row r="1057" spans="14:15" x14ac:dyDescent="0.15">
      <c r="N1057" s="87"/>
      <c r="O1057" s="87"/>
    </row>
    <row r="1058" spans="14:15" x14ac:dyDescent="0.15">
      <c r="N1058" s="87"/>
      <c r="O1058" s="87"/>
    </row>
    <row r="1059" spans="14:15" x14ac:dyDescent="0.15">
      <c r="N1059" s="87"/>
      <c r="O1059" s="87"/>
    </row>
    <row r="1060" spans="14:15" x14ac:dyDescent="0.15">
      <c r="N1060" s="87"/>
      <c r="O1060" s="87"/>
    </row>
    <row r="1061" spans="14:15" x14ac:dyDescent="0.15">
      <c r="N1061" s="87"/>
      <c r="O1061" s="87"/>
    </row>
    <row r="1062" spans="14:15" x14ac:dyDescent="0.15">
      <c r="N1062" s="87"/>
      <c r="O1062" s="87"/>
    </row>
    <row r="1063" spans="14:15" x14ac:dyDescent="0.15">
      <c r="N1063" s="87"/>
      <c r="O1063" s="87"/>
    </row>
    <row r="1064" spans="14:15" x14ac:dyDescent="0.15">
      <c r="N1064" s="87"/>
      <c r="O1064" s="87"/>
    </row>
    <row r="1065" spans="14:15" x14ac:dyDescent="0.15">
      <c r="N1065" s="87"/>
      <c r="O1065" s="87"/>
    </row>
    <row r="1066" spans="14:15" x14ac:dyDescent="0.15">
      <c r="N1066" s="87"/>
      <c r="O1066" s="87"/>
    </row>
    <row r="1067" spans="14:15" x14ac:dyDescent="0.15">
      <c r="N1067" s="87"/>
      <c r="O1067" s="87"/>
    </row>
    <row r="1068" spans="14:15" x14ac:dyDescent="0.15">
      <c r="N1068" s="87"/>
      <c r="O1068" s="87"/>
    </row>
    <row r="1069" spans="14:15" x14ac:dyDescent="0.15">
      <c r="N1069" s="87"/>
      <c r="O1069" s="87"/>
    </row>
    <row r="1070" spans="14:15" x14ac:dyDescent="0.15">
      <c r="N1070" s="87"/>
      <c r="O1070" s="87"/>
    </row>
    <row r="1071" spans="14:15" x14ac:dyDescent="0.15">
      <c r="N1071" s="87"/>
      <c r="O1071" s="87"/>
    </row>
    <row r="1072" spans="14:15" x14ac:dyDescent="0.15">
      <c r="N1072" s="87"/>
      <c r="O1072" s="87"/>
    </row>
    <row r="1073" spans="14:15" x14ac:dyDescent="0.15">
      <c r="N1073" s="87"/>
      <c r="O1073" s="87"/>
    </row>
    <row r="1074" spans="14:15" x14ac:dyDescent="0.15">
      <c r="N1074" s="87"/>
      <c r="O1074" s="87"/>
    </row>
    <row r="1075" spans="14:15" x14ac:dyDescent="0.15">
      <c r="N1075" s="87"/>
      <c r="O1075" s="87"/>
    </row>
    <row r="1076" spans="14:15" x14ac:dyDescent="0.15">
      <c r="N1076" s="87"/>
      <c r="O1076" s="87"/>
    </row>
    <row r="1077" spans="14:15" x14ac:dyDescent="0.15">
      <c r="N1077" s="87"/>
      <c r="O1077" s="87"/>
    </row>
    <row r="1078" spans="14:15" x14ac:dyDescent="0.15">
      <c r="N1078" s="87"/>
      <c r="O1078" s="87"/>
    </row>
    <row r="1079" spans="14:15" x14ac:dyDescent="0.15">
      <c r="N1079" s="87"/>
      <c r="O1079" s="87"/>
    </row>
    <row r="1080" spans="14:15" x14ac:dyDescent="0.15">
      <c r="N1080" s="87"/>
      <c r="O1080" s="87"/>
    </row>
    <row r="1081" spans="14:15" x14ac:dyDescent="0.15">
      <c r="N1081" s="87"/>
      <c r="O1081" s="87"/>
    </row>
    <row r="1082" spans="14:15" x14ac:dyDescent="0.15">
      <c r="N1082" s="87"/>
      <c r="O1082" s="87"/>
    </row>
    <row r="1083" spans="14:15" x14ac:dyDescent="0.15">
      <c r="N1083" s="87"/>
      <c r="O1083" s="87"/>
    </row>
    <row r="1084" spans="14:15" x14ac:dyDescent="0.15">
      <c r="N1084" s="87"/>
      <c r="O1084" s="87"/>
    </row>
    <row r="1085" spans="14:15" x14ac:dyDescent="0.15">
      <c r="N1085" s="87"/>
      <c r="O1085" s="87"/>
    </row>
    <row r="1086" spans="14:15" x14ac:dyDescent="0.15">
      <c r="N1086" s="87"/>
      <c r="O1086" s="87"/>
    </row>
    <row r="1087" spans="14:15" x14ac:dyDescent="0.15">
      <c r="N1087" s="87"/>
      <c r="O1087" s="87"/>
    </row>
    <row r="1088" spans="14:15" x14ac:dyDescent="0.15">
      <c r="N1088" s="87"/>
      <c r="O1088" s="87"/>
    </row>
    <row r="1089" spans="14:15" x14ac:dyDescent="0.15">
      <c r="N1089" s="87"/>
      <c r="O1089" s="87"/>
    </row>
    <row r="1090" spans="14:15" x14ac:dyDescent="0.15">
      <c r="N1090" s="87"/>
      <c r="O1090" s="87"/>
    </row>
    <row r="1091" spans="14:15" x14ac:dyDescent="0.15">
      <c r="N1091" s="87"/>
      <c r="O1091" s="87"/>
    </row>
    <row r="1092" spans="14:15" x14ac:dyDescent="0.15">
      <c r="N1092" s="87"/>
      <c r="O1092" s="87"/>
    </row>
    <row r="1093" spans="14:15" x14ac:dyDescent="0.15">
      <c r="N1093" s="87"/>
      <c r="O1093" s="87"/>
    </row>
    <row r="1094" spans="14:15" x14ac:dyDescent="0.15">
      <c r="N1094" s="87"/>
      <c r="O1094" s="87"/>
    </row>
    <row r="1095" spans="14:15" x14ac:dyDescent="0.15">
      <c r="N1095" s="87"/>
      <c r="O1095" s="87"/>
    </row>
    <row r="1096" spans="14:15" x14ac:dyDescent="0.15">
      <c r="N1096" s="87"/>
      <c r="O1096" s="87"/>
    </row>
    <row r="1097" spans="14:15" x14ac:dyDescent="0.15">
      <c r="N1097" s="87"/>
      <c r="O1097" s="87"/>
    </row>
    <row r="1098" spans="14:15" x14ac:dyDescent="0.15">
      <c r="N1098" s="87"/>
      <c r="O1098" s="87"/>
    </row>
    <row r="1099" spans="14:15" x14ac:dyDescent="0.15">
      <c r="N1099" s="87"/>
      <c r="O1099" s="87"/>
    </row>
    <row r="1100" spans="14:15" x14ac:dyDescent="0.15">
      <c r="N1100" s="87"/>
      <c r="O1100" s="87"/>
    </row>
    <row r="1101" spans="14:15" x14ac:dyDescent="0.15">
      <c r="N1101" s="87"/>
      <c r="O1101" s="87"/>
    </row>
    <row r="1102" spans="14:15" x14ac:dyDescent="0.15">
      <c r="N1102" s="87"/>
      <c r="O1102" s="87"/>
    </row>
    <row r="1103" spans="14:15" x14ac:dyDescent="0.15">
      <c r="N1103" s="87"/>
      <c r="O1103" s="87"/>
    </row>
    <row r="1104" spans="14:15" x14ac:dyDescent="0.15">
      <c r="N1104" s="87"/>
      <c r="O1104" s="87"/>
    </row>
    <row r="1105" spans="14:15" x14ac:dyDescent="0.15">
      <c r="N1105" s="87"/>
      <c r="O1105" s="87"/>
    </row>
    <row r="1106" spans="14:15" x14ac:dyDescent="0.15">
      <c r="N1106" s="87"/>
      <c r="O1106" s="87"/>
    </row>
    <row r="1107" spans="14:15" x14ac:dyDescent="0.15">
      <c r="N1107" s="87"/>
      <c r="O1107" s="87"/>
    </row>
    <row r="1108" spans="14:15" x14ac:dyDescent="0.15">
      <c r="N1108" s="87"/>
      <c r="O1108" s="87"/>
    </row>
    <row r="1109" spans="14:15" x14ac:dyDescent="0.15">
      <c r="N1109" s="87"/>
      <c r="O1109" s="87"/>
    </row>
    <row r="1110" spans="14:15" x14ac:dyDescent="0.15">
      <c r="N1110" s="87"/>
      <c r="O1110" s="87"/>
    </row>
    <row r="1111" spans="14:15" x14ac:dyDescent="0.15">
      <c r="N1111" s="87"/>
      <c r="O1111" s="87"/>
    </row>
    <row r="1112" spans="14:15" x14ac:dyDescent="0.15">
      <c r="N1112" s="87"/>
      <c r="O1112" s="87"/>
    </row>
    <row r="1113" spans="14:15" x14ac:dyDescent="0.15">
      <c r="N1113" s="87"/>
      <c r="O1113" s="87"/>
    </row>
    <row r="1114" spans="14:15" x14ac:dyDescent="0.15">
      <c r="N1114" s="87"/>
      <c r="O1114" s="87"/>
    </row>
    <row r="1115" spans="14:15" x14ac:dyDescent="0.15">
      <c r="N1115" s="87"/>
      <c r="O1115" s="87"/>
    </row>
    <row r="1116" spans="14:15" x14ac:dyDescent="0.15">
      <c r="N1116" s="87"/>
      <c r="O1116" s="87"/>
    </row>
    <row r="1117" spans="14:15" x14ac:dyDescent="0.15">
      <c r="N1117" s="87"/>
      <c r="O1117" s="87"/>
    </row>
    <row r="1118" spans="14:15" x14ac:dyDescent="0.15">
      <c r="N1118" s="87"/>
      <c r="O1118" s="87"/>
    </row>
    <row r="1119" spans="14:15" x14ac:dyDescent="0.15">
      <c r="N1119" s="87"/>
      <c r="O1119" s="87"/>
    </row>
    <row r="1120" spans="14:15" x14ac:dyDescent="0.15">
      <c r="N1120" s="87"/>
      <c r="O1120" s="87"/>
    </row>
    <row r="1121" spans="14:15" x14ac:dyDescent="0.15">
      <c r="N1121" s="87"/>
      <c r="O1121" s="87"/>
    </row>
    <row r="1122" spans="14:15" x14ac:dyDescent="0.15">
      <c r="N1122" s="87"/>
      <c r="O1122" s="87"/>
    </row>
    <row r="1123" spans="14:15" x14ac:dyDescent="0.15">
      <c r="N1123" s="87"/>
      <c r="O1123" s="87"/>
    </row>
    <row r="1124" spans="14:15" x14ac:dyDescent="0.15">
      <c r="N1124" s="87"/>
      <c r="O1124" s="87"/>
    </row>
    <row r="1125" spans="14:15" x14ac:dyDescent="0.15">
      <c r="N1125" s="87"/>
      <c r="O1125" s="87"/>
    </row>
    <row r="1126" spans="14:15" x14ac:dyDescent="0.15">
      <c r="N1126" s="87"/>
      <c r="O1126" s="87"/>
    </row>
    <row r="1127" spans="14:15" x14ac:dyDescent="0.15">
      <c r="N1127" s="87"/>
      <c r="O1127" s="87"/>
    </row>
    <row r="1128" spans="14:15" x14ac:dyDescent="0.15">
      <c r="N1128" s="87"/>
      <c r="O1128" s="87"/>
    </row>
    <row r="1129" spans="14:15" x14ac:dyDescent="0.15">
      <c r="N1129" s="87"/>
      <c r="O1129" s="87"/>
    </row>
    <row r="1130" spans="14:15" x14ac:dyDescent="0.15">
      <c r="N1130" s="87"/>
      <c r="O1130" s="87"/>
    </row>
    <row r="1131" spans="14:15" x14ac:dyDescent="0.15">
      <c r="N1131" s="87"/>
      <c r="O1131" s="87"/>
    </row>
    <row r="1132" spans="14:15" x14ac:dyDescent="0.15">
      <c r="N1132" s="87"/>
      <c r="O1132" s="87"/>
    </row>
    <row r="1133" spans="14:15" x14ac:dyDescent="0.15">
      <c r="N1133" s="87"/>
      <c r="O1133" s="87"/>
    </row>
    <row r="1134" spans="14:15" x14ac:dyDescent="0.15">
      <c r="N1134" s="87"/>
      <c r="O1134" s="87"/>
    </row>
    <row r="1135" spans="14:15" x14ac:dyDescent="0.15">
      <c r="N1135" s="87"/>
      <c r="O1135" s="87"/>
    </row>
    <row r="1136" spans="14:15" x14ac:dyDescent="0.15">
      <c r="N1136" s="87"/>
      <c r="O1136" s="87"/>
    </row>
    <row r="1137" spans="14:15" x14ac:dyDescent="0.15">
      <c r="N1137" s="87"/>
      <c r="O1137" s="87"/>
    </row>
    <row r="1138" spans="14:15" x14ac:dyDescent="0.15">
      <c r="N1138" s="87"/>
      <c r="O1138" s="87"/>
    </row>
    <row r="1139" spans="14:15" x14ac:dyDescent="0.15">
      <c r="N1139" s="87"/>
      <c r="O1139" s="87"/>
    </row>
    <row r="1140" spans="14:15" x14ac:dyDescent="0.15">
      <c r="N1140" s="87"/>
      <c r="O1140" s="87"/>
    </row>
    <row r="1141" spans="14:15" x14ac:dyDescent="0.15">
      <c r="N1141" s="87"/>
      <c r="O1141" s="87"/>
    </row>
    <row r="1142" spans="14:15" x14ac:dyDescent="0.15">
      <c r="N1142" s="87"/>
      <c r="O1142" s="87"/>
    </row>
    <row r="1143" spans="14:15" x14ac:dyDescent="0.15">
      <c r="N1143" s="87"/>
      <c r="O1143" s="87"/>
    </row>
    <row r="1144" spans="14:15" x14ac:dyDescent="0.15">
      <c r="N1144" s="87"/>
      <c r="O1144" s="87"/>
    </row>
    <row r="1145" spans="14:15" x14ac:dyDescent="0.15">
      <c r="N1145" s="87"/>
      <c r="O1145" s="87"/>
    </row>
    <row r="1146" spans="14:15" x14ac:dyDescent="0.15">
      <c r="N1146" s="87"/>
      <c r="O1146" s="87"/>
    </row>
    <row r="1147" spans="14:15" x14ac:dyDescent="0.15">
      <c r="N1147" s="87"/>
      <c r="O1147" s="87"/>
    </row>
    <row r="1148" spans="14:15" x14ac:dyDescent="0.15">
      <c r="N1148" s="87"/>
      <c r="O1148" s="87"/>
    </row>
    <row r="1149" spans="14:15" x14ac:dyDescent="0.15">
      <c r="N1149" s="87"/>
      <c r="O1149" s="87"/>
    </row>
    <row r="1150" spans="14:15" x14ac:dyDescent="0.15">
      <c r="N1150" s="87"/>
      <c r="O1150" s="87"/>
    </row>
    <row r="1151" spans="14:15" x14ac:dyDescent="0.15">
      <c r="N1151" s="87"/>
      <c r="O1151" s="87"/>
    </row>
    <row r="1152" spans="14:15" x14ac:dyDescent="0.15">
      <c r="N1152" s="87"/>
      <c r="O1152" s="87"/>
    </row>
    <row r="1153" spans="14:15" x14ac:dyDescent="0.15">
      <c r="N1153" s="87"/>
      <c r="O1153" s="87"/>
    </row>
  </sheetData>
  <phoneticPr fontId="7" type="noConversion"/>
  <conditionalFormatting sqref="P43:R531">
    <cfRule type="cellIs" dxfId="0" priority="1" stopIfTrue="1" operator="lessThan">
      <formula>0.05</formula>
    </cfRule>
  </conditionalFormatting>
  <pageMargins left="0.78740157499999996" right="0.78740157499999996" top="0.984251969" bottom="0.984251969" header="0.5" footer="0.5"/>
  <headerFooter alignWithMargins="0"/>
  <drawing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explanation</vt:lpstr>
      <vt:lpstr>waveform 80dB Click</vt:lpstr>
      <vt:lpstr>threshold</vt:lpstr>
      <vt:lpstr>latency</vt:lpstr>
      <vt:lpstr>latency (100Hz)</vt:lpstr>
      <vt:lpstr>amplitude</vt:lpstr>
      <vt:lpstr>amplitude (100Hz)</vt:lpstr>
      <vt:lpstr>80dB Click (100Hz)</vt:lpstr>
      <vt:lpstr>80dB Click (5Hz) </vt:lpstr>
    </vt:vector>
  </TitlesOfParts>
  <Company>HNO-Uniklinik Göttingen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dc:creator>
  <cp:lastModifiedBy>Microsoft Office User</cp:lastModifiedBy>
  <cp:lastPrinted>2007-08-20T07:46:37Z</cp:lastPrinted>
  <dcterms:created xsi:type="dcterms:W3CDTF">2004-05-26T16:18:58Z</dcterms:created>
  <dcterms:modified xsi:type="dcterms:W3CDTF">2021-09-07T12:12:40Z</dcterms:modified>
</cp:coreProperties>
</file>