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hoyer/Dropbox (HMS)/Melissa Sharan Vinay Lysosomes/REVISION/Source Data graphs separated/"/>
    </mc:Choice>
  </mc:AlternateContent>
  <xr:revisionPtr revIDLastSave="0" documentId="8_{57473857-00EE-314F-9D99-A4AA9DCE70C3}" xr6:coauthVersionLast="47" xr6:coauthVersionMax="47" xr10:uidLastSave="{00000000-0000-0000-0000-000000000000}"/>
  <bookViews>
    <workbookView xWindow="3180" yWindow="2060" windowWidth="27640" windowHeight="16940" xr2:uid="{8A0F5BFF-1C4A-4B45-8347-1310532C212E}"/>
  </bookViews>
  <sheets>
    <sheet name="S2E_graph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M14" i="1"/>
  <c r="L14" i="1"/>
  <c r="I14" i="1"/>
  <c r="H14" i="1"/>
  <c r="D14" i="1"/>
  <c r="C14" i="1"/>
  <c r="R13" i="1"/>
  <c r="Q13" i="1"/>
  <c r="M13" i="1"/>
  <c r="L13" i="1"/>
  <c r="I13" i="1"/>
  <c r="H13" i="1"/>
  <c r="D13" i="1"/>
  <c r="C13" i="1"/>
  <c r="R12" i="1"/>
  <c r="Q12" i="1"/>
  <c r="M12" i="1"/>
  <c r="L12" i="1"/>
  <c r="I12" i="1"/>
  <c r="H12" i="1"/>
  <c r="D12" i="1"/>
  <c r="C12" i="1"/>
  <c r="R11" i="1"/>
  <c r="Q11" i="1"/>
  <c r="M11" i="1"/>
  <c r="L11" i="1"/>
  <c r="I11" i="1"/>
  <c r="H11" i="1"/>
  <c r="D11" i="1"/>
  <c r="C11" i="1"/>
  <c r="R10" i="1"/>
  <c r="Q10" i="1"/>
  <c r="M10" i="1"/>
  <c r="L10" i="1"/>
  <c r="I10" i="1"/>
  <c r="H10" i="1"/>
  <c r="D10" i="1"/>
  <c r="C10" i="1"/>
  <c r="R9" i="1"/>
  <c r="Q9" i="1"/>
  <c r="M9" i="1"/>
  <c r="L9" i="1"/>
  <c r="I9" i="1"/>
  <c r="H9" i="1"/>
  <c r="D9" i="1"/>
  <c r="C9" i="1"/>
  <c r="R8" i="1"/>
  <c r="Q8" i="1"/>
  <c r="M8" i="1"/>
  <c r="L8" i="1"/>
  <c r="I8" i="1"/>
  <c r="H8" i="1"/>
  <c r="D8" i="1"/>
  <c r="C8" i="1"/>
  <c r="R7" i="1"/>
  <c r="Q7" i="1"/>
  <c r="M7" i="1"/>
  <c r="L7" i="1"/>
  <c r="I7" i="1"/>
  <c r="H7" i="1"/>
  <c r="D7" i="1"/>
  <c r="C7" i="1"/>
  <c r="R6" i="1"/>
  <c r="Q6" i="1"/>
  <c r="M6" i="1"/>
  <c r="L6" i="1"/>
  <c r="I6" i="1"/>
  <c r="H6" i="1"/>
  <c r="D6" i="1"/>
  <c r="C6" i="1"/>
  <c r="R5" i="1"/>
  <c r="Q5" i="1"/>
  <c r="M5" i="1"/>
  <c r="L5" i="1"/>
  <c r="I5" i="1"/>
  <c r="H5" i="1"/>
  <c r="D5" i="1"/>
  <c r="C5" i="1"/>
  <c r="R4" i="1"/>
  <c r="Q4" i="1"/>
  <c r="M4" i="1"/>
  <c r="L4" i="1"/>
  <c r="I4" i="1"/>
  <c r="H4" i="1"/>
  <c r="D4" i="1"/>
  <c r="C4" i="1"/>
  <c r="R3" i="1"/>
  <c r="Q3" i="1"/>
  <c r="M3" i="1"/>
  <c r="L3" i="1"/>
  <c r="I3" i="1"/>
  <c r="H3" i="1"/>
  <c r="D3" i="1"/>
  <c r="C3" i="1"/>
  <c r="R2" i="1"/>
  <c r="Q2" i="1"/>
  <c r="M2" i="1"/>
  <c r="L2" i="1"/>
  <c r="I2" i="1"/>
  <c r="H2" i="1"/>
  <c r="D2" i="1"/>
  <c r="C2" i="1"/>
</calcChain>
</file>

<file path=xl/sharedStrings.xml><?xml version="1.0" encoding="utf-8"?>
<sst xmlns="http://schemas.openxmlformats.org/spreadsheetml/2006/main" count="32" uniqueCount="32">
  <si>
    <t>WT _1</t>
  </si>
  <si>
    <t>WT_2</t>
  </si>
  <si>
    <t>WT_avg</t>
  </si>
  <si>
    <t>WT_stdev</t>
  </si>
  <si>
    <t>WT-LLOME_1</t>
  </si>
  <si>
    <t>WT-LLOME_2</t>
  </si>
  <si>
    <t>WT-LLOME_3</t>
  </si>
  <si>
    <t>WT-LLOME_avg</t>
  </si>
  <si>
    <t>WT-LLOME_stdev</t>
  </si>
  <si>
    <t>Y49A_1</t>
  </si>
  <si>
    <t>Y49A_2</t>
  </si>
  <si>
    <t>Y49A_avg</t>
  </si>
  <si>
    <t>Y49A_stdev</t>
  </si>
  <si>
    <t>Y49A-LLOME_1</t>
  </si>
  <si>
    <t>Y49A-LLOME_2</t>
  </si>
  <si>
    <t>Y49A-LLOME_3</t>
  </si>
  <si>
    <t>Y49A-LLOME_avg</t>
  </si>
  <si>
    <t>Y49A-LLOME_stdev</t>
  </si>
  <si>
    <t>AUTOPHAGY (20)</t>
  </si>
  <si>
    <t>LAMP2</t>
  </si>
  <si>
    <t>LGALS3</t>
  </si>
  <si>
    <t>LGALS8</t>
  </si>
  <si>
    <t>GABARAPL2</t>
  </si>
  <si>
    <t>CALCOCO2</t>
  </si>
  <si>
    <t>OPTN</t>
  </si>
  <si>
    <t>LGALS1</t>
  </si>
  <si>
    <t>VAPB</t>
  </si>
  <si>
    <t>CCPG1</t>
  </si>
  <si>
    <t>VAPA</t>
  </si>
  <si>
    <t>SQSTM1</t>
  </si>
  <si>
    <t>FKBP8</t>
  </si>
  <si>
    <t>RTN3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</si>
</sst>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31FE-56E0-D741-8A2B-0F0EAB61CC34}">
  <dimension ref="A1:S14"/>
  <sheetViews>
    <sheetView tabSelected="1" topLeftCell="H1" workbookViewId="0">
      <selection activeCell="K24" sqref="K24"/>
    </sheetView>
  </sheetViews>
  <sheetFormatPr baseColWidth="10" defaultRowHeight="16" x14ac:dyDescent="0.2"/>
  <sheetData>
    <row r="1" spans="1:19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3" t="s">
        <v>17</v>
      </c>
      <c r="S1" s="1" t="s">
        <v>18</v>
      </c>
    </row>
    <row r="2" spans="1:19" x14ac:dyDescent="0.2">
      <c r="A2" s="4">
        <v>1.1184563058375769</v>
      </c>
      <c r="B2" s="4">
        <v>0.88154369416242295</v>
      </c>
      <c r="C2" s="4">
        <f t="shared" ref="C2:C14" si="0">AVERAGE(A2:B2)</f>
        <v>1</v>
      </c>
      <c r="D2" s="4">
        <f t="shared" ref="D2:D14" si="1">STDEV(A2:B2)</f>
        <v>0.16752251426411638</v>
      </c>
      <c r="E2" s="4">
        <v>10.628016910615999</v>
      </c>
      <c r="F2" s="4">
        <v>11.935710158017901</v>
      </c>
      <c r="G2" s="4">
        <v>10.357271065630492</v>
      </c>
      <c r="H2" s="4">
        <f t="shared" ref="H2:H14" si="2">AVERAGE(E2:G2)</f>
        <v>10.973666044754799</v>
      </c>
      <c r="I2" s="4">
        <f t="shared" ref="I2:I14" si="3">STDEV(E2:G2)</f>
        <v>0.84408085219508011</v>
      </c>
      <c r="J2" s="4">
        <v>0.64705859516169617</v>
      </c>
      <c r="K2" s="4">
        <v>1.3529414048383037</v>
      </c>
      <c r="L2" s="4">
        <f t="shared" ref="L2:L14" si="4">AVERAGE(J2:K2)</f>
        <v>1</v>
      </c>
      <c r="M2" s="4">
        <f t="shared" ref="M2:M14" si="5">STDEV(J2:K2)</f>
        <v>0.49913452144534204</v>
      </c>
      <c r="N2" s="4">
        <v>4.8720501652516042</v>
      </c>
      <c r="O2" s="4">
        <v>5.5574382754966978</v>
      </c>
      <c r="P2" s="4">
        <v>4.1287108367978513</v>
      </c>
      <c r="Q2" s="4">
        <f t="shared" ref="Q2:Q14" si="6">AVERAGE(N2:P2)</f>
        <v>4.8527330925153835</v>
      </c>
      <c r="R2" s="4">
        <f t="shared" ref="R2:R14" si="7">STDEV(N2:P2)</f>
        <v>0.7145595744912171</v>
      </c>
      <c r="S2" s="4" t="s">
        <v>19</v>
      </c>
    </row>
    <row r="3" spans="1:19" x14ac:dyDescent="0.2">
      <c r="A3" s="4">
        <v>1.0670485096743938</v>
      </c>
      <c r="B3" s="4">
        <v>0.9329514903256062</v>
      </c>
      <c r="C3" s="4">
        <f t="shared" si="0"/>
        <v>1</v>
      </c>
      <c r="D3" s="4">
        <f t="shared" si="1"/>
        <v>9.4820911718431378E-2</v>
      </c>
      <c r="E3" s="4">
        <v>7.7924533730641663</v>
      </c>
      <c r="F3" s="4">
        <v>8.0988432984099923</v>
      </c>
      <c r="G3" s="4">
        <v>7.3515543377029555</v>
      </c>
      <c r="H3" s="4">
        <f t="shared" si="2"/>
        <v>7.7476170030590383</v>
      </c>
      <c r="I3" s="4">
        <f t="shared" si="3"/>
        <v>0.37565665541166487</v>
      </c>
      <c r="J3" s="4">
        <v>0.78814691878101995</v>
      </c>
      <c r="K3" s="4">
        <v>1.2118530812189801</v>
      </c>
      <c r="L3" s="4">
        <f t="shared" si="4"/>
        <v>1</v>
      </c>
      <c r="M3" s="4">
        <f t="shared" si="5"/>
        <v>0.29960550069041042</v>
      </c>
      <c r="N3" s="4">
        <v>4.2367100341133463</v>
      </c>
      <c r="O3" s="4">
        <v>5.3032579545542609</v>
      </c>
      <c r="P3" s="4">
        <v>5.8507726393697039</v>
      </c>
      <c r="Q3" s="4">
        <f t="shared" si="6"/>
        <v>5.1302468760124365</v>
      </c>
      <c r="R3" s="4">
        <f t="shared" si="7"/>
        <v>0.82082223921832642</v>
      </c>
      <c r="S3" s="4" t="s">
        <v>20</v>
      </c>
    </row>
    <row r="4" spans="1:19" x14ac:dyDescent="0.2">
      <c r="A4" s="4">
        <v>1.0161890863449128</v>
      </c>
      <c r="B4" s="4">
        <v>0.9838109136550871</v>
      </c>
      <c r="C4" s="4">
        <f t="shared" si="0"/>
        <v>1</v>
      </c>
      <c r="D4" s="4">
        <f t="shared" si="1"/>
        <v>2.2894825471404815E-2</v>
      </c>
      <c r="E4" s="4">
        <v>5.127996324447091</v>
      </c>
      <c r="F4" s="4">
        <v>4.4345465135506643</v>
      </c>
      <c r="G4" s="4">
        <v>5.399361578309164</v>
      </c>
      <c r="H4" s="4">
        <f t="shared" si="2"/>
        <v>4.9873014721023061</v>
      </c>
      <c r="I4" s="4">
        <f t="shared" si="3"/>
        <v>0.49755734182451528</v>
      </c>
      <c r="J4" s="4">
        <v>0.89204544910330552</v>
      </c>
      <c r="K4" s="4">
        <v>1.1079545508966944</v>
      </c>
      <c r="L4" s="4">
        <f t="shared" si="4"/>
        <v>1</v>
      </c>
      <c r="M4" s="4">
        <f t="shared" si="5"/>
        <v>0.15267078999800218</v>
      </c>
      <c r="N4" s="4">
        <v>3.4270640598054971</v>
      </c>
      <c r="O4" s="4">
        <v>3.8628700965156626</v>
      </c>
      <c r="P4" s="4">
        <v>3.7332116122236587</v>
      </c>
      <c r="Q4" s="4">
        <f t="shared" si="6"/>
        <v>3.6743819228482728</v>
      </c>
      <c r="R4" s="4">
        <f t="shared" si="7"/>
        <v>0.22377985761068583</v>
      </c>
      <c r="S4" s="4" t="s">
        <v>21</v>
      </c>
    </row>
    <row r="5" spans="1:19" x14ac:dyDescent="0.2">
      <c r="A5" s="4">
        <v>1.0833732567119965</v>
      </c>
      <c r="B5" s="4">
        <v>0.91662674328800342</v>
      </c>
      <c r="C5" s="4">
        <f t="shared" si="0"/>
        <v>1</v>
      </c>
      <c r="D5" s="4">
        <f t="shared" si="1"/>
        <v>0.11790759038131916</v>
      </c>
      <c r="E5" s="4">
        <v>3.3330607429104453</v>
      </c>
      <c r="F5" s="4">
        <v>3.1994602981013025</v>
      </c>
      <c r="G5" s="4">
        <v>3.1562269985559626</v>
      </c>
      <c r="H5" s="4">
        <f t="shared" si="2"/>
        <v>3.2295826798559033</v>
      </c>
      <c r="I5" s="4">
        <f t="shared" si="3"/>
        <v>9.2184932052554416E-2</v>
      </c>
      <c r="J5" s="4">
        <v>0.93821842722944293</v>
      </c>
      <c r="K5" s="4">
        <v>1.0617815727705573</v>
      </c>
      <c r="L5" s="4">
        <f t="shared" si="4"/>
        <v>1</v>
      </c>
      <c r="M5" s="4">
        <f t="shared" si="5"/>
        <v>8.7372338116862278E-2</v>
      </c>
      <c r="N5" s="4">
        <v>1.467858209631091</v>
      </c>
      <c r="O5" s="4">
        <v>1.6186109774315518</v>
      </c>
      <c r="P5" s="4">
        <v>1.5930405911952314</v>
      </c>
      <c r="Q5" s="4">
        <f t="shared" si="6"/>
        <v>1.5598365927526248</v>
      </c>
      <c r="R5" s="4">
        <f t="shared" si="7"/>
        <v>8.0675141055391905E-2</v>
      </c>
      <c r="S5" s="4" t="s">
        <v>22</v>
      </c>
    </row>
    <row r="6" spans="1:19" x14ac:dyDescent="0.2">
      <c r="A6" s="4">
        <v>1.0676765509961401</v>
      </c>
      <c r="B6" s="4">
        <v>0.93232344900385988</v>
      </c>
      <c r="C6" s="4">
        <f t="shared" si="0"/>
        <v>1</v>
      </c>
      <c r="D6" s="4">
        <f t="shared" si="1"/>
        <v>9.5709096273375746E-2</v>
      </c>
      <c r="E6" s="4">
        <v>3.1038760417928191</v>
      </c>
      <c r="F6" s="4">
        <v>2.7905312047219417</v>
      </c>
      <c r="G6" s="4">
        <v>3.0615678777905306</v>
      </c>
      <c r="H6" s="4">
        <f t="shared" si="2"/>
        <v>2.9853250414350971</v>
      </c>
      <c r="I6" s="4">
        <f t="shared" si="3"/>
        <v>0.17001757056664682</v>
      </c>
      <c r="J6" s="4">
        <v>0.94184854327656908</v>
      </c>
      <c r="K6" s="4">
        <v>1.0581514567234311</v>
      </c>
      <c r="L6" s="4">
        <f t="shared" si="4"/>
        <v>1</v>
      </c>
      <c r="M6" s="4">
        <f t="shared" si="5"/>
        <v>8.2238578770028256E-2</v>
      </c>
      <c r="N6" s="4">
        <v>2.241428971422712</v>
      </c>
      <c r="O6" s="4">
        <v>2.4925039985005699</v>
      </c>
      <c r="P6" s="4">
        <v>2.1106684618427862</v>
      </c>
      <c r="Q6" s="4">
        <f t="shared" si="6"/>
        <v>2.2815338105886895</v>
      </c>
      <c r="R6" s="4">
        <f t="shared" si="7"/>
        <v>0.19405126347715726</v>
      </c>
      <c r="S6" s="4" t="s">
        <v>23</v>
      </c>
    </row>
    <row r="7" spans="1:19" x14ac:dyDescent="0.2">
      <c r="A7" s="4">
        <v>1.0730713004317536</v>
      </c>
      <c r="B7" s="4">
        <v>0.92692869956824664</v>
      </c>
      <c r="C7" s="4">
        <f t="shared" si="0"/>
        <v>1</v>
      </c>
      <c r="D7" s="4">
        <f t="shared" si="1"/>
        <v>0.10333842409082476</v>
      </c>
      <c r="E7" s="4">
        <v>2.7397190421799831</v>
      </c>
      <c r="F7" s="4">
        <v>3.0168124766019044</v>
      </c>
      <c r="G7" s="4">
        <v>3.0290378014494181</v>
      </c>
      <c r="H7" s="4">
        <f t="shared" si="2"/>
        <v>2.9285231067437683</v>
      </c>
      <c r="I7" s="4">
        <f t="shared" si="3"/>
        <v>0.1636233349457264</v>
      </c>
      <c r="J7" s="4">
        <v>0.94084842215360565</v>
      </c>
      <c r="K7" s="4">
        <v>1.0591515778463945</v>
      </c>
      <c r="L7" s="4">
        <f t="shared" si="4"/>
        <v>1</v>
      </c>
      <c r="M7" s="4">
        <f t="shared" si="5"/>
        <v>8.3652963626138888E-2</v>
      </c>
      <c r="N7" s="4">
        <v>1.8606754299319872</v>
      </c>
      <c r="O7" s="4">
        <v>1.8781724201661782</v>
      </c>
      <c r="P7" s="4">
        <v>1.6980600249432198</v>
      </c>
      <c r="Q7" s="4">
        <f t="shared" si="6"/>
        <v>1.812302625013795</v>
      </c>
      <c r="R7" s="4">
        <f t="shared" si="7"/>
        <v>9.9323033179509246E-2</v>
      </c>
      <c r="S7" s="4" t="s">
        <v>24</v>
      </c>
    </row>
    <row r="8" spans="1:19" x14ac:dyDescent="0.2">
      <c r="A8" s="4">
        <v>0.9664486777393031</v>
      </c>
      <c r="B8" s="4">
        <v>1.0335513222606967</v>
      </c>
      <c r="C8" s="4">
        <f t="shared" si="0"/>
        <v>0.99999999999999989</v>
      </c>
      <c r="D8" s="4">
        <f t="shared" si="1"/>
        <v>4.7448734976627736E-2</v>
      </c>
      <c r="E8" s="4">
        <v>2.7460899034174791</v>
      </c>
      <c r="F8" s="4">
        <v>3.0298476818564866</v>
      </c>
      <c r="G8" s="4">
        <v>2.3667995935603918</v>
      </c>
      <c r="H8" s="4">
        <f t="shared" si="2"/>
        <v>2.714245726278119</v>
      </c>
      <c r="I8" s="4">
        <f t="shared" si="3"/>
        <v>0.33266910070149086</v>
      </c>
      <c r="J8" s="4">
        <v>0.92865855166046929</v>
      </c>
      <c r="K8" s="4">
        <v>1.0713414483395309</v>
      </c>
      <c r="L8" s="4">
        <f t="shared" si="4"/>
        <v>1</v>
      </c>
      <c r="M8" s="4">
        <f t="shared" si="5"/>
        <v>0.10089204380110402</v>
      </c>
      <c r="N8" s="4">
        <v>1.788449806232276</v>
      </c>
      <c r="O8" s="4">
        <v>2.3253456059705422</v>
      </c>
      <c r="P8" s="4">
        <v>2.291867896986223</v>
      </c>
      <c r="Q8" s="4">
        <f t="shared" si="6"/>
        <v>2.1352211030630137</v>
      </c>
      <c r="R8" s="4">
        <f t="shared" si="7"/>
        <v>0.3007788863583401</v>
      </c>
      <c r="S8" s="4" t="s">
        <v>25</v>
      </c>
    </row>
    <row r="9" spans="1:19" x14ac:dyDescent="0.2">
      <c r="A9" s="4">
        <v>1.1019833595273492</v>
      </c>
      <c r="B9" s="4">
        <v>0.89801664047265073</v>
      </c>
      <c r="C9" s="4">
        <f t="shared" si="0"/>
        <v>1</v>
      </c>
      <c r="D9" s="4">
        <f t="shared" si="1"/>
        <v>0.14422625017994897</v>
      </c>
      <c r="E9" s="4">
        <v>1.5630729492604933</v>
      </c>
      <c r="F9" s="4">
        <v>1.594545136429113</v>
      </c>
      <c r="G9" s="4">
        <v>1.6335569138389641</v>
      </c>
      <c r="H9" s="4">
        <f t="shared" si="2"/>
        <v>1.5970583331761901</v>
      </c>
      <c r="I9" s="4">
        <f t="shared" si="3"/>
        <v>3.5309126781781483E-2</v>
      </c>
      <c r="J9" s="4">
        <v>1.0166080097491341</v>
      </c>
      <c r="K9" s="4">
        <v>0.98339199025086599</v>
      </c>
      <c r="L9" s="4">
        <f t="shared" si="4"/>
        <v>1</v>
      </c>
      <c r="M9" s="4">
        <f t="shared" si="5"/>
        <v>2.3487272631249983E-2</v>
      </c>
      <c r="N9" s="4">
        <v>1.0848290574385424</v>
      </c>
      <c r="O9" s="4">
        <v>1.21688597443753</v>
      </c>
      <c r="P9" s="4">
        <v>1.1768456597364332</v>
      </c>
      <c r="Q9" s="4">
        <f t="shared" si="6"/>
        <v>1.1595202305375019</v>
      </c>
      <c r="R9" s="4">
        <f t="shared" si="7"/>
        <v>6.7711780396876003E-2</v>
      </c>
      <c r="S9" s="4" t="s">
        <v>26</v>
      </c>
    </row>
    <row r="10" spans="1:19" x14ac:dyDescent="0.2">
      <c r="A10" s="4">
        <v>1.0999071932867508</v>
      </c>
      <c r="B10" s="4">
        <v>0.90009280671324932</v>
      </c>
      <c r="C10" s="4">
        <f t="shared" si="0"/>
        <v>1</v>
      </c>
      <c r="D10" s="4">
        <f t="shared" si="1"/>
        <v>0.14129010772475312</v>
      </c>
      <c r="E10" s="4">
        <v>1.4645557269976979</v>
      </c>
      <c r="F10" s="4">
        <v>1.3165155305841083</v>
      </c>
      <c r="G10" s="4">
        <v>1.5355006070614894</v>
      </c>
      <c r="H10" s="4">
        <f t="shared" si="2"/>
        <v>1.4388572882144317</v>
      </c>
      <c r="I10" s="4">
        <f t="shared" si="3"/>
        <v>0.11173147831687391</v>
      </c>
      <c r="J10" s="4">
        <v>1.0148334935049559</v>
      </c>
      <c r="K10" s="4">
        <v>0.985166506495044</v>
      </c>
      <c r="L10" s="4">
        <f t="shared" si="4"/>
        <v>1</v>
      </c>
      <c r="M10" s="4">
        <f t="shared" si="5"/>
        <v>2.0977727692081911E-2</v>
      </c>
      <c r="N10" s="4">
        <v>1.0500731435396171</v>
      </c>
      <c r="O10" s="4">
        <v>1.1385793641984792</v>
      </c>
      <c r="P10" s="4">
        <v>1.0180840487673994</v>
      </c>
      <c r="Q10" s="4">
        <f t="shared" si="6"/>
        <v>1.068912185501832</v>
      </c>
      <c r="R10" s="4">
        <f t="shared" si="7"/>
        <v>6.2417644835009729E-2</v>
      </c>
      <c r="S10" s="4" t="s">
        <v>27</v>
      </c>
    </row>
    <row r="11" spans="1:19" x14ac:dyDescent="0.2">
      <c r="A11" s="4">
        <v>1.0699475559995129</v>
      </c>
      <c r="B11" s="4">
        <v>0.93005244400048726</v>
      </c>
      <c r="C11" s="4">
        <f t="shared" si="0"/>
        <v>1</v>
      </c>
      <c r="D11" s="4">
        <f t="shared" si="1"/>
        <v>9.8920782349362552E-2</v>
      </c>
      <c r="E11" s="4">
        <v>1.4572250767726243</v>
      </c>
      <c r="F11" s="4">
        <v>1.3857781006171976</v>
      </c>
      <c r="G11" s="4">
        <v>1.4449581402678706</v>
      </c>
      <c r="H11" s="4">
        <f t="shared" si="2"/>
        <v>1.4293204392192307</v>
      </c>
      <c r="I11" s="4">
        <f t="shared" si="3"/>
        <v>3.8204330526832912E-2</v>
      </c>
      <c r="J11" s="4">
        <v>0.98239307805086784</v>
      </c>
      <c r="K11" s="4">
        <v>1.0176069219491322</v>
      </c>
      <c r="L11" s="4">
        <f t="shared" si="4"/>
        <v>1</v>
      </c>
      <c r="M11" s="4">
        <f t="shared" si="5"/>
        <v>2.4899947812107231E-2</v>
      </c>
      <c r="N11" s="4">
        <v>1.0799448288312621</v>
      </c>
      <c r="O11" s="4">
        <v>1.1928138033683864</v>
      </c>
      <c r="P11" s="4">
        <v>1.1433060007830453</v>
      </c>
      <c r="Q11" s="4">
        <f t="shared" si="6"/>
        <v>1.1386882109942313</v>
      </c>
      <c r="R11" s="4">
        <f t="shared" si="7"/>
        <v>5.6576004985910408E-2</v>
      </c>
      <c r="S11" s="4" t="s">
        <v>28</v>
      </c>
    </row>
    <row r="12" spans="1:19" x14ac:dyDescent="0.2">
      <c r="A12" s="4">
        <v>1.0581257305135614</v>
      </c>
      <c r="B12" s="4">
        <v>0.9418742694864386</v>
      </c>
      <c r="C12" s="4">
        <f t="shared" si="0"/>
        <v>1</v>
      </c>
      <c r="D12" s="4">
        <f t="shared" si="1"/>
        <v>8.2202196415122178E-2</v>
      </c>
      <c r="E12" s="4">
        <v>1.4213442069555777</v>
      </c>
      <c r="F12" s="4">
        <v>1.3773335773206434</v>
      </c>
      <c r="G12" s="4">
        <v>1.4503625806648377</v>
      </c>
      <c r="H12" s="4">
        <f t="shared" si="2"/>
        <v>1.4163467883136864</v>
      </c>
      <c r="I12" s="4">
        <f t="shared" si="3"/>
        <v>3.6770089436569599E-2</v>
      </c>
      <c r="J12" s="4">
        <v>0.94602020446340107</v>
      </c>
      <c r="K12" s="4">
        <v>1.0539797955365988</v>
      </c>
      <c r="L12" s="4">
        <f t="shared" si="4"/>
        <v>1</v>
      </c>
      <c r="M12" s="4">
        <f t="shared" si="5"/>
        <v>7.633895894198478E-2</v>
      </c>
      <c r="N12" s="4">
        <v>1.114965164976073</v>
      </c>
      <c r="O12" s="4">
        <v>1.0935393863423553</v>
      </c>
      <c r="P12" s="4">
        <v>1.0160466597151685</v>
      </c>
      <c r="Q12" s="4">
        <f t="shared" si="6"/>
        <v>1.0748504036778657</v>
      </c>
      <c r="R12" s="4">
        <f t="shared" si="7"/>
        <v>5.2040140521890356E-2</v>
      </c>
      <c r="S12" s="4" t="s">
        <v>29</v>
      </c>
    </row>
    <row r="13" spans="1:19" x14ac:dyDescent="0.2">
      <c r="A13" s="4">
        <v>1.0547409290565404</v>
      </c>
      <c r="B13" s="4">
        <v>0.94525907094345973</v>
      </c>
      <c r="C13" s="4">
        <f t="shared" si="0"/>
        <v>1</v>
      </c>
      <c r="D13" s="4">
        <f t="shared" si="1"/>
        <v>7.7415364288662761E-2</v>
      </c>
      <c r="E13" s="4">
        <v>1.4489644917794695</v>
      </c>
      <c r="F13" s="4">
        <v>1.3303589193897207</v>
      </c>
      <c r="G13" s="4">
        <v>1.3354167372433605</v>
      </c>
      <c r="H13" s="4">
        <f t="shared" si="2"/>
        <v>1.3715800494708503</v>
      </c>
      <c r="I13" s="4">
        <f t="shared" si="3"/>
        <v>6.706459061175403E-2</v>
      </c>
      <c r="J13" s="4">
        <v>0.98808551449614057</v>
      </c>
      <c r="K13" s="4">
        <v>1.0119144855038595</v>
      </c>
      <c r="L13" s="4">
        <f t="shared" si="4"/>
        <v>1</v>
      </c>
      <c r="M13" s="4">
        <f t="shared" si="5"/>
        <v>1.6849626988255723E-2</v>
      </c>
      <c r="N13" s="4">
        <v>1.1310571769885991</v>
      </c>
      <c r="O13" s="4">
        <v>1.1618967711850468</v>
      </c>
      <c r="P13" s="4">
        <v>1.1772096670145682</v>
      </c>
      <c r="Q13" s="4">
        <f t="shared" si="6"/>
        <v>1.1567212050627382</v>
      </c>
      <c r="R13" s="4">
        <f t="shared" si="7"/>
        <v>2.3507508319983359E-2</v>
      </c>
      <c r="S13" s="4" t="s">
        <v>30</v>
      </c>
    </row>
    <row r="14" spans="1:19" x14ac:dyDescent="0.2">
      <c r="A14" s="4">
        <v>1.1412446254464843</v>
      </c>
      <c r="B14" s="4">
        <v>0.85875537455351603</v>
      </c>
      <c r="C14" s="4">
        <f t="shared" si="0"/>
        <v>1.0000000000000002</v>
      </c>
      <c r="D14" s="4">
        <f t="shared" si="1"/>
        <v>0.19975006491872455</v>
      </c>
      <c r="E14" s="4">
        <v>1.379370440505479</v>
      </c>
      <c r="F14" s="4">
        <v>1.2555258253950179</v>
      </c>
      <c r="G14" s="4">
        <v>1.2984413772542707</v>
      </c>
      <c r="H14" s="4">
        <f t="shared" si="2"/>
        <v>1.3111125477182559</v>
      </c>
      <c r="I14" s="4">
        <f t="shared" si="3"/>
        <v>6.2887129793464808E-2</v>
      </c>
      <c r="J14" s="4">
        <v>0.97888616815182039</v>
      </c>
      <c r="K14" s="4">
        <v>1.0211138318481796</v>
      </c>
      <c r="L14" s="4">
        <f t="shared" si="4"/>
        <v>1</v>
      </c>
      <c r="M14" s="4">
        <f t="shared" si="5"/>
        <v>2.9859467353360595E-2</v>
      </c>
      <c r="N14" s="4">
        <v>1.0585344023595364</v>
      </c>
      <c r="O14" s="4">
        <v>1.242973191347881</v>
      </c>
      <c r="P14" s="4">
        <v>0.97852047913239404</v>
      </c>
      <c r="Q14" s="4">
        <f t="shared" si="6"/>
        <v>1.0933426909466037</v>
      </c>
      <c r="R14" s="4">
        <f t="shared" si="7"/>
        <v>0.13561903245968937</v>
      </c>
      <c r="S14" s="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S2E_graph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2021-09-17T16:16:01Z</dcterms:created>
  <dcterms:modified xsi:type="dcterms:W3CDTF">2021-09-17T16:16:30Z</dcterms:modified>
</cp:coreProperties>
</file>