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33460" windowHeight="19460" tabRatio="500" activeTab="2"/>
  </bookViews>
  <sheets>
    <sheet name="F" sheetId="1" r:id="rId1"/>
    <sheet name="G" sheetId="2" r:id="rId2"/>
    <sheet name="H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</calcChain>
</file>

<file path=xl/sharedStrings.xml><?xml version="1.0" encoding="utf-8"?>
<sst xmlns="http://schemas.openxmlformats.org/spreadsheetml/2006/main" count="16" uniqueCount="16">
  <si>
    <t>Figure 2F</t>
  </si>
  <si>
    <t>Cycle length</t>
  </si>
  <si>
    <t>Figure 2G</t>
  </si>
  <si>
    <t>Amplitude x frequency</t>
  </si>
  <si>
    <t>Amplitude x frequency in radial stripes</t>
  </si>
  <si>
    <t>Figure 2H</t>
  </si>
  <si>
    <t>near the pit t=0</t>
  </si>
  <si>
    <t>far from the pit, t=0</t>
  </si>
  <si>
    <t>far from the pit t=55</t>
  </si>
  <si>
    <t>Radial distance</t>
  </si>
  <si>
    <t>standar error of the mean low boundary</t>
  </si>
  <si>
    <t>standar error of the mean upper boundary</t>
  </si>
  <si>
    <t>Amplitude x frequency (mean)</t>
  </si>
  <si>
    <t>time[min]</t>
  </si>
  <si>
    <t>nearpit cycle lenght</t>
  </si>
  <si>
    <t>farpitcycle lenght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</si>
</sst>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</font>
    <font>
      <sz val="12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6" fillId="0" borderId="0" xfId="0" applyFont="1"/>
    <xf numFmtId="0" fontId="5" fillId="0" borderId="1" xfId="0" applyFont="1" applyBorder="1"/>
    <xf numFmtId="0" fontId="5" fillId="0" borderId="3" xfId="0" applyFont="1" applyBorder="1"/>
    <xf numFmtId="0" fontId="5" fillId="0" borderId="5" xfId="0" applyFont="1" applyBorder="1"/>
    <xf numFmtId="0" fontId="5" fillId="0" borderId="7" xfId="0" applyFont="1" applyBorder="1"/>
    <xf numFmtId="0" fontId="5" fillId="0" borderId="2" xfId="0" applyFont="1" applyBorder="1"/>
    <xf numFmtId="0" fontId="5" fillId="0" borderId="8" xfId="0" applyFont="1" applyBorder="1"/>
    <xf numFmtId="0" fontId="5" fillId="2" borderId="4" xfId="0" applyFont="1" applyFill="1" applyBorder="1" applyAlignment="1">
      <alignment horizontal="center"/>
    </xf>
    <xf numFmtId="0" fontId="1" fillId="2" borderId="4" xfId="0" applyFont="1" applyFill="1" applyBorder="1"/>
    <xf numFmtId="0" fontId="0" fillId="0" borderId="0" xfId="0" applyBorder="1"/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1" fillId="0" borderId="0" xfId="0" applyFont="1" applyFill="1"/>
    <xf numFmtId="0" fontId="1" fillId="2" borderId="9" xfId="0" applyFont="1" applyFill="1" applyBorder="1"/>
    <xf numFmtId="0" fontId="1" fillId="2" borderId="10" xfId="0" applyFont="1" applyFill="1" applyBorder="1"/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E5" sqref="E5"/>
    </sheetView>
  </sheetViews>
  <sheetFormatPr baseColWidth="10" defaultRowHeight="15" x14ac:dyDescent="0"/>
  <cols>
    <col min="2" max="2" width="15.1640625" customWidth="1"/>
    <col min="3" max="3" width="21.1640625" customWidth="1"/>
    <col min="4" max="4" width="19.6640625" customWidth="1"/>
  </cols>
  <sheetData>
    <row r="1" spans="1:4" ht="19">
      <c r="A1" s="1" t="s">
        <v>0</v>
      </c>
      <c r="B1" s="1" t="s">
        <v>1</v>
      </c>
    </row>
    <row r="4" spans="1:4">
      <c r="B4" s="13" t="s">
        <v>13</v>
      </c>
      <c r="C4" s="13" t="s">
        <v>14</v>
      </c>
      <c r="D4" s="13" t="s">
        <v>15</v>
      </c>
    </row>
    <row r="5" spans="1:4">
      <c r="B5" s="7">
        <v>0</v>
      </c>
      <c r="C5" s="11">
        <v>0</v>
      </c>
      <c r="D5" s="8">
        <v>0</v>
      </c>
    </row>
    <row r="6" spans="1:4">
      <c r="B6" s="7">
        <v>2</v>
      </c>
      <c r="C6" s="11">
        <v>0.335616438356164</v>
      </c>
      <c r="D6" s="8">
        <v>0.21839080459770099</v>
      </c>
    </row>
    <row r="7" spans="1:4">
      <c r="B7" s="7">
        <v>4</v>
      </c>
      <c r="C7" s="11">
        <v>0.34246575342465801</v>
      </c>
      <c r="D7" s="8">
        <v>0.22413793103448301</v>
      </c>
    </row>
    <row r="8" spans="1:4">
      <c r="B8" s="7">
        <v>6</v>
      </c>
      <c r="C8" s="11">
        <v>0.198630136986301</v>
      </c>
      <c r="D8" s="8">
        <v>0.232758620689655</v>
      </c>
    </row>
    <row r="9" spans="1:4">
      <c r="B9" s="7">
        <v>8</v>
      </c>
      <c r="C9" s="11">
        <v>8.9041095890410996E-2</v>
      </c>
      <c r="D9" s="8">
        <v>0.13218390804597699</v>
      </c>
    </row>
    <row r="10" spans="1:4">
      <c r="B10" s="7">
        <v>10</v>
      </c>
      <c r="C10" s="11">
        <v>3.42465753424658E-2</v>
      </c>
      <c r="D10" s="8">
        <v>0.10344827586206901</v>
      </c>
    </row>
    <row r="11" spans="1:4">
      <c r="B11" s="7">
        <v>12</v>
      </c>
      <c r="C11" s="11">
        <v>0</v>
      </c>
      <c r="D11" s="8">
        <v>4.5977011494252901E-2</v>
      </c>
    </row>
    <row r="12" spans="1:4">
      <c r="B12" s="7">
        <v>14</v>
      </c>
      <c r="C12" s="11">
        <v>0</v>
      </c>
      <c r="D12" s="8">
        <v>2.2988505747126398E-2</v>
      </c>
    </row>
    <row r="13" spans="1:4">
      <c r="B13" s="7">
        <v>16</v>
      </c>
      <c r="C13" s="11">
        <v>0</v>
      </c>
      <c r="D13" s="8">
        <v>5.74712643678161E-3</v>
      </c>
    </row>
    <row r="14" spans="1:4">
      <c r="B14" s="7">
        <v>18</v>
      </c>
      <c r="C14" s="11">
        <v>0</v>
      </c>
      <c r="D14" s="8">
        <v>0</v>
      </c>
    </row>
    <row r="15" spans="1:4">
      <c r="B15" s="7">
        <v>20</v>
      </c>
      <c r="C15" s="11">
        <v>0</v>
      </c>
      <c r="D15" s="8">
        <v>5.74712643678161E-3</v>
      </c>
    </row>
    <row r="16" spans="1:4">
      <c r="B16" s="7">
        <v>22</v>
      </c>
      <c r="C16" s="11">
        <v>0</v>
      </c>
      <c r="D16" s="8">
        <v>0</v>
      </c>
    </row>
    <row r="17" spans="2:4">
      <c r="B17" s="7">
        <v>24</v>
      </c>
      <c r="C17" s="11">
        <v>0</v>
      </c>
      <c r="D17" s="8">
        <v>2.8735632183907998E-3</v>
      </c>
    </row>
    <row r="18" spans="2:4">
      <c r="B18" s="7">
        <v>26</v>
      </c>
      <c r="C18" s="11">
        <v>0</v>
      </c>
      <c r="D18" s="8">
        <v>0</v>
      </c>
    </row>
    <row r="19" spans="2:4">
      <c r="B19" s="7">
        <v>28</v>
      </c>
      <c r="C19" s="11">
        <v>0</v>
      </c>
      <c r="D19" s="8">
        <v>0</v>
      </c>
    </row>
    <row r="20" spans="2:4">
      <c r="B20" s="7">
        <v>30</v>
      </c>
      <c r="C20" s="11">
        <v>0</v>
      </c>
      <c r="D20" s="8">
        <v>5.74712643678161E-3</v>
      </c>
    </row>
    <row r="21" spans="2:4">
      <c r="B21" s="9">
        <v>32</v>
      </c>
      <c r="C21" s="12">
        <v>0</v>
      </c>
      <c r="D21" s="10">
        <v>0</v>
      </c>
    </row>
    <row r="22" spans="2:4">
      <c r="B22" s="6"/>
      <c r="C22" s="6"/>
      <c r="D22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H9" sqref="H9"/>
    </sheetView>
  </sheetViews>
  <sheetFormatPr baseColWidth="10" defaultRowHeight="15" x14ac:dyDescent="0"/>
  <cols>
    <col min="2" max="2" width="19.1640625" customWidth="1"/>
    <col min="3" max="3" width="26" customWidth="1"/>
    <col min="4" max="4" width="32.5" customWidth="1"/>
    <col min="5" max="5" width="38" customWidth="1"/>
    <col min="6" max="6" width="17" customWidth="1"/>
    <col min="8" max="8" width="15.5" customWidth="1"/>
    <col min="10" max="10" width="34.33203125" customWidth="1"/>
  </cols>
  <sheetData>
    <row r="1" spans="1:8" ht="19">
      <c r="A1" s="1" t="s">
        <v>2</v>
      </c>
      <c r="B1" s="1" t="s">
        <v>4</v>
      </c>
      <c r="G1" s="1"/>
      <c r="H1" s="1"/>
    </row>
    <row r="4" spans="1:8">
      <c r="B4" s="14" t="s">
        <v>9</v>
      </c>
      <c r="C4" s="14" t="s">
        <v>12</v>
      </c>
      <c r="D4" s="14" t="s">
        <v>10</v>
      </c>
      <c r="E4" s="14" t="s">
        <v>11</v>
      </c>
      <c r="F4" s="19"/>
      <c r="G4" s="19"/>
      <c r="H4" s="2"/>
    </row>
    <row r="5" spans="1:8">
      <c r="B5" s="5">
        <f>0.00285714*401.7</f>
        <v>1.1477131380000001</v>
      </c>
      <c r="C5" s="5">
        <v>6.8266400000000003</v>
      </c>
      <c r="D5" s="15">
        <v>6.2004400000000004</v>
      </c>
      <c r="E5" s="4">
        <v>7.4528400000000001</v>
      </c>
    </row>
    <row r="6" spans="1:8">
      <c r="B6" s="5">
        <f>0.00857143*401.7</f>
        <v>3.4431434309999998</v>
      </c>
      <c r="C6" s="5">
        <v>7.0370299999999997</v>
      </c>
      <c r="D6" s="15">
        <v>6.6919199999999996</v>
      </c>
      <c r="E6" s="4">
        <v>7.3821500000000002</v>
      </c>
    </row>
    <row r="7" spans="1:8">
      <c r="B7" s="5">
        <f>0.0142857*401.7</f>
        <v>5.7385656899999997</v>
      </c>
      <c r="C7" s="5">
        <v>6.7625599999999997</v>
      </c>
      <c r="D7" s="15">
        <v>6.3555999999999999</v>
      </c>
      <c r="E7" s="4">
        <v>7.1695200000000003</v>
      </c>
    </row>
    <row r="8" spans="1:8">
      <c r="B8" s="5">
        <f>0.02*401.7</f>
        <v>8.0340000000000007</v>
      </c>
      <c r="C8" s="5">
        <v>5.87704</v>
      </c>
      <c r="D8" s="15">
        <v>5.5833399999999997</v>
      </c>
      <c r="E8" s="4">
        <v>6.17075</v>
      </c>
    </row>
    <row r="9" spans="1:8">
      <c r="B9" s="5">
        <f>0.0257143*401.7</f>
        <v>10.32943431</v>
      </c>
      <c r="C9" s="5">
        <v>5.71122</v>
      </c>
      <c r="D9" s="15">
        <v>5.4010499999999997</v>
      </c>
      <c r="E9" s="4">
        <v>6.0213799999999997</v>
      </c>
    </row>
    <row r="10" spans="1:8">
      <c r="B10" s="5">
        <f>0.0314286*401.7</f>
        <v>12.624868620000001</v>
      </c>
      <c r="C10" s="5">
        <v>4.61557</v>
      </c>
      <c r="D10" s="15">
        <v>4.4486999999999997</v>
      </c>
      <c r="E10" s="4">
        <v>4.7824400000000002</v>
      </c>
    </row>
    <row r="11" spans="1:8">
      <c r="B11" s="5">
        <f>0.0371429*401.7</f>
        <v>14.92030293</v>
      </c>
      <c r="C11" s="5">
        <v>4.9934799999999999</v>
      </c>
      <c r="D11" s="15">
        <v>4.7120199999999999</v>
      </c>
      <c r="E11" s="4">
        <v>5.2749300000000003</v>
      </c>
    </row>
    <row r="12" spans="1:8">
      <c r="B12" s="5">
        <f>0.0428571*401.7</f>
        <v>17.215697070000001</v>
      </c>
      <c r="C12" s="5">
        <v>4.5968900000000001</v>
      </c>
      <c r="D12" s="15">
        <v>4.3773299999999997</v>
      </c>
      <c r="E12" s="4">
        <v>4.8164400000000001</v>
      </c>
    </row>
    <row r="13" spans="1:8">
      <c r="B13" s="5">
        <f>0.0485714*401.7</f>
        <v>19.511131379999998</v>
      </c>
      <c r="C13" s="5">
        <v>4.2200199999999999</v>
      </c>
      <c r="D13" s="15">
        <v>4.0690099999999996</v>
      </c>
      <c r="E13" s="4">
        <v>4.3710300000000002</v>
      </c>
    </row>
    <row r="14" spans="1:8">
      <c r="B14" s="5">
        <f>0.0542857*401.7</f>
        <v>21.806565689999999</v>
      </c>
      <c r="C14" s="5">
        <v>4.5720599999999996</v>
      </c>
      <c r="D14" s="15">
        <v>4.4148399999999999</v>
      </c>
      <c r="E14" s="4">
        <v>4.7292800000000002</v>
      </c>
    </row>
    <row r="15" spans="1:8">
      <c r="B15" s="5">
        <f>0.06*401.7</f>
        <v>24.101999999999997</v>
      </c>
      <c r="C15" s="5">
        <v>3.65754</v>
      </c>
      <c r="D15" s="15">
        <v>3.5501</v>
      </c>
      <c r="E15" s="4">
        <v>3.76498</v>
      </c>
    </row>
    <row r="16" spans="1:8">
      <c r="B16" s="5">
        <f>0.0657143*401.7</f>
        <v>26.397434310000001</v>
      </c>
      <c r="C16" s="5">
        <v>3.7091799999999999</v>
      </c>
      <c r="D16" s="15">
        <v>3.5827200000000001</v>
      </c>
      <c r="E16" s="4">
        <v>3.8356400000000002</v>
      </c>
    </row>
    <row r="17" spans="2:5">
      <c r="B17" s="5">
        <f>0.0714286*401.7</f>
        <v>28.692868619999999</v>
      </c>
      <c r="C17" s="5">
        <v>3.1709999999999998</v>
      </c>
      <c r="D17" s="15">
        <v>3.0783700000000001</v>
      </c>
      <c r="E17" s="4">
        <v>3.26363</v>
      </c>
    </row>
    <row r="18" spans="2:5">
      <c r="B18" s="5">
        <f>0.0771429*401.7</f>
        <v>30.98830293</v>
      </c>
      <c r="C18" s="5">
        <v>2.5766499999999999</v>
      </c>
      <c r="D18" s="15">
        <v>2.472</v>
      </c>
      <c r="E18" s="4">
        <v>2.6812900000000002</v>
      </c>
    </row>
    <row r="19" spans="2:5">
      <c r="B19" s="5">
        <f>0.0828571*401.7</f>
        <v>33.283697070000002</v>
      </c>
      <c r="C19" s="5">
        <v>1.9729300000000001</v>
      </c>
      <c r="D19" s="15">
        <v>1.90062</v>
      </c>
      <c r="E19" s="4">
        <v>2.0452400000000002</v>
      </c>
    </row>
    <row r="20" spans="2:5">
      <c r="B20" s="5">
        <f>0.0885714*401.7</f>
        <v>35.57913138</v>
      </c>
      <c r="C20" s="5">
        <v>2.2626599999999999</v>
      </c>
      <c r="D20" s="15">
        <v>2.1855600000000002</v>
      </c>
      <c r="E20" s="4">
        <v>2.3397600000000001</v>
      </c>
    </row>
    <row r="21" spans="2:5">
      <c r="B21" s="5">
        <f>0.0942857*401.7</f>
        <v>37.874565689999997</v>
      </c>
      <c r="C21" s="5">
        <v>2.51376</v>
      </c>
      <c r="D21" s="15">
        <v>2.4092899999999999</v>
      </c>
      <c r="E21" s="4">
        <v>2.6182400000000001</v>
      </c>
    </row>
    <row r="22" spans="2:5">
      <c r="B22" s="5">
        <f>0.1*401.7</f>
        <v>40.17</v>
      </c>
      <c r="C22" s="5">
        <v>2.7239399999999998</v>
      </c>
      <c r="D22" s="15">
        <v>2.60304</v>
      </c>
      <c r="E22" s="4">
        <v>2.8448500000000001</v>
      </c>
    </row>
    <row r="23" spans="2:5">
      <c r="B23" s="5">
        <f>0.105714*401.7</f>
        <v>42.465313799999997</v>
      </c>
      <c r="C23" s="5">
        <v>1.9517100000000001</v>
      </c>
      <c r="D23" s="15">
        <v>1.82673</v>
      </c>
      <c r="E23" s="4">
        <v>2.0767000000000002</v>
      </c>
    </row>
    <row r="24" spans="2:5">
      <c r="B24" s="5">
        <f>0.111429*401.7</f>
        <v>44.761029299999997</v>
      </c>
      <c r="C24" s="5">
        <v>1.68845</v>
      </c>
      <c r="D24" s="15">
        <v>1.5569</v>
      </c>
      <c r="E24" s="4">
        <v>1.81999</v>
      </c>
    </row>
    <row r="25" spans="2:5">
      <c r="B25" s="16">
        <f>0.117143*401.7</f>
        <v>47.056343099999999</v>
      </c>
      <c r="C25" s="16">
        <v>1.37724</v>
      </c>
      <c r="D25" s="17">
        <v>1.2512000000000001</v>
      </c>
      <c r="E25" s="18">
        <v>1.5032700000000001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6"/>
  <sheetViews>
    <sheetView tabSelected="1" workbookViewId="0">
      <selection activeCell="F7" sqref="F7"/>
    </sheetView>
  </sheetViews>
  <sheetFormatPr baseColWidth="10" defaultRowHeight="15" x14ac:dyDescent="0"/>
  <cols>
    <col min="2" max="2" width="16.5" customWidth="1"/>
    <col min="3" max="3" width="18.33203125" customWidth="1"/>
    <col min="4" max="4" width="20.6640625" customWidth="1"/>
  </cols>
  <sheetData>
    <row r="1" spans="1:4" ht="19">
      <c r="A1" s="1" t="s">
        <v>5</v>
      </c>
      <c r="B1" s="1" t="s">
        <v>3</v>
      </c>
    </row>
    <row r="4" spans="1:4">
      <c r="B4" s="20" t="s">
        <v>6</v>
      </c>
      <c r="C4" s="14" t="s">
        <v>7</v>
      </c>
      <c r="D4" s="21" t="s">
        <v>8</v>
      </c>
    </row>
    <row r="5" spans="1:4">
      <c r="B5" s="3">
        <v>0.74168400000000001</v>
      </c>
      <c r="C5" s="5">
        <v>1.535498</v>
      </c>
      <c r="D5" s="4">
        <v>3.0458419999999999</v>
      </c>
    </row>
    <row r="6" spans="1:4">
      <c r="B6" s="3">
        <v>2.734524</v>
      </c>
      <c r="C6" s="5">
        <v>0.56266099999999997</v>
      </c>
      <c r="D6" s="4">
        <v>1.274124</v>
      </c>
    </row>
    <row r="7" spans="1:4">
      <c r="B7" s="3">
        <v>3.397265</v>
      </c>
      <c r="C7" s="5">
        <v>0.84400500000000001</v>
      </c>
      <c r="D7" s="4">
        <v>1.8405720000000001</v>
      </c>
    </row>
    <row r="8" spans="1:4">
      <c r="B8" s="3">
        <v>0.65000800000000003</v>
      </c>
      <c r="C8" s="5">
        <v>0.87822199999999995</v>
      </c>
      <c r="D8" s="4">
        <v>0.77230399999999999</v>
      </c>
    </row>
    <row r="9" spans="1:4">
      <c r="B9" s="3">
        <v>1.8900459999999999</v>
      </c>
      <c r="C9" s="5">
        <v>0.40317999999999998</v>
      </c>
      <c r="D9" s="4">
        <v>1.56907</v>
      </c>
    </row>
    <row r="10" spans="1:4">
      <c r="B10" s="3">
        <v>0.40658499999999997</v>
      </c>
      <c r="C10" s="5">
        <v>0.75257600000000002</v>
      </c>
      <c r="D10" s="4">
        <v>1.8309420000000001</v>
      </c>
    </row>
    <row r="11" spans="1:4">
      <c r="B11" s="3">
        <v>1.204561</v>
      </c>
      <c r="C11" s="5">
        <v>0.86180500000000004</v>
      </c>
      <c r="D11" s="4">
        <v>3.0989439999999999</v>
      </c>
    </row>
    <row r="12" spans="1:4">
      <c r="B12" s="3">
        <v>2.4324490000000001</v>
      </c>
      <c r="C12" s="5">
        <v>2.1081789999999998</v>
      </c>
      <c r="D12" s="4">
        <v>3.0052859999999999</v>
      </c>
    </row>
    <row r="13" spans="1:4">
      <c r="B13" s="3">
        <v>0.69028400000000001</v>
      </c>
      <c r="C13" s="5">
        <v>0.81406199999999995</v>
      </c>
      <c r="D13" s="4">
        <v>11.067403000000001</v>
      </c>
    </row>
    <row r="14" spans="1:4">
      <c r="B14" s="3">
        <v>1.2577419999999999</v>
      </c>
      <c r="C14" s="5">
        <v>1.143184</v>
      </c>
      <c r="D14" s="4">
        <v>3.1949559999999999</v>
      </c>
    </row>
    <row r="15" spans="1:4">
      <c r="B15" s="3">
        <v>6.9251050000000003</v>
      </c>
      <c r="C15" s="5">
        <v>1.820902</v>
      </c>
      <c r="D15" s="4">
        <v>1.274124</v>
      </c>
    </row>
    <row r="16" spans="1:4">
      <c r="B16" s="3">
        <v>5.6232290000000003</v>
      </c>
      <c r="C16" s="5">
        <v>1.6087039999999999</v>
      </c>
      <c r="D16" s="4">
        <v>1.8405720000000001</v>
      </c>
    </row>
    <row r="17" spans="2:4">
      <c r="B17" s="3">
        <v>0.51919099999999996</v>
      </c>
      <c r="C17" s="5">
        <v>0.90454699999999999</v>
      </c>
      <c r="D17" s="4">
        <v>0.77230399999999999</v>
      </c>
    </row>
    <row r="18" spans="2:4">
      <c r="B18" s="3">
        <v>3.8898090000000001</v>
      </c>
      <c r="C18" s="5">
        <v>2.2323140000000001</v>
      </c>
      <c r="D18" s="4">
        <v>1.56907</v>
      </c>
    </row>
    <row r="19" spans="2:4">
      <c r="B19" s="3">
        <v>2.9399899999999999</v>
      </c>
      <c r="C19" s="5">
        <v>2.4007610000000001</v>
      </c>
      <c r="D19" s="4">
        <v>10.631171999999999</v>
      </c>
    </row>
    <row r="20" spans="2:4">
      <c r="B20" s="3">
        <v>0.60008700000000004</v>
      </c>
      <c r="C20" s="5">
        <v>0.894289</v>
      </c>
      <c r="D20" s="4">
        <v>3.0989439999999999</v>
      </c>
    </row>
    <row r="21" spans="2:4">
      <c r="B21" s="3">
        <v>4.0443490000000004</v>
      </c>
      <c r="C21" s="5">
        <v>0.47196300000000002</v>
      </c>
      <c r="D21" s="4">
        <v>3.0052859999999999</v>
      </c>
    </row>
    <row r="22" spans="2:4">
      <c r="B22" s="3">
        <v>2.1540849999999998</v>
      </c>
      <c r="C22" s="5">
        <v>0.81414600000000004</v>
      </c>
      <c r="D22" s="4">
        <v>11.067403000000001</v>
      </c>
    </row>
    <row r="23" spans="2:4">
      <c r="B23" s="3">
        <v>1.7247049999999999</v>
      </c>
      <c r="C23" s="5">
        <v>0.64450700000000005</v>
      </c>
      <c r="D23" s="4">
        <v>3.1949559999999999</v>
      </c>
    </row>
    <row r="24" spans="2:4">
      <c r="B24" s="3">
        <v>1.3381259999999999</v>
      </c>
      <c r="C24" s="5">
        <v>0.66102899999999998</v>
      </c>
      <c r="D24" s="4">
        <v>1.8405720000000001</v>
      </c>
    </row>
    <row r="25" spans="2:4">
      <c r="B25" s="3">
        <v>1.5359750000000001</v>
      </c>
      <c r="C25" s="5">
        <v>0.82510899999999998</v>
      </c>
      <c r="D25" s="4">
        <v>0.77230399999999999</v>
      </c>
    </row>
    <row r="26" spans="2:4">
      <c r="B26" s="3">
        <v>3.783048</v>
      </c>
      <c r="C26" s="5">
        <v>0.474823</v>
      </c>
      <c r="D26" s="4">
        <v>5.9615140000000002</v>
      </c>
    </row>
    <row r="27" spans="2:4">
      <c r="B27" s="3">
        <v>2.1414040000000001</v>
      </c>
      <c r="C27" s="5">
        <v>0.400926</v>
      </c>
      <c r="D27" s="4">
        <v>10.631171999999999</v>
      </c>
    </row>
    <row r="28" spans="2:4">
      <c r="B28" s="3">
        <v>2.238388</v>
      </c>
      <c r="C28" s="5">
        <v>1.130239</v>
      </c>
      <c r="D28" s="4">
        <v>3.0052859999999999</v>
      </c>
    </row>
    <row r="29" spans="2:4">
      <c r="B29" s="3">
        <v>0.52207099999999995</v>
      </c>
      <c r="C29" s="5">
        <v>0.56339300000000003</v>
      </c>
      <c r="D29" s="4">
        <v>2.4621369999999998</v>
      </c>
    </row>
    <row r="30" spans="2:4">
      <c r="B30" s="3">
        <v>1.011992</v>
      </c>
      <c r="C30" s="5">
        <v>0.79906200000000005</v>
      </c>
      <c r="D30" s="4">
        <v>4.2371740000000004</v>
      </c>
    </row>
    <row r="31" spans="2:4">
      <c r="B31" s="3">
        <v>0.49522699999999997</v>
      </c>
      <c r="C31" s="5">
        <v>2.2523710000000001</v>
      </c>
      <c r="D31" s="4">
        <v>1.8405720000000001</v>
      </c>
    </row>
    <row r="32" spans="2:4">
      <c r="B32" s="3">
        <v>1.4258649999999999</v>
      </c>
      <c r="C32" s="5">
        <v>0.88449900000000004</v>
      </c>
      <c r="D32" s="4">
        <v>0.77230399999999999</v>
      </c>
    </row>
    <row r="33" spans="2:4">
      <c r="B33" s="3">
        <v>0.79452900000000004</v>
      </c>
      <c r="C33" s="5">
        <v>0.58621800000000002</v>
      </c>
      <c r="D33" s="4">
        <v>5.9615140000000002</v>
      </c>
    </row>
    <row r="34" spans="2:4">
      <c r="B34" s="3">
        <v>0.75899799999999995</v>
      </c>
      <c r="C34" s="5">
        <v>3.764205</v>
      </c>
      <c r="D34" s="4">
        <v>10.631171999999999</v>
      </c>
    </row>
    <row r="35" spans="2:4">
      <c r="B35" s="3">
        <v>0.94004600000000005</v>
      </c>
      <c r="C35" s="5">
        <v>0.46437899999999999</v>
      </c>
      <c r="D35" s="4">
        <v>3.0052859999999999</v>
      </c>
    </row>
    <row r="36" spans="2:4">
      <c r="B36" s="3">
        <v>0.62041299999999999</v>
      </c>
      <c r="C36" s="5">
        <v>1.0116799999999999</v>
      </c>
      <c r="D36" s="4">
        <v>2.4621369999999998</v>
      </c>
    </row>
    <row r="37" spans="2:4">
      <c r="B37" s="3">
        <v>2.00481</v>
      </c>
      <c r="C37" s="5">
        <v>0.44287900000000002</v>
      </c>
      <c r="D37" s="4">
        <v>1.2737240000000001</v>
      </c>
    </row>
    <row r="38" spans="2:4">
      <c r="B38" s="3">
        <v>2.1406510000000001</v>
      </c>
      <c r="C38" s="5">
        <v>1.629006</v>
      </c>
      <c r="D38" s="4">
        <v>4.2371740000000004</v>
      </c>
    </row>
    <row r="39" spans="2:4">
      <c r="B39" s="3">
        <v>0.86026800000000003</v>
      </c>
      <c r="C39" s="5">
        <v>0.48681400000000002</v>
      </c>
      <c r="D39" s="4">
        <v>1.8405720000000001</v>
      </c>
    </row>
    <row r="40" spans="2:4">
      <c r="B40" s="3">
        <v>1.5844860000000001</v>
      </c>
      <c r="C40" s="5">
        <v>1.5642739999999999</v>
      </c>
      <c r="D40" s="4">
        <v>0.77230399999999999</v>
      </c>
    </row>
    <row r="41" spans="2:4">
      <c r="B41" s="3">
        <v>3.555104</v>
      </c>
      <c r="C41" s="5">
        <v>2.030383</v>
      </c>
      <c r="D41" s="4">
        <v>5.9615140000000002</v>
      </c>
    </row>
    <row r="42" spans="2:4">
      <c r="B42" s="3">
        <v>0.89185999999999999</v>
      </c>
      <c r="C42" s="5">
        <v>0.85601099999999997</v>
      </c>
      <c r="D42" s="4">
        <v>7.0876400000000004</v>
      </c>
    </row>
    <row r="43" spans="2:4">
      <c r="B43" s="3">
        <v>1.282254</v>
      </c>
      <c r="C43" s="5">
        <v>1.0101279999999999</v>
      </c>
      <c r="D43" s="4">
        <v>4.460782</v>
      </c>
    </row>
    <row r="44" spans="2:4">
      <c r="B44" s="3">
        <v>0.74168400000000001</v>
      </c>
      <c r="C44" s="5">
        <v>1.1640509999999999</v>
      </c>
      <c r="D44" s="4">
        <v>2.4621369999999998</v>
      </c>
    </row>
    <row r="45" spans="2:4">
      <c r="B45" s="3">
        <v>2.7927960000000001</v>
      </c>
      <c r="C45" s="5">
        <v>1.211829</v>
      </c>
      <c r="D45" s="4">
        <v>1.2737240000000001</v>
      </c>
    </row>
    <row r="46" spans="2:4">
      <c r="B46" s="3">
        <v>3.397265</v>
      </c>
      <c r="C46" s="5">
        <v>0.71930499999999997</v>
      </c>
      <c r="D46" s="4">
        <v>4.2371740000000004</v>
      </c>
    </row>
    <row r="47" spans="2:4">
      <c r="B47" s="3">
        <v>2.4477090000000001</v>
      </c>
      <c r="C47" s="5">
        <v>1.757212</v>
      </c>
      <c r="D47" s="4">
        <v>1.8405720000000001</v>
      </c>
    </row>
    <row r="48" spans="2:4">
      <c r="B48" s="3">
        <v>0.65000800000000003</v>
      </c>
      <c r="C48" s="5">
        <v>1.418093</v>
      </c>
      <c r="D48" s="4">
        <v>0.77230399999999999</v>
      </c>
    </row>
    <row r="49" spans="2:4">
      <c r="B49" s="3">
        <v>1.8900459999999999</v>
      </c>
      <c r="C49" s="5">
        <v>1.23258</v>
      </c>
      <c r="D49" s="4">
        <v>5.9615140000000002</v>
      </c>
    </row>
    <row r="50" spans="2:4">
      <c r="B50" s="3">
        <v>1.6990160000000001</v>
      </c>
      <c r="C50" s="5">
        <v>1.3489880000000001</v>
      </c>
      <c r="D50" s="4">
        <v>7.0876400000000004</v>
      </c>
    </row>
    <row r="51" spans="2:4">
      <c r="B51" s="3">
        <v>0.82675299999999996</v>
      </c>
      <c r="C51" s="5">
        <v>1.6822319999999999</v>
      </c>
      <c r="D51" s="4">
        <v>4.460782</v>
      </c>
    </row>
    <row r="52" spans="2:4">
      <c r="B52" s="3">
        <v>3.6305149999999999</v>
      </c>
      <c r="C52" s="5">
        <v>1.0274909999999999</v>
      </c>
      <c r="D52" s="4">
        <v>2.4621369999999998</v>
      </c>
    </row>
    <row r="53" spans="2:4">
      <c r="B53" s="3">
        <v>0.69028400000000001</v>
      </c>
      <c r="C53" s="5">
        <v>2.112854</v>
      </c>
      <c r="D53" s="4">
        <v>1.2737240000000001</v>
      </c>
    </row>
    <row r="54" spans="2:4">
      <c r="B54" s="3">
        <v>1.2577419999999999</v>
      </c>
      <c r="C54" s="5">
        <v>2.0563579999999999</v>
      </c>
      <c r="D54" s="4">
        <v>7.2308240000000001</v>
      </c>
    </row>
    <row r="55" spans="2:4">
      <c r="B55" s="3">
        <v>6.9251050000000003</v>
      </c>
      <c r="C55" s="5">
        <v>0.985151</v>
      </c>
      <c r="D55" s="4">
        <v>0.77230399999999999</v>
      </c>
    </row>
    <row r="56" spans="2:4">
      <c r="B56" s="3">
        <v>3.5020180000000001</v>
      </c>
      <c r="C56" s="5">
        <v>0.43829000000000001</v>
      </c>
      <c r="D56" s="4">
        <v>7.0876400000000004</v>
      </c>
    </row>
    <row r="57" spans="2:4">
      <c r="B57" s="3">
        <v>0.51919099999999996</v>
      </c>
      <c r="C57" s="5">
        <v>1.033066</v>
      </c>
      <c r="D57" s="4">
        <v>4.460782</v>
      </c>
    </row>
    <row r="58" spans="2:4">
      <c r="B58" s="3">
        <v>4.0502419999999999</v>
      </c>
      <c r="C58" s="5">
        <v>0.96798300000000004</v>
      </c>
      <c r="D58" s="4">
        <v>2.4621369999999998</v>
      </c>
    </row>
    <row r="59" spans="2:4">
      <c r="B59" s="3">
        <v>2.9399899999999999</v>
      </c>
      <c r="C59" s="5">
        <v>0.67607300000000004</v>
      </c>
      <c r="D59" s="4">
        <v>1.2737240000000001</v>
      </c>
    </row>
    <row r="60" spans="2:4">
      <c r="B60" s="3">
        <v>0.60008700000000004</v>
      </c>
      <c r="C60" s="5">
        <v>1.8578479999999999</v>
      </c>
      <c r="D60" s="4">
        <v>2.882647</v>
      </c>
    </row>
    <row r="61" spans="2:4">
      <c r="B61" s="3">
        <v>4.0443490000000004</v>
      </c>
      <c r="C61" s="5">
        <v>0.56266099999999997</v>
      </c>
      <c r="D61" s="4">
        <v>7.2308240000000001</v>
      </c>
    </row>
    <row r="62" spans="2:4">
      <c r="B62" s="3">
        <v>1.8502940000000001</v>
      </c>
      <c r="C62" s="5">
        <v>1.777927</v>
      </c>
      <c r="D62" s="4">
        <v>0.77230399999999999</v>
      </c>
    </row>
    <row r="63" spans="2:4">
      <c r="B63" s="3">
        <v>1.7247049999999999</v>
      </c>
      <c r="C63" s="5">
        <v>0.40317999999999998</v>
      </c>
      <c r="D63" s="4">
        <v>7.0876400000000004</v>
      </c>
    </row>
    <row r="64" spans="2:4">
      <c r="B64" s="3">
        <v>1.6515820000000001</v>
      </c>
      <c r="C64" s="5">
        <v>0.75257600000000002</v>
      </c>
      <c r="D64" s="4">
        <v>4.460782</v>
      </c>
    </row>
    <row r="65" spans="2:4">
      <c r="B65" s="3">
        <v>1.5359750000000001</v>
      </c>
      <c r="C65" s="5">
        <v>0.86180500000000004</v>
      </c>
      <c r="D65" s="4">
        <v>2.4621369999999998</v>
      </c>
    </row>
    <row r="66" spans="2:4">
      <c r="B66" s="3">
        <v>3.783048</v>
      </c>
      <c r="C66" s="5">
        <v>2.1081789999999998</v>
      </c>
      <c r="D66" s="4">
        <v>1.2737240000000001</v>
      </c>
    </row>
    <row r="67" spans="2:4">
      <c r="B67" s="3">
        <v>2.1414040000000001</v>
      </c>
      <c r="C67" s="5">
        <v>0.81406199999999995</v>
      </c>
      <c r="D67" s="4">
        <v>2.882647</v>
      </c>
    </row>
    <row r="68" spans="2:4">
      <c r="B68" s="3">
        <v>2.238388</v>
      </c>
      <c r="C68" s="5">
        <v>0.97336299999999998</v>
      </c>
      <c r="D68" s="4">
        <v>7.2308240000000001</v>
      </c>
    </row>
    <row r="69" spans="2:4">
      <c r="B69" s="3">
        <v>0.52207099999999995</v>
      </c>
      <c r="C69" s="5">
        <v>1.1251949999999999</v>
      </c>
      <c r="D69" s="4">
        <v>0.77230399999999999</v>
      </c>
    </row>
    <row r="70" spans="2:4">
      <c r="B70" s="3">
        <v>1.011992</v>
      </c>
      <c r="C70" s="5">
        <v>1.6087039999999999</v>
      </c>
      <c r="D70" s="4">
        <v>7.0876400000000004</v>
      </c>
    </row>
    <row r="71" spans="2:4">
      <c r="B71" s="3">
        <v>0.99276200000000003</v>
      </c>
      <c r="C71" s="5">
        <v>0.90454699999999999</v>
      </c>
      <c r="D71" s="4">
        <v>5.5755970000000001</v>
      </c>
    </row>
    <row r="72" spans="2:4">
      <c r="B72" s="3">
        <v>3.5437590000000001</v>
      </c>
      <c r="C72" s="5">
        <v>2.2323140000000001</v>
      </c>
      <c r="D72" s="4">
        <v>2.4621369999999998</v>
      </c>
    </row>
    <row r="73" spans="2:4">
      <c r="B73" s="3">
        <v>1.4258649999999999</v>
      </c>
      <c r="C73" s="5">
        <v>2.4007610000000001</v>
      </c>
      <c r="D73" s="4">
        <v>17.152908</v>
      </c>
    </row>
    <row r="74" spans="2:4">
      <c r="B74" s="3">
        <v>0.99088699999999996</v>
      </c>
      <c r="C74" s="5">
        <v>0.894289</v>
      </c>
      <c r="D74" s="4">
        <v>1.2737240000000001</v>
      </c>
    </row>
    <row r="75" spans="2:4">
      <c r="B75" s="3">
        <v>0.75899799999999995</v>
      </c>
      <c r="C75" s="5">
        <v>0.47196300000000002</v>
      </c>
      <c r="D75" s="4">
        <v>2.882647</v>
      </c>
    </row>
    <row r="76" spans="2:4">
      <c r="B76" s="3">
        <v>2.1334369999999998</v>
      </c>
      <c r="C76" s="5">
        <v>0.81414600000000004</v>
      </c>
      <c r="D76" s="4">
        <v>4.046837</v>
      </c>
    </row>
    <row r="77" spans="2:4">
      <c r="B77" s="3">
        <v>2.0150060000000001</v>
      </c>
      <c r="C77" s="5">
        <v>0.64450700000000005</v>
      </c>
      <c r="D77" s="4">
        <v>0.77230399999999999</v>
      </c>
    </row>
    <row r="78" spans="2:4">
      <c r="B78" s="3">
        <v>2.00481</v>
      </c>
      <c r="C78" s="5">
        <v>0.52936799999999995</v>
      </c>
      <c r="D78" s="4">
        <v>7.0876400000000004</v>
      </c>
    </row>
    <row r="79" spans="2:4">
      <c r="B79" s="3">
        <v>2.1406510000000001</v>
      </c>
      <c r="C79" s="5">
        <v>0.82510899999999998</v>
      </c>
      <c r="D79" s="4">
        <v>5.5755970000000001</v>
      </c>
    </row>
    <row r="80" spans="2:4">
      <c r="B80" s="3">
        <v>0.86026800000000003</v>
      </c>
      <c r="C80" s="5">
        <v>1.8663909999999999</v>
      </c>
      <c r="D80" s="4">
        <v>2.0737429999999999</v>
      </c>
    </row>
    <row r="81" spans="2:4">
      <c r="B81" s="3">
        <v>1.5844860000000001</v>
      </c>
      <c r="C81" s="5">
        <v>0.400926</v>
      </c>
      <c r="D81" s="4">
        <v>17.152908</v>
      </c>
    </row>
    <row r="82" spans="2:4">
      <c r="B82" s="3">
        <v>4.4400510000000004</v>
      </c>
      <c r="C82" s="5">
        <v>1.130239</v>
      </c>
      <c r="D82" s="4">
        <v>1.2737240000000001</v>
      </c>
    </row>
    <row r="83" spans="2:4">
      <c r="B83" s="3">
        <v>3.555104</v>
      </c>
      <c r="C83" s="5">
        <v>0.56339300000000003</v>
      </c>
      <c r="D83" s="4">
        <v>6.9613430000000003</v>
      </c>
    </row>
    <row r="84" spans="2:4">
      <c r="B84" s="3">
        <v>0.89185999999999999</v>
      </c>
      <c r="C84" s="5">
        <v>0.79906200000000005</v>
      </c>
      <c r="D84" s="4">
        <v>2.882647</v>
      </c>
    </row>
    <row r="85" spans="2:4">
      <c r="B85" s="3">
        <v>1.282254</v>
      </c>
      <c r="C85" s="5">
        <v>2.2523710000000001</v>
      </c>
      <c r="D85" s="4">
        <v>4.046837</v>
      </c>
    </row>
    <row r="86" spans="2:4">
      <c r="B86" s="3">
        <v>8.5678830000000001</v>
      </c>
      <c r="C86" s="5">
        <v>0.88449900000000004</v>
      </c>
      <c r="D86" s="4">
        <v>0.77230399999999999</v>
      </c>
    </row>
    <row r="87" spans="2:4">
      <c r="B87" s="3">
        <v>8.1486140000000002</v>
      </c>
      <c r="C87" s="5">
        <v>1.371329</v>
      </c>
      <c r="D87" s="4">
        <v>7.0876400000000004</v>
      </c>
    </row>
    <row r="88" spans="2:4">
      <c r="B88" s="3">
        <v>9.8037890000000001</v>
      </c>
      <c r="C88" s="5">
        <v>1.273876</v>
      </c>
      <c r="D88" s="4">
        <v>5.5755970000000001</v>
      </c>
    </row>
    <row r="89" spans="2:4">
      <c r="B89" s="3">
        <v>2.5466730000000002</v>
      </c>
      <c r="C89" s="5">
        <v>0.46437899999999999</v>
      </c>
      <c r="D89" s="4">
        <v>2.0737429999999999</v>
      </c>
    </row>
    <row r="90" spans="2:4">
      <c r="B90" s="3">
        <v>11.04299</v>
      </c>
      <c r="C90" s="5">
        <v>1.0116799999999999</v>
      </c>
      <c r="D90" s="4">
        <v>4.0191590000000001</v>
      </c>
    </row>
    <row r="91" spans="2:4">
      <c r="B91" s="3">
        <v>6.5454590000000001</v>
      </c>
      <c r="C91" s="5">
        <v>0.75421800000000006</v>
      </c>
      <c r="D91" s="4">
        <v>1.2737240000000001</v>
      </c>
    </row>
    <row r="92" spans="2:4">
      <c r="B92" s="3">
        <v>3.0423840000000002</v>
      </c>
      <c r="C92" s="5">
        <v>1.629006</v>
      </c>
      <c r="D92" s="4">
        <v>6.9613430000000003</v>
      </c>
    </row>
    <row r="93" spans="2:4">
      <c r="B93" s="3">
        <v>3.7851409999999999</v>
      </c>
      <c r="C93" s="5">
        <v>0.48681400000000002</v>
      </c>
      <c r="D93" s="4">
        <v>2.882647</v>
      </c>
    </row>
    <row r="94" spans="2:4">
      <c r="B94" s="3">
        <v>3.8875769999999998</v>
      </c>
      <c r="C94" s="5">
        <v>1.5642739999999999</v>
      </c>
      <c r="D94" s="4">
        <v>3.2291439999999998</v>
      </c>
    </row>
    <row r="95" spans="2:4">
      <c r="B95" s="3">
        <v>11.737652000000001</v>
      </c>
      <c r="C95" s="5">
        <v>2.4253079999999998</v>
      </c>
      <c r="D95" s="4">
        <v>1.447899</v>
      </c>
    </row>
    <row r="96" spans="2:4">
      <c r="B96" s="3">
        <v>8.6873310000000004</v>
      </c>
      <c r="C96" s="5">
        <v>0.85601099999999997</v>
      </c>
      <c r="D96" s="4">
        <v>0.63479399999999997</v>
      </c>
    </row>
    <row r="97" spans="2:4">
      <c r="B97" s="3">
        <v>2.515984</v>
      </c>
      <c r="C97" s="5">
        <v>1.0101279999999999</v>
      </c>
      <c r="D97" s="4">
        <v>0.69344899999999998</v>
      </c>
    </row>
    <row r="98" spans="2:4">
      <c r="B98" s="3">
        <v>13.770557</v>
      </c>
      <c r="C98" s="5">
        <v>0.56360600000000005</v>
      </c>
      <c r="D98" s="4">
        <v>4.0506140000000004</v>
      </c>
    </row>
    <row r="99" spans="2:4">
      <c r="B99" s="3">
        <v>1.8479319999999999</v>
      </c>
      <c r="C99" s="5">
        <v>1.211829</v>
      </c>
      <c r="D99" s="4">
        <v>1.4709620000000001</v>
      </c>
    </row>
    <row r="100" spans="2:4">
      <c r="B100" s="3">
        <v>4.5541780000000003</v>
      </c>
      <c r="C100" s="5">
        <v>0.71930499999999997</v>
      </c>
      <c r="D100" s="4">
        <v>1.4582310000000001</v>
      </c>
    </row>
    <row r="101" spans="2:4">
      <c r="B101" s="3">
        <v>15.930497000000001</v>
      </c>
      <c r="C101" s="5">
        <v>1.2565919999999999</v>
      </c>
      <c r="D101" s="4">
        <v>1.499188</v>
      </c>
    </row>
    <row r="102" spans="2:4">
      <c r="B102" s="3">
        <v>9.0247010000000003</v>
      </c>
      <c r="C102" s="5">
        <v>1.418093</v>
      </c>
      <c r="D102" s="4">
        <v>1.534354</v>
      </c>
    </row>
    <row r="103" spans="2:4">
      <c r="B103" s="3">
        <v>3.842724</v>
      </c>
      <c r="C103" s="5">
        <v>1.2329920000000001</v>
      </c>
      <c r="D103" s="4">
        <v>3.2291439999999998</v>
      </c>
    </row>
    <row r="104" spans="2:4">
      <c r="B104" s="3">
        <v>5.3372409999999997</v>
      </c>
      <c r="C104" s="5">
        <v>1.3489880000000001</v>
      </c>
      <c r="D104" s="4">
        <v>1.447899</v>
      </c>
    </row>
    <row r="105" spans="2:4">
      <c r="B105" s="3">
        <v>9.3060840000000002</v>
      </c>
      <c r="C105" s="5">
        <v>1.6822319999999999</v>
      </c>
      <c r="D105" s="4">
        <v>2.0851389999999999</v>
      </c>
    </row>
    <row r="106" spans="2:4">
      <c r="B106" s="3">
        <v>8.3851929999999992</v>
      </c>
      <c r="C106" s="5">
        <v>1.0274909999999999</v>
      </c>
      <c r="D106" s="4">
        <v>2.2378490000000002</v>
      </c>
    </row>
    <row r="107" spans="2:4">
      <c r="B107" s="3">
        <v>8.6214080000000006</v>
      </c>
      <c r="C107" s="5">
        <v>2.112854</v>
      </c>
      <c r="D107" s="4">
        <v>1.4709620000000001</v>
      </c>
    </row>
    <row r="108" spans="2:4">
      <c r="B108" s="3">
        <v>0.724109</v>
      </c>
      <c r="C108" s="5">
        <v>2.0563579999999999</v>
      </c>
      <c r="D108" s="4">
        <v>1.4582310000000001</v>
      </c>
    </row>
    <row r="109" spans="2:4">
      <c r="B109" s="3">
        <v>9.7910810000000001</v>
      </c>
      <c r="C109" s="5">
        <v>0.985151</v>
      </c>
      <c r="D109" s="4">
        <v>1.499188</v>
      </c>
    </row>
    <row r="110" spans="2:4">
      <c r="B110" s="3">
        <v>7.6285290000000003</v>
      </c>
      <c r="C110" s="5">
        <v>1.419988</v>
      </c>
      <c r="D110" s="4">
        <v>1.534354</v>
      </c>
    </row>
    <row r="111" spans="2:4">
      <c r="B111" s="3">
        <v>3.827814</v>
      </c>
      <c r="C111" s="5">
        <v>1.033066</v>
      </c>
      <c r="D111" s="4">
        <v>2.695395</v>
      </c>
    </row>
    <row r="112" spans="2:4">
      <c r="B112" s="3">
        <v>3.3932519999999999</v>
      </c>
      <c r="C112" s="5">
        <v>0.96798300000000004</v>
      </c>
      <c r="D112" s="4">
        <v>1.447899</v>
      </c>
    </row>
    <row r="113" spans="2:4">
      <c r="B113" s="3">
        <v>3.788948</v>
      </c>
      <c r="C113" s="5">
        <v>4.2855100000000004</v>
      </c>
      <c r="D113" s="4">
        <v>2.0851389999999999</v>
      </c>
    </row>
    <row r="114" spans="2:4">
      <c r="B114" s="3">
        <v>2.8208220000000002</v>
      </c>
      <c r="C114" s="5">
        <v>0.943299</v>
      </c>
      <c r="D114" s="4">
        <v>1.5874159999999999</v>
      </c>
    </row>
    <row r="115" spans="2:4">
      <c r="B115" s="3">
        <v>9.3363940000000003</v>
      </c>
      <c r="C115" s="5">
        <v>3.7724000000000002</v>
      </c>
      <c r="D115" s="4">
        <v>2.2378490000000002</v>
      </c>
    </row>
    <row r="116" spans="2:4">
      <c r="B116" s="3">
        <v>8.1486140000000002</v>
      </c>
      <c r="C116" s="5">
        <v>1.618012</v>
      </c>
      <c r="D116" s="4">
        <v>2.068273</v>
      </c>
    </row>
    <row r="117" spans="2:4">
      <c r="B117" s="3">
        <v>9.8037890000000001</v>
      </c>
      <c r="C117" s="5">
        <v>5.5480280000000004</v>
      </c>
      <c r="D117" s="4">
        <v>1.4582310000000001</v>
      </c>
    </row>
    <row r="118" spans="2:4">
      <c r="B118" s="3">
        <v>2.5466730000000002</v>
      </c>
      <c r="C118" s="5">
        <v>0.56648500000000002</v>
      </c>
      <c r="D118" s="4">
        <v>1.499188</v>
      </c>
    </row>
    <row r="119" spans="2:4">
      <c r="B119" s="3">
        <v>8.9377390000000005</v>
      </c>
      <c r="C119" s="5">
        <v>3.539161</v>
      </c>
      <c r="D119" s="4">
        <v>1.1943550000000001</v>
      </c>
    </row>
    <row r="120" spans="2:4">
      <c r="B120" s="3">
        <v>3.0423840000000002</v>
      </c>
      <c r="C120" s="5">
        <v>4.8338340000000004</v>
      </c>
      <c r="D120" s="4">
        <v>1.534354</v>
      </c>
    </row>
    <row r="121" spans="2:4">
      <c r="B121" s="3">
        <v>3.7851409999999999</v>
      </c>
      <c r="C121" s="5">
        <v>3.3578809999999999</v>
      </c>
      <c r="D121" s="4">
        <v>2.695395</v>
      </c>
    </row>
    <row r="122" spans="2:4">
      <c r="B122" s="3">
        <v>3.8875769999999998</v>
      </c>
      <c r="C122" s="5">
        <v>1.6508590000000001</v>
      </c>
      <c r="D122" s="4">
        <v>2.4453200000000002</v>
      </c>
    </row>
    <row r="123" spans="2:4">
      <c r="B123" s="3">
        <v>11.737652000000001</v>
      </c>
      <c r="C123" s="5">
        <v>4.4949459999999997</v>
      </c>
      <c r="D123" s="4">
        <v>1.5874159999999999</v>
      </c>
    </row>
    <row r="124" spans="2:4">
      <c r="B124" s="3">
        <v>14.841240000000001</v>
      </c>
      <c r="C124" s="5">
        <v>14.278967</v>
      </c>
      <c r="D124" s="4">
        <v>2.2378490000000002</v>
      </c>
    </row>
    <row r="125" spans="2:4">
      <c r="B125" s="3">
        <v>7.4504999999999999</v>
      </c>
      <c r="C125" s="5">
        <v>0.49963000000000002</v>
      </c>
      <c r="D125" s="4">
        <v>2.068273</v>
      </c>
    </row>
    <row r="126" spans="2:4">
      <c r="B126" s="3">
        <v>13.770557</v>
      </c>
      <c r="C126" s="5">
        <v>1.437338</v>
      </c>
      <c r="D126" s="4">
        <v>1.4582310000000001</v>
      </c>
    </row>
    <row r="127" spans="2:4">
      <c r="B127" s="3">
        <v>1.8479319999999999</v>
      </c>
      <c r="C127" s="5">
        <v>3.0391189999999999</v>
      </c>
      <c r="D127" s="4">
        <v>1.499188</v>
      </c>
    </row>
    <row r="128" spans="2:4">
      <c r="B128" s="3">
        <v>4.5541780000000003</v>
      </c>
      <c r="C128" s="5">
        <v>14.868161000000001</v>
      </c>
      <c r="D128" s="4">
        <v>1.1943550000000001</v>
      </c>
    </row>
    <row r="129" spans="2:4">
      <c r="B129" s="3">
        <v>5.245768</v>
      </c>
      <c r="C129" s="5">
        <v>4.6074719999999996</v>
      </c>
      <c r="D129" s="4">
        <v>0.60840700000000003</v>
      </c>
    </row>
    <row r="130" spans="2:4">
      <c r="B130" s="3">
        <v>9.0247010000000003</v>
      </c>
      <c r="C130" s="5">
        <v>8.0183350000000004</v>
      </c>
      <c r="D130" s="4">
        <v>1.68099</v>
      </c>
    </row>
    <row r="131" spans="2:4">
      <c r="B131" s="3">
        <v>32.951134000000003</v>
      </c>
      <c r="C131" s="5">
        <v>5.1543599999999996</v>
      </c>
      <c r="D131" s="4">
        <v>2.4453200000000002</v>
      </c>
    </row>
    <row r="132" spans="2:4">
      <c r="B132" s="3">
        <v>5.3372409999999997</v>
      </c>
      <c r="C132" s="5">
        <v>1.119319</v>
      </c>
      <c r="D132" s="4">
        <v>1.5874159999999999</v>
      </c>
    </row>
    <row r="133" spans="2:4">
      <c r="B133" s="3">
        <v>9.3060840000000002</v>
      </c>
      <c r="C133" s="5">
        <v>5.3686199999999999</v>
      </c>
      <c r="D133" s="4">
        <v>1.050864</v>
      </c>
    </row>
    <row r="134" spans="2:4">
      <c r="B134" s="3">
        <v>8.3851929999999992</v>
      </c>
      <c r="C134" s="5">
        <v>3.2132339999999999</v>
      </c>
      <c r="D134" s="4">
        <v>4.0376989999999999</v>
      </c>
    </row>
    <row r="135" spans="2:4">
      <c r="B135" s="3">
        <v>5.0839449999999999</v>
      </c>
      <c r="C135" s="5">
        <v>0.51413299999999995</v>
      </c>
      <c r="D135" s="4">
        <v>2.2165759999999999</v>
      </c>
    </row>
    <row r="136" spans="2:4">
      <c r="B136" s="3">
        <v>0.724109</v>
      </c>
      <c r="C136" s="5">
        <v>1.392328</v>
      </c>
      <c r="D136" s="4">
        <v>1.795064</v>
      </c>
    </row>
    <row r="137" spans="2:4">
      <c r="B137" s="3">
        <v>9.7910810000000001</v>
      </c>
      <c r="C137" s="5">
        <v>7.6205749999999997</v>
      </c>
      <c r="D137" s="4">
        <v>1.1943550000000001</v>
      </c>
    </row>
    <row r="138" spans="2:4">
      <c r="B138" s="3">
        <v>7.6285290000000003</v>
      </c>
      <c r="C138" s="5">
        <v>3.687522</v>
      </c>
      <c r="D138" s="4">
        <v>0.60840700000000003</v>
      </c>
    </row>
    <row r="139" spans="2:4">
      <c r="B139" s="3">
        <v>3.100031</v>
      </c>
      <c r="C139" s="5">
        <v>0.55633500000000002</v>
      </c>
      <c r="D139" s="4"/>
    </row>
    <row r="140" spans="2:4">
      <c r="B140" s="3">
        <v>7.2359799999999996</v>
      </c>
      <c r="C140" s="5">
        <v>1.3431</v>
      </c>
      <c r="D140" s="4"/>
    </row>
    <row r="141" spans="2:4">
      <c r="B141" s="3">
        <v>4.937163</v>
      </c>
      <c r="C141" s="5">
        <v>5.3586090000000004</v>
      </c>
      <c r="D141" s="4"/>
    </row>
    <row r="142" spans="2:4">
      <c r="B142" s="3">
        <v>2.8208220000000002</v>
      </c>
      <c r="C142" s="5">
        <v>4.2087510000000004</v>
      </c>
      <c r="D142" s="4"/>
    </row>
    <row r="143" spans="2:4">
      <c r="B143" s="3">
        <v>1.238057</v>
      </c>
      <c r="C143" s="5">
        <v>1.1680459999999999</v>
      </c>
      <c r="D143" s="4"/>
    </row>
    <row r="144" spans="2:4">
      <c r="B144" s="3">
        <v>2.110141</v>
      </c>
      <c r="C144" s="5">
        <v>1.3611759999999999</v>
      </c>
      <c r="D144" s="4"/>
    </row>
    <row r="145" spans="2:4">
      <c r="B145" s="3">
        <v>0.715449</v>
      </c>
      <c r="C145" s="5">
        <v>2.1944059999999999</v>
      </c>
      <c r="D145" s="4"/>
    </row>
    <row r="146" spans="2:4">
      <c r="B146" s="3">
        <v>1.4108369999999999</v>
      </c>
      <c r="C146" s="5">
        <v>1.568352</v>
      </c>
      <c r="D146" s="4"/>
    </row>
    <row r="147" spans="2:4">
      <c r="B147" s="3">
        <v>0.64071599999999995</v>
      </c>
      <c r="C147" s="5">
        <v>1.022767</v>
      </c>
      <c r="D147" s="4"/>
    </row>
    <row r="148" spans="2:4">
      <c r="B148" s="3">
        <v>1.238057</v>
      </c>
      <c r="C148" s="5">
        <v>1.837844</v>
      </c>
      <c r="D148" s="4"/>
    </row>
    <row r="149" spans="2:4">
      <c r="B149" s="3">
        <v>2.110141</v>
      </c>
      <c r="C149" s="5">
        <v>2.3219029999999998</v>
      </c>
      <c r="D149" s="4"/>
    </row>
    <row r="150" spans="2:4">
      <c r="B150" s="3">
        <v>0.715449</v>
      </c>
      <c r="C150" s="5">
        <v>5.2748309999999998</v>
      </c>
      <c r="D150" s="4"/>
    </row>
    <row r="151" spans="2:4">
      <c r="B151" s="3">
        <v>1.2721750000000001</v>
      </c>
      <c r="C151" s="5">
        <v>2.5545390000000001</v>
      </c>
      <c r="D151" s="4"/>
    </row>
    <row r="152" spans="2:4">
      <c r="B152" s="3">
        <v>3.0743870000000002</v>
      </c>
      <c r="C152" s="5">
        <v>1.355909</v>
      </c>
      <c r="D152" s="4"/>
    </row>
    <row r="153" spans="2:4">
      <c r="B153" s="3"/>
      <c r="C153" s="5">
        <v>2.8917290000000002</v>
      </c>
      <c r="D153" s="4"/>
    </row>
    <row r="154" spans="2:4">
      <c r="B154" s="3"/>
      <c r="C154" s="5">
        <v>1.514726</v>
      </c>
      <c r="D154" s="4"/>
    </row>
    <row r="155" spans="2:4">
      <c r="B155" s="3"/>
      <c r="C155" s="5">
        <v>3.7381679999999999</v>
      </c>
      <c r="D155" s="4"/>
    </row>
    <row r="156" spans="2:4">
      <c r="B156" s="3"/>
      <c r="C156" s="5">
        <v>1.4138200000000001</v>
      </c>
      <c r="D156" s="4"/>
    </row>
    <row r="157" spans="2:4">
      <c r="B157" s="3"/>
      <c r="C157" s="5">
        <v>2.283388</v>
      </c>
      <c r="D157" s="4"/>
    </row>
    <row r="158" spans="2:4">
      <c r="B158" s="3"/>
      <c r="C158" s="5">
        <v>4.7917500000000004</v>
      </c>
      <c r="D158" s="4"/>
    </row>
    <row r="159" spans="2:4">
      <c r="B159" s="3"/>
      <c r="C159" s="5">
        <v>2.326092</v>
      </c>
      <c r="D159" s="4"/>
    </row>
    <row r="160" spans="2:4">
      <c r="B160" s="3"/>
      <c r="C160" s="5">
        <v>1.1367130000000001</v>
      </c>
      <c r="D160" s="4"/>
    </row>
    <row r="161" spans="2:4">
      <c r="B161" s="3"/>
      <c r="C161" s="5">
        <v>4.5954079999999999</v>
      </c>
      <c r="D161" s="4"/>
    </row>
    <row r="162" spans="2:4">
      <c r="B162" s="3"/>
      <c r="C162" s="5">
        <v>1.780359</v>
      </c>
      <c r="D162" s="4"/>
    </row>
    <row r="163" spans="2:4">
      <c r="B163" s="3"/>
      <c r="C163" s="5">
        <v>3.3063899999999999</v>
      </c>
      <c r="D163" s="4"/>
    </row>
    <row r="164" spans="2:4">
      <c r="B164" s="3"/>
      <c r="C164" s="5">
        <v>2.3752680000000002</v>
      </c>
      <c r="D164" s="4"/>
    </row>
    <row r="165" spans="2:4">
      <c r="B165" s="3"/>
      <c r="C165" s="5">
        <v>2.5037509999999998</v>
      </c>
      <c r="D165" s="4"/>
    </row>
    <row r="166" spans="2:4">
      <c r="B166" s="3"/>
      <c r="C166" s="5">
        <v>2.4200729999999999</v>
      </c>
      <c r="D166" s="4"/>
    </row>
    <row r="167" spans="2:4">
      <c r="B167" s="3"/>
      <c r="C167" s="5">
        <v>0.912192</v>
      </c>
      <c r="D167" s="4"/>
    </row>
    <row r="168" spans="2:4">
      <c r="B168" s="3"/>
      <c r="C168" s="5">
        <v>2.6088849999999999</v>
      </c>
      <c r="D168" s="4"/>
    </row>
    <row r="169" spans="2:4">
      <c r="B169" s="3"/>
      <c r="C169" s="5">
        <v>2.066138</v>
      </c>
      <c r="D169" s="4"/>
    </row>
    <row r="170" spans="2:4">
      <c r="B170" s="3"/>
      <c r="C170" s="5">
        <v>10.646100000000001</v>
      </c>
      <c r="D170" s="4"/>
    </row>
    <row r="171" spans="2:4">
      <c r="B171" s="3"/>
      <c r="C171" s="5">
        <v>1.5370710000000001</v>
      </c>
      <c r="D171" s="4"/>
    </row>
    <row r="172" spans="2:4">
      <c r="B172" s="3"/>
      <c r="C172" s="5">
        <v>0.64449400000000001</v>
      </c>
      <c r="D172" s="4"/>
    </row>
    <row r="173" spans="2:4">
      <c r="B173" s="3"/>
      <c r="C173" s="5">
        <v>0.72249699999999994</v>
      </c>
      <c r="D173" s="4"/>
    </row>
    <row r="174" spans="2:4">
      <c r="B174" s="3"/>
      <c r="C174" s="5">
        <v>3.176056</v>
      </c>
      <c r="D174" s="4"/>
    </row>
    <row r="175" spans="2:4">
      <c r="B175" s="3"/>
      <c r="C175" s="5">
        <v>1.1075170000000001</v>
      </c>
      <c r="D175" s="4"/>
    </row>
    <row r="176" spans="2:4">
      <c r="B176" s="3"/>
      <c r="C176" s="5">
        <v>3.6013600000000001</v>
      </c>
      <c r="D176" s="4"/>
    </row>
    <row r="177" spans="2:4">
      <c r="B177" s="3"/>
      <c r="C177" s="5">
        <v>2.9385829999999999</v>
      </c>
      <c r="D177" s="4"/>
    </row>
    <row r="178" spans="2:4">
      <c r="B178" s="3"/>
      <c r="C178" s="5">
        <v>1.441546</v>
      </c>
      <c r="D178" s="4"/>
    </row>
    <row r="179" spans="2:4">
      <c r="B179" s="3"/>
      <c r="C179" s="5">
        <v>1.2178690000000001</v>
      </c>
      <c r="D179" s="4"/>
    </row>
    <row r="180" spans="2:4">
      <c r="B180" s="3"/>
      <c r="C180" s="5">
        <v>0.64577499999999999</v>
      </c>
      <c r="D180" s="4"/>
    </row>
    <row r="181" spans="2:4">
      <c r="B181" s="3"/>
      <c r="C181" s="5">
        <v>5.7689279999999998</v>
      </c>
      <c r="D181" s="4"/>
    </row>
    <row r="182" spans="2:4">
      <c r="B182" s="3"/>
      <c r="C182" s="5">
        <v>6.0968669999999996</v>
      </c>
      <c r="D182" s="4"/>
    </row>
    <row r="183" spans="2:4">
      <c r="B183" s="3"/>
      <c r="C183" s="5">
        <v>0.89561100000000005</v>
      </c>
      <c r="D183" s="4"/>
    </row>
    <row r="184" spans="2:4">
      <c r="B184" s="3"/>
      <c r="C184" s="5">
        <v>3.5740919999999998</v>
      </c>
      <c r="D184" s="4"/>
    </row>
    <row r="185" spans="2:4">
      <c r="B185" s="3"/>
      <c r="C185" s="5">
        <v>4.2855100000000004</v>
      </c>
      <c r="D185" s="4"/>
    </row>
    <row r="186" spans="2:4">
      <c r="B186" s="3"/>
      <c r="C186" s="5">
        <v>0.943299</v>
      </c>
      <c r="D186" s="4"/>
    </row>
    <row r="187" spans="2:4">
      <c r="B187" s="3"/>
      <c r="C187" s="5">
        <v>0.74267799999999995</v>
      </c>
      <c r="D187" s="4"/>
    </row>
    <row r="188" spans="2:4">
      <c r="B188" s="3"/>
      <c r="C188" s="5">
        <v>1.618012</v>
      </c>
      <c r="D188" s="4"/>
    </row>
    <row r="189" spans="2:4">
      <c r="B189" s="3"/>
      <c r="C189" s="5">
        <v>1.222143</v>
      </c>
      <c r="D189" s="4"/>
    </row>
    <row r="190" spans="2:4">
      <c r="B190" s="3"/>
      <c r="C190" s="5">
        <v>0.56648500000000002</v>
      </c>
      <c r="D190" s="4"/>
    </row>
    <row r="191" spans="2:4">
      <c r="B191" s="3"/>
      <c r="C191" s="5">
        <v>3.539161</v>
      </c>
      <c r="D191" s="4"/>
    </row>
    <row r="192" spans="2:4">
      <c r="B192" s="3"/>
      <c r="C192" s="5">
        <v>4.8338340000000004</v>
      </c>
      <c r="D192" s="4"/>
    </row>
    <row r="193" spans="2:4">
      <c r="B193" s="3"/>
      <c r="C193" s="5">
        <v>3.3578809999999999</v>
      </c>
      <c r="D193" s="4"/>
    </row>
    <row r="194" spans="2:4">
      <c r="B194" s="3"/>
      <c r="C194" s="5">
        <v>1.6508590000000001</v>
      </c>
      <c r="D194" s="4"/>
    </row>
    <row r="195" spans="2:4">
      <c r="B195" s="3"/>
      <c r="C195" s="5">
        <v>3.3143250000000002</v>
      </c>
      <c r="D195" s="4"/>
    </row>
    <row r="196" spans="2:4">
      <c r="B196" s="3"/>
      <c r="C196" s="5">
        <v>0.97858800000000001</v>
      </c>
      <c r="D196" s="4"/>
    </row>
    <row r="197" spans="2:4">
      <c r="B197" s="3"/>
      <c r="C197" s="5">
        <v>0.49963000000000002</v>
      </c>
      <c r="D197" s="4"/>
    </row>
    <row r="198" spans="2:4">
      <c r="B198" s="3"/>
      <c r="C198" s="5">
        <v>3.0391189999999999</v>
      </c>
      <c r="D198" s="4"/>
    </row>
    <row r="199" spans="2:4">
      <c r="B199" s="3"/>
      <c r="C199" s="5">
        <v>14.868161000000001</v>
      </c>
      <c r="D199" s="4"/>
    </row>
    <row r="200" spans="2:4">
      <c r="B200" s="3"/>
      <c r="C200" s="5">
        <v>4.6074719999999996</v>
      </c>
      <c r="D200" s="4"/>
    </row>
    <row r="201" spans="2:4">
      <c r="B201" s="3"/>
      <c r="C201" s="5">
        <v>9.0228009999999994</v>
      </c>
      <c r="D201" s="4"/>
    </row>
    <row r="202" spans="2:4">
      <c r="B202" s="3"/>
      <c r="C202" s="5">
        <v>5.1543599999999996</v>
      </c>
      <c r="D202" s="4"/>
    </row>
    <row r="203" spans="2:4">
      <c r="B203" s="3"/>
      <c r="C203" s="5">
        <v>1.119319</v>
      </c>
      <c r="D203" s="4"/>
    </row>
    <row r="204" spans="2:4">
      <c r="B204" s="3"/>
      <c r="C204" s="5">
        <v>5.3686199999999999</v>
      </c>
      <c r="D204" s="4"/>
    </row>
    <row r="205" spans="2:4">
      <c r="B205" s="3"/>
      <c r="C205" s="5">
        <v>3.2132339999999999</v>
      </c>
      <c r="D205" s="4"/>
    </row>
    <row r="206" spans="2:4">
      <c r="B206" s="3"/>
      <c r="C206" s="5">
        <v>0.51413299999999995</v>
      </c>
      <c r="D206" s="4"/>
    </row>
    <row r="207" spans="2:4">
      <c r="B207" s="3"/>
      <c r="C207" s="5">
        <v>1.392328</v>
      </c>
      <c r="D207" s="4"/>
    </row>
    <row r="208" spans="2:4">
      <c r="B208" s="3"/>
      <c r="C208" s="5">
        <v>7.6205749999999997</v>
      </c>
      <c r="D208" s="4"/>
    </row>
    <row r="209" spans="2:4">
      <c r="B209" s="3"/>
      <c r="C209" s="5">
        <v>1.1780250000000001</v>
      </c>
      <c r="D209" s="4"/>
    </row>
    <row r="210" spans="2:4">
      <c r="B210" s="3"/>
      <c r="C210" s="5">
        <v>0.55633500000000002</v>
      </c>
      <c r="D210" s="4"/>
    </row>
    <row r="211" spans="2:4">
      <c r="B211" s="3"/>
      <c r="C211" s="5">
        <v>1.3431</v>
      </c>
      <c r="D211" s="4"/>
    </row>
    <row r="212" spans="2:4">
      <c r="B212" s="3"/>
      <c r="C212" s="5">
        <v>5.3586090000000004</v>
      </c>
      <c r="D212" s="4"/>
    </row>
    <row r="213" spans="2:4">
      <c r="B213" s="3"/>
      <c r="C213" s="5">
        <v>4.2087510000000004</v>
      </c>
      <c r="D213" s="4"/>
    </row>
    <row r="214" spans="2:4">
      <c r="B214" s="3"/>
      <c r="C214" s="5">
        <v>1.1680459999999999</v>
      </c>
      <c r="D214" s="4"/>
    </row>
    <row r="215" spans="2:4">
      <c r="B215" s="3"/>
      <c r="C215" s="5">
        <v>1.3611759999999999</v>
      </c>
      <c r="D215" s="4"/>
    </row>
    <row r="216" spans="2:4">
      <c r="B216" s="3"/>
      <c r="C216" s="5">
        <v>4.3739970000000001</v>
      </c>
      <c r="D216" s="4"/>
    </row>
    <row r="217" spans="2:4">
      <c r="B217" s="3"/>
      <c r="C217" s="5">
        <v>2.1944059999999999</v>
      </c>
      <c r="D217" s="4"/>
    </row>
    <row r="218" spans="2:4">
      <c r="B218" s="3"/>
      <c r="C218" s="5">
        <v>1.568352</v>
      </c>
      <c r="D218" s="4"/>
    </row>
    <row r="219" spans="2:4">
      <c r="B219" s="3"/>
      <c r="C219" s="5">
        <v>1.022767</v>
      </c>
      <c r="D219" s="4"/>
    </row>
    <row r="220" spans="2:4">
      <c r="B220" s="3"/>
      <c r="C220" s="5">
        <v>1.837844</v>
      </c>
      <c r="D220" s="4"/>
    </row>
    <row r="221" spans="2:4">
      <c r="B221" s="3"/>
      <c r="C221" s="5">
        <v>0.96558200000000005</v>
      </c>
      <c r="D221" s="4"/>
    </row>
    <row r="222" spans="2:4">
      <c r="B222" s="3"/>
      <c r="C222" s="5">
        <v>5.2748309999999998</v>
      </c>
      <c r="D222" s="4"/>
    </row>
    <row r="223" spans="2:4">
      <c r="B223" s="3"/>
      <c r="C223" s="5">
        <v>2.5545390000000001</v>
      </c>
      <c r="D223" s="4"/>
    </row>
    <row r="224" spans="2:4">
      <c r="B224" s="3"/>
      <c r="C224" s="5">
        <v>1.355909</v>
      </c>
      <c r="D224" s="4"/>
    </row>
    <row r="225" spans="2:4">
      <c r="B225" s="3"/>
      <c r="C225" s="5">
        <v>2.8917290000000002</v>
      </c>
      <c r="D225" s="4"/>
    </row>
    <row r="226" spans="2:4">
      <c r="B226" s="3"/>
      <c r="C226" s="5">
        <v>1.514726</v>
      </c>
      <c r="D226" s="4"/>
    </row>
    <row r="227" spans="2:4">
      <c r="B227" s="3"/>
      <c r="C227" s="5">
        <v>1.1534009999999999</v>
      </c>
      <c r="D227" s="4"/>
    </row>
    <row r="228" spans="2:4">
      <c r="B228" s="3"/>
      <c r="C228" s="5">
        <v>1.4138200000000001</v>
      </c>
      <c r="D228" s="4"/>
    </row>
    <row r="229" spans="2:4">
      <c r="B229" s="3"/>
      <c r="C229" s="5">
        <v>2.283388</v>
      </c>
      <c r="D229" s="4"/>
    </row>
    <row r="230" spans="2:4">
      <c r="B230" s="3"/>
      <c r="C230" s="5">
        <v>4.7917500000000004</v>
      </c>
      <c r="D230" s="4"/>
    </row>
    <row r="231" spans="2:4">
      <c r="B231" s="3"/>
      <c r="C231" s="5">
        <v>1.1367130000000001</v>
      </c>
      <c r="D231" s="4"/>
    </row>
    <row r="232" spans="2:4">
      <c r="B232" s="3"/>
      <c r="C232" s="5">
        <v>4.5954079999999999</v>
      </c>
      <c r="D232" s="4"/>
    </row>
    <row r="233" spans="2:4">
      <c r="B233" s="3"/>
      <c r="C233" s="5">
        <v>4.8656519999999999</v>
      </c>
      <c r="D233" s="4"/>
    </row>
    <row r="234" spans="2:4">
      <c r="B234" s="3"/>
      <c r="C234" s="5">
        <v>3.3063899999999999</v>
      </c>
      <c r="D234" s="4"/>
    </row>
    <row r="235" spans="2:4">
      <c r="B235" s="3"/>
      <c r="C235" s="5">
        <v>2.3752680000000002</v>
      </c>
      <c r="D235" s="4"/>
    </row>
    <row r="236" spans="2:4">
      <c r="B236" s="3"/>
      <c r="C236" s="5">
        <v>2.5037509999999998</v>
      </c>
      <c r="D236" s="4"/>
    </row>
    <row r="237" spans="2:4">
      <c r="B237" s="3"/>
      <c r="C237" s="5">
        <v>2.4200729999999999</v>
      </c>
      <c r="D237" s="4"/>
    </row>
    <row r="238" spans="2:4">
      <c r="B238" s="3"/>
      <c r="C238" s="5">
        <v>0.912192</v>
      </c>
      <c r="D238" s="4"/>
    </row>
    <row r="239" spans="2:4">
      <c r="B239" s="3"/>
      <c r="C239" s="5">
        <v>2.6088849999999999</v>
      </c>
      <c r="D239" s="4"/>
    </row>
    <row r="240" spans="2:4">
      <c r="B240" s="3"/>
      <c r="C240" s="5">
        <v>2.066138</v>
      </c>
      <c r="D240" s="4"/>
    </row>
    <row r="241" spans="2:4">
      <c r="B241" s="3"/>
      <c r="C241" s="5">
        <v>3.3325269999999998</v>
      </c>
      <c r="D241" s="4"/>
    </row>
    <row r="242" spans="2:4">
      <c r="B242" s="3"/>
      <c r="C242" s="5">
        <v>4.2015549999999999</v>
      </c>
      <c r="D242" s="4"/>
    </row>
    <row r="243" spans="2:4">
      <c r="B243" s="3"/>
      <c r="C243" s="5">
        <v>3.1951649999999998</v>
      </c>
      <c r="D243" s="4"/>
    </row>
    <row r="244" spans="2:4">
      <c r="B244" s="3"/>
      <c r="C244" s="5">
        <v>0.72249699999999994</v>
      </c>
      <c r="D244" s="4"/>
    </row>
    <row r="245" spans="2:4">
      <c r="B245" s="3"/>
      <c r="C245" s="5">
        <v>3.176056</v>
      </c>
      <c r="D245" s="4"/>
    </row>
    <row r="246" spans="2:4">
      <c r="B246" s="3"/>
      <c r="C246" s="5">
        <v>1.1075170000000001</v>
      </c>
      <c r="D246" s="4"/>
    </row>
    <row r="247" spans="2:4">
      <c r="B247" s="3"/>
      <c r="C247" s="5">
        <v>3.6013600000000001</v>
      </c>
      <c r="D247" s="4"/>
    </row>
    <row r="248" spans="2:4">
      <c r="B248" s="3"/>
      <c r="C248" s="5">
        <v>6.1529340000000001</v>
      </c>
      <c r="D248" s="4"/>
    </row>
    <row r="249" spans="2:4">
      <c r="B249" s="3"/>
      <c r="C249" s="5">
        <v>7.4513259999999999</v>
      </c>
      <c r="D249" s="4"/>
    </row>
    <row r="250" spans="2:4">
      <c r="B250" s="3"/>
      <c r="C250" s="5">
        <v>1.2178690000000001</v>
      </c>
      <c r="D250" s="4"/>
    </row>
    <row r="251" spans="2:4">
      <c r="B251" s="3"/>
      <c r="C251" s="5">
        <v>0.64577499999999999</v>
      </c>
      <c r="D251" s="4"/>
    </row>
    <row r="252" spans="2:4">
      <c r="B252" s="3"/>
      <c r="C252" s="5">
        <v>5.7689279999999998</v>
      </c>
      <c r="D252" s="4"/>
    </row>
    <row r="253" spans="2:4">
      <c r="B253" s="3"/>
      <c r="C253" s="5">
        <v>6.0968669999999996</v>
      </c>
      <c r="D253" s="4"/>
    </row>
    <row r="254" spans="2:4">
      <c r="B254" s="3"/>
      <c r="C254" s="5">
        <v>0.89561100000000005</v>
      </c>
      <c r="D254" s="4"/>
    </row>
    <row r="255" spans="2:4">
      <c r="B255" s="3"/>
      <c r="C255" s="5">
        <v>15.484738999999999</v>
      </c>
      <c r="D255" s="4"/>
    </row>
    <row r="256" spans="2:4">
      <c r="B256" s="3"/>
      <c r="C256" s="5">
        <v>1.276959</v>
      </c>
      <c r="D256" s="4"/>
    </row>
    <row r="257" spans="2:4">
      <c r="B257" s="3"/>
      <c r="C257" s="5">
        <v>0.45910499999999999</v>
      </c>
      <c r="D257" s="4"/>
    </row>
    <row r="258" spans="2:4">
      <c r="B258" s="3"/>
      <c r="C258" s="5">
        <v>0.92309200000000002</v>
      </c>
      <c r="D258" s="4"/>
    </row>
    <row r="259" spans="2:4">
      <c r="B259" s="3"/>
      <c r="C259" s="5">
        <v>2.6679719999999998</v>
      </c>
      <c r="D259" s="4"/>
    </row>
    <row r="260" spans="2:4">
      <c r="B260" s="3"/>
      <c r="C260" s="5">
        <v>0.470387</v>
      </c>
      <c r="D260" s="4"/>
    </row>
    <row r="261" spans="2:4">
      <c r="B261" s="3"/>
      <c r="C261" s="5">
        <v>0.62524599999999997</v>
      </c>
      <c r="D261" s="4"/>
    </row>
    <row r="262" spans="2:4">
      <c r="B262" s="3"/>
      <c r="C262" s="5">
        <v>0.68870699999999996</v>
      </c>
      <c r="D262" s="4"/>
    </row>
    <row r="263" spans="2:4">
      <c r="B263" s="3"/>
      <c r="C263" s="5">
        <v>0.67098199999999997</v>
      </c>
      <c r="D263" s="4"/>
    </row>
    <row r="264" spans="2:4">
      <c r="B264" s="3"/>
      <c r="C264" s="5">
        <v>0.70039799999999997</v>
      </c>
      <c r="D264" s="4"/>
    </row>
    <row r="265" spans="2:4">
      <c r="B265" s="3"/>
      <c r="C265" s="5">
        <v>0.77574600000000005</v>
      </c>
      <c r="D265" s="4"/>
    </row>
    <row r="266" spans="2:4">
      <c r="B266" s="3"/>
      <c r="C266" s="5">
        <v>1.6404479999999999</v>
      </c>
      <c r="D266" s="4"/>
    </row>
    <row r="267" spans="2:4">
      <c r="B267" s="3"/>
      <c r="C267" s="5">
        <v>1.080705</v>
      </c>
      <c r="D267" s="4"/>
    </row>
    <row r="268" spans="2:4">
      <c r="B268" s="3"/>
      <c r="C268" s="5">
        <v>2.715808</v>
      </c>
      <c r="D268" s="4"/>
    </row>
    <row r="269" spans="2:4">
      <c r="B269" s="3"/>
      <c r="C269" s="5">
        <v>0.75505800000000001</v>
      </c>
      <c r="D269" s="4"/>
    </row>
    <row r="270" spans="2:4">
      <c r="B270" s="3"/>
      <c r="C270" s="5">
        <v>1.20235</v>
      </c>
      <c r="D270" s="4"/>
    </row>
    <row r="271" spans="2:4">
      <c r="B271" s="3"/>
      <c r="C271" s="5">
        <v>1.685603</v>
      </c>
      <c r="D271" s="4"/>
    </row>
    <row r="272" spans="2:4">
      <c r="B272" s="3"/>
      <c r="C272" s="5">
        <v>0.941496</v>
      </c>
      <c r="D272" s="4"/>
    </row>
    <row r="273" spans="2:4">
      <c r="B273" s="3"/>
      <c r="C273" s="5">
        <v>0.69454400000000005</v>
      </c>
      <c r="D273" s="4"/>
    </row>
    <row r="274" spans="2:4">
      <c r="B274" s="3"/>
      <c r="C274" s="5">
        <v>0.45222699999999999</v>
      </c>
      <c r="D274" s="4"/>
    </row>
    <row r="275" spans="2:4">
      <c r="B275" s="3"/>
      <c r="C275" s="5">
        <v>2.1560999999999999</v>
      </c>
      <c r="D275" s="4"/>
    </row>
    <row r="276" spans="2:4">
      <c r="B276" s="3"/>
      <c r="C276" s="5">
        <v>1.691759</v>
      </c>
      <c r="D276" s="4"/>
    </row>
    <row r="277" spans="2:4">
      <c r="B277" s="3"/>
      <c r="C277" s="5">
        <v>0.43729299999999999</v>
      </c>
      <c r="D277" s="4"/>
    </row>
    <row r="278" spans="2:4">
      <c r="B278" s="3"/>
      <c r="C278" s="5">
        <v>0.89671999999999996</v>
      </c>
      <c r="D278" s="4"/>
    </row>
    <row r="279" spans="2:4">
      <c r="B279" s="3"/>
      <c r="C279" s="5">
        <v>1.363586</v>
      </c>
      <c r="D279" s="4"/>
    </row>
    <row r="280" spans="2:4">
      <c r="B280" s="3"/>
      <c r="C280" s="5">
        <v>0.62095400000000001</v>
      </c>
      <c r="D280" s="4"/>
    </row>
    <row r="281" spans="2:4">
      <c r="B281" s="3"/>
      <c r="C281" s="5">
        <v>1.276959</v>
      </c>
      <c r="D281" s="4"/>
    </row>
    <row r="282" spans="2:4">
      <c r="B282" s="3"/>
      <c r="C282" s="5">
        <v>0.45910499999999999</v>
      </c>
      <c r="D282" s="4"/>
    </row>
    <row r="283" spans="2:4">
      <c r="B283" s="3"/>
      <c r="C283" s="5">
        <v>0.92309200000000002</v>
      </c>
      <c r="D283" s="4"/>
    </row>
    <row r="284" spans="2:4">
      <c r="B284" s="3"/>
      <c r="C284" s="5">
        <v>2.6679719999999998</v>
      </c>
      <c r="D284" s="4"/>
    </row>
    <row r="285" spans="2:4">
      <c r="B285" s="3"/>
      <c r="C285" s="5">
        <v>0.470387</v>
      </c>
      <c r="D285" s="4"/>
    </row>
    <row r="286" spans="2:4">
      <c r="B286" s="3"/>
      <c r="C286" s="5">
        <v>0.62524599999999997</v>
      </c>
      <c r="D286" s="4"/>
    </row>
    <row r="287" spans="2:4">
      <c r="B287" s="3"/>
      <c r="C287" s="5">
        <v>0.68870699999999996</v>
      </c>
      <c r="D287" s="4"/>
    </row>
    <row r="288" spans="2:4">
      <c r="B288" s="3"/>
      <c r="C288" s="5">
        <v>0.67098199999999997</v>
      </c>
      <c r="D288" s="4"/>
    </row>
    <row r="289" spans="2:4">
      <c r="B289" s="3"/>
      <c r="C289" s="5">
        <v>0.70039799999999997</v>
      </c>
      <c r="D289" s="4"/>
    </row>
    <row r="290" spans="2:4">
      <c r="B290" s="3"/>
      <c r="C290" s="5">
        <v>0.77574600000000005</v>
      </c>
      <c r="D290" s="4"/>
    </row>
    <row r="291" spans="2:4">
      <c r="B291" s="3"/>
      <c r="C291" s="5">
        <v>1.080705</v>
      </c>
      <c r="D291" s="4"/>
    </row>
    <row r="292" spans="2:4">
      <c r="B292" s="3"/>
      <c r="C292" s="5">
        <v>2.715808</v>
      </c>
      <c r="D292" s="4"/>
    </row>
    <row r="293" spans="2:4">
      <c r="B293" s="3"/>
      <c r="C293" s="5">
        <v>0.75505800000000001</v>
      </c>
      <c r="D293" s="4"/>
    </row>
    <row r="294" spans="2:4">
      <c r="B294" s="3"/>
      <c r="C294" s="5">
        <v>0.70428599999999997</v>
      </c>
      <c r="D294" s="4"/>
    </row>
    <row r="295" spans="2:4">
      <c r="B295" s="3"/>
      <c r="C295" s="5">
        <v>1.685603</v>
      </c>
      <c r="D295" s="4"/>
    </row>
    <row r="296" spans="2:4">
      <c r="B296" s="3"/>
      <c r="C296" s="5">
        <v>0.941496</v>
      </c>
      <c r="D296" s="4"/>
    </row>
    <row r="297" spans="2:4">
      <c r="B297" s="3"/>
      <c r="C297" s="5">
        <v>1.979128</v>
      </c>
      <c r="D297" s="4"/>
    </row>
    <row r="298" spans="2:4">
      <c r="B298" s="3"/>
      <c r="C298" s="5">
        <v>0.69454400000000005</v>
      </c>
      <c r="D298" s="4"/>
    </row>
    <row r="299" spans="2:4">
      <c r="B299" s="3"/>
      <c r="C299" s="5">
        <v>0.45222699999999999</v>
      </c>
      <c r="D299" s="4"/>
    </row>
    <row r="300" spans="2:4">
      <c r="B300" s="3"/>
      <c r="C300" s="5">
        <v>2.1560999999999999</v>
      </c>
      <c r="D300" s="4"/>
    </row>
    <row r="301" spans="2:4">
      <c r="B301" s="3"/>
      <c r="C301" s="5">
        <v>1.477886</v>
      </c>
      <c r="D301" s="4"/>
    </row>
    <row r="302" spans="2:4">
      <c r="B302" s="3"/>
      <c r="C302" s="5">
        <v>0.43729299999999999</v>
      </c>
      <c r="D302" s="4"/>
    </row>
    <row r="303" spans="2:4">
      <c r="B303" s="3"/>
      <c r="C303" s="5">
        <v>1.8876919999999999</v>
      </c>
      <c r="D303" s="4"/>
    </row>
    <row r="304" spans="2:4">
      <c r="B304" s="3"/>
      <c r="C304" s="5">
        <v>1.1193379999999999</v>
      </c>
      <c r="D304" s="4"/>
    </row>
    <row r="305" spans="2:4">
      <c r="B305" s="3"/>
      <c r="C305" s="5">
        <v>1.363586</v>
      </c>
      <c r="D305" s="4"/>
    </row>
    <row r="306" spans="2:4">
      <c r="B306" s="3"/>
      <c r="C306" s="5">
        <v>0.62095400000000001</v>
      </c>
      <c r="D306" s="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</vt:lpstr>
      <vt:lpstr>G</vt:lpstr>
      <vt:lpstr>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Yara E. Sanchez-Corrales</dc:creator>
  <cp:lastModifiedBy>Yara E. Sanchez-Corrales</cp:lastModifiedBy>
  <dcterms:created xsi:type="dcterms:W3CDTF">2021-08-06T14:32:17Z</dcterms:created>
  <dcterms:modified xsi:type="dcterms:W3CDTF">2021-10-17T15:03:41Z</dcterms:modified>
</cp:coreProperties>
</file>