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Ex1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sets\Figure1\Figure1B\"/>
    </mc:Choice>
  </mc:AlternateContent>
  <bookViews>
    <workbookView xWindow="0" yWindow="0" windowWidth="20700" windowHeight="7125"/>
  </bookViews>
  <sheets>
    <sheet name="Sheet1" sheetId="1" r:id="rId1"/>
    <sheet name="Sheet2" sheetId="2" r:id="rId2"/>
  </sheets>
  <externalReferences>
    <externalReference r:id="rId3"/>
  </externalReferences>
  <definedNames>
    <definedName name="_xlchart.v1.0" hidden="1">Sheet1!$D$2:$D$152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" i="1" l="1"/>
  <c r="T3" i="1"/>
  <c r="U2" i="1"/>
  <c r="T2" i="1"/>
  <c r="S58" i="1" l="1"/>
  <c r="S57" i="1"/>
  <c r="D15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2" i="2"/>
  <c r="M117" i="1" l="1"/>
  <c r="M140" i="1"/>
  <c r="M149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F78" i="1"/>
  <c r="M78" i="1" s="1"/>
  <c r="F79" i="1"/>
  <c r="M79" i="1" s="1"/>
  <c r="F80" i="1"/>
  <c r="M80" i="1" s="1"/>
  <c r="F81" i="1"/>
  <c r="M81" i="1" s="1"/>
  <c r="F82" i="1"/>
  <c r="M82" i="1" s="1"/>
  <c r="F83" i="1"/>
  <c r="M83" i="1" s="1"/>
  <c r="F84" i="1"/>
  <c r="M84" i="1" s="1"/>
  <c r="F85" i="1"/>
  <c r="M85" i="1" s="1"/>
  <c r="F86" i="1"/>
  <c r="M86" i="1" s="1"/>
  <c r="F87" i="1"/>
  <c r="M87" i="1" s="1"/>
  <c r="F88" i="1"/>
  <c r="M88" i="1" s="1"/>
  <c r="F89" i="1"/>
  <c r="M89" i="1" s="1"/>
  <c r="F90" i="1"/>
  <c r="M90" i="1" s="1"/>
  <c r="F91" i="1"/>
  <c r="M91" i="1" s="1"/>
  <c r="F92" i="1"/>
  <c r="M92" i="1" s="1"/>
  <c r="F93" i="1"/>
  <c r="M93" i="1" s="1"/>
  <c r="F94" i="1"/>
  <c r="M94" i="1" s="1"/>
  <c r="F95" i="1"/>
  <c r="M95" i="1" s="1"/>
  <c r="F96" i="1"/>
  <c r="M96" i="1" s="1"/>
  <c r="F97" i="1"/>
  <c r="M97" i="1" s="1"/>
  <c r="F98" i="1"/>
  <c r="M98" i="1" s="1"/>
  <c r="F99" i="1"/>
  <c r="M99" i="1" s="1"/>
  <c r="F100" i="1"/>
  <c r="M100" i="1" s="1"/>
  <c r="F101" i="1"/>
  <c r="M101" i="1" s="1"/>
  <c r="F102" i="1"/>
  <c r="M102" i="1" s="1"/>
  <c r="F103" i="1"/>
  <c r="M103" i="1" s="1"/>
  <c r="F104" i="1"/>
  <c r="M104" i="1" s="1"/>
  <c r="F105" i="1"/>
  <c r="M105" i="1" s="1"/>
  <c r="F106" i="1"/>
  <c r="M106" i="1" s="1"/>
  <c r="F107" i="1"/>
  <c r="M107" i="1" s="1"/>
  <c r="F108" i="1"/>
  <c r="M108" i="1" s="1"/>
  <c r="F109" i="1"/>
  <c r="M109" i="1" s="1"/>
  <c r="F110" i="1"/>
  <c r="M110" i="1" s="1"/>
  <c r="F111" i="1"/>
  <c r="M111" i="1" s="1"/>
  <c r="F112" i="1"/>
  <c r="M112" i="1" s="1"/>
  <c r="F113" i="1"/>
  <c r="M113" i="1" s="1"/>
  <c r="F114" i="1"/>
  <c r="M114" i="1" s="1"/>
  <c r="F115" i="1"/>
  <c r="M115" i="1" s="1"/>
  <c r="F116" i="1"/>
  <c r="M116" i="1" s="1"/>
  <c r="F117" i="1"/>
  <c r="F118" i="1"/>
  <c r="M118" i="1" s="1"/>
  <c r="F119" i="1"/>
  <c r="M119" i="1" s="1"/>
  <c r="F120" i="1"/>
  <c r="M120" i="1" s="1"/>
  <c r="F121" i="1"/>
  <c r="M121" i="1" s="1"/>
  <c r="F122" i="1"/>
  <c r="M122" i="1" s="1"/>
  <c r="F123" i="1"/>
  <c r="M123" i="1" s="1"/>
  <c r="F124" i="1"/>
  <c r="M124" i="1" s="1"/>
  <c r="F125" i="1"/>
  <c r="M125" i="1" s="1"/>
  <c r="F126" i="1"/>
  <c r="M126" i="1" s="1"/>
  <c r="F127" i="1"/>
  <c r="M127" i="1" s="1"/>
  <c r="F128" i="1"/>
  <c r="M128" i="1" s="1"/>
  <c r="F129" i="1"/>
  <c r="M129" i="1" s="1"/>
  <c r="F130" i="1"/>
  <c r="M130" i="1" s="1"/>
  <c r="F131" i="1"/>
  <c r="M131" i="1" s="1"/>
  <c r="F132" i="1"/>
  <c r="M132" i="1" s="1"/>
  <c r="F133" i="1"/>
  <c r="M133" i="1" s="1"/>
  <c r="F134" i="1"/>
  <c r="M134" i="1" s="1"/>
  <c r="F135" i="1"/>
  <c r="M135" i="1" s="1"/>
  <c r="F136" i="1"/>
  <c r="M136" i="1" s="1"/>
  <c r="F137" i="1"/>
  <c r="M137" i="1" s="1"/>
  <c r="F138" i="1"/>
  <c r="M138" i="1" s="1"/>
  <c r="F139" i="1"/>
  <c r="M139" i="1" s="1"/>
  <c r="F140" i="1"/>
  <c r="F141" i="1"/>
  <c r="M141" i="1" s="1"/>
  <c r="F142" i="1"/>
  <c r="M142" i="1" s="1"/>
  <c r="F143" i="1"/>
  <c r="M143" i="1" s="1"/>
  <c r="F144" i="1"/>
  <c r="M144" i="1" s="1"/>
  <c r="F145" i="1"/>
  <c r="M145" i="1" s="1"/>
  <c r="F146" i="1"/>
  <c r="M146" i="1" s="1"/>
  <c r="F147" i="1"/>
  <c r="M147" i="1" s="1"/>
  <c r="F148" i="1"/>
  <c r="M148" i="1" s="1"/>
  <c r="F149" i="1"/>
  <c r="F150" i="1"/>
  <c r="M150" i="1" s="1"/>
  <c r="F151" i="1"/>
  <c r="M151" i="1" s="1"/>
  <c r="F152" i="1"/>
  <c r="M152" i="1" s="1"/>
  <c r="H77" i="1"/>
  <c r="F77" i="1"/>
  <c r="M77" i="1" s="1"/>
  <c r="H76" i="1"/>
  <c r="F76" i="1"/>
  <c r="M76" i="1" s="1"/>
  <c r="H75" i="1"/>
  <c r="F75" i="1"/>
  <c r="M75" i="1" s="1"/>
  <c r="H74" i="1"/>
  <c r="F74" i="1"/>
  <c r="M74" i="1" s="1"/>
  <c r="H73" i="1"/>
  <c r="F73" i="1"/>
  <c r="M73" i="1" s="1"/>
  <c r="H72" i="1"/>
  <c r="F72" i="1"/>
  <c r="M72" i="1" s="1"/>
  <c r="H71" i="1"/>
  <c r="F71" i="1"/>
  <c r="M71" i="1" s="1"/>
  <c r="H70" i="1"/>
  <c r="F70" i="1"/>
  <c r="M70" i="1" s="1"/>
  <c r="H69" i="1"/>
  <c r="F69" i="1"/>
  <c r="M69" i="1" s="1"/>
  <c r="H68" i="1"/>
  <c r="F68" i="1"/>
  <c r="M68" i="1" s="1"/>
  <c r="H67" i="1"/>
  <c r="F67" i="1"/>
  <c r="M67" i="1" s="1"/>
  <c r="H66" i="1"/>
  <c r="F66" i="1"/>
  <c r="M66" i="1" s="1"/>
  <c r="H65" i="1"/>
  <c r="F65" i="1"/>
  <c r="M65" i="1" s="1"/>
  <c r="H64" i="1"/>
  <c r="F64" i="1"/>
  <c r="M64" i="1" s="1"/>
  <c r="H63" i="1"/>
  <c r="F63" i="1"/>
  <c r="M63" i="1" s="1"/>
  <c r="H62" i="1"/>
  <c r="F62" i="1"/>
  <c r="M62" i="1" s="1"/>
  <c r="H61" i="1"/>
  <c r="F61" i="1"/>
  <c r="M61" i="1" s="1"/>
  <c r="H60" i="1"/>
  <c r="F60" i="1"/>
  <c r="M60" i="1" s="1"/>
  <c r="H59" i="1"/>
  <c r="F59" i="1"/>
  <c r="M59" i="1" s="1"/>
  <c r="H58" i="1"/>
  <c r="F58" i="1"/>
  <c r="M58" i="1" s="1"/>
  <c r="H57" i="1"/>
  <c r="F57" i="1"/>
  <c r="M57" i="1" s="1"/>
  <c r="H56" i="1"/>
  <c r="F56" i="1"/>
  <c r="M56" i="1" s="1"/>
  <c r="H55" i="1"/>
  <c r="F55" i="1"/>
  <c r="M55" i="1" s="1"/>
  <c r="H54" i="1"/>
  <c r="F54" i="1"/>
  <c r="M54" i="1" s="1"/>
  <c r="H53" i="1"/>
  <c r="F53" i="1"/>
  <c r="M53" i="1" s="1"/>
  <c r="H52" i="1"/>
  <c r="F52" i="1"/>
  <c r="M52" i="1" s="1"/>
  <c r="H51" i="1"/>
  <c r="F51" i="1"/>
  <c r="M51" i="1" s="1"/>
  <c r="H50" i="1"/>
  <c r="F50" i="1"/>
  <c r="M50" i="1" s="1"/>
  <c r="H49" i="1"/>
  <c r="F49" i="1"/>
  <c r="M49" i="1" s="1"/>
  <c r="H48" i="1"/>
  <c r="F48" i="1"/>
  <c r="M48" i="1" s="1"/>
  <c r="H47" i="1"/>
  <c r="F47" i="1"/>
  <c r="M47" i="1" s="1"/>
  <c r="H46" i="1"/>
  <c r="F46" i="1"/>
  <c r="M46" i="1" s="1"/>
  <c r="H45" i="1"/>
  <c r="F45" i="1"/>
  <c r="M45" i="1" s="1"/>
  <c r="H44" i="1"/>
  <c r="F44" i="1"/>
  <c r="M44" i="1" s="1"/>
  <c r="H43" i="1"/>
  <c r="F43" i="1"/>
  <c r="M43" i="1" s="1"/>
  <c r="H42" i="1"/>
  <c r="F42" i="1"/>
  <c r="M42" i="1" s="1"/>
  <c r="H41" i="1"/>
  <c r="F41" i="1"/>
  <c r="M41" i="1" s="1"/>
  <c r="H40" i="1"/>
  <c r="F40" i="1"/>
  <c r="M40" i="1" s="1"/>
  <c r="H39" i="1"/>
  <c r="F39" i="1"/>
  <c r="M39" i="1" s="1"/>
  <c r="H38" i="1"/>
  <c r="F38" i="1"/>
  <c r="M38" i="1" s="1"/>
  <c r="H37" i="1"/>
  <c r="F37" i="1"/>
  <c r="M37" i="1" s="1"/>
  <c r="H36" i="1"/>
  <c r="F36" i="1"/>
  <c r="M36" i="1" s="1"/>
  <c r="H35" i="1"/>
  <c r="F35" i="1"/>
  <c r="M35" i="1" s="1"/>
  <c r="H34" i="1"/>
  <c r="F34" i="1"/>
  <c r="M34" i="1" s="1"/>
  <c r="H33" i="1"/>
  <c r="F33" i="1"/>
  <c r="M33" i="1" s="1"/>
  <c r="H32" i="1"/>
  <c r="F32" i="1"/>
  <c r="M32" i="1" s="1"/>
  <c r="H31" i="1"/>
  <c r="F31" i="1"/>
  <c r="M31" i="1" s="1"/>
  <c r="H30" i="1"/>
  <c r="F30" i="1"/>
  <c r="M30" i="1" s="1"/>
  <c r="H29" i="1"/>
  <c r="F29" i="1"/>
  <c r="M29" i="1" s="1"/>
  <c r="H28" i="1"/>
  <c r="F28" i="1"/>
  <c r="M28" i="1" s="1"/>
  <c r="H27" i="1"/>
  <c r="F27" i="1"/>
  <c r="M27" i="1" s="1"/>
  <c r="H26" i="1"/>
  <c r="F26" i="1"/>
  <c r="M26" i="1" s="1"/>
  <c r="H25" i="1"/>
  <c r="F25" i="1"/>
  <c r="M25" i="1" s="1"/>
  <c r="H24" i="1"/>
  <c r="F24" i="1"/>
  <c r="M24" i="1" s="1"/>
  <c r="H23" i="1"/>
  <c r="F23" i="1"/>
  <c r="M23" i="1" s="1"/>
  <c r="H22" i="1"/>
  <c r="F22" i="1"/>
  <c r="M22" i="1" s="1"/>
  <c r="H21" i="1"/>
  <c r="F21" i="1"/>
  <c r="M21" i="1" s="1"/>
  <c r="H20" i="1"/>
  <c r="F20" i="1"/>
  <c r="M20" i="1" s="1"/>
  <c r="H19" i="1"/>
  <c r="F19" i="1"/>
  <c r="M19" i="1" s="1"/>
  <c r="H18" i="1"/>
  <c r="F18" i="1"/>
  <c r="M18" i="1" s="1"/>
  <c r="H17" i="1"/>
  <c r="F17" i="1"/>
  <c r="M17" i="1" s="1"/>
  <c r="H16" i="1"/>
  <c r="F16" i="1"/>
  <c r="M16" i="1" s="1"/>
  <c r="H15" i="1"/>
  <c r="F15" i="1"/>
  <c r="M15" i="1" s="1"/>
  <c r="H14" i="1"/>
  <c r="F14" i="1"/>
  <c r="M14" i="1" s="1"/>
  <c r="H13" i="1"/>
  <c r="F13" i="1"/>
  <c r="M13" i="1" s="1"/>
  <c r="H12" i="1"/>
  <c r="F12" i="1"/>
  <c r="M12" i="1" s="1"/>
  <c r="H11" i="1"/>
  <c r="F11" i="1"/>
  <c r="M11" i="1" s="1"/>
  <c r="H10" i="1"/>
  <c r="F10" i="1"/>
  <c r="M10" i="1" s="1"/>
  <c r="H9" i="1"/>
  <c r="F9" i="1"/>
  <c r="M9" i="1" s="1"/>
  <c r="H8" i="1"/>
  <c r="F8" i="1"/>
  <c r="M8" i="1" s="1"/>
  <c r="H7" i="1"/>
  <c r="F7" i="1"/>
  <c r="M7" i="1" s="1"/>
  <c r="H6" i="1"/>
  <c r="F6" i="1"/>
  <c r="M6" i="1" s="1"/>
  <c r="H5" i="1"/>
  <c r="F5" i="1"/>
  <c r="M5" i="1" s="1"/>
  <c r="H4" i="1"/>
  <c r="F4" i="1"/>
  <c r="M4" i="1" s="1"/>
  <c r="H3" i="1"/>
  <c r="F3" i="1"/>
  <c r="M3" i="1" s="1"/>
  <c r="H2" i="1"/>
  <c r="F2" i="1"/>
  <c r="M2" i="1" l="1"/>
  <c r="O1" i="1"/>
</calcChain>
</file>

<file path=xl/sharedStrings.xml><?xml version="1.0" encoding="utf-8"?>
<sst xmlns="http://schemas.openxmlformats.org/spreadsheetml/2006/main" count="175" uniqueCount="63">
  <si>
    <t>ID</t>
  </si>
  <si>
    <t>Name</t>
  </si>
  <si>
    <t>lineage</t>
  </si>
  <si>
    <t>Area(pix)</t>
  </si>
  <si>
    <t>Perim (pix)</t>
  </si>
  <si>
    <t>Perim (um)</t>
  </si>
  <si>
    <t>Circ</t>
  </si>
  <si>
    <t>AR</t>
  </si>
  <si>
    <t>Round</t>
  </si>
  <si>
    <t>Solidity</t>
  </si>
  <si>
    <t>V/A</t>
  </si>
  <si>
    <t>13072017_20X_LDandApo_HeLa15_w21 GFP.TIF</t>
  </si>
  <si>
    <t>13072017_20X_LDandApo_HeLa17_w21 GFP.TIF</t>
  </si>
  <si>
    <t>13072017_20X_LDandApo_HeLa19_w21 GFP.TIF</t>
  </si>
  <si>
    <t>13072017_20X_LDandApo_HeLa21_w21 GFP.TIF</t>
  </si>
  <si>
    <t>13072017_20X_LDandApo_HeLa23_w21 GFP.TIF</t>
  </si>
  <si>
    <t>13072017_20X_LDandApo_HeLa25_w21 GFP.TIF</t>
  </si>
  <si>
    <t>13072017_20X_LDandApo_HeLa27_w21 GFP.TIF</t>
  </si>
  <si>
    <t>13072017_20X_LDandApo_HeLa29_w21 GFP.TIF</t>
  </si>
  <si>
    <t>13072017_20X_LDandApo_HeLa31_w21 GFP.TIF</t>
  </si>
  <si>
    <t>13072017_20X_LDandApo_HeLa33_w21 GFP.TIF</t>
  </si>
  <si>
    <t>13072017_20X_LDandApo_HeLa35_w21 GFP.TIF</t>
  </si>
  <si>
    <t>13072017_20X_LDandApo_HeLa37_w21 GFP.TIF</t>
  </si>
  <si>
    <t>13072017_20X_LDandApo_HeLa39_w21 GFP.TIF</t>
  </si>
  <si>
    <t>13072017_20X_LDandApo_HeLa41_w21 GFP.TIF</t>
  </si>
  <si>
    <t>13072017_20X_LDandApo_HeLa43_w21 GFP.TIF</t>
  </si>
  <si>
    <t>13072017_20X_LDandApo_HeLa45_w21 GFP.TIF</t>
  </si>
  <si>
    <t>13072017_20X_LDandApo_HeLa47_w21 GFP.TIF</t>
  </si>
  <si>
    <t>13072017_20X_LDandApo_HeLa49_w21 GFP.TIF</t>
  </si>
  <si>
    <t>13072017_20X_LDandApo_HeLa51_w21 GFP.TIF</t>
  </si>
  <si>
    <t>13072017_20X_LDandApo_HeLa53_w21 GFP.TIF</t>
  </si>
  <si>
    <t>13072017_20X_LDandApo_HeLa55_w21 GFP.TIF</t>
  </si>
  <si>
    <t>13072017_20X_LDandApo_HeLa57_w21 GFP.TIF</t>
  </si>
  <si>
    <t>20X_LD.Apo_HeLa_w21 GFP.TIF</t>
  </si>
  <si>
    <t>20X_LD.Apo_HeLa10_w21 GFP.TIF</t>
  </si>
  <si>
    <t>20X_LD.Apo_HeLa12_w21 GFP.TIF</t>
  </si>
  <si>
    <t>20X_LD.Apo_HeLa14-1_w21 GFP.tif</t>
  </si>
  <si>
    <t>20X_LD.Apo_HeLa16_w21 GFP.TIF</t>
  </si>
  <si>
    <t>20X_LD.Apo_HeLa18_w21 GFP.TIF</t>
  </si>
  <si>
    <t>20X_LD.Apo_HeLa2_w21 GFP.TIF</t>
  </si>
  <si>
    <t>20X_LD.Apo_HeLa20-1_w21 GFP.tif</t>
  </si>
  <si>
    <t>20X_LD.Apo_HeLa22_w21 GFP.TIF</t>
  </si>
  <si>
    <t>20X_LD.Apo_HeLa24_w21 GFP.TIF</t>
  </si>
  <si>
    <t>20X_LD.Apo_HeLa26_w21 GFP.TIF</t>
  </si>
  <si>
    <t>20X_LD.Apo_HeLa29-1_w21 GFP.tif</t>
  </si>
  <si>
    <t>20X_LD.Apo_HeLa31_w21 GFP.TIF</t>
  </si>
  <si>
    <t>20X_LD.Apo_HeLa33_w21 GFP.TIF</t>
  </si>
  <si>
    <t>20X_LD.Apo_HeLa35_w21 GFP.TIF</t>
  </si>
  <si>
    <t>20X_LD.Apo_HeLa37_w21 GFP.TIF</t>
  </si>
  <si>
    <t>20X_LD.Apo_HeLa4_w21 GFP.TIF</t>
  </si>
  <si>
    <t>20X_LD.Apo_HeLa6_w21 GFP.TIF</t>
  </si>
  <si>
    <t>20X_LD.Apo_HeLa8_w21 GFP.TIF</t>
  </si>
  <si>
    <t>logPerim</t>
  </si>
  <si>
    <t>log(V/A)</t>
  </si>
  <si>
    <t>Area (um2)</t>
  </si>
  <si>
    <t>y</t>
  </si>
  <si>
    <t>x</t>
  </si>
  <si>
    <t>correlation coefficient</t>
  </si>
  <si>
    <t>Volume (µm3)</t>
  </si>
  <si>
    <t>average</t>
  </si>
  <si>
    <t>stdev</t>
  </si>
  <si>
    <t>V (µm3)</t>
  </si>
  <si>
    <t>A (µm2)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</si>
</sst>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0" fontId="0" fillId="2" borderId="0" xfId="0" applyFill="1"/>
  </cellXfs>
  <cellStyles count="1">
    <cellStyle name="Normal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Volume vs. Area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Sheet1!$F$2:$F$152</c:f>
              <c:numCache>
                <c:formatCode>General</c:formatCode>
                <c:ptCount val="151"/>
                <c:pt idx="0">
                  <c:v>981.19496250000009</c:v>
                </c:pt>
                <c:pt idx="1">
                  <c:v>839.95447500000012</c:v>
                </c:pt>
                <c:pt idx="2">
                  <c:v>735.94822500000009</c:v>
                </c:pt>
                <c:pt idx="3">
                  <c:v>649.20701250000002</c:v>
                </c:pt>
                <c:pt idx="4">
                  <c:v>1434.0381750000001</c:v>
                </c:pt>
                <c:pt idx="5">
                  <c:v>955.40141250000011</c:v>
                </c:pt>
                <c:pt idx="6">
                  <c:v>1151.9732250000002</c:v>
                </c:pt>
                <c:pt idx="7">
                  <c:v>1046.9269125000001</c:v>
                </c:pt>
                <c:pt idx="8">
                  <c:v>1100.5941375</c:v>
                </c:pt>
                <c:pt idx="9">
                  <c:v>1078.1287875</c:v>
                </c:pt>
                <c:pt idx="10">
                  <c:v>1741.7926687500001</c:v>
                </c:pt>
                <c:pt idx="11">
                  <c:v>536.36023124999997</c:v>
                </c:pt>
                <c:pt idx="12">
                  <c:v>1436.3263125000001</c:v>
                </c:pt>
                <c:pt idx="13">
                  <c:v>1676.5807500000001</c:v>
                </c:pt>
                <c:pt idx="14">
                  <c:v>1551.6692437500003</c:v>
                </c:pt>
                <c:pt idx="15">
                  <c:v>175.14652500000003</c:v>
                </c:pt>
                <c:pt idx="16">
                  <c:v>155.59335000000002</c:v>
                </c:pt>
                <c:pt idx="17">
                  <c:v>1670.9644125</c:v>
                </c:pt>
                <c:pt idx="18">
                  <c:v>939.59246250000012</c:v>
                </c:pt>
                <c:pt idx="19">
                  <c:v>1097.6819625000001</c:v>
                </c:pt>
                <c:pt idx="20">
                  <c:v>689.76945000000012</c:v>
                </c:pt>
                <c:pt idx="21">
                  <c:v>1253.37931875</c:v>
                </c:pt>
                <c:pt idx="22">
                  <c:v>1150.309125</c:v>
                </c:pt>
                <c:pt idx="23">
                  <c:v>824.14552500000013</c:v>
                </c:pt>
                <c:pt idx="24">
                  <c:v>1668.1562437500002</c:v>
                </c:pt>
                <c:pt idx="25">
                  <c:v>2040.4986187500003</c:v>
                </c:pt>
                <c:pt idx="26">
                  <c:v>906.31046249999997</c:v>
                </c:pt>
                <c:pt idx="27">
                  <c:v>1428.62985</c:v>
                </c:pt>
                <c:pt idx="28">
                  <c:v>1076.3606812500002</c:v>
                </c:pt>
                <c:pt idx="29">
                  <c:v>494.23770000000002</c:v>
                </c:pt>
                <c:pt idx="30">
                  <c:v>713.27486250000004</c:v>
                </c:pt>
                <c:pt idx="31">
                  <c:v>595.43578124999999</c:v>
                </c:pt>
                <c:pt idx="32">
                  <c:v>685.29718124999999</c:v>
                </c:pt>
                <c:pt idx="33">
                  <c:v>824.87356875</c:v>
                </c:pt>
                <c:pt idx="34">
                  <c:v>799.91206875</c:v>
                </c:pt>
                <c:pt idx="35">
                  <c:v>644.52673125000001</c:v>
                </c:pt>
                <c:pt idx="36">
                  <c:v>1959.3737437500001</c:v>
                </c:pt>
                <c:pt idx="37">
                  <c:v>826.84968750000007</c:v>
                </c:pt>
                <c:pt idx="38">
                  <c:v>689.35342500000013</c:v>
                </c:pt>
                <c:pt idx="39">
                  <c:v>847.75494375000005</c:v>
                </c:pt>
                <c:pt idx="40">
                  <c:v>1993.7998124999999</c:v>
                </c:pt>
                <c:pt idx="41">
                  <c:v>1479.1768875</c:v>
                </c:pt>
                <c:pt idx="42">
                  <c:v>918.99922500000002</c:v>
                </c:pt>
                <c:pt idx="43">
                  <c:v>1168.614225</c:v>
                </c:pt>
                <c:pt idx="44">
                  <c:v>1503.20233125</c:v>
                </c:pt>
                <c:pt idx="45">
                  <c:v>635.0621625</c:v>
                </c:pt>
                <c:pt idx="46">
                  <c:v>1896.76198125</c:v>
                </c:pt>
                <c:pt idx="47">
                  <c:v>1350.833175</c:v>
                </c:pt>
                <c:pt idx="48">
                  <c:v>1117.8591750000001</c:v>
                </c:pt>
                <c:pt idx="49">
                  <c:v>773.80650000000003</c:v>
                </c:pt>
                <c:pt idx="50">
                  <c:v>1510.0667437500001</c:v>
                </c:pt>
                <c:pt idx="51">
                  <c:v>1482.5050874999999</c:v>
                </c:pt>
                <c:pt idx="52">
                  <c:v>1003.4523</c:v>
                </c:pt>
                <c:pt idx="53">
                  <c:v>1224.7776000000001</c:v>
                </c:pt>
                <c:pt idx="54">
                  <c:v>1137.8283750000001</c:v>
                </c:pt>
                <c:pt idx="55">
                  <c:v>1536.3803250000001</c:v>
                </c:pt>
                <c:pt idx="56">
                  <c:v>1038.1903875</c:v>
                </c:pt>
                <c:pt idx="57">
                  <c:v>296.93784375000001</c:v>
                </c:pt>
                <c:pt idx="58">
                  <c:v>681.55295625000008</c:v>
                </c:pt>
                <c:pt idx="59">
                  <c:v>818.21716875000004</c:v>
                </c:pt>
                <c:pt idx="60">
                  <c:v>837.35431875000006</c:v>
                </c:pt>
                <c:pt idx="61">
                  <c:v>675.0005625</c:v>
                </c:pt>
                <c:pt idx="62">
                  <c:v>1589.8395375000002</c:v>
                </c:pt>
                <c:pt idx="63">
                  <c:v>1430.9179875</c:v>
                </c:pt>
                <c:pt idx="64">
                  <c:v>1452.4472812500003</c:v>
                </c:pt>
                <c:pt idx="65">
                  <c:v>1016.7651000000001</c:v>
                </c:pt>
                <c:pt idx="66">
                  <c:v>1228.93785</c:v>
                </c:pt>
                <c:pt idx="67">
                  <c:v>1080.1049062500001</c:v>
                </c:pt>
                <c:pt idx="68">
                  <c:v>1590.5675812500001</c:v>
                </c:pt>
                <c:pt idx="69">
                  <c:v>816.86508749999996</c:v>
                </c:pt>
                <c:pt idx="70">
                  <c:v>1092.4816499999999</c:v>
                </c:pt>
                <c:pt idx="71">
                  <c:v>1678.2448500000003</c:v>
                </c:pt>
                <c:pt idx="72">
                  <c:v>376.19060625000003</c:v>
                </c:pt>
                <c:pt idx="73">
                  <c:v>1176.7267125000001</c:v>
                </c:pt>
                <c:pt idx="74">
                  <c:v>1735.6563000000001</c:v>
                </c:pt>
                <c:pt idx="75">
                  <c:v>1284.8932125000001</c:v>
                </c:pt>
                <c:pt idx="76">
                  <c:v>944.89678125</c:v>
                </c:pt>
                <c:pt idx="77">
                  <c:v>876.04464374999998</c:v>
                </c:pt>
                <c:pt idx="78">
                  <c:v>700.17007500000011</c:v>
                </c:pt>
                <c:pt idx="79">
                  <c:v>1407.3085687500002</c:v>
                </c:pt>
                <c:pt idx="80">
                  <c:v>1281.9810375000002</c:v>
                </c:pt>
                <c:pt idx="81">
                  <c:v>706.82647500000007</c:v>
                </c:pt>
                <c:pt idx="82">
                  <c:v>1100.0741062500001</c:v>
                </c:pt>
                <c:pt idx="83">
                  <c:v>1088.9454375</c:v>
                </c:pt>
                <c:pt idx="84">
                  <c:v>867.62013750000006</c:v>
                </c:pt>
                <c:pt idx="85">
                  <c:v>606.35643749999997</c:v>
                </c:pt>
                <c:pt idx="86">
                  <c:v>225.38154375000002</c:v>
                </c:pt>
                <c:pt idx="87">
                  <c:v>485.39716875000005</c:v>
                </c:pt>
                <c:pt idx="88">
                  <c:v>569.22620625000002</c:v>
                </c:pt>
                <c:pt idx="89">
                  <c:v>860.5477125000001</c:v>
                </c:pt>
                <c:pt idx="90">
                  <c:v>1115.88305625</c:v>
                </c:pt>
                <c:pt idx="91">
                  <c:v>197.09184375000001</c:v>
                </c:pt>
                <c:pt idx="92">
                  <c:v>779.21482500000002</c:v>
                </c:pt>
                <c:pt idx="93">
                  <c:v>1030.90995</c:v>
                </c:pt>
                <c:pt idx="94">
                  <c:v>605.62839374999999</c:v>
                </c:pt>
                <c:pt idx="95">
                  <c:v>919.20723750000002</c:v>
                </c:pt>
                <c:pt idx="96">
                  <c:v>782.33501250000006</c:v>
                </c:pt>
                <c:pt idx="97">
                  <c:v>1369.2422812500001</c:v>
                </c:pt>
                <c:pt idx="98">
                  <c:v>444.31470000000002</c:v>
                </c:pt>
                <c:pt idx="99">
                  <c:v>725.13157500000011</c:v>
                </c:pt>
                <c:pt idx="100">
                  <c:v>1047.4469437499999</c:v>
                </c:pt>
                <c:pt idx="101">
                  <c:v>1088.9454375</c:v>
                </c:pt>
                <c:pt idx="102">
                  <c:v>1892.6017312500001</c:v>
                </c:pt>
                <c:pt idx="103">
                  <c:v>487.99732500000005</c:v>
                </c:pt>
                <c:pt idx="104">
                  <c:v>1096.0178625000001</c:v>
                </c:pt>
                <c:pt idx="105">
                  <c:v>703.29026250000004</c:v>
                </c:pt>
                <c:pt idx="106">
                  <c:v>617.38110000000006</c:v>
                </c:pt>
                <c:pt idx="107">
                  <c:v>825.08158125</c:v>
                </c:pt>
                <c:pt idx="108">
                  <c:v>792.94365000000005</c:v>
                </c:pt>
                <c:pt idx="109">
                  <c:v>1151.4531937500001</c:v>
                </c:pt>
                <c:pt idx="110">
                  <c:v>981.92300625000007</c:v>
                </c:pt>
                <c:pt idx="111">
                  <c:v>1762.5939187500001</c:v>
                </c:pt>
                <c:pt idx="112">
                  <c:v>418.00111875000005</c:v>
                </c:pt>
                <c:pt idx="113">
                  <c:v>802.09619999999995</c:v>
                </c:pt>
                <c:pt idx="114">
                  <c:v>1032.6780562500001</c:v>
                </c:pt>
                <c:pt idx="115">
                  <c:v>1535.1322500000001</c:v>
                </c:pt>
                <c:pt idx="116">
                  <c:v>1818.6532875000003</c:v>
                </c:pt>
                <c:pt idx="117">
                  <c:v>263.34382500000004</c:v>
                </c:pt>
                <c:pt idx="118">
                  <c:v>1736.38434375</c:v>
                </c:pt>
                <c:pt idx="119">
                  <c:v>618.10914375000004</c:v>
                </c:pt>
                <c:pt idx="120">
                  <c:v>825.39360000000011</c:v>
                </c:pt>
                <c:pt idx="121">
                  <c:v>817.28111249999995</c:v>
                </c:pt>
                <c:pt idx="122">
                  <c:v>649.31101875000002</c:v>
                </c:pt>
                <c:pt idx="123">
                  <c:v>1217.1851437500002</c:v>
                </c:pt>
                <c:pt idx="124">
                  <c:v>1629.9859500000002</c:v>
                </c:pt>
                <c:pt idx="125">
                  <c:v>963.40989375000004</c:v>
                </c:pt>
                <c:pt idx="126">
                  <c:v>169.42618124999998</c:v>
                </c:pt>
                <c:pt idx="127">
                  <c:v>882.49303124999994</c:v>
                </c:pt>
                <c:pt idx="128">
                  <c:v>901.11014999999998</c:v>
                </c:pt>
                <c:pt idx="129">
                  <c:v>1004.3883562500001</c:v>
                </c:pt>
                <c:pt idx="130">
                  <c:v>441.29851875000003</c:v>
                </c:pt>
                <c:pt idx="131">
                  <c:v>1001.9962125000001</c:v>
                </c:pt>
                <c:pt idx="132">
                  <c:v>657.11148750000007</c:v>
                </c:pt>
                <c:pt idx="133">
                  <c:v>1182.3430500000002</c:v>
                </c:pt>
                <c:pt idx="134">
                  <c:v>1633.83418125</c:v>
                </c:pt>
                <c:pt idx="135">
                  <c:v>1835.2942875000001</c:v>
                </c:pt>
                <c:pt idx="136">
                  <c:v>952.59324375000006</c:v>
                </c:pt>
                <c:pt idx="137">
                  <c:v>1285.9332750000001</c:v>
                </c:pt>
                <c:pt idx="138">
                  <c:v>504.53431875000001</c:v>
                </c:pt>
                <c:pt idx="139">
                  <c:v>1667.5322062499999</c:v>
                </c:pt>
                <c:pt idx="140">
                  <c:v>472.39638750000006</c:v>
                </c:pt>
                <c:pt idx="141">
                  <c:v>844.11472500000002</c:v>
                </c:pt>
                <c:pt idx="142">
                  <c:v>1421.5574250000002</c:v>
                </c:pt>
                <c:pt idx="143">
                  <c:v>1200.3361312500001</c:v>
                </c:pt>
                <c:pt idx="144">
                  <c:v>1416.25310625</c:v>
                </c:pt>
                <c:pt idx="145">
                  <c:v>909.63866250000001</c:v>
                </c:pt>
                <c:pt idx="146">
                  <c:v>796.37585625000008</c:v>
                </c:pt>
                <c:pt idx="147">
                  <c:v>521.69535000000008</c:v>
                </c:pt>
                <c:pt idx="148">
                  <c:v>788.57538750000003</c:v>
                </c:pt>
                <c:pt idx="149">
                  <c:v>2542.1207625000002</c:v>
                </c:pt>
                <c:pt idx="150">
                  <c:v>1009.7966812500001</c:v>
                </c:pt>
              </c:numCache>
            </c:numRef>
          </c:xVal>
          <c:yVal>
            <c:numRef>
              <c:f>Sheet1!$D$2:$D$152</c:f>
              <c:numCache>
                <c:formatCode>General</c:formatCode>
                <c:ptCount val="151"/>
                <c:pt idx="0">
                  <c:v>3290.1102474465943</c:v>
                </c:pt>
                <c:pt idx="1">
                  <c:v>1959.3438236994577</c:v>
                </c:pt>
                <c:pt idx="2">
                  <c:v>1910.6045587162084</c:v>
                </c:pt>
                <c:pt idx="3">
                  <c:v>1560.5067803616494</c:v>
                </c:pt>
                <c:pt idx="4">
                  <c:v>3078.8669303089623</c:v>
                </c:pt>
                <c:pt idx="5">
                  <c:v>2163.8648480599031</c:v>
                </c:pt>
                <c:pt idx="6">
                  <c:v>2496.922014638893</c:v>
                </c:pt>
                <c:pt idx="7">
                  <c:v>3192.2399401947901</c:v>
                </c:pt>
                <c:pt idx="8">
                  <c:v>2472.0972531099469</c:v>
                </c:pt>
                <c:pt idx="9">
                  <c:v>2602.3951870178826</c:v>
                </c:pt>
                <c:pt idx="10">
                  <c:v>3086.6159696364525</c:v>
                </c:pt>
                <c:pt idx="11">
                  <c:v>1398.3565669086236</c:v>
                </c:pt>
                <c:pt idx="12">
                  <c:v>2734.7381108567401</c:v>
                </c:pt>
                <c:pt idx="13">
                  <c:v>4671.1726389074329</c:v>
                </c:pt>
                <c:pt idx="14">
                  <c:v>3069.5734138790885</c:v>
                </c:pt>
                <c:pt idx="15">
                  <c:v>3006.1455763489262</c:v>
                </c:pt>
                <c:pt idx="16">
                  <c:v>2218.7349656297542</c:v>
                </c:pt>
                <c:pt idx="17">
                  <c:v>4070.200478965935</c:v>
                </c:pt>
                <c:pt idx="18">
                  <c:v>2597.8815133864859</c:v>
                </c:pt>
                <c:pt idx="19">
                  <c:v>2895.9842641048426</c:v>
                </c:pt>
                <c:pt idx="20">
                  <c:v>2329.9560024451953</c:v>
                </c:pt>
                <c:pt idx="21">
                  <c:v>3253.0955210057364</c:v>
                </c:pt>
                <c:pt idx="22">
                  <c:v>987.90426717346543</c:v>
                </c:pt>
                <c:pt idx="23">
                  <c:v>1427.8470680991925</c:v>
                </c:pt>
                <c:pt idx="24">
                  <c:v>1463.4138901389738</c:v>
                </c:pt>
                <c:pt idx="25">
                  <c:v>3956.9928241697294</c:v>
                </c:pt>
                <c:pt idx="26">
                  <c:v>2185.5665734044874</c:v>
                </c:pt>
                <c:pt idx="27">
                  <c:v>2486.3063227004432</c:v>
                </c:pt>
                <c:pt idx="28">
                  <c:v>2669.4702019097208</c:v>
                </c:pt>
                <c:pt idx="29">
                  <c:v>2259.1084068118726</c:v>
                </c:pt>
                <c:pt idx="30">
                  <c:v>2146.1256191214534</c:v>
                </c:pt>
                <c:pt idx="31">
                  <c:v>1802.0945879975329</c:v>
                </c:pt>
                <c:pt idx="32">
                  <c:v>2225.1529173787039</c:v>
                </c:pt>
                <c:pt idx="33">
                  <c:v>2068.3775471406707</c:v>
                </c:pt>
                <c:pt idx="34">
                  <c:v>1285.1458553475463</c:v>
                </c:pt>
                <c:pt idx="35">
                  <c:v>1992.2350995361953</c:v>
                </c:pt>
                <c:pt idx="36">
                  <c:v>2536.8187600720903</c:v>
                </c:pt>
                <c:pt idx="37">
                  <c:v>2432.8622427355472</c:v>
                </c:pt>
                <c:pt idx="38">
                  <c:v>2139.1654689540592</c:v>
                </c:pt>
                <c:pt idx="39">
                  <c:v>1953.0221099837227</c:v>
                </c:pt>
                <c:pt idx="40">
                  <c:v>4655.1011226136925</c:v>
                </c:pt>
                <c:pt idx="41">
                  <c:v>3021.3266975102829</c:v>
                </c:pt>
                <c:pt idx="42">
                  <c:v>2414.1222482716053</c:v>
                </c:pt>
                <c:pt idx="43">
                  <c:v>3102.2824429484817</c:v>
                </c:pt>
                <c:pt idx="44">
                  <c:v>1652.6749012374312</c:v>
                </c:pt>
                <c:pt idx="45">
                  <c:v>1939.5115012593571</c:v>
                </c:pt>
                <c:pt idx="46">
                  <c:v>3196.2532366046316</c:v>
                </c:pt>
                <c:pt idx="47">
                  <c:v>2944.4728151888844</c:v>
                </c:pt>
                <c:pt idx="48">
                  <c:v>2645.7017666118099</c:v>
                </c:pt>
                <c:pt idx="49">
                  <c:v>1516.6032496779637</c:v>
                </c:pt>
                <c:pt idx="50">
                  <c:v>2220.8588903001837</c:v>
                </c:pt>
                <c:pt idx="51">
                  <c:v>3009.2769791881237</c:v>
                </c:pt>
                <c:pt idx="52">
                  <c:v>4533.1607887369955</c:v>
                </c:pt>
                <c:pt idx="53">
                  <c:v>3030.7208300690704</c:v>
                </c:pt>
                <c:pt idx="54">
                  <c:v>2633.2161947727873</c:v>
                </c:pt>
                <c:pt idx="55">
                  <c:v>3024.8524054977947</c:v>
                </c:pt>
                <c:pt idx="56">
                  <c:v>2510.8876703089827</c:v>
                </c:pt>
                <c:pt idx="57">
                  <c:v>4401.8762561206604</c:v>
                </c:pt>
                <c:pt idx="58">
                  <c:v>2181.787661812496</c:v>
                </c:pt>
                <c:pt idx="59">
                  <c:v>1832.5967703090948</c:v>
                </c:pt>
                <c:pt idx="60">
                  <c:v>1745.5742971541558</c:v>
                </c:pt>
                <c:pt idx="61">
                  <c:v>1842.9929149085906</c:v>
                </c:pt>
                <c:pt idx="62">
                  <c:v>3316.605932076046</c:v>
                </c:pt>
                <c:pt idx="63">
                  <c:v>2274.0946658578018</c:v>
                </c:pt>
                <c:pt idx="64">
                  <c:v>2756.6399974052033</c:v>
                </c:pt>
                <c:pt idx="65">
                  <c:v>2511.404389850863</c:v>
                </c:pt>
                <c:pt idx="66">
                  <c:v>1663.8690793657079</c:v>
                </c:pt>
                <c:pt idx="67">
                  <c:v>1400.486699564017</c:v>
                </c:pt>
                <c:pt idx="68">
                  <c:v>1535.4780167784015</c:v>
                </c:pt>
                <c:pt idx="69">
                  <c:v>1997.3651989531363</c:v>
                </c:pt>
                <c:pt idx="70">
                  <c:v>2630.5520771189213</c:v>
                </c:pt>
                <c:pt idx="71">
                  <c:v>3019.4659176375767</c:v>
                </c:pt>
                <c:pt idx="72">
                  <c:v>2210.5979967789331</c:v>
                </c:pt>
                <c:pt idx="73">
                  <c:v>2202.7476460379376</c:v>
                </c:pt>
                <c:pt idx="74">
                  <c:v>3562.7569056354232</c:v>
                </c:pt>
                <c:pt idx="75">
                  <c:v>1603.0775187457239</c:v>
                </c:pt>
                <c:pt idx="76">
                  <c:v>3212.7568773344497</c:v>
                </c:pt>
                <c:pt idx="77">
                  <c:v>3404.290456662186</c:v>
                </c:pt>
                <c:pt idx="78">
                  <c:v>1797.0697162319084</c:v>
                </c:pt>
                <c:pt idx="79">
                  <c:v>2623.8924534246066</c:v>
                </c:pt>
                <c:pt idx="80">
                  <c:v>2978.9719767279244</c:v>
                </c:pt>
                <c:pt idx="81">
                  <c:v>1738.1116807941548</c:v>
                </c:pt>
                <c:pt idx="82">
                  <c:v>1989.9531718555445</c:v>
                </c:pt>
                <c:pt idx="83">
                  <c:v>1938.771872112404</c:v>
                </c:pt>
                <c:pt idx="84">
                  <c:v>3067.5237612510446</c:v>
                </c:pt>
                <c:pt idx="85">
                  <c:v>1982.881454871864</c:v>
                </c:pt>
                <c:pt idx="86">
                  <c:v>2487.8999007326847</c:v>
                </c:pt>
                <c:pt idx="87">
                  <c:v>1782.5213270458501</c:v>
                </c:pt>
                <c:pt idx="88">
                  <c:v>2009.4423136983871</c:v>
                </c:pt>
                <c:pt idx="89">
                  <c:v>2615.3095345388815</c:v>
                </c:pt>
                <c:pt idx="90">
                  <c:v>3392.3420407283729</c:v>
                </c:pt>
                <c:pt idx="91">
                  <c:v>1910.8104431440911</c:v>
                </c:pt>
                <c:pt idx="92">
                  <c:v>2248.0199701992988</c:v>
                </c:pt>
                <c:pt idx="93">
                  <c:v>1911.0003766888863</c:v>
                </c:pt>
                <c:pt idx="94">
                  <c:v>1771.0167582204547</c:v>
                </c:pt>
                <c:pt idx="95">
                  <c:v>2920.1581587008959</c:v>
                </c:pt>
                <c:pt idx="96">
                  <c:v>2775.9605160404512</c:v>
                </c:pt>
                <c:pt idx="97">
                  <c:v>2045.4551988277635</c:v>
                </c:pt>
                <c:pt idx="98">
                  <c:v>2156.1222730633904</c:v>
                </c:pt>
                <c:pt idx="99">
                  <c:v>2035.4160603900189</c:v>
                </c:pt>
                <c:pt idx="100">
                  <c:v>2313.0979108888241</c:v>
                </c:pt>
                <c:pt idx="101">
                  <c:v>2110.2542968530252</c:v>
                </c:pt>
                <c:pt idx="102">
                  <c:v>2468.625610563704</c:v>
                </c:pt>
                <c:pt idx="103">
                  <c:v>2197.0227697106588</c:v>
                </c:pt>
                <c:pt idx="104">
                  <c:v>2204.685533351384</c:v>
                </c:pt>
                <c:pt idx="105">
                  <c:v>2462.4543086615581</c:v>
                </c:pt>
                <c:pt idx="106">
                  <c:v>2228.2100205780707</c:v>
                </c:pt>
                <c:pt idx="107">
                  <c:v>2028.5116543868155</c:v>
                </c:pt>
                <c:pt idx="108">
                  <c:v>2090.0242247907277</c:v>
                </c:pt>
                <c:pt idx="109">
                  <c:v>2908.0783868119534</c:v>
                </c:pt>
                <c:pt idx="110">
                  <c:v>1838.2488635498357</c:v>
                </c:pt>
                <c:pt idx="111">
                  <c:v>3930.5454650712459</c:v>
                </c:pt>
                <c:pt idx="112">
                  <c:v>1964.9300703797301</c:v>
                </c:pt>
                <c:pt idx="113">
                  <c:v>1783.5354508993407</c:v>
                </c:pt>
                <c:pt idx="114">
                  <c:v>2103.3792137380224</c:v>
                </c:pt>
                <c:pt idx="115">
                  <c:v>3181.7380417342606</c:v>
                </c:pt>
                <c:pt idx="116">
                  <c:v>3544.8936337453665</c:v>
                </c:pt>
                <c:pt idx="117">
                  <c:v>2741.7807496414534</c:v>
                </c:pt>
                <c:pt idx="118">
                  <c:v>1316.878265027638</c:v>
                </c:pt>
                <c:pt idx="119">
                  <c:v>2165.6338005561201</c:v>
                </c:pt>
                <c:pt idx="120">
                  <c:v>1797.1816352586918</c:v>
                </c:pt>
                <c:pt idx="121">
                  <c:v>2083.0794194681466</c:v>
                </c:pt>
                <c:pt idx="122">
                  <c:v>1956.2540267773327</c:v>
                </c:pt>
                <c:pt idx="123">
                  <c:v>3300.5201006401248</c:v>
                </c:pt>
                <c:pt idx="124">
                  <c:v>2038.3182476375987</c:v>
                </c:pt>
                <c:pt idx="125">
                  <c:v>1994.2651855208233</c:v>
                </c:pt>
                <c:pt idx="126">
                  <c:v>2748.1873876020468</c:v>
                </c:pt>
                <c:pt idx="127">
                  <c:v>1767.7241369725164</c:v>
                </c:pt>
                <c:pt idx="128">
                  <c:v>2422.2576407104593</c:v>
                </c:pt>
                <c:pt idx="129">
                  <c:v>2327.3861426045196</c:v>
                </c:pt>
                <c:pt idx="130">
                  <c:v>2001.2843632788085</c:v>
                </c:pt>
                <c:pt idx="131">
                  <c:v>3031.2094402708458</c:v>
                </c:pt>
                <c:pt idx="132">
                  <c:v>1854.2374122548856</c:v>
                </c:pt>
                <c:pt idx="133">
                  <c:v>2933.6597838419448</c:v>
                </c:pt>
                <c:pt idx="134">
                  <c:v>1808.8592272586013</c:v>
                </c:pt>
                <c:pt idx="135">
                  <c:v>2248.7500785295579</c:v>
                </c:pt>
                <c:pt idx="136">
                  <c:v>1926.336125745783</c:v>
                </c:pt>
                <c:pt idx="137">
                  <c:v>2520.1992944375133</c:v>
                </c:pt>
                <c:pt idx="138">
                  <c:v>2854.0056982788965</c:v>
                </c:pt>
                <c:pt idx="139">
                  <c:v>1674.5306618171123</c:v>
                </c:pt>
                <c:pt idx="140">
                  <c:v>2161.5936302035393</c:v>
                </c:pt>
                <c:pt idx="141">
                  <c:v>2226.7553215257203</c:v>
                </c:pt>
                <c:pt idx="142">
                  <c:v>2676.7385952574596</c:v>
                </c:pt>
                <c:pt idx="143">
                  <c:v>2548.3883051398652</c:v>
                </c:pt>
                <c:pt idx="144">
                  <c:v>3035.6645780219792</c:v>
                </c:pt>
                <c:pt idx="145">
                  <c:v>2004.1124001654789</c:v>
                </c:pt>
                <c:pt idx="146">
                  <c:v>2607.351806492979</c:v>
                </c:pt>
                <c:pt idx="147">
                  <c:v>2678.3925306287706</c:v>
                </c:pt>
                <c:pt idx="148">
                  <c:v>1701.4840527932863</c:v>
                </c:pt>
                <c:pt idx="149">
                  <c:v>2676.3119774650909</c:v>
                </c:pt>
                <c:pt idx="150">
                  <c:v>2692.9871803199699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F6-49F5-9B60-11D88EE37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476792"/>
        <c:axId val="373477120"/>
      </c:scatterChart>
      <c:valAx>
        <c:axId val="373476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Spreading</a:t>
                </a:r>
                <a:r>
                  <a:rPr lang="en-GB" baseline="0"/>
                  <a:t> Area (um2)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477120"/>
        <c:crosses val="autoZero"/>
        <c:crossBetween val="midCat"/>
      </c:valAx>
      <c:valAx>
        <c:axId val="37347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Volume (um3)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476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Volume/Area vs. Aspect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Sheet1!$J$2:$J$152</c:f>
              <c:numCache>
                <c:formatCode>General</c:formatCode>
                <c:ptCount val="151"/>
                <c:pt idx="0">
                  <c:v>1.1779999999999999</c:v>
                </c:pt>
                <c:pt idx="1">
                  <c:v>1.2030000000000001</c:v>
                </c:pt>
                <c:pt idx="2">
                  <c:v>1.198</c:v>
                </c:pt>
                <c:pt idx="3">
                  <c:v>1.7989999999999999</c:v>
                </c:pt>
                <c:pt idx="4">
                  <c:v>1.022</c:v>
                </c:pt>
                <c:pt idx="5">
                  <c:v>1.2090000000000001</c:v>
                </c:pt>
                <c:pt idx="6">
                  <c:v>1.286</c:v>
                </c:pt>
                <c:pt idx="7">
                  <c:v>1.272</c:v>
                </c:pt>
                <c:pt idx="8">
                  <c:v>1.2689999999999999</c:v>
                </c:pt>
                <c:pt idx="9">
                  <c:v>1.6919999999999999</c:v>
                </c:pt>
                <c:pt idx="10">
                  <c:v>1.2130000000000001</c:v>
                </c:pt>
                <c:pt idx="11">
                  <c:v>2.5190000000000001</c:v>
                </c:pt>
                <c:pt idx="12">
                  <c:v>1.23</c:v>
                </c:pt>
                <c:pt idx="13">
                  <c:v>1.1200000000000001</c:v>
                </c:pt>
                <c:pt idx="14">
                  <c:v>1.099</c:v>
                </c:pt>
                <c:pt idx="15">
                  <c:v>1.0760000000000001</c:v>
                </c:pt>
                <c:pt idx="16">
                  <c:v>1.4419999999999999</c:v>
                </c:pt>
                <c:pt idx="17">
                  <c:v>1.1439999999999999</c:v>
                </c:pt>
                <c:pt idx="18">
                  <c:v>1.835</c:v>
                </c:pt>
                <c:pt idx="19">
                  <c:v>1.4450000000000001</c:v>
                </c:pt>
                <c:pt idx="20">
                  <c:v>1.6679999999999999</c:v>
                </c:pt>
                <c:pt idx="21">
                  <c:v>1.17</c:v>
                </c:pt>
                <c:pt idx="22">
                  <c:v>2.0870000000000002</c:v>
                </c:pt>
                <c:pt idx="23">
                  <c:v>1.4450000000000001</c:v>
                </c:pt>
                <c:pt idx="24">
                  <c:v>1.5509999999999999</c:v>
                </c:pt>
                <c:pt idx="25">
                  <c:v>1.01</c:v>
                </c:pt>
                <c:pt idx="26">
                  <c:v>1.3879999999999999</c:v>
                </c:pt>
                <c:pt idx="27">
                  <c:v>1.0580000000000001</c:v>
                </c:pt>
                <c:pt idx="28">
                  <c:v>1.0389999999999999</c:v>
                </c:pt>
                <c:pt idx="29">
                  <c:v>1.0980000000000001</c:v>
                </c:pt>
                <c:pt idx="30">
                  <c:v>1.2470000000000001</c:v>
                </c:pt>
                <c:pt idx="31">
                  <c:v>1.097</c:v>
                </c:pt>
                <c:pt idx="32">
                  <c:v>1.32</c:v>
                </c:pt>
                <c:pt idx="33">
                  <c:v>1.4119999999999999</c:v>
                </c:pt>
                <c:pt idx="34">
                  <c:v>1.321</c:v>
                </c:pt>
                <c:pt idx="35">
                  <c:v>1.3</c:v>
                </c:pt>
                <c:pt idx="36">
                  <c:v>1.393</c:v>
                </c:pt>
                <c:pt idx="37">
                  <c:v>1.089</c:v>
                </c:pt>
                <c:pt idx="38">
                  <c:v>1.5349999999999999</c:v>
                </c:pt>
                <c:pt idx="39">
                  <c:v>1.51</c:v>
                </c:pt>
                <c:pt idx="40">
                  <c:v>1.3640000000000001</c:v>
                </c:pt>
                <c:pt idx="41">
                  <c:v>1.524</c:v>
                </c:pt>
                <c:pt idx="42">
                  <c:v>1.399</c:v>
                </c:pt>
                <c:pt idx="43">
                  <c:v>1.23</c:v>
                </c:pt>
                <c:pt idx="44">
                  <c:v>1.222</c:v>
                </c:pt>
                <c:pt idx="45">
                  <c:v>1.67</c:v>
                </c:pt>
                <c:pt idx="46">
                  <c:v>1.1499999999999999</c:v>
                </c:pt>
                <c:pt idx="47">
                  <c:v>1.3240000000000001</c:v>
                </c:pt>
                <c:pt idx="48">
                  <c:v>1.38</c:v>
                </c:pt>
                <c:pt idx="49">
                  <c:v>1.0069999999999999</c:v>
                </c:pt>
                <c:pt idx="50">
                  <c:v>1.2190000000000001</c:v>
                </c:pt>
                <c:pt idx="51">
                  <c:v>1.143</c:v>
                </c:pt>
                <c:pt idx="52">
                  <c:v>1.677</c:v>
                </c:pt>
                <c:pt idx="53">
                  <c:v>1.1100000000000001</c:v>
                </c:pt>
                <c:pt idx="54">
                  <c:v>1.0289999999999999</c:v>
                </c:pt>
                <c:pt idx="55">
                  <c:v>1.095</c:v>
                </c:pt>
                <c:pt idx="56">
                  <c:v>1.3069999999999999</c:v>
                </c:pt>
                <c:pt idx="57">
                  <c:v>1.069</c:v>
                </c:pt>
                <c:pt idx="58">
                  <c:v>1.4910000000000001</c:v>
                </c:pt>
                <c:pt idx="59">
                  <c:v>1.4790000000000001</c:v>
                </c:pt>
                <c:pt idx="60">
                  <c:v>2.528</c:v>
                </c:pt>
                <c:pt idx="61">
                  <c:v>1.99</c:v>
                </c:pt>
                <c:pt idx="62">
                  <c:v>1.623</c:v>
                </c:pt>
                <c:pt idx="63">
                  <c:v>1.607</c:v>
                </c:pt>
                <c:pt idx="64">
                  <c:v>1.319</c:v>
                </c:pt>
                <c:pt idx="65">
                  <c:v>1.1990000000000001</c:v>
                </c:pt>
                <c:pt idx="66">
                  <c:v>1.123</c:v>
                </c:pt>
                <c:pt idx="67">
                  <c:v>1.4079999999999999</c:v>
                </c:pt>
                <c:pt idx="68">
                  <c:v>1.323</c:v>
                </c:pt>
                <c:pt idx="69">
                  <c:v>1.1879999999999999</c:v>
                </c:pt>
                <c:pt idx="70">
                  <c:v>1.2809999999999999</c:v>
                </c:pt>
                <c:pt idx="71">
                  <c:v>1.1279999999999999</c:v>
                </c:pt>
                <c:pt idx="72">
                  <c:v>1.544</c:v>
                </c:pt>
                <c:pt idx="73">
                  <c:v>1.177</c:v>
                </c:pt>
                <c:pt idx="74">
                  <c:v>1.171</c:v>
                </c:pt>
                <c:pt idx="75">
                  <c:v>1.0900000000000001</c:v>
                </c:pt>
                <c:pt idx="76">
                  <c:v>2.09</c:v>
                </c:pt>
                <c:pt idx="77">
                  <c:v>1.171</c:v>
                </c:pt>
                <c:pt idx="78">
                  <c:v>1.3180000000000001</c:v>
                </c:pt>
                <c:pt idx="79">
                  <c:v>1.298</c:v>
                </c:pt>
                <c:pt idx="80">
                  <c:v>1.341</c:v>
                </c:pt>
                <c:pt idx="81">
                  <c:v>1.877</c:v>
                </c:pt>
                <c:pt idx="82">
                  <c:v>1.171</c:v>
                </c:pt>
                <c:pt idx="83">
                  <c:v>1.5860000000000001</c:v>
                </c:pt>
                <c:pt idx="84">
                  <c:v>1.7769999999999999</c:v>
                </c:pt>
                <c:pt idx="85">
                  <c:v>1.8819999999999999</c:v>
                </c:pt>
                <c:pt idx="86">
                  <c:v>1.1419999999999999</c:v>
                </c:pt>
                <c:pt idx="87">
                  <c:v>1.5349999999999999</c:v>
                </c:pt>
                <c:pt idx="88">
                  <c:v>1.417</c:v>
                </c:pt>
                <c:pt idx="89">
                  <c:v>1.6719999999999999</c:v>
                </c:pt>
                <c:pt idx="90">
                  <c:v>1.3839999999999999</c:v>
                </c:pt>
                <c:pt idx="91">
                  <c:v>1.2390000000000001</c:v>
                </c:pt>
                <c:pt idx="92">
                  <c:v>1.8759999999999999</c:v>
                </c:pt>
                <c:pt idx="93">
                  <c:v>1.417</c:v>
                </c:pt>
                <c:pt idx="94">
                  <c:v>1.5740000000000001</c:v>
                </c:pt>
                <c:pt idx="95">
                  <c:v>1.88</c:v>
                </c:pt>
                <c:pt idx="96">
                  <c:v>1.268</c:v>
                </c:pt>
                <c:pt idx="97">
                  <c:v>1.786</c:v>
                </c:pt>
                <c:pt idx="98">
                  <c:v>1.3120000000000001</c:v>
                </c:pt>
                <c:pt idx="99">
                  <c:v>1.3819999999999999</c:v>
                </c:pt>
                <c:pt idx="100">
                  <c:v>1.2949999999999999</c:v>
                </c:pt>
                <c:pt idx="101">
                  <c:v>1.121</c:v>
                </c:pt>
                <c:pt idx="102">
                  <c:v>1.3879999999999999</c:v>
                </c:pt>
                <c:pt idx="103">
                  <c:v>2.08</c:v>
                </c:pt>
                <c:pt idx="104">
                  <c:v>1.1180000000000001</c:v>
                </c:pt>
                <c:pt idx="105">
                  <c:v>1.714</c:v>
                </c:pt>
                <c:pt idx="106">
                  <c:v>2.125</c:v>
                </c:pt>
                <c:pt idx="107">
                  <c:v>2.242</c:v>
                </c:pt>
                <c:pt idx="108">
                  <c:v>1.4610000000000001</c:v>
                </c:pt>
                <c:pt idx="109">
                  <c:v>1.1439999999999999</c:v>
                </c:pt>
                <c:pt idx="110">
                  <c:v>1.377</c:v>
                </c:pt>
                <c:pt idx="111">
                  <c:v>1.335</c:v>
                </c:pt>
                <c:pt idx="112">
                  <c:v>1.399</c:v>
                </c:pt>
                <c:pt idx="113">
                  <c:v>1.2270000000000001</c:v>
                </c:pt>
                <c:pt idx="114">
                  <c:v>1.93</c:v>
                </c:pt>
                <c:pt idx="115">
                  <c:v>1.075</c:v>
                </c:pt>
                <c:pt idx="116">
                  <c:v>1.2589999999999999</c:v>
                </c:pt>
                <c:pt idx="117">
                  <c:v>1.2330000000000001</c:v>
                </c:pt>
                <c:pt idx="118">
                  <c:v>1.2290000000000001</c:v>
                </c:pt>
                <c:pt idx="119">
                  <c:v>1.2869999999999999</c:v>
                </c:pt>
                <c:pt idx="120">
                  <c:v>1.4610000000000001</c:v>
                </c:pt>
                <c:pt idx="121">
                  <c:v>1.274</c:v>
                </c:pt>
                <c:pt idx="122">
                  <c:v>1.282</c:v>
                </c:pt>
                <c:pt idx="123">
                  <c:v>1.2230000000000001</c:v>
                </c:pt>
                <c:pt idx="124">
                  <c:v>1.415</c:v>
                </c:pt>
                <c:pt idx="125">
                  <c:v>1.3759999999999999</c:v>
                </c:pt>
                <c:pt idx="126">
                  <c:v>1.109</c:v>
                </c:pt>
                <c:pt idx="127">
                  <c:v>1.121</c:v>
                </c:pt>
                <c:pt idx="128">
                  <c:v>1.413</c:v>
                </c:pt>
                <c:pt idx="129">
                  <c:v>1.0529999999999999</c:v>
                </c:pt>
                <c:pt idx="130">
                  <c:v>1.407</c:v>
                </c:pt>
                <c:pt idx="131">
                  <c:v>1.097</c:v>
                </c:pt>
                <c:pt idx="132">
                  <c:v>1.35</c:v>
                </c:pt>
                <c:pt idx="133">
                  <c:v>1.2150000000000001</c:v>
                </c:pt>
                <c:pt idx="134">
                  <c:v>1.351</c:v>
                </c:pt>
                <c:pt idx="135">
                  <c:v>1.2230000000000001</c:v>
                </c:pt>
                <c:pt idx="136">
                  <c:v>1.3169999999999999</c:v>
                </c:pt>
                <c:pt idx="137">
                  <c:v>1.1399999999999999</c:v>
                </c:pt>
                <c:pt idx="138">
                  <c:v>1.33</c:v>
                </c:pt>
                <c:pt idx="139">
                  <c:v>1.194</c:v>
                </c:pt>
                <c:pt idx="140">
                  <c:v>1.3839999999999999</c:v>
                </c:pt>
                <c:pt idx="141">
                  <c:v>1.147</c:v>
                </c:pt>
                <c:pt idx="142">
                  <c:v>1.137</c:v>
                </c:pt>
                <c:pt idx="143">
                  <c:v>1.4279999999999999</c:v>
                </c:pt>
                <c:pt idx="144">
                  <c:v>1.409</c:v>
                </c:pt>
                <c:pt idx="145">
                  <c:v>2.7309999999999999</c:v>
                </c:pt>
                <c:pt idx="146">
                  <c:v>1.3009999999999999</c:v>
                </c:pt>
                <c:pt idx="147">
                  <c:v>1.107</c:v>
                </c:pt>
                <c:pt idx="148">
                  <c:v>1.355</c:v>
                </c:pt>
                <c:pt idx="149">
                  <c:v>1.339</c:v>
                </c:pt>
                <c:pt idx="150">
                  <c:v>1.0920000000000001</c:v>
                </c:pt>
              </c:numCache>
            </c:numRef>
          </c:xVal>
          <c:yVal>
            <c:numRef>
              <c:f>Sheet1!$M$2:$M$152</c:f>
              <c:numCache>
                <c:formatCode>General</c:formatCode>
                <c:ptCount val="151"/>
                <c:pt idx="0">
                  <c:v>3.3531666724660685</c:v>
                </c:pt>
                <c:pt idx="1">
                  <c:v>2.332678593919578</c:v>
                </c:pt>
                <c:pt idx="2">
                  <c:v>2.5961127343111783</c:v>
                </c:pt>
                <c:pt idx="3">
                  <c:v>2.4037121446861285</c:v>
                </c:pt>
                <c:pt idx="4">
                  <c:v>2.1469909127830311</c:v>
                </c:pt>
                <c:pt idx="5">
                  <c:v>2.264875077374771</c:v>
                </c:pt>
                <c:pt idx="6">
                  <c:v>2.1675174044421843</c:v>
                </c:pt>
                <c:pt idx="7">
                  <c:v>3.0491526219073957</c:v>
                </c:pt>
                <c:pt idx="8">
                  <c:v>2.2461479385355592</c:v>
                </c:pt>
                <c:pt idx="9">
                  <c:v>2.4138073458296212</c:v>
                </c:pt>
                <c:pt idx="10">
                  <c:v>1.7720914922965927</c:v>
                </c:pt>
                <c:pt idx="11">
                  <c:v>2.6071220150862437</c:v>
                </c:pt>
                <c:pt idx="12">
                  <c:v>1.9039810710539635</c:v>
                </c:pt>
                <c:pt idx="13">
                  <c:v>2.7861304258130319</c:v>
                </c:pt>
                <c:pt idx="14">
                  <c:v>1.9782395160844264</c:v>
                </c:pt>
                <c:pt idx="15">
                  <c:v>17.163603881658091</c:v>
                </c:pt>
                <c:pt idx="16">
                  <c:v>14.259831577826136</c:v>
                </c:pt>
                <c:pt idx="17">
                  <c:v>2.4358391169302864</c:v>
                </c:pt>
                <c:pt idx="18">
                  <c:v>2.764902462578541</c:v>
                </c:pt>
                <c:pt idx="19">
                  <c:v>2.6382726172425763</c:v>
                </c:pt>
                <c:pt idx="20">
                  <c:v>3.3778764809679451</c:v>
                </c:pt>
                <c:pt idx="21">
                  <c:v>2.5954597082789439</c:v>
                </c:pt>
                <c:pt idx="22">
                  <c:v>0.85881633528158396</c:v>
                </c:pt>
                <c:pt idx="23">
                  <c:v>1.732518135191224</c:v>
                </c:pt>
                <c:pt idx="24">
                  <c:v>0.87726428242071175</c:v>
                </c:pt>
                <c:pt idx="25">
                  <c:v>1.9392283767355669</c:v>
                </c:pt>
                <c:pt idx="26">
                  <c:v>2.4114987786588498</c:v>
                </c:pt>
                <c:pt idx="27">
                  <c:v>1.7403432545529152</c:v>
                </c:pt>
                <c:pt idx="28">
                  <c:v>2.4800889222464066</c:v>
                </c:pt>
                <c:pt idx="29">
                  <c:v>4.570894544895852</c:v>
                </c:pt>
                <c:pt idx="30">
                  <c:v>3.0088339460041649</c:v>
                </c:pt>
                <c:pt idx="31">
                  <c:v>3.0265137647831488</c:v>
                </c:pt>
                <c:pt idx="32">
                  <c:v>3.2469897414724027</c:v>
                </c:pt>
                <c:pt idx="33">
                  <c:v>2.507508575253607</c:v>
                </c:pt>
                <c:pt idx="34">
                  <c:v>1.6066089080963704</c:v>
                </c:pt>
                <c:pt idx="35">
                  <c:v>3.0910046130630446</c:v>
                </c:pt>
                <c:pt idx="36">
                  <c:v>1.29470896921224</c:v>
                </c:pt>
                <c:pt idx="37">
                  <c:v>2.9423270994893458</c:v>
                </c:pt>
                <c:pt idx="38">
                  <c:v>3.1031476618166636</c:v>
                </c:pt>
                <c:pt idx="39">
                  <c:v>2.3037578540617298</c:v>
                </c:pt>
                <c:pt idx="40">
                  <c:v>2.3347886249305647</c:v>
                </c:pt>
                <c:pt idx="41">
                  <c:v>2.0425729492141507</c:v>
                </c:pt>
                <c:pt idx="42">
                  <c:v>2.6269034647679983</c:v>
                </c:pt>
                <c:pt idx="43">
                  <c:v>2.6546677052031278</c:v>
                </c:pt>
                <c:pt idx="44">
                  <c:v>1.0994360951151108</c:v>
                </c:pt>
                <c:pt idx="45">
                  <c:v>3.054049848638805</c:v>
                </c:pt>
                <c:pt idx="46">
                  <c:v>1.6851103449987139</c:v>
                </c:pt>
                <c:pt idx="47">
                  <c:v>2.1797457078213114</c:v>
                </c:pt>
                <c:pt idx="48">
                  <c:v>2.3667576612338577</c:v>
                </c:pt>
                <c:pt idx="49">
                  <c:v>1.9599257045242753</c:v>
                </c:pt>
                <c:pt idx="50">
                  <c:v>1.4707024702663469</c:v>
                </c:pt>
                <c:pt idx="51">
                  <c:v>2.0298594619076638</c:v>
                </c:pt>
                <c:pt idx="52">
                  <c:v>4.5175647997787189</c:v>
                </c:pt>
                <c:pt idx="53">
                  <c:v>2.4745070697480669</c:v>
                </c:pt>
                <c:pt idx="54">
                  <c:v>2.314247256114339</c:v>
                </c:pt>
                <c:pt idx="55">
                  <c:v>1.968817457681121</c:v>
                </c:pt>
                <c:pt idx="56">
                  <c:v>2.4185233272630184</c:v>
                </c:pt>
                <c:pt idx="57">
                  <c:v>14.82423459579884</c:v>
                </c:pt>
                <c:pt idx="58">
                  <c:v>3.2012004963150593</c:v>
                </c:pt>
                <c:pt idx="59">
                  <c:v>2.2397437261170827</c:v>
                </c:pt>
                <c:pt idx="60">
                  <c:v>2.0846304342944619</c:v>
                </c:pt>
                <c:pt idx="61">
                  <c:v>2.7303575986406536</c:v>
                </c:pt>
                <c:pt idx="62">
                  <c:v>2.0861262120146797</c:v>
                </c:pt>
                <c:pt idx="63">
                  <c:v>1.5892557684811421</c:v>
                </c:pt>
                <c:pt idx="64">
                  <c:v>1.8979277478717114</c:v>
                </c:pt>
                <c:pt idx="65">
                  <c:v>2.4699946820075382</c:v>
                </c:pt>
                <c:pt idx="66">
                  <c:v>1.3539082382121341</c:v>
                </c:pt>
                <c:pt idx="67">
                  <c:v>1.2966209962200299</c:v>
                </c:pt>
                <c:pt idx="68">
                  <c:v>0.96536483886569302</c:v>
                </c:pt>
                <c:pt idx="69">
                  <c:v>2.4451592184775999</c:v>
                </c:pt>
                <c:pt idx="70">
                  <c:v>2.4078684315831955</c:v>
                </c:pt>
                <c:pt idx="71">
                  <c:v>1.7991808034671319</c:v>
                </c:pt>
                <c:pt idx="72">
                  <c:v>5.8762711244040613</c:v>
                </c:pt>
                <c:pt idx="73">
                  <c:v>1.8719279698836082</c:v>
                </c:pt>
                <c:pt idx="74">
                  <c:v>2.052685722187868</c:v>
                </c:pt>
                <c:pt idx="75">
                  <c:v>1.2476348253304543</c:v>
                </c:pt>
                <c:pt idx="76">
                  <c:v>3.4001141088493361</c:v>
                </c:pt>
                <c:pt idx="77">
                  <c:v>3.8859782785609731</c:v>
                </c:pt>
                <c:pt idx="78">
                  <c:v>2.5666188550430524</c:v>
                </c:pt>
                <c:pt idx="79">
                  <c:v>1.8644755753567257</c:v>
                </c:pt>
                <c:pt idx="80">
                  <c:v>2.3237254605085562</c:v>
                </c:pt>
                <c:pt idx="81">
                  <c:v>2.4590359052328292</c:v>
                </c:pt>
                <c:pt idx="82">
                  <c:v>1.8089264719074414</c:v>
                </c:pt>
                <c:pt idx="83">
                  <c:v>1.7804123194302872</c:v>
                </c:pt>
                <c:pt idx="84">
                  <c:v>3.5355608159233678</c:v>
                </c:pt>
                <c:pt idx="85">
                  <c:v>3.2701581648036253</c:v>
                </c:pt>
                <c:pt idx="86">
                  <c:v>11.038614162179748</c:v>
                </c:pt>
                <c:pt idx="87">
                  <c:v>3.6722944462906901</c:v>
                </c:pt>
                <c:pt idx="88">
                  <c:v>3.5301296595888889</c:v>
                </c:pt>
                <c:pt idx="89">
                  <c:v>3.0391220574406921</c:v>
                </c:pt>
                <c:pt idx="90">
                  <c:v>3.0400515732612399</c:v>
                </c:pt>
                <c:pt idx="91">
                  <c:v>9.6950254601496724</c:v>
                </c:pt>
                <c:pt idx="92">
                  <c:v>2.8849810066168833</c:v>
                </c:pt>
                <c:pt idx="93">
                  <c:v>1.8537025243464633</c:v>
                </c:pt>
                <c:pt idx="94">
                  <c:v>2.924263090200359</c:v>
                </c:pt>
                <c:pt idx="95">
                  <c:v>3.1768224178074922</c:v>
                </c:pt>
                <c:pt idx="96">
                  <c:v>3.5483015226043602</c:v>
                </c:pt>
                <c:pt idx="97">
                  <c:v>1.4938592145726315</c:v>
                </c:pt>
                <c:pt idx="98">
                  <c:v>4.8526917364277846</c:v>
                </c:pt>
                <c:pt idx="99">
                  <c:v>2.8069610130961662</c:v>
                </c:pt>
                <c:pt idx="100">
                  <c:v>2.2083198816807128</c:v>
                </c:pt>
                <c:pt idx="101">
                  <c:v>1.9378880007962063</c:v>
                </c:pt>
                <c:pt idx="102">
                  <c:v>1.3043555703255429</c:v>
                </c:pt>
                <c:pt idx="103">
                  <c:v>4.5021205182029611</c:v>
                </c:pt>
                <c:pt idx="104">
                  <c:v>2.0115416078370565</c:v>
                </c:pt>
                <c:pt idx="105">
                  <c:v>3.5013342853748926</c:v>
                </c:pt>
                <c:pt idx="106">
                  <c:v>3.6091322208892862</c:v>
                </c:pt>
                <c:pt idx="107">
                  <c:v>2.4585588873691941</c:v>
                </c:pt>
                <c:pt idx="108">
                  <c:v>2.6357790049655199</c:v>
                </c:pt>
                <c:pt idx="109">
                  <c:v>2.525572383312479</c:v>
                </c:pt>
                <c:pt idx="110">
                  <c:v>1.8720906342445072</c:v>
                </c:pt>
                <c:pt idx="111">
                  <c:v>2.2299778884172698</c:v>
                </c:pt>
                <c:pt idx="112">
                  <c:v>4.7007770607306059</c:v>
                </c:pt>
                <c:pt idx="113">
                  <c:v>2.2235929442121041</c:v>
                </c:pt>
                <c:pt idx="114">
                  <c:v>2.0368198985229693</c:v>
                </c:pt>
                <c:pt idx="115">
                  <c:v>2.0726149435882548</c:v>
                </c:pt>
                <c:pt idx="116">
                  <c:v>1.9491860587777734</c:v>
                </c:pt>
                <c:pt idx="117">
                  <c:v>10.411410822492051</c:v>
                </c:pt>
                <c:pt idx="118">
                  <c:v>0.75840252175024137</c:v>
                </c:pt>
                <c:pt idx="119">
                  <c:v>3.5036430417732678</c:v>
                </c:pt>
                <c:pt idx="120">
                  <c:v>2.1773631819518489</c:v>
                </c:pt>
                <c:pt idx="121">
                  <c:v>2.548791826469802</c:v>
                </c:pt>
                <c:pt idx="122">
                  <c:v>3.0128150767306421</c:v>
                </c:pt>
                <c:pt idx="123">
                  <c:v>2.7116007105308744</c:v>
                </c:pt>
                <c:pt idx="124">
                  <c:v>1.2505127713754824</c:v>
                </c:pt>
                <c:pt idx="125">
                  <c:v>2.0700069601302276</c:v>
                </c:pt>
                <c:pt idx="126">
                  <c:v>16.220559109143274</c:v>
                </c:pt>
                <c:pt idx="127">
                  <c:v>2.003102658463646</c:v>
                </c:pt>
                <c:pt idx="128">
                  <c:v>2.6880816298767241</c:v>
                </c:pt>
                <c:pt idx="129">
                  <c:v>2.3172173672881717</c:v>
                </c:pt>
                <c:pt idx="130">
                  <c:v>4.5349899857981528</c:v>
                </c:pt>
                <c:pt idx="131">
                  <c:v>3.0251705569903495</c:v>
                </c:pt>
                <c:pt idx="132">
                  <c:v>2.8218003299704684</c:v>
                </c:pt>
                <c:pt idx="133">
                  <c:v>2.4812255494223479</c:v>
                </c:pt>
                <c:pt idx="134">
                  <c:v>1.1071253423494265</c:v>
                </c:pt>
                <c:pt idx="135">
                  <c:v>1.225280378109147</c:v>
                </c:pt>
                <c:pt idx="136">
                  <c:v>2.0222021711622946</c:v>
                </c:pt>
                <c:pt idx="137">
                  <c:v>1.9598212002388018</c:v>
                </c:pt>
                <c:pt idx="138">
                  <c:v>5.6567127194633402</c:v>
                </c:pt>
                <c:pt idx="139">
                  <c:v>1.0041968937936441</c:v>
                </c:pt>
                <c:pt idx="140">
                  <c:v>4.5758047423754675</c:v>
                </c:pt>
                <c:pt idx="141">
                  <c:v>2.637977108533109</c:v>
                </c:pt>
                <c:pt idx="142">
                  <c:v>1.88296198815708</c:v>
                </c:pt>
                <c:pt idx="143">
                  <c:v>2.1230622313151879</c:v>
                </c:pt>
                <c:pt idx="144">
                  <c:v>2.1434477810678265</c:v>
                </c:pt>
                <c:pt idx="145">
                  <c:v>2.2031961511590641</c:v>
                </c:pt>
                <c:pt idx="146">
                  <c:v>3.2740216645574365</c:v>
                </c:pt>
                <c:pt idx="147">
                  <c:v>5.1340164918640161</c:v>
                </c:pt>
                <c:pt idx="148">
                  <c:v>2.1576682201399371</c:v>
                </c:pt>
                <c:pt idx="149">
                  <c:v>1.0527871126126687</c:v>
                </c:pt>
                <c:pt idx="150">
                  <c:v>2.6668607951715524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BB-4309-A620-6778D1F55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305624"/>
        <c:axId val="376025944"/>
      </c:scatterChart>
      <c:valAx>
        <c:axId val="468305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025944"/>
        <c:crosses val="autoZero"/>
        <c:crossBetween val="midCat"/>
      </c:valAx>
      <c:valAx>
        <c:axId val="376025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305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Volume vs. Aspect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[1]Sheet1!$K$2:$K$77</c:f>
              <c:numCache>
                <c:formatCode>General</c:formatCode>
                <c:ptCount val="76"/>
                <c:pt idx="0">
                  <c:v>1.1779999999999999</c:v>
                </c:pt>
                <c:pt idx="1">
                  <c:v>1.2030000000000001</c:v>
                </c:pt>
                <c:pt idx="2">
                  <c:v>1.198</c:v>
                </c:pt>
                <c:pt idx="3">
                  <c:v>1.7989999999999999</c:v>
                </c:pt>
                <c:pt idx="4">
                  <c:v>1.022</c:v>
                </c:pt>
                <c:pt idx="5">
                  <c:v>1.2090000000000001</c:v>
                </c:pt>
                <c:pt idx="6">
                  <c:v>1.286</c:v>
                </c:pt>
                <c:pt idx="7">
                  <c:v>1.272</c:v>
                </c:pt>
                <c:pt idx="8">
                  <c:v>1.2689999999999999</c:v>
                </c:pt>
                <c:pt idx="9">
                  <c:v>1.6919999999999999</c:v>
                </c:pt>
                <c:pt idx="10">
                  <c:v>1.2130000000000001</c:v>
                </c:pt>
                <c:pt idx="11">
                  <c:v>2.5190000000000001</c:v>
                </c:pt>
                <c:pt idx="12">
                  <c:v>1.23</c:v>
                </c:pt>
                <c:pt idx="13">
                  <c:v>1.1200000000000001</c:v>
                </c:pt>
                <c:pt idx="14">
                  <c:v>1.099</c:v>
                </c:pt>
                <c:pt idx="15">
                  <c:v>1.0760000000000001</c:v>
                </c:pt>
                <c:pt idx="16">
                  <c:v>1.4419999999999999</c:v>
                </c:pt>
                <c:pt idx="17">
                  <c:v>1.1439999999999999</c:v>
                </c:pt>
                <c:pt idx="18">
                  <c:v>1.835</c:v>
                </c:pt>
                <c:pt idx="19">
                  <c:v>1.4450000000000001</c:v>
                </c:pt>
                <c:pt idx="20">
                  <c:v>1.6679999999999999</c:v>
                </c:pt>
                <c:pt idx="21">
                  <c:v>1.17</c:v>
                </c:pt>
                <c:pt idx="22">
                  <c:v>2.0870000000000002</c:v>
                </c:pt>
                <c:pt idx="23">
                  <c:v>1.4450000000000001</c:v>
                </c:pt>
                <c:pt idx="24">
                  <c:v>1.5509999999999999</c:v>
                </c:pt>
                <c:pt idx="25">
                  <c:v>1.01</c:v>
                </c:pt>
                <c:pt idx="26">
                  <c:v>1.3879999999999999</c:v>
                </c:pt>
                <c:pt idx="27">
                  <c:v>1.0580000000000001</c:v>
                </c:pt>
                <c:pt idx="28">
                  <c:v>1.0389999999999999</c:v>
                </c:pt>
                <c:pt idx="29">
                  <c:v>1.0980000000000001</c:v>
                </c:pt>
                <c:pt idx="30">
                  <c:v>1.2470000000000001</c:v>
                </c:pt>
                <c:pt idx="31">
                  <c:v>1.097</c:v>
                </c:pt>
                <c:pt idx="32">
                  <c:v>1.32</c:v>
                </c:pt>
                <c:pt idx="33">
                  <c:v>1.4119999999999999</c:v>
                </c:pt>
                <c:pt idx="34">
                  <c:v>1.321</c:v>
                </c:pt>
                <c:pt idx="35">
                  <c:v>1.3</c:v>
                </c:pt>
                <c:pt idx="36">
                  <c:v>1.393</c:v>
                </c:pt>
                <c:pt idx="37">
                  <c:v>1.089</c:v>
                </c:pt>
                <c:pt idx="38">
                  <c:v>1.5349999999999999</c:v>
                </c:pt>
                <c:pt idx="39">
                  <c:v>1.51</c:v>
                </c:pt>
                <c:pt idx="40">
                  <c:v>1.3640000000000001</c:v>
                </c:pt>
                <c:pt idx="41">
                  <c:v>1.524</c:v>
                </c:pt>
                <c:pt idx="42">
                  <c:v>1.399</c:v>
                </c:pt>
                <c:pt idx="43">
                  <c:v>1.23</c:v>
                </c:pt>
                <c:pt idx="44">
                  <c:v>1.222</c:v>
                </c:pt>
                <c:pt idx="45">
                  <c:v>1.67</c:v>
                </c:pt>
                <c:pt idx="46">
                  <c:v>1.1499999999999999</c:v>
                </c:pt>
                <c:pt idx="47">
                  <c:v>1.3240000000000001</c:v>
                </c:pt>
                <c:pt idx="48">
                  <c:v>1.38</c:v>
                </c:pt>
                <c:pt idx="49">
                  <c:v>1.0069999999999999</c:v>
                </c:pt>
                <c:pt idx="50">
                  <c:v>1.2190000000000001</c:v>
                </c:pt>
                <c:pt idx="51">
                  <c:v>1.143</c:v>
                </c:pt>
                <c:pt idx="52">
                  <c:v>1.677</c:v>
                </c:pt>
                <c:pt idx="53">
                  <c:v>1.1100000000000001</c:v>
                </c:pt>
                <c:pt idx="54">
                  <c:v>1.0289999999999999</c:v>
                </c:pt>
                <c:pt idx="55">
                  <c:v>1.095</c:v>
                </c:pt>
                <c:pt idx="56">
                  <c:v>1.3069999999999999</c:v>
                </c:pt>
                <c:pt idx="57">
                  <c:v>1.069</c:v>
                </c:pt>
                <c:pt idx="58">
                  <c:v>1.4910000000000001</c:v>
                </c:pt>
                <c:pt idx="59">
                  <c:v>1.4790000000000001</c:v>
                </c:pt>
                <c:pt idx="60">
                  <c:v>2.528</c:v>
                </c:pt>
                <c:pt idx="61">
                  <c:v>1.99</c:v>
                </c:pt>
                <c:pt idx="62">
                  <c:v>1.623</c:v>
                </c:pt>
                <c:pt idx="63">
                  <c:v>1.607</c:v>
                </c:pt>
                <c:pt idx="64">
                  <c:v>1.319</c:v>
                </c:pt>
                <c:pt idx="65">
                  <c:v>1.1990000000000001</c:v>
                </c:pt>
                <c:pt idx="66">
                  <c:v>1.123</c:v>
                </c:pt>
                <c:pt idx="67">
                  <c:v>1.4079999999999999</c:v>
                </c:pt>
                <c:pt idx="68">
                  <c:v>1.323</c:v>
                </c:pt>
                <c:pt idx="69">
                  <c:v>1.1879999999999999</c:v>
                </c:pt>
                <c:pt idx="70">
                  <c:v>1.2809999999999999</c:v>
                </c:pt>
                <c:pt idx="71">
                  <c:v>1.1279999999999999</c:v>
                </c:pt>
                <c:pt idx="72">
                  <c:v>1.544</c:v>
                </c:pt>
                <c:pt idx="73">
                  <c:v>1.177</c:v>
                </c:pt>
                <c:pt idx="74">
                  <c:v>1.171</c:v>
                </c:pt>
                <c:pt idx="75">
                  <c:v>1.0900000000000001</c:v>
                </c:pt>
              </c:numCache>
            </c:numRef>
          </c:xVal>
          <c:yVal>
            <c:numRef>
              <c:f>[1]Sheet1!$D$2:$D$77</c:f>
              <c:numCache>
                <c:formatCode>General</c:formatCode>
                <c:ptCount val="76"/>
                <c:pt idx="0">
                  <c:v>3290.1102474465943</c:v>
                </c:pt>
                <c:pt idx="1">
                  <c:v>1959.3438236994577</c:v>
                </c:pt>
                <c:pt idx="2">
                  <c:v>1910.6045587162084</c:v>
                </c:pt>
                <c:pt idx="3">
                  <c:v>1560.5067803616494</c:v>
                </c:pt>
                <c:pt idx="4">
                  <c:v>3078.8669303089623</c:v>
                </c:pt>
                <c:pt idx="5">
                  <c:v>2163.8648480599031</c:v>
                </c:pt>
                <c:pt idx="6">
                  <c:v>2496.922014638893</c:v>
                </c:pt>
                <c:pt idx="7">
                  <c:v>3192.2399401947901</c:v>
                </c:pt>
                <c:pt idx="8">
                  <c:v>2472.0972531099469</c:v>
                </c:pt>
                <c:pt idx="9">
                  <c:v>2602.3951870178826</c:v>
                </c:pt>
                <c:pt idx="10">
                  <c:v>3086.6159696364525</c:v>
                </c:pt>
                <c:pt idx="11">
                  <c:v>1398.3565669086236</c:v>
                </c:pt>
                <c:pt idx="12">
                  <c:v>2734.7381108567401</c:v>
                </c:pt>
                <c:pt idx="13">
                  <c:v>4671.1726389074329</c:v>
                </c:pt>
                <c:pt idx="14">
                  <c:v>3069.5734138790885</c:v>
                </c:pt>
                <c:pt idx="15">
                  <c:v>3006.1455763489262</c:v>
                </c:pt>
                <c:pt idx="16">
                  <c:v>2218.7349656297542</c:v>
                </c:pt>
                <c:pt idx="17">
                  <c:v>4070.200478965935</c:v>
                </c:pt>
                <c:pt idx="18">
                  <c:v>2597.8815133864859</c:v>
                </c:pt>
                <c:pt idx="19">
                  <c:v>2895.9842641048426</c:v>
                </c:pt>
                <c:pt idx="20">
                  <c:v>2329.9560024451953</c:v>
                </c:pt>
                <c:pt idx="21">
                  <c:v>3253.0955210057364</c:v>
                </c:pt>
                <c:pt idx="22">
                  <c:v>987.90426717346543</c:v>
                </c:pt>
                <c:pt idx="23">
                  <c:v>1427.8470680991925</c:v>
                </c:pt>
                <c:pt idx="24">
                  <c:v>1463.4138901389738</c:v>
                </c:pt>
                <c:pt idx="25">
                  <c:v>3956.9928241697294</c:v>
                </c:pt>
                <c:pt idx="26">
                  <c:v>2185.5665734044874</c:v>
                </c:pt>
                <c:pt idx="27">
                  <c:v>2486.3063227004432</c:v>
                </c:pt>
                <c:pt idx="28">
                  <c:v>2669.4702019097208</c:v>
                </c:pt>
                <c:pt idx="29">
                  <c:v>2259.1084068118726</c:v>
                </c:pt>
                <c:pt idx="30">
                  <c:v>2146.1256191214534</c:v>
                </c:pt>
                <c:pt idx="31">
                  <c:v>1802.0945879975329</c:v>
                </c:pt>
                <c:pt idx="32">
                  <c:v>2225.1529173787039</c:v>
                </c:pt>
                <c:pt idx="33">
                  <c:v>2068.3775471406707</c:v>
                </c:pt>
                <c:pt idx="34">
                  <c:v>1285.1458553475463</c:v>
                </c:pt>
                <c:pt idx="35">
                  <c:v>1992.2350995361953</c:v>
                </c:pt>
                <c:pt idx="36">
                  <c:v>2536.8187600720903</c:v>
                </c:pt>
                <c:pt idx="37">
                  <c:v>2432.8622427355472</c:v>
                </c:pt>
                <c:pt idx="38">
                  <c:v>2139.1654689540592</c:v>
                </c:pt>
                <c:pt idx="39">
                  <c:v>1953.0221099837227</c:v>
                </c:pt>
                <c:pt idx="40">
                  <c:v>4655.1011226136925</c:v>
                </c:pt>
                <c:pt idx="41">
                  <c:v>3021.3266975102829</c:v>
                </c:pt>
                <c:pt idx="42">
                  <c:v>2414.1222482716053</c:v>
                </c:pt>
                <c:pt idx="43">
                  <c:v>3102.2824429484817</c:v>
                </c:pt>
                <c:pt idx="44">
                  <c:v>1652.6749012374312</c:v>
                </c:pt>
                <c:pt idx="45">
                  <c:v>1939.5115012593571</c:v>
                </c:pt>
                <c:pt idx="46">
                  <c:v>3196.2532366046316</c:v>
                </c:pt>
                <c:pt idx="47">
                  <c:v>2944.4728151888844</c:v>
                </c:pt>
                <c:pt idx="48">
                  <c:v>2645.7017666118099</c:v>
                </c:pt>
                <c:pt idx="49">
                  <c:v>1516.6032496779637</c:v>
                </c:pt>
                <c:pt idx="50">
                  <c:v>2220.8588903001837</c:v>
                </c:pt>
                <c:pt idx="51">
                  <c:v>3009.2769791881237</c:v>
                </c:pt>
                <c:pt idx="52">
                  <c:v>4533.1607887369955</c:v>
                </c:pt>
                <c:pt idx="53">
                  <c:v>3030.7208300690704</c:v>
                </c:pt>
                <c:pt idx="54">
                  <c:v>2633.2161947727873</c:v>
                </c:pt>
                <c:pt idx="55">
                  <c:v>3024.8524054977947</c:v>
                </c:pt>
                <c:pt idx="56">
                  <c:v>2510.8876703089827</c:v>
                </c:pt>
                <c:pt idx="57">
                  <c:v>4401.8762561206604</c:v>
                </c:pt>
                <c:pt idx="58">
                  <c:v>2181.787661812496</c:v>
                </c:pt>
                <c:pt idx="59">
                  <c:v>1832.5967703090948</c:v>
                </c:pt>
                <c:pt idx="60">
                  <c:v>1745.5742971541558</c:v>
                </c:pt>
                <c:pt idx="61">
                  <c:v>1842.9929149085906</c:v>
                </c:pt>
                <c:pt idx="62">
                  <c:v>3316.605932076046</c:v>
                </c:pt>
                <c:pt idx="63">
                  <c:v>2274.0946658578018</c:v>
                </c:pt>
                <c:pt idx="64">
                  <c:v>2756.6399974052033</c:v>
                </c:pt>
                <c:pt idx="65">
                  <c:v>2511.404389850863</c:v>
                </c:pt>
                <c:pt idx="66">
                  <c:v>1663.8690793657079</c:v>
                </c:pt>
                <c:pt idx="67">
                  <c:v>1400.486699564017</c:v>
                </c:pt>
                <c:pt idx="68">
                  <c:v>1535.4780167784015</c:v>
                </c:pt>
                <c:pt idx="69">
                  <c:v>1997.3651989531363</c:v>
                </c:pt>
                <c:pt idx="70">
                  <c:v>2630.5520771189213</c:v>
                </c:pt>
                <c:pt idx="71">
                  <c:v>3019.4659176375767</c:v>
                </c:pt>
                <c:pt idx="72">
                  <c:v>2210.5979967789331</c:v>
                </c:pt>
                <c:pt idx="73">
                  <c:v>2202.7476460379376</c:v>
                </c:pt>
                <c:pt idx="74">
                  <c:v>3562.7569056354232</c:v>
                </c:pt>
                <c:pt idx="75">
                  <c:v>1603.0775187457239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23-4DF7-B52E-F040540AD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305624"/>
        <c:axId val="376025944"/>
      </c:scatterChart>
      <c:valAx>
        <c:axId val="468305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025944"/>
        <c:crosses val="autoZero"/>
        <c:crossBetween val="midCat"/>
      </c:valAx>
      <c:valAx>
        <c:axId val="376025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305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Volume/Area vs. Circularity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Sheet1!$I$2:$I$152</c:f>
              <c:numCache>
                <c:formatCode>General</c:formatCode>
                <c:ptCount val="151"/>
                <c:pt idx="0">
                  <c:v>0.83799999999999997</c:v>
                </c:pt>
                <c:pt idx="1">
                  <c:v>0.81200000000000006</c:v>
                </c:pt>
                <c:pt idx="2">
                  <c:v>0.86799999999999999</c:v>
                </c:pt>
                <c:pt idx="3">
                  <c:v>0.748</c:v>
                </c:pt>
                <c:pt idx="4">
                  <c:v>0.86499999999999999</c:v>
                </c:pt>
                <c:pt idx="5">
                  <c:v>0.86</c:v>
                </c:pt>
                <c:pt idx="6">
                  <c:v>0.84599999999999997</c:v>
                </c:pt>
                <c:pt idx="7">
                  <c:v>0.76700000000000002</c:v>
                </c:pt>
                <c:pt idx="8">
                  <c:v>0.871</c:v>
                </c:pt>
                <c:pt idx="9">
                  <c:v>0.77700000000000002</c:v>
                </c:pt>
                <c:pt idx="10">
                  <c:v>0.93100000000000005</c:v>
                </c:pt>
                <c:pt idx="11">
                  <c:v>0.56399999999999995</c:v>
                </c:pt>
                <c:pt idx="12">
                  <c:v>0.91500000000000004</c:v>
                </c:pt>
                <c:pt idx="13">
                  <c:v>0.84299999999999997</c:v>
                </c:pt>
                <c:pt idx="14">
                  <c:v>0.86899999999999999</c:v>
                </c:pt>
                <c:pt idx="15">
                  <c:v>0.92400000000000004</c:v>
                </c:pt>
                <c:pt idx="16">
                  <c:v>0.88400000000000001</c:v>
                </c:pt>
                <c:pt idx="17">
                  <c:v>0.89600000000000002</c:v>
                </c:pt>
                <c:pt idx="18">
                  <c:v>0.84299999999999997</c:v>
                </c:pt>
                <c:pt idx="19">
                  <c:v>0.73399999999999999</c:v>
                </c:pt>
                <c:pt idx="20">
                  <c:v>0.87</c:v>
                </c:pt>
                <c:pt idx="21">
                  <c:v>0.85</c:v>
                </c:pt>
                <c:pt idx="22">
                  <c:v>0.63200000000000001</c:v>
                </c:pt>
                <c:pt idx="23">
                  <c:v>0.88100000000000001</c:v>
                </c:pt>
                <c:pt idx="24">
                  <c:v>0.83799999999999997</c:v>
                </c:pt>
                <c:pt idx="25">
                  <c:v>0.85599999999999998</c:v>
                </c:pt>
                <c:pt idx="26">
                  <c:v>0.78</c:v>
                </c:pt>
                <c:pt idx="27">
                  <c:v>0.89</c:v>
                </c:pt>
                <c:pt idx="28">
                  <c:v>0.79700000000000004</c:v>
                </c:pt>
                <c:pt idx="29">
                  <c:v>0.88100000000000001</c:v>
                </c:pt>
                <c:pt idx="30">
                  <c:v>0.89</c:v>
                </c:pt>
                <c:pt idx="31">
                  <c:v>0.89200000000000002</c:v>
                </c:pt>
                <c:pt idx="32">
                  <c:v>0.83599999999999997</c:v>
                </c:pt>
                <c:pt idx="33">
                  <c:v>0.78100000000000003</c:v>
                </c:pt>
                <c:pt idx="34">
                  <c:v>0.52400000000000002</c:v>
                </c:pt>
                <c:pt idx="35">
                  <c:v>0.82299999999999995</c:v>
                </c:pt>
                <c:pt idx="36">
                  <c:v>0.7</c:v>
                </c:pt>
                <c:pt idx="37">
                  <c:v>0.90300000000000002</c:v>
                </c:pt>
                <c:pt idx="38">
                  <c:v>0.77800000000000002</c:v>
                </c:pt>
                <c:pt idx="39">
                  <c:v>0.71</c:v>
                </c:pt>
                <c:pt idx="40">
                  <c:v>0.73399999999999999</c:v>
                </c:pt>
                <c:pt idx="41">
                  <c:v>0.69099999999999995</c:v>
                </c:pt>
                <c:pt idx="42">
                  <c:v>0.81899999999999995</c:v>
                </c:pt>
                <c:pt idx="43">
                  <c:v>0.88200000000000001</c:v>
                </c:pt>
                <c:pt idx="44">
                  <c:v>0.871</c:v>
                </c:pt>
                <c:pt idx="45">
                  <c:v>0.69</c:v>
                </c:pt>
                <c:pt idx="46">
                  <c:v>0.72699999999999998</c:v>
                </c:pt>
                <c:pt idx="47">
                  <c:v>0.81200000000000006</c:v>
                </c:pt>
                <c:pt idx="48">
                  <c:v>0.66600000000000004</c:v>
                </c:pt>
                <c:pt idx="49">
                  <c:v>0.84499999999999997</c:v>
                </c:pt>
                <c:pt idx="50">
                  <c:v>0.625</c:v>
                </c:pt>
                <c:pt idx="51">
                  <c:v>0.746</c:v>
                </c:pt>
                <c:pt idx="52">
                  <c:v>0.83</c:v>
                </c:pt>
                <c:pt idx="53">
                  <c:v>0.91300000000000003</c:v>
                </c:pt>
                <c:pt idx="54">
                  <c:v>0.86499999999999999</c:v>
                </c:pt>
                <c:pt idx="55">
                  <c:v>0.88300000000000001</c:v>
                </c:pt>
                <c:pt idx="56">
                  <c:v>0.81100000000000005</c:v>
                </c:pt>
                <c:pt idx="57">
                  <c:v>0.97099999999999997</c:v>
                </c:pt>
                <c:pt idx="58">
                  <c:v>0.75</c:v>
                </c:pt>
                <c:pt idx="59">
                  <c:v>0.80800000000000005</c:v>
                </c:pt>
                <c:pt idx="60">
                  <c:v>0.59199999999999997</c:v>
                </c:pt>
                <c:pt idx="61">
                  <c:v>0.64</c:v>
                </c:pt>
                <c:pt idx="62">
                  <c:v>0.84299999999999997</c:v>
                </c:pt>
                <c:pt idx="63">
                  <c:v>0.64700000000000002</c:v>
                </c:pt>
                <c:pt idx="64">
                  <c:v>0.85799999999999998</c:v>
                </c:pt>
                <c:pt idx="65">
                  <c:v>0.8</c:v>
                </c:pt>
                <c:pt idx="66">
                  <c:v>0.80400000000000005</c:v>
                </c:pt>
                <c:pt idx="67">
                  <c:v>0.78200000000000003</c:v>
                </c:pt>
                <c:pt idx="68">
                  <c:v>0.83699999999999997</c:v>
                </c:pt>
                <c:pt idx="69">
                  <c:v>0.78100000000000003</c:v>
                </c:pt>
                <c:pt idx="70">
                  <c:v>0.70899999999999996</c:v>
                </c:pt>
                <c:pt idx="71">
                  <c:v>0.79600000000000004</c:v>
                </c:pt>
                <c:pt idx="72">
                  <c:v>0.72899999999999998</c:v>
                </c:pt>
                <c:pt idx="73">
                  <c:v>0.88100000000000001</c:v>
                </c:pt>
                <c:pt idx="74">
                  <c:v>0.79</c:v>
                </c:pt>
                <c:pt idx="75">
                  <c:v>0.73199999999999998</c:v>
                </c:pt>
                <c:pt idx="76">
                  <c:v>0.70099999999999996</c:v>
                </c:pt>
                <c:pt idx="77">
                  <c:v>0.73699999999999999</c:v>
                </c:pt>
                <c:pt idx="78">
                  <c:v>0.81799999999999995</c:v>
                </c:pt>
                <c:pt idx="79">
                  <c:v>0.73899999999999999</c:v>
                </c:pt>
                <c:pt idx="80">
                  <c:v>0.75600000000000001</c:v>
                </c:pt>
                <c:pt idx="81">
                  <c:v>0.82399999999999995</c:v>
                </c:pt>
                <c:pt idx="82">
                  <c:v>0.82299999999999995</c:v>
                </c:pt>
                <c:pt idx="83">
                  <c:v>0.77200000000000002</c:v>
                </c:pt>
                <c:pt idx="84">
                  <c:v>0.74199999999999999</c:v>
                </c:pt>
                <c:pt idx="85">
                  <c:v>0.69599999999999995</c:v>
                </c:pt>
                <c:pt idx="86">
                  <c:v>0.88400000000000001</c:v>
                </c:pt>
                <c:pt idx="87">
                  <c:v>0.86399999999999999</c:v>
                </c:pt>
                <c:pt idx="88">
                  <c:v>0.71</c:v>
                </c:pt>
                <c:pt idx="89">
                  <c:v>0.68600000000000005</c:v>
                </c:pt>
                <c:pt idx="90">
                  <c:v>0.85099999999999998</c:v>
                </c:pt>
                <c:pt idx="91">
                  <c:v>0.81699999999999995</c:v>
                </c:pt>
                <c:pt idx="92">
                  <c:v>0.72399999999999998</c:v>
                </c:pt>
                <c:pt idx="93">
                  <c:v>0.73699999999999999</c:v>
                </c:pt>
                <c:pt idx="94">
                  <c:v>0.76500000000000001</c:v>
                </c:pt>
                <c:pt idx="95">
                  <c:v>0.59</c:v>
                </c:pt>
                <c:pt idx="96">
                  <c:v>0.86699999999999999</c:v>
                </c:pt>
                <c:pt idx="97">
                  <c:v>0.71099999999999997</c:v>
                </c:pt>
                <c:pt idx="98">
                  <c:v>0.746</c:v>
                </c:pt>
                <c:pt idx="99">
                  <c:v>0.76200000000000001</c:v>
                </c:pt>
                <c:pt idx="100">
                  <c:v>0.9</c:v>
                </c:pt>
                <c:pt idx="101">
                  <c:v>0.83899999999999997</c:v>
                </c:pt>
                <c:pt idx="102">
                  <c:v>0.63700000000000001</c:v>
                </c:pt>
                <c:pt idx="103">
                  <c:v>0.78</c:v>
                </c:pt>
                <c:pt idx="104">
                  <c:v>0.80900000000000005</c:v>
                </c:pt>
                <c:pt idx="105">
                  <c:v>0.66800000000000004</c:v>
                </c:pt>
                <c:pt idx="106">
                  <c:v>0.78500000000000003</c:v>
                </c:pt>
                <c:pt idx="107">
                  <c:v>0.71099999999999997</c:v>
                </c:pt>
                <c:pt idx="108">
                  <c:v>0.69599999999999995</c:v>
                </c:pt>
                <c:pt idx="109">
                  <c:v>0.85199999999999998</c:v>
                </c:pt>
                <c:pt idx="110">
                  <c:v>0.86499999999999999</c:v>
                </c:pt>
                <c:pt idx="111">
                  <c:v>0.83299999999999996</c:v>
                </c:pt>
                <c:pt idx="112">
                  <c:v>0.88100000000000001</c:v>
                </c:pt>
                <c:pt idx="113">
                  <c:v>0.79900000000000004</c:v>
                </c:pt>
                <c:pt idx="114">
                  <c:v>0.62</c:v>
                </c:pt>
                <c:pt idx="115">
                  <c:v>0.88900000000000001</c:v>
                </c:pt>
                <c:pt idx="116">
                  <c:v>0.65300000000000002</c:v>
                </c:pt>
                <c:pt idx="117">
                  <c:v>0.94699999999999995</c:v>
                </c:pt>
                <c:pt idx="118">
                  <c:v>0.75800000000000001</c:v>
                </c:pt>
                <c:pt idx="119">
                  <c:v>0.874</c:v>
                </c:pt>
                <c:pt idx="120">
                  <c:v>0.69</c:v>
                </c:pt>
                <c:pt idx="121">
                  <c:v>0.75</c:v>
                </c:pt>
                <c:pt idx="122">
                  <c:v>0.752</c:v>
                </c:pt>
                <c:pt idx="123">
                  <c:v>0.89300000000000002</c:v>
                </c:pt>
                <c:pt idx="124">
                  <c:v>0.627</c:v>
                </c:pt>
                <c:pt idx="125">
                  <c:v>0.89300000000000002</c:v>
                </c:pt>
                <c:pt idx="126">
                  <c:v>0.96499999999999997</c:v>
                </c:pt>
                <c:pt idx="127">
                  <c:v>0.80700000000000005</c:v>
                </c:pt>
                <c:pt idx="128">
                  <c:v>0.71799999999999997</c:v>
                </c:pt>
                <c:pt idx="129">
                  <c:v>0.81</c:v>
                </c:pt>
                <c:pt idx="130">
                  <c:v>0.85</c:v>
                </c:pt>
                <c:pt idx="131">
                  <c:v>0.81799999999999995</c:v>
                </c:pt>
                <c:pt idx="132">
                  <c:v>0.58499999999999996</c:v>
                </c:pt>
                <c:pt idx="133">
                  <c:v>0.89700000000000002</c:v>
                </c:pt>
                <c:pt idx="134">
                  <c:v>0.62</c:v>
                </c:pt>
                <c:pt idx="135">
                  <c:v>0.85399999999999998</c:v>
                </c:pt>
                <c:pt idx="136">
                  <c:v>0.91200000000000003</c:v>
                </c:pt>
                <c:pt idx="137">
                  <c:v>0.876</c:v>
                </c:pt>
                <c:pt idx="138">
                  <c:v>0.86399999999999999</c:v>
                </c:pt>
                <c:pt idx="139">
                  <c:v>0.83599999999999997</c:v>
                </c:pt>
                <c:pt idx="140">
                  <c:v>0.89700000000000002</c:v>
                </c:pt>
                <c:pt idx="141">
                  <c:v>0.81</c:v>
                </c:pt>
                <c:pt idx="142">
                  <c:v>0.81299999999999994</c:v>
                </c:pt>
                <c:pt idx="143">
                  <c:v>0.67600000000000005</c:v>
                </c:pt>
                <c:pt idx="144">
                  <c:v>0.82699999999999996</c:v>
                </c:pt>
                <c:pt idx="145">
                  <c:v>0.55300000000000005</c:v>
                </c:pt>
                <c:pt idx="146">
                  <c:v>0.56999999999999995</c:v>
                </c:pt>
                <c:pt idx="147">
                  <c:v>0.86</c:v>
                </c:pt>
                <c:pt idx="148">
                  <c:v>0.77900000000000003</c:v>
                </c:pt>
                <c:pt idx="149">
                  <c:v>0.82099999999999995</c:v>
                </c:pt>
                <c:pt idx="150">
                  <c:v>0.93799999999999994</c:v>
                </c:pt>
              </c:numCache>
            </c:numRef>
          </c:xVal>
          <c:yVal>
            <c:numRef>
              <c:f>Sheet1!$M$2:$M$151</c:f>
              <c:numCache>
                <c:formatCode>General</c:formatCode>
                <c:ptCount val="150"/>
                <c:pt idx="0">
                  <c:v>3.3531666724660685</c:v>
                </c:pt>
                <c:pt idx="1">
                  <c:v>2.332678593919578</c:v>
                </c:pt>
                <c:pt idx="2">
                  <c:v>2.5961127343111783</c:v>
                </c:pt>
                <c:pt idx="3">
                  <c:v>2.4037121446861285</c:v>
                </c:pt>
                <c:pt idx="4">
                  <c:v>2.1469909127830311</c:v>
                </c:pt>
                <c:pt idx="5">
                  <c:v>2.264875077374771</c:v>
                </c:pt>
                <c:pt idx="6">
                  <c:v>2.1675174044421843</c:v>
                </c:pt>
                <c:pt idx="7">
                  <c:v>3.0491526219073957</c:v>
                </c:pt>
                <c:pt idx="8">
                  <c:v>2.2461479385355592</c:v>
                </c:pt>
                <c:pt idx="9">
                  <c:v>2.4138073458296212</c:v>
                </c:pt>
                <c:pt idx="10">
                  <c:v>1.7720914922965927</c:v>
                </c:pt>
                <c:pt idx="11">
                  <c:v>2.6071220150862437</c:v>
                </c:pt>
                <c:pt idx="12">
                  <c:v>1.9039810710539635</c:v>
                </c:pt>
                <c:pt idx="13">
                  <c:v>2.7861304258130319</c:v>
                </c:pt>
                <c:pt idx="14">
                  <c:v>1.9782395160844264</c:v>
                </c:pt>
                <c:pt idx="15">
                  <c:v>17.163603881658091</c:v>
                </c:pt>
                <c:pt idx="16">
                  <c:v>14.259831577826136</c:v>
                </c:pt>
                <c:pt idx="17">
                  <c:v>2.4358391169302864</c:v>
                </c:pt>
                <c:pt idx="18">
                  <c:v>2.764902462578541</c:v>
                </c:pt>
                <c:pt idx="19">
                  <c:v>2.6382726172425763</c:v>
                </c:pt>
                <c:pt idx="20">
                  <c:v>3.3778764809679451</c:v>
                </c:pt>
                <c:pt idx="21">
                  <c:v>2.5954597082789439</c:v>
                </c:pt>
                <c:pt idx="22">
                  <c:v>0.85881633528158396</c:v>
                </c:pt>
                <c:pt idx="23">
                  <c:v>1.732518135191224</c:v>
                </c:pt>
                <c:pt idx="24">
                  <c:v>0.87726428242071175</c:v>
                </c:pt>
                <c:pt idx="25">
                  <c:v>1.9392283767355669</c:v>
                </c:pt>
                <c:pt idx="26">
                  <c:v>2.4114987786588498</c:v>
                </c:pt>
                <c:pt idx="27">
                  <c:v>1.7403432545529152</c:v>
                </c:pt>
                <c:pt idx="28">
                  <c:v>2.4800889222464066</c:v>
                </c:pt>
                <c:pt idx="29">
                  <c:v>4.570894544895852</c:v>
                </c:pt>
                <c:pt idx="30">
                  <c:v>3.0088339460041649</c:v>
                </c:pt>
                <c:pt idx="31">
                  <c:v>3.0265137647831488</c:v>
                </c:pt>
                <c:pt idx="32">
                  <c:v>3.2469897414724027</c:v>
                </c:pt>
                <c:pt idx="33">
                  <c:v>2.507508575253607</c:v>
                </c:pt>
                <c:pt idx="34">
                  <c:v>1.6066089080963704</c:v>
                </c:pt>
                <c:pt idx="35">
                  <c:v>3.0910046130630446</c:v>
                </c:pt>
                <c:pt idx="36">
                  <c:v>1.29470896921224</c:v>
                </c:pt>
                <c:pt idx="37">
                  <c:v>2.9423270994893458</c:v>
                </c:pt>
                <c:pt idx="38">
                  <c:v>3.1031476618166636</c:v>
                </c:pt>
                <c:pt idx="39">
                  <c:v>2.3037578540617298</c:v>
                </c:pt>
                <c:pt idx="40">
                  <c:v>2.3347886249305647</c:v>
                </c:pt>
                <c:pt idx="41">
                  <c:v>2.0425729492141507</c:v>
                </c:pt>
                <c:pt idx="42">
                  <c:v>2.6269034647679983</c:v>
                </c:pt>
                <c:pt idx="43">
                  <c:v>2.6546677052031278</c:v>
                </c:pt>
                <c:pt idx="44">
                  <c:v>1.0994360951151108</c:v>
                </c:pt>
                <c:pt idx="45">
                  <c:v>3.054049848638805</c:v>
                </c:pt>
                <c:pt idx="46">
                  <c:v>1.6851103449987139</c:v>
                </c:pt>
                <c:pt idx="47">
                  <c:v>2.1797457078213114</c:v>
                </c:pt>
                <c:pt idx="48">
                  <c:v>2.3667576612338577</c:v>
                </c:pt>
                <c:pt idx="49">
                  <c:v>1.9599257045242753</c:v>
                </c:pt>
                <c:pt idx="50">
                  <c:v>1.4707024702663469</c:v>
                </c:pt>
                <c:pt idx="51">
                  <c:v>2.0298594619076638</c:v>
                </c:pt>
                <c:pt idx="52">
                  <c:v>4.5175647997787189</c:v>
                </c:pt>
                <c:pt idx="53">
                  <c:v>2.4745070697480669</c:v>
                </c:pt>
                <c:pt idx="54">
                  <c:v>2.314247256114339</c:v>
                </c:pt>
                <c:pt idx="55">
                  <c:v>1.968817457681121</c:v>
                </c:pt>
                <c:pt idx="56">
                  <c:v>2.4185233272630184</c:v>
                </c:pt>
                <c:pt idx="57">
                  <c:v>14.82423459579884</c:v>
                </c:pt>
                <c:pt idx="58">
                  <c:v>3.2012004963150593</c:v>
                </c:pt>
                <c:pt idx="59">
                  <c:v>2.2397437261170827</c:v>
                </c:pt>
                <c:pt idx="60">
                  <c:v>2.0846304342944619</c:v>
                </c:pt>
                <c:pt idx="61">
                  <c:v>2.7303575986406536</c:v>
                </c:pt>
                <c:pt idx="62">
                  <c:v>2.0861262120146797</c:v>
                </c:pt>
                <c:pt idx="63">
                  <c:v>1.5892557684811421</c:v>
                </c:pt>
                <c:pt idx="64">
                  <c:v>1.8979277478717114</c:v>
                </c:pt>
                <c:pt idx="65">
                  <c:v>2.4699946820075382</c:v>
                </c:pt>
                <c:pt idx="66">
                  <c:v>1.3539082382121341</c:v>
                </c:pt>
                <c:pt idx="67">
                  <c:v>1.2966209962200299</c:v>
                </c:pt>
                <c:pt idx="68">
                  <c:v>0.96536483886569302</c:v>
                </c:pt>
                <c:pt idx="69">
                  <c:v>2.4451592184775999</c:v>
                </c:pt>
                <c:pt idx="70">
                  <c:v>2.4078684315831955</c:v>
                </c:pt>
                <c:pt idx="71">
                  <c:v>1.7991808034671319</c:v>
                </c:pt>
                <c:pt idx="72">
                  <c:v>5.8762711244040613</c:v>
                </c:pt>
                <c:pt idx="73">
                  <c:v>1.8719279698836082</c:v>
                </c:pt>
                <c:pt idx="74">
                  <c:v>2.052685722187868</c:v>
                </c:pt>
                <c:pt idx="75">
                  <c:v>1.2476348253304543</c:v>
                </c:pt>
                <c:pt idx="76">
                  <c:v>3.4001141088493361</c:v>
                </c:pt>
                <c:pt idx="77">
                  <c:v>3.8859782785609731</c:v>
                </c:pt>
                <c:pt idx="78">
                  <c:v>2.5666188550430524</c:v>
                </c:pt>
                <c:pt idx="79">
                  <c:v>1.8644755753567257</c:v>
                </c:pt>
                <c:pt idx="80">
                  <c:v>2.3237254605085562</c:v>
                </c:pt>
                <c:pt idx="81">
                  <c:v>2.4590359052328292</c:v>
                </c:pt>
                <c:pt idx="82">
                  <c:v>1.8089264719074414</c:v>
                </c:pt>
                <c:pt idx="83">
                  <c:v>1.7804123194302872</c:v>
                </c:pt>
                <c:pt idx="84">
                  <c:v>3.5355608159233678</c:v>
                </c:pt>
                <c:pt idx="85">
                  <c:v>3.2701581648036253</c:v>
                </c:pt>
                <c:pt idx="86">
                  <c:v>11.038614162179748</c:v>
                </c:pt>
                <c:pt idx="87">
                  <c:v>3.6722944462906901</c:v>
                </c:pt>
                <c:pt idx="88">
                  <c:v>3.5301296595888889</c:v>
                </c:pt>
                <c:pt idx="89">
                  <c:v>3.0391220574406921</c:v>
                </c:pt>
                <c:pt idx="90">
                  <c:v>3.0400515732612399</c:v>
                </c:pt>
                <c:pt idx="91">
                  <c:v>9.6950254601496724</c:v>
                </c:pt>
                <c:pt idx="92">
                  <c:v>2.8849810066168833</c:v>
                </c:pt>
                <c:pt idx="93">
                  <c:v>1.8537025243464633</c:v>
                </c:pt>
                <c:pt idx="94">
                  <c:v>2.924263090200359</c:v>
                </c:pt>
                <c:pt idx="95">
                  <c:v>3.1768224178074922</c:v>
                </c:pt>
                <c:pt idx="96">
                  <c:v>3.5483015226043602</c:v>
                </c:pt>
                <c:pt idx="97">
                  <c:v>1.4938592145726315</c:v>
                </c:pt>
                <c:pt idx="98">
                  <c:v>4.8526917364277846</c:v>
                </c:pt>
                <c:pt idx="99">
                  <c:v>2.8069610130961662</c:v>
                </c:pt>
                <c:pt idx="100">
                  <c:v>2.2083198816807128</c:v>
                </c:pt>
                <c:pt idx="101">
                  <c:v>1.9378880007962063</c:v>
                </c:pt>
                <c:pt idx="102">
                  <c:v>1.3043555703255429</c:v>
                </c:pt>
                <c:pt idx="103">
                  <c:v>4.5021205182029611</c:v>
                </c:pt>
                <c:pt idx="104">
                  <c:v>2.0115416078370565</c:v>
                </c:pt>
                <c:pt idx="105">
                  <c:v>3.5013342853748926</c:v>
                </c:pt>
                <c:pt idx="106">
                  <c:v>3.6091322208892862</c:v>
                </c:pt>
                <c:pt idx="107">
                  <c:v>2.4585588873691941</c:v>
                </c:pt>
                <c:pt idx="108">
                  <c:v>2.6357790049655199</c:v>
                </c:pt>
                <c:pt idx="109">
                  <c:v>2.525572383312479</c:v>
                </c:pt>
                <c:pt idx="110">
                  <c:v>1.8720906342445072</c:v>
                </c:pt>
                <c:pt idx="111">
                  <c:v>2.2299778884172698</c:v>
                </c:pt>
                <c:pt idx="112">
                  <c:v>4.7007770607306059</c:v>
                </c:pt>
                <c:pt idx="113">
                  <c:v>2.2235929442121041</c:v>
                </c:pt>
                <c:pt idx="114">
                  <c:v>2.0368198985229693</c:v>
                </c:pt>
                <c:pt idx="115">
                  <c:v>2.0726149435882548</c:v>
                </c:pt>
                <c:pt idx="116">
                  <c:v>1.9491860587777734</c:v>
                </c:pt>
                <c:pt idx="117">
                  <c:v>10.411410822492051</c:v>
                </c:pt>
                <c:pt idx="118">
                  <c:v>0.75840252175024137</c:v>
                </c:pt>
                <c:pt idx="119">
                  <c:v>3.5036430417732678</c:v>
                </c:pt>
                <c:pt idx="120">
                  <c:v>2.1773631819518489</c:v>
                </c:pt>
                <c:pt idx="121">
                  <c:v>2.548791826469802</c:v>
                </c:pt>
                <c:pt idx="122">
                  <c:v>3.0128150767306421</c:v>
                </c:pt>
                <c:pt idx="123">
                  <c:v>2.7116007105308744</c:v>
                </c:pt>
                <c:pt idx="124">
                  <c:v>1.2505127713754824</c:v>
                </c:pt>
                <c:pt idx="125">
                  <c:v>2.0700069601302276</c:v>
                </c:pt>
                <c:pt idx="126">
                  <c:v>16.220559109143274</c:v>
                </c:pt>
                <c:pt idx="127">
                  <c:v>2.003102658463646</c:v>
                </c:pt>
                <c:pt idx="128">
                  <c:v>2.6880816298767241</c:v>
                </c:pt>
                <c:pt idx="129">
                  <c:v>2.3172173672881717</c:v>
                </c:pt>
                <c:pt idx="130">
                  <c:v>4.5349899857981528</c:v>
                </c:pt>
                <c:pt idx="131">
                  <c:v>3.0251705569903495</c:v>
                </c:pt>
                <c:pt idx="132">
                  <c:v>2.8218003299704684</c:v>
                </c:pt>
                <c:pt idx="133">
                  <c:v>2.4812255494223479</c:v>
                </c:pt>
                <c:pt idx="134">
                  <c:v>1.1071253423494265</c:v>
                </c:pt>
                <c:pt idx="135">
                  <c:v>1.225280378109147</c:v>
                </c:pt>
                <c:pt idx="136">
                  <c:v>2.0222021711622946</c:v>
                </c:pt>
                <c:pt idx="137">
                  <c:v>1.9598212002388018</c:v>
                </c:pt>
                <c:pt idx="138">
                  <c:v>5.6567127194633402</c:v>
                </c:pt>
                <c:pt idx="139">
                  <c:v>1.0041968937936441</c:v>
                </c:pt>
                <c:pt idx="140">
                  <c:v>4.5758047423754675</c:v>
                </c:pt>
                <c:pt idx="141">
                  <c:v>2.637977108533109</c:v>
                </c:pt>
                <c:pt idx="142">
                  <c:v>1.88296198815708</c:v>
                </c:pt>
                <c:pt idx="143">
                  <c:v>2.1230622313151879</c:v>
                </c:pt>
                <c:pt idx="144">
                  <c:v>2.1434477810678265</c:v>
                </c:pt>
                <c:pt idx="145">
                  <c:v>2.2031961511590641</c:v>
                </c:pt>
                <c:pt idx="146">
                  <c:v>3.2740216645574365</c:v>
                </c:pt>
                <c:pt idx="147">
                  <c:v>5.1340164918640161</c:v>
                </c:pt>
                <c:pt idx="148">
                  <c:v>2.1576682201399371</c:v>
                </c:pt>
                <c:pt idx="149">
                  <c:v>1.0527871126126687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5D-4B46-8D2A-C810381D8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338216"/>
        <c:axId val="509337888"/>
      </c:scatterChart>
      <c:valAx>
        <c:axId val="509338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Circularity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37888"/>
        <c:crosses val="autoZero"/>
        <c:crossBetween val="midCat"/>
      </c:valAx>
      <c:valAx>
        <c:axId val="50933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Volume/Spreading Area (um)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38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Circularity vs. Volume/Area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Sheet1!$M$2:$M$152</c:f>
              <c:numCache>
                <c:formatCode>General</c:formatCode>
                <c:ptCount val="151"/>
                <c:pt idx="0">
                  <c:v>3.3531666724660685</c:v>
                </c:pt>
                <c:pt idx="1">
                  <c:v>2.332678593919578</c:v>
                </c:pt>
                <c:pt idx="2">
                  <c:v>2.5961127343111783</c:v>
                </c:pt>
                <c:pt idx="3">
                  <c:v>2.4037121446861285</c:v>
                </c:pt>
                <c:pt idx="4">
                  <c:v>2.1469909127830311</c:v>
                </c:pt>
                <c:pt idx="5">
                  <c:v>2.264875077374771</c:v>
                </c:pt>
                <c:pt idx="6">
                  <c:v>2.1675174044421843</c:v>
                </c:pt>
                <c:pt idx="7">
                  <c:v>3.0491526219073957</c:v>
                </c:pt>
                <c:pt idx="8">
                  <c:v>2.2461479385355592</c:v>
                </c:pt>
                <c:pt idx="9">
                  <c:v>2.4138073458296212</c:v>
                </c:pt>
                <c:pt idx="10">
                  <c:v>1.7720914922965927</c:v>
                </c:pt>
                <c:pt idx="11">
                  <c:v>2.6071220150862437</c:v>
                </c:pt>
                <c:pt idx="12">
                  <c:v>1.9039810710539635</c:v>
                </c:pt>
                <c:pt idx="13">
                  <c:v>2.7861304258130319</c:v>
                </c:pt>
                <c:pt idx="14">
                  <c:v>1.9782395160844264</c:v>
                </c:pt>
                <c:pt idx="15">
                  <c:v>17.163603881658091</c:v>
                </c:pt>
                <c:pt idx="16">
                  <c:v>14.259831577826136</c:v>
                </c:pt>
                <c:pt idx="17">
                  <c:v>2.4358391169302864</c:v>
                </c:pt>
                <c:pt idx="18">
                  <c:v>2.764902462578541</c:v>
                </c:pt>
                <c:pt idx="19">
                  <c:v>2.6382726172425763</c:v>
                </c:pt>
                <c:pt idx="20">
                  <c:v>3.3778764809679451</c:v>
                </c:pt>
                <c:pt idx="21">
                  <c:v>2.5954597082789439</c:v>
                </c:pt>
                <c:pt idx="22">
                  <c:v>0.85881633528158396</c:v>
                </c:pt>
                <c:pt idx="23">
                  <c:v>1.732518135191224</c:v>
                </c:pt>
                <c:pt idx="24">
                  <c:v>0.87726428242071175</c:v>
                </c:pt>
                <c:pt idx="25">
                  <c:v>1.9392283767355669</c:v>
                </c:pt>
                <c:pt idx="26">
                  <c:v>2.4114987786588498</c:v>
                </c:pt>
                <c:pt idx="27">
                  <c:v>1.7403432545529152</c:v>
                </c:pt>
                <c:pt idx="28">
                  <c:v>2.4800889222464066</c:v>
                </c:pt>
                <c:pt idx="29">
                  <c:v>4.570894544895852</c:v>
                </c:pt>
                <c:pt idx="30">
                  <c:v>3.0088339460041649</c:v>
                </c:pt>
                <c:pt idx="31">
                  <c:v>3.0265137647831488</c:v>
                </c:pt>
                <c:pt idx="32">
                  <c:v>3.2469897414724027</c:v>
                </c:pt>
                <c:pt idx="33">
                  <c:v>2.507508575253607</c:v>
                </c:pt>
                <c:pt idx="34">
                  <c:v>1.6066089080963704</c:v>
                </c:pt>
                <c:pt idx="35">
                  <c:v>3.0910046130630446</c:v>
                </c:pt>
                <c:pt idx="36">
                  <c:v>1.29470896921224</c:v>
                </c:pt>
                <c:pt idx="37">
                  <c:v>2.9423270994893458</c:v>
                </c:pt>
                <c:pt idx="38">
                  <c:v>3.1031476618166636</c:v>
                </c:pt>
                <c:pt idx="39">
                  <c:v>2.3037578540617298</c:v>
                </c:pt>
                <c:pt idx="40">
                  <c:v>2.3347886249305647</c:v>
                </c:pt>
                <c:pt idx="41">
                  <c:v>2.0425729492141507</c:v>
                </c:pt>
                <c:pt idx="42">
                  <c:v>2.6269034647679983</c:v>
                </c:pt>
                <c:pt idx="43">
                  <c:v>2.6546677052031278</c:v>
                </c:pt>
                <c:pt idx="44">
                  <c:v>1.0994360951151108</c:v>
                </c:pt>
                <c:pt idx="45">
                  <c:v>3.054049848638805</c:v>
                </c:pt>
                <c:pt idx="46">
                  <c:v>1.6851103449987139</c:v>
                </c:pt>
                <c:pt idx="47">
                  <c:v>2.1797457078213114</c:v>
                </c:pt>
                <c:pt idx="48">
                  <c:v>2.3667576612338577</c:v>
                </c:pt>
                <c:pt idx="49">
                  <c:v>1.9599257045242753</c:v>
                </c:pt>
                <c:pt idx="50">
                  <c:v>1.4707024702663469</c:v>
                </c:pt>
                <c:pt idx="51">
                  <c:v>2.0298594619076638</c:v>
                </c:pt>
                <c:pt idx="52">
                  <c:v>4.5175647997787189</c:v>
                </c:pt>
                <c:pt idx="53">
                  <c:v>2.4745070697480669</c:v>
                </c:pt>
                <c:pt idx="54">
                  <c:v>2.314247256114339</c:v>
                </c:pt>
                <c:pt idx="55">
                  <c:v>1.968817457681121</c:v>
                </c:pt>
                <c:pt idx="56">
                  <c:v>2.4185233272630184</c:v>
                </c:pt>
                <c:pt idx="57">
                  <c:v>14.82423459579884</c:v>
                </c:pt>
                <c:pt idx="58">
                  <c:v>3.2012004963150593</c:v>
                </c:pt>
                <c:pt idx="59">
                  <c:v>2.2397437261170827</c:v>
                </c:pt>
                <c:pt idx="60">
                  <c:v>2.0846304342944619</c:v>
                </c:pt>
                <c:pt idx="61">
                  <c:v>2.7303575986406536</c:v>
                </c:pt>
                <c:pt idx="62">
                  <c:v>2.0861262120146797</c:v>
                </c:pt>
                <c:pt idx="63">
                  <c:v>1.5892557684811421</c:v>
                </c:pt>
                <c:pt idx="64">
                  <c:v>1.8979277478717114</c:v>
                </c:pt>
                <c:pt idx="65">
                  <c:v>2.4699946820075382</c:v>
                </c:pt>
                <c:pt idx="66">
                  <c:v>1.3539082382121341</c:v>
                </c:pt>
                <c:pt idx="67">
                  <c:v>1.2966209962200299</c:v>
                </c:pt>
                <c:pt idx="68">
                  <c:v>0.96536483886569302</c:v>
                </c:pt>
                <c:pt idx="69">
                  <c:v>2.4451592184775999</c:v>
                </c:pt>
                <c:pt idx="70">
                  <c:v>2.4078684315831955</c:v>
                </c:pt>
                <c:pt idx="71">
                  <c:v>1.7991808034671319</c:v>
                </c:pt>
                <c:pt idx="72">
                  <c:v>5.8762711244040613</c:v>
                </c:pt>
                <c:pt idx="73">
                  <c:v>1.8719279698836082</c:v>
                </c:pt>
                <c:pt idx="74">
                  <c:v>2.052685722187868</c:v>
                </c:pt>
                <c:pt idx="75">
                  <c:v>1.2476348253304543</c:v>
                </c:pt>
                <c:pt idx="76">
                  <c:v>3.4001141088493361</c:v>
                </c:pt>
                <c:pt idx="77">
                  <c:v>3.8859782785609731</c:v>
                </c:pt>
                <c:pt idx="78">
                  <c:v>2.5666188550430524</c:v>
                </c:pt>
                <c:pt idx="79">
                  <c:v>1.8644755753567257</c:v>
                </c:pt>
                <c:pt idx="80">
                  <c:v>2.3237254605085562</c:v>
                </c:pt>
                <c:pt idx="81">
                  <c:v>2.4590359052328292</c:v>
                </c:pt>
                <c:pt idx="82">
                  <c:v>1.8089264719074414</c:v>
                </c:pt>
                <c:pt idx="83">
                  <c:v>1.7804123194302872</c:v>
                </c:pt>
                <c:pt idx="84">
                  <c:v>3.5355608159233678</c:v>
                </c:pt>
                <c:pt idx="85">
                  <c:v>3.2701581648036253</c:v>
                </c:pt>
                <c:pt idx="86">
                  <c:v>11.038614162179748</c:v>
                </c:pt>
                <c:pt idx="87">
                  <c:v>3.6722944462906901</c:v>
                </c:pt>
                <c:pt idx="88">
                  <c:v>3.5301296595888889</c:v>
                </c:pt>
                <c:pt idx="89">
                  <c:v>3.0391220574406921</c:v>
                </c:pt>
                <c:pt idx="90">
                  <c:v>3.0400515732612399</c:v>
                </c:pt>
                <c:pt idx="91">
                  <c:v>9.6950254601496724</c:v>
                </c:pt>
                <c:pt idx="92">
                  <c:v>2.8849810066168833</c:v>
                </c:pt>
                <c:pt idx="93">
                  <c:v>1.8537025243464633</c:v>
                </c:pt>
                <c:pt idx="94">
                  <c:v>2.924263090200359</c:v>
                </c:pt>
                <c:pt idx="95">
                  <c:v>3.1768224178074922</c:v>
                </c:pt>
                <c:pt idx="96">
                  <c:v>3.5483015226043602</c:v>
                </c:pt>
                <c:pt idx="97">
                  <c:v>1.4938592145726315</c:v>
                </c:pt>
                <c:pt idx="98">
                  <c:v>4.8526917364277846</c:v>
                </c:pt>
                <c:pt idx="99">
                  <c:v>2.8069610130961662</c:v>
                </c:pt>
                <c:pt idx="100">
                  <c:v>2.2083198816807128</c:v>
                </c:pt>
                <c:pt idx="101">
                  <c:v>1.9378880007962063</c:v>
                </c:pt>
                <c:pt idx="102">
                  <c:v>1.3043555703255429</c:v>
                </c:pt>
                <c:pt idx="103">
                  <c:v>4.5021205182029611</c:v>
                </c:pt>
                <c:pt idx="104">
                  <c:v>2.0115416078370565</c:v>
                </c:pt>
                <c:pt idx="105">
                  <c:v>3.5013342853748926</c:v>
                </c:pt>
                <c:pt idx="106">
                  <c:v>3.6091322208892862</c:v>
                </c:pt>
                <c:pt idx="107">
                  <c:v>2.4585588873691941</c:v>
                </c:pt>
                <c:pt idx="108">
                  <c:v>2.6357790049655199</c:v>
                </c:pt>
                <c:pt idx="109">
                  <c:v>2.525572383312479</c:v>
                </c:pt>
                <c:pt idx="110">
                  <c:v>1.8720906342445072</c:v>
                </c:pt>
                <c:pt idx="111">
                  <c:v>2.2299778884172698</c:v>
                </c:pt>
                <c:pt idx="112">
                  <c:v>4.7007770607306059</c:v>
                </c:pt>
                <c:pt idx="113">
                  <c:v>2.2235929442121041</c:v>
                </c:pt>
                <c:pt idx="114">
                  <c:v>2.0368198985229693</c:v>
                </c:pt>
                <c:pt idx="115">
                  <c:v>2.0726149435882548</c:v>
                </c:pt>
                <c:pt idx="116">
                  <c:v>1.9491860587777734</c:v>
                </c:pt>
                <c:pt idx="117">
                  <c:v>10.411410822492051</c:v>
                </c:pt>
                <c:pt idx="118">
                  <c:v>0.75840252175024137</c:v>
                </c:pt>
                <c:pt idx="119">
                  <c:v>3.5036430417732678</c:v>
                </c:pt>
                <c:pt idx="120">
                  <c:v>2.1773631819518489</c:v>
                </c:pt>
                <c:pt idx="121">
                  <c:v>2.548791826469802</c:v>
                </c:pt>
                <c:pt idx="122">
                  <c:v>3.0128150767306421</c:v>
                </c:pt>
                <c:pt idx="123">
                  <c:v>2.7116007105308744</c:v>
                </c:pt>
                <c:pt idx="124">
                  <c:v>1.2505127713754824</c:v>
                </c:pt>
                <c:pt idx="125">
                  <c:v>2.0700069601302276</c:v>
                </c:pt>
                <c:pt idx="126">
                  <c:v>16.220559109143274</c:v>
                </c:pt>
                <c:pt idx="127">
                  <c:v>2.003102658463646</c:v>
                </c:pt>
                <c:pt idx="128">
                  <c:v>2.6880816298767241</c:v>
                </c:pt>
                <c:pt idx="129">
                  <c:v>2.3172173672881717</c:v>
                </c:pt>
                <c:pt idx="130">
                  <c:v>4.5349899857981528</c:v>
                </c:pt>
                <c:pt idx="131">
                  <c:v>3.0251705569903495</c:v>
                </c:pt>
                <c:pt idx="132">
                  <c:v>2.8218003299704684</c:v>
                </c:pt>
                <c:pt idx="133">
                  <c:v>2.4812255494223479</c:v>
                </c:pt>
                <c:pt idx="134">
                  <c:v>1.1071253423494265</c:v>
                </c:pt>
                <c:pt idx="135">
                  <c:v>1.225280378109147</c:v>
                </c:pt>
                <c:pt idx="136">
                  <c:v>2.0222021711622946</c:v>
                </c:pt>
                <c:pt idx="137">
                  <c:v>1.9598212002388018</c:v>
                </c:pt>
                <c:pt idx="138">
                  <c:v>5.6567127194633402</c:v>
                </c:pt>
                <c:pt idx="139">
                  <c:v>1.0041968937936441</c:v>
                </c:pt>
                <c:pt idx="140">
                  <c:v>4.5758047423754675</c:v>
                </c:pt>
                <c:pt idx="141">
                  <c:v>2.637977108533109</c:v>
                </c:pt>
                <c:pt idx="142">
                  <c:v>1.88296198815708</c:v>
                </c:pt>
                <c:pt idx="143">
                  <c:v>2.1230622313151879</c:v>
                </c:pt>
                <c:pt idx="144">
                  <c:v>2.1434477810678265</c:v>
                </c:pt>
                <c:pt idx="145">
                  <c:v>2.2031961511590641</c:v>
                </c:pt>
                <c:pt idx="146">
                  <c:v>3.2740216645574365</c:v>
                </c:pt>
                <c:pt idx="147">
                  <c:v>5.1340164918640161</c:v>
                </c:pt>
                <c:pt idx="148">
                  <c:v>2.1576682201399371</c:v>
                </c:pt>
                <c:pt idx="149">
                  <c:v>1.0527871126126687</c:v>
                </c:pt>
                <c:pt idx="150">
                  <c:v>2.6668607951715524</c:v>
                </c:pt>
              </c:numCache>
            </c:numRef>
          </c:xVal>
          <c:yVal>
            <c:numRef>
              <c:f>Sheet1!$I$2:$I$152</c:f>
              <c:numCache>
                <c:formatCode>General</c:formatCode>
                <c:ptCount val="151"/>
                <c:pt idx="0">
                  <c:v>0.83799999999999997</c:v>
                </c:pt>
                <c:pt idx="1">
                  <c:v>0.81200000000000006</c:v>
                </c:pt>
                <c:pt idx="2">
                  <c:v>0.86799999999999999</c:v>
                </c:pt>
                <c:pt idx="3">
                  <c:v>0.748</c:v>
                </c:pt>
                <c:pt idx="4">
                  <c:v>0.86499999999999999</c:v>
                </c:pt>
                <c:pt idx="5">
                  <c:v>0.86</c:v>
                </c:pt>
                <c:pt idx="6">
                  <c:v>0.84599999999999997</c:v>
                </c:pt>
                <c:pt idx="7">
                  <c:v>0.76700000000000002</c:v>
                </c:pt>
                <c:pt idx="8">
                  <c:v>0.871</c:v>
                </c:pt>
                <c:pt idx="9">
                  <c:v>0.77700000000000002</c:v>
                </c:pt>
                <c:pt idx="10">
                  <c:v>0.93100000000000005</c:v>
                </c:pt>
                <c:pt idx="11">
                  <c:v>0.56399999999999995</c:v>
                </c:pt>
                <c:pt idx="12">
                  <c:v>0.91500000000000004</c:v>
                </c:pt>
                <c:pt idx="13">
                  <c:v>0.84299999999999997</c:v>
                </c:pt>
                <c:pt idx="14">
                  <c:v>0.86899999999999999</c:v>
                </c:pt>
                <c:pt idx="15">
                  <c:v>0.92400000000000004</c:v>
                </c:pt>
                <c:pt idx="16">
                  <c:v>0.88400000000000001</c:v>
                </c:pt>
                <c:pt idx="17">
                  <c:v>0.89600000000000002</c:v>
                </c:pt>
                <c:pt idx="18">
                  <c:v>0.84299999999999997</c:v>
                </c:pt>
                <c:pt idx="19">
                  <c:v>0.73399999999999999</c:v>
                </c:pt>
                <c:pt idx="20">
                  <c:v>0.87</c:v>
                </c:pt>
                <c:pt idx="21">
                  <c:v>0.85</c:v>
                </c:pt>
                <c:pt idx="22">
                  <c:v>0.63200000000000001</c:v>
                </c:pt>
                <c:pt idx="23">
                  <c:v>0.88100000000000001</c:v>
                </c:pt>
                <c:pt idx="24">
                  <c:v>0.83799999999999997</c:v>
                </c:pt>
                <c:pt idx="25">
                  <c:v>0.85599999999999998</c:v>
                </c:pt>
                <c:pt idx="26">
                  <c:v>0.78</c:v>
                </c:pt>
                <c:pt idx="27">
                  <c:v>0.89</c:v>
                </c:pt>
                <c:pt idx="28">
                  <c:v>0.79700000000000004</c:v>
                </c:pt>
                <c:pt idx="29">
                  <c:v>0.88100000000000001</c:v>
                </c:pt>
                <c:pt idx="30">
                  <c:v>0.89</c:v>
                </c:pt>
                <c:pt idx="31">
                  <c:v>0.89200000000000002</c:v>
                </c:pt>
                <c:pt idx="32">
                  <c:v>0.83599999999999997</c:v>
                </c:pt>
                <c:pt idx="33">
                  <c:v>0.78100000000000003</c:v>
                </c:pt>
                <c:pt idx="34">
                  <c:v>0.52400000000000002</c:v>
                </c:pt>
                <c:pt idx="35">
                  <c:v>0.82299999999999995</c:v>
                </c:pt>
                <c:pt idx="36">
                  <c:v>0.7</c:v>
                </c:pt>
                <c:pt idx="37">
                  <c:v>0.90300000000000002</c:v>
                </c:pt>
                <c:pt idx="38">
                  <c:v>0.77800000000000002</c:v>
                </c:pt>
                <c:pt idx="39">
                  <c:v>0.71</c:v>
                </c:pt>
                <c:pt idx="40">
                  <c:v>0.73399999999999999</c:v>
                </c:pt>
                <c:pt idx="41">
                  <c:v>0.69099999999999995</c:v>
                </c:pt>
                <c:pt idx="42">
                  <c:v>0.81899999999999995</c:v>
                </c:pt>
                <c:pt idx="43">
                  <c:v>0.88200000000000001</c:v>
                </c:pt>
                <c:pt idx="44">
                  <c:v>0.871</c:v>
                </c:pt>
                <c:pt idx="45">
                  <c:v>0.69</c:v>
                </c:pt>
                <c:pt idx="46">
                  <c:v>0.72699999999999998</c:v>
                </c:pt>
                <c:pt idx="47">
                  <c:v>0.81200000000000006</c:v>
                </c:pt>
                <c:pt idx="48">
                  <c:v>0.66600000000000004</c:v>
                </c:pt>
                <c:pt idx="49">
                  <c:v>0.84499999999999997</c:v>
                </c:pt>
                <c:pt idx="50">
                  <c:v>0.625</c:v>
                </c:pt>
                <c:pt idx="51">
                  <c:v>0.746</c:v>
                </c:pt>
                <c:pt idx="52">
                  <c:v>0.83</c:v>
                </c:pt>
                <c:pt idx="53">
                  <c:v>0.91300000000000003</c:v>
                </c:pt>
                <c:pt idx="54">
                  <c:v>0.86499999999999999</c:v>
                </c:pt>
                <c:pt idx="55">
                  <c:v>0.88300000000000001</c:v>
                </c:pt>
                <c:pt idx="56">
                  <c:v>0.81100000000000005</c:v>
                </c:pt>
                <c:pt idx="57">
                  <c:v>0.97099999999999997</c:v>
                </c:pt>
                <c:pt idx="58">
                  <c:v>0.75</c:v>
                </c:pt>
                <c:pt idx="59">
                  <c:v>0.80800000000000005</c:v>
                </c:pt>
                <c:pt idx="60">
                  <c:v>0.59199999999999997</c:v>
                </c:pt>
                <c:pt idx="61">
                  <c:v>0.64</c:v>
                </c:pt>
                <c:pt idx="62">
                  <c:v>0.84299999999999997</c:v>
                </c:pt>
                <c:pt idx="63">
                  <c:v>0.64700000000000002</c:v>
                </c:pt>
                <c:pt idx="64">
                  <c:v>0.85799999999999998</c:v>
                </c:pt>
                <c:pt idx="65">
                  <c:v>0.8</c:v>
                </c:pt>
                <c:pt idx="66">
                  <c:v>0.80400000000000005</c:v>
                </c:pt>
                <c:pt idx="67">
                  <c:v>0.78200000000000003</c:v>
                </c:pt>
                <c:pt idx="68">
                  <c:v>0.83699999999999997</c:v>
                </c:pt>
                <c:pt idx="69">
                  <c:v>0.78100000000000003</c:v>
                </c:pt>
                <c:pt idx="70">
                  <c:v>0.70899999999999996</c:v>
                </c:pt>
                <c:pt idx="71">
                  <c:v>0.79600000000000004</c:v>
                </c:pt>
                <c:pt idx="72">
                  <c:v>0.72899999999999998</c:v>
                </c:pt>
                <c:pt idx="73">
                  <c:v>0.88100000000000001</c:v>
                </c:pt>
                <c:pt idx="74">
                  <c:v>0.79</c:v>
                </c:pt>
                <c:pt idx="75">
                  <c:v>0.73199999999999998</c:v>
                </c:pt>
                <c:pt idx="76">
                  <c:v>0.70099999999999996</c:v>
                </c:pt>
                <c:pt idx="77">
                  <c:v>0.73699999999999999</c:v>
                </c:pt>
                <c:pt idx="78">
                  <c:v>0.81799999999999995</c:v>
                </c:pt>
                <c:pt idx="79">
                  <c:v>0.73899999999999999</c:v>
                </c:pt>
                <c:pt idx="80">
                  <c:v>0.75600000000000001</c:v>
                </c:pt>
                <c:pt idx="81">
                  <c:v>0.82399999999999995</c:v>
                </c:pt>
                <c:pt idx="82">
                  <c:v>0.82299999999999995</c:v>
                </c:pt>
                <c:pt idx="83">
                  <c:v>0.77200000000000002</c:v>
                </c:pt>
                <c:pt idx="84">
                  <c:v>0.74199999999999999</c:v>
                </c:pt>
                <c:pt idx="85">
                  <c:v>0.69599999999999995</c:v>
                </c:pt>
                <c:pt idx="86">
                  <c:v>0.88400000000000001</c:v>
                </c:pt>
                <c:pt idx="87">
                  <c:v>0.86399999999999999</c:v>
                </c:pt>
                <c:pt idx="88">
                  <c:v>0.71</c:v>
                </c:pt>
                <c:pt idx="89">
                  <c:v>0.68600000000000005</c:v>
                </c:pt>
                <c:pt idx="90">
                  <c:v>0.85099999999999998</c:v>
                </c:pt>
                <c:pt idx="91">
                  <c:v>0.81699999999999995</c:v>
                </c:pt>
                <c:pt idx="92">
                  <c:v>0.72399999999999998</c:v>
                </c:pt>
                <c:pt idx="93">
                  <c:v>0.73699999999999999</c:v>
                </c:pt>
                <c:pt idx="94">
                  <c:v>0.76500000000000001</c:v>
                </c:pt>
                <c:pt idx="95">
                  <c:v>0.59</c:v>
                </c:pt>
                <c:pt idx="96">
                  <c:v>0.86699999999999999</c:v>
                </c:pt>
                <c:pt idx="97">
                  <c:v>0.71099999999999997</c:v>
                </c:pt>
                <c:pt idx="98">
                  <c:v>0.746</c:v>
                </c:pt>
                <c:pt idx="99">
                  <c:v>0.76200000000000001</c:v>
                </c:pt>
                <c:pt idx="100">
                  <c:v>0.9</c:v>
                </c:pt>
                <c:pt idx="101">
                  <c:v>0.83899999999999997</c:v>
                </c:pt>
                <c:pt idx="102">
                  <c:v>0.63700000000000001</c:v>
                </c:pt>
                <c:pt idx="103">
                  <c:v>0.78</c:v>
                </c:pt>
                <c:pt idx="104">
                  <c:v>0.80900000000000005</c:v>
                </c:pt>
                <c:pt idx="105">
                  <c:v>0.66800000000000004</c:v>
                </c:pt>
                <c:pt idx="106">
                  <c:v>0.78500000000000003</c:v>
                </c:pt>
                <c:pt idx="107">
                  <c:v>0.71099999999999997</c:v>
                </c:pt>
                <c:pt idx="108">
                  <c:v>0.69599999999999995</c:v>
                </c:pt>
                <c:pt idx="109">
                  <c:v>0.85199999999999998</c:v>
                </c:pt>
                <c:pt idx="110">
                  <c:v>0.86499999999999999</c:v>
                </c:pt>
                <c:pt idx="111">
                  <c:v>0.83299999999999996</c:v>
                </c:pt>
                <c:pt idx="112">
                  <c:v>0.88100000000000001</c:v>
                </c:pt>
                <c:pt idx="113">
                  <c:v>0.79900000000000004</c:v>
                </c:pt>
                <c:pt idx="114">
                  <c:v>0.62</c:v>
                </c:pt>
                <c:pt idx="115">
                  <c:v>0.88900000000000001</c:v>
                </c:pt>
                <c:pt idx="116">
                  <c:v>0.65300000000000002</c:v>
                </c:pt>
                <c:pt idx="117">
                  <c:v>0.94699999999999995</c:v>
                </c:pt>
                <c:pt idx="118">
                  <c:v>0.75800000000000001</c:v>
                </c:pt>
                <c:pt idx="119">
                  <c:v>0.874</c:v>
                </c:pt>
                <c:pt idx="120">
                  <c:v>0.69</c:v>
                </c:pt>
                <c:pt idx="121">
                  <c:v>0.75</c:v>
                </c:pt>
                <c:pt idx="122">
                  <c:v>0.752</c:v>
                </c:pt>
                <c:pt idx="123">
                  <c:v>0.89300000000000002</c:v>
                </c:pt>
                <c:pt idx="124">
                  <c:v>0.627</c:v>
                </c:pt>
                <c:pt idx="125">
                  <c:v>0.89300000000000002</c:v>
                </c:pt>
                <c:pt idx="126">
                  <c:v>0.96499999999999997</c:v>
                </c:pt>
                <c:pt idx="127">
                  <c:v>0.80700000000000005</c:v>
                </c:pt>
                <c:pt idx="128">
                  <c:v>0.71799999999999997</c:v>
                </c:pt>
                <c:pt idx="129">
                  <c:v>0.81</c:v>
                </c:pt>
                <c:pt idx="130">
                  <c:v>0.85</c:v>
                </c:pt>
                <c:pt idx="131">
                  <c:v>0.81799999999999995</c:v>
                </c:pt>
                <c:pt idx="132">
                  <c:v>0.58499999999999996</c:v>
                </c:pt>
                <c:pt idx="133">
                  <c:v>0.89700000000000002</c:v>
                </c:pt>
                <c:pt idx="134">
                  <c:v>0.62</c:v>
                </c:pt>
                <c:pt idx="135">
                  <c:v>0.85399999999999998</c:v>
                </c:pt>
                <c:pt idx="136">
                  <c:v>0.91200000000000003</c:v>
                </c:pt>
                <c:pt idx="137">
                  <c:v>0.876</c:v>
                </c:pt>
                <c:pt idx="138">
                  <c:v>0.86399999999999999</c:v>
                </c:pt>
                <c:pt idx="139">
                  <c:v>0.83599999999999997</c:v>
                </c:pt>
                <c:pt idx="140">
                  <c:v>0.89700000000000002</c:v>
                </c:pt>
                <c:pt idx="141">
                  <c:v>0.81</c:v>
                </c:pt>
                <c:pt idx="142">
                  <c:v>0.81299999999999994</c:v>
                </c:pt>
                <c:pt idx="143">
                  <c:v>0.67600000000000005</c:v>
                </c:pt>
                <c:pt idx="144">
                  <c:v>0.82699999999999996</c:v>
                </c:pt>
                <c:pt idx="145">
                  <c:v>0.55300000000000005</c:v>
                </c:pt>
                <c:pt idx="146">
                  <c:v>0.56999999999999995</c:v>
                </c:pt>
                <c:pt idx="147">
                  <c:v>0.86</c:v>
                </c:pt>
                <c:pt idx="148">
                  <c:v>0.77900000000000003</c:v>
                </c:pt>
                <c:pt idx="149">
                  <c:v>0.82099999999999995</c:v>
                </c:pt>
                <c:pt idx="150">
                  <c:v>0.93799999999999994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9C-4895-8CA0-DCC6F694E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387552"/>
        <c:axId val="465381320"/>
      </c:scatterChart>
      <c:valAx>
        <c:axId val="465387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Volume/Spreading</a:t>
                </a:r>
                <a:r>
                  <a:rPr lang="en-GB" baseline="0"/>
                  <a:t> Area(um)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381320"/>
        <c:crosses val="autoZero"/>
        <c:crossBetween val="midCat"/>
      </c:valAx>
      <c:valAx>
        <c:axId val="465381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Circularity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387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Volume/Area vs. Perimeter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Sheet1!$H$2:$H$152</c:f>
              <c:numCache>
                <c:formatCode>General</c:formatCode>
                <c:ptCount val="151"/>
                <c:pt idx="0">
                  <c:v>121.3254675</c:v>
                </c:pt>
                <c:pt idx="1">
                  <c:v>114.02439000000001</c:v>
                </c:pt>
                <c:pt idx="2">
                  <c:v>103.1977425</c:v>
                </c:pt>
                <c:pt idx="3">
                  <c:v>104.43614250000002</c:v>
                </c:pt>
                <c:pt idx="4">
                  <c:v>144.36132000000001</c:v>
                </c:pt>
                <c:pt idx="5">
                  <c:v>118.12239750000001</c:v>
                </c:pt>
                <c:pt idx="6">
                  <c:v>130.8011625</c:v>
                </c:pt>
                <c:pt idx="7">
                  <c:v>130.93370999999999</c:v>
                </c:pt>
                <c:pt idx="8">
                  <c:v>126.03815999999999</c:v>
                </c:pt>
                <c:pt idx="9">
                  <c:v>132.07084499999999</c:v>
                </c:pt>
                <c:pt idx="10">
                  <c:v>153.29650500000002</c:v>
                </c:pt>
                <c:pt idx="11">
                  <c:v>109.35297750000001</c:v>
                </c:pt>
                <c:pt idx="12">
                  <c:v>140.48616000000001</c:v>
                </c:pt>
                <c:pt idx="13">
                  <c:v>158.08466250000001</c:v>
                </c:pt>
                <c:pt idx="14">
                  <c:v>149.7989925</c:v>
                </c:pt>
                <c:pt idx="15">
                  <c:v>48.7984425</c:v>
                </c:pt>
                <c:pt idx="16">
                  <c:v>47.020500000000006</c:v>
                </c:pt>
                <c:pt idx="17">
                  <c:v>153.07494750000001</c:v>
                </c:pt>
                <c:pt idx="18">
                  <c:v>118.33299</c:v>
                </c:pt>
                <c:pt idx="19">
                  <c:v>137.07410999999999</c:v>
                </c:pt>
                <c:pt idx="20">
                  <c:v>99.832777500000006</c:v>
                </c:pt>
                <c:pt idx="21">
                  <c:v>136.13853750000001</c:v>
                </c:pt>
                <c:pt idx="22">
                  <c:v>151.289265</c:v>
                </c:pt>
                <c:pt idx="23">
                  <c:v>108.42708000000002</c:v>
                </c:pt>
                <c:pt idx="24">
                  <c:v>158.1594825</c:v>
                </c:pt>
                <c:pt idx="25">
                  <c:v>173.10929250000001</c:v>
                </c:pt>
                <c:pt idx="26">
                  <c:v>120.82494750000001</c:v>
                </c:pt>
                <c:pt idx="27">
                  <c:v>142.00577999999999</c:v>
                </c:pt>
                <c:pt idx="28">
                  <c:v>130.30612500000001</c:v>
                </c:pt>
                <c:pt idx="29">
                  <c:v>83.961262500000018</c:v>
                </c:pt>
                <c:pt idx="30">
                  <c:v>100.36458000000002</c:v>
                </c:pt>
                <c:pt idx="31">
                  <c:v>91.568392500000002</c:v>
                </c:pt>
                <c:pt idx="32">
                  <c:v>101.49462</c:v>
                </c:pt>
                <c:pt idx="33">
                  <c:v>115.1721675</c:v>
                </c:pt>
                <c:pt idx="34">
                  <c:v>138.5269725</c:v>
                </c:pt>
                <c:pt idx="35">
                  <c:v>99.192937499999999</c:v>
                </c:pt>
                <c:pt idx="36">
                  <c:v>187.58405999999999</c:v>
                </c:pt>
                <c:pt idx="37">
                  <c:v>107.29833000000001</c:v>
                </c:pt>
                <c:pt idx="38">
                  <c:v>105.5210325</c:v>
                </c:pt>
                <c:pt idx="39">
                  <c:v>122.50775250000001</c:v>
                </c:pt>
                <c:pt idx="40">
                  <c:v>184.79765999999998</c:v>
                </c:pt>
                <c:pt idx="41">
                  <c:v>164.048655</c:v>
                </c:pt>
                <c:pt idx="42">
                  <c:v>118.7241825</c:v>
                </c:pt>
                <c:pt idx="43">
                  <c:v>129.05095500000002</c:v>
                </c:pt>
                <c:pt idx="44">
                  <c:v>147.30413250000001</c:v>
                </c:pt>
                <c:pt idx="45">
                  <c:v>107.50731</c:v>
                </c:pt>
                <c:pt idx="46">
                  <c:v>181.01538000000002</c:v>
                </c:pt>
                <c:pt idx="47">
                  <c:v>144.62286750000001</c:v>
                </c:pt>
                <c:pt idx="48">
                  <c:v>145.20078750000002</c:v>
                </c:pt>
                <c:pt idx="49">
                  <c:v>107.29155750000001</c:v>
                </c:pt>
                <c:pt idx="50">
                  <c:v>174.21933750000002</c:v>
                </c:pt>
                <c:pt idx="51">
                  <c:v>158.01887250000001</c:v>
                </c:pt>
                <c:pt idx="52">
                  <c:v>123.2488575</c:v>
                </c:pt>
                <c:pt idx="53">
                  <c:v>129.83301750000001</c:v>
                </c:pt>
                <c:pt idx="54">
                  <c:v>128.5836525</c:v>
                </c:pt>
                <c:pt idx="55">
                  <c:v>147.90688499999999</c:v>
                </c:pt>
                <c:pt idx="56">
                  <c:v>126.83505749999999</c:v>
                </c:pt>
                <c:pt idx="57">
                  <c:v>61.987079999999999</c:v>
                </c:pt>
                <c:pt idx="58">
                  <c:v>106.897785</c:v>
                </c:pt>
                <c:pt idx="59">
                  <c:v>112.83436500000001</c:v>
                </c:pt>
                <c:pt idx="60">
                  <c:v>133.31859750000001</c:v>
                </c:pt>
                <c:pt idx="61">
                  <c:v>115.15959000000001</c:v>
                </c:pt>
                <c:pt idx="62">
                  <c:v>153.94569749999999</c:v>
                </c:pt>
                <c:pt idx="63">
                  <c:v>166.69896</c:v>
                </c:pt>
                <c:pt idx="64">
                  <c:v>145.85933249999999</c:v>
                </c:pt>
                <c:pt idx="65">
                  <c:v>126.4048425</c:v>
                </c:pt>
                <c:pt idx="66">
                  <c:v>138.60179250000002</c:v>
                </c:pt>
                <c:pt idx="67">
                  <c:v>131.7822075</c:v>
                </c:pt>
                <c:pt idx="68">
                  <c:v>154.51845750000001</c:v>
                </c:pt>
                <c:pt idx="69">
                  <c:v>114.6419775</c:v>
                </c:pt>
                <c:pt idx="70">
                  <c:v>139.1248875</c:v>
                </c:pt>
                <c:pt idx="71">
                  <c:v>162.73511250000001</c:v>
                </c:pt>
                <c:pt idx="72">
                  <c:v>80.525347500000009</c:v>
                </c:pt>
                <c:pt idx="73">
                  <c:v>129.57179250000002</c:v>
                </c:pt>
                <c:pt idx="74">
                  <c:v>166.17425249999999</c:v>
                </c:pt>
                <c:pt idx="75">
                  <c:v>148.51254</c:v>
                </c:pt>
                <c:pt idx="76">
                  <c:v>130.18970250000001</c:v>
                </c:pt>
                <c:pt idx="77">
                  <c:v>122.18718750000001</c:v>
                </c:pt>
                <c:pt idx="78">
                  <c:v>103.71503249999999</c:v>
                </c:pt>
                <c:pt idx="79">
                  <c:v>154.71937500000001</c:v>
                </c:pt>
                <c:pt idx="80">
                  <c:v>145.957695</c:v>
                </c:pt>
                <c:pt idx="81">
                  <c:v>103.82371500000001</c:v>
                </c:pt>
                <c:pt idx="82">
                  <c:v>129.58953</c:v>
                </c:pt>
                <c:pt idx="83">
                  <c:v>133.16766749999999</c:v>
                </c:pt>
                <c:pt idx="84">
                  <c:v>121.19840250000001</c:v>
                </c:pt>
                <c:pt idx="85">
                  <c:v>104.6102925</c:v>
                </c:pt>
                <c:pt idx="86">
                  <c:v>56.603909999999999</c:v>
                </c:pt>
                <c:pt idx="87">
                  <c:v>84.043177499999999</c:v>
                </c:pt>
                <c:pt idx="88">
                  <c:v>100.39586250000001</c:v>
                </c:pt>
                <c:pt idx="89">
                  <c:v>125.50958250000001</c:v>
                </c:pt>
                <c:pt idx="90">
                  <c:v>128.33178000000001</c:v>
                </c:pt>
                <c:pt idx="91">
                  <c:v>55.068165</c:v>
                </c:pt>
                <c:pt idx="92">
                  <c:v>116.25770249999999</c:v>
                </c:pt>
                <c:pt idx="93">
                  <c:v>132.58426499999999</c:v>
                </c:pt>
                <c:pt idx="94">
                  <c:v>99.771180000000001</c:v>
                </c:pt>
                <c:pt idx="95">
                  <c:v>139.950165</c:v>
                </c:pt>
                <c:pt idx="96">
                  <c:v>106.51368749999999</c:v>
                </c:pt>
                <c:pt idx="97">
                  <c:v>155.55271500000001</c:v>
                </c:pt>
                <c:pt idx="98">
                  <c:v>86.505142500000005</c:v>
                </c:pt>
                <c:pt idx="99">
                  <c:v>109.3645875</c:v>
                </c:pt>
                <c:pt idx="100">
                  <c:v>120.926535</c:v>
                </c:pt>
                <c:pt idx="101">
                  <c:v>127.68807000000001</c:v>
                </c:pt>
                <c:pt idx="102">
                  <c:v>193.18878749999999</c:v>
                </c:pt>
                <c:pt idx="103">
                  <c:v>88.675889999999995</c:v>
                </c:pt>
                <c:pt idx="104">
                  <c:v>130.50285000000002</c:v>
                </c:pt>
                <c:pt idx="105">
                  <c:v>115.0044675</c:v>
                </c:pt>
                <c:pt idx="106">
                  <c:v>99.433522500000009</c:v>
                </c:pt>
                <c:pt idx="107">
                  <c:v>120.7230375</c:v>
                </c:pt>
                <c:pt idx="108">
                  <c:v>119.6265375</c:v>
                </c:pt>
                <c:pt idx="109">
                  <c:v>130.3012875</c:v>
                </c:pt>
                <c:pt idx="110">
                  <c:v>119.45271000000001</c:v>
                </c:pt>
                <c:pt idx="111">
                  <c:v>163.05083999999999</c:v>
                </c:pt>
                <c:pt idx="112">
                  <c:v>77.203919999999997</c:v>
                </c:pt>
                <c:pt idx="113">
                  <c:v>112.28160000000001</c:v>
                </c:pt>
                <c:pt idx="114">
                  <c:v>144.69446250000001</c:v>
                </c:pt>
                <c:pt idx="115">
                  <c:v>147.33993000000001</c:v>
                </c:pt>
                <c:pt idx="116">
                  <c:v>187.06160999999997</c:v>
                </c:pt>
                <c:pt idx="117">
                  <c:v>59.108767499999999</c:v>
                </c:pt>
                <c:pt idx="118">
                  <c:v>169.65499500000001</c:v>
                </c:pt>
                <c:pt idx="119">
                  <c:v>94.251915000000011</c:v>
                </c:pt>
                <c:pt idx="120">
                  <c:v>122.63868749999999</c:v>
                </c:pt>
                <c:pt idx="121">
                  <c:v>117.02364</c:v>
                </c:pt>
                <c:pt idx="122">
                  <c:v>104.19555749999999</c:v>
                </c:pt>
                <c:pt idx="123">
                  <c:v>130.85502</c:v>
                </c:pt>
                <c:pt idx="124">
                  <c:v>180.72384</c:v>
                </c:pt>
                <c:pt idx="125">
                  <c:v>116.4150825</c:v>
                </c:pt>
                <c:pt idx="126">
                  <c:v>46.975995000000005</c:v>
                </c:pt>
                <c:pt idx="127">
                  <c:v>117.19359750000001</c:v>
                </c:pt>
                <c:pt idx="128">
                  <c:v>125.62471499999999</c:v>
                </c:pt>
                <c:pt idx="129">
                  <c:v>124.853295</c:v>
                </c:pt>
                <c:pt idx="130">
                  <c:v>80.772382500000006</c:v>
                </c:pt>
                <c:pt idx="131">
                  <c:v>124.06962</c:v>
                </c:pt>
                <c:pt idx="132">
                  <c:v>118.75998</c:v>
                </c:pt>
                <c:pt idx="133">
                  <c:v>128.68104750000001</c:v>
                </c:pt>
                <c:pt idx="134">
                  <c:v>181.906125</c:v>
                </c:pt>
                <c:pt idx="135">
                  <c:v>164.32697250000001</c:v>
                </c:pt>
                <c:pt idx="136">
                  <c:v>114.5619975</c:v>
                </c:pt>
                <c:pt idx="137">
                  <c:v>135.85086749999999</c:v>
                </c:pt>
                <c:pt idx="138">
                  <c:v>85.67631750000001</c:v>
                </c:pt>
                <c:pt idx="139">
                  <c:v>158.342985</c:v>
                </c:pt>
                <c:pt idx="140">
                  <c:v>81.355462500000002</c:v>
                </c:pt>
                <c:pt idx="141">
                  <c:v>114.41913000000001</c:v>
                </c:pt>
                <c:pt idx="142">
                  <c:v>148.25067000000001</c:v>
                </c:pt>
                <c:pt idx="143">
                  <c:v>149.42263500000001</c:v>
                </c:pt>
                <c:pt idx="144">
                  <c:v>146.69299500000002</c:v>
                </c:pt>
                <c:pt idx="145">
                  <c:v>143.72889749999999</c:v>
                </c:pt>
                <c:pt idx="146">
                  <c:v>132.5362125</c:v>
                </c:pt>
                <c:pt idx="147">
                  <c:v>87.287527499999996</c:v>
                </c:pt>
                <c:pt idx="148">
                  <c:v>112.77889500000001</c:v>
                </c:pt>
                <c:pt idx="149">
                  <c:v>197.26325249999999</c:v>
                </c:pt>
                <c:pt idx="150">
                  <c:v>116.31413999999999</c:v>
                </c:pt>
              </c:numCache>
            </c:numRef>
          </c:xVal>
          <c:yVal>
            <c:numRef>
              <c:f>Sheet1!$M$2:$M$152</c:f>
              <c:numCache>
                <c:formatCode>General</c:formatCode>
                <c:ptCount val="151"/>
                <c:pt idx="0">
                  <c:v>3.3531666724660685</c:v>
                </c:pt>
                <c:pt idx="1">
                  <c:v>2.332678593919578</c:v>
                </c:pt>
                <c:pt idx="2">
                  <c:v>2.5961127343111783</c:v>
                </c:pt>
                <c:pt idx="3">
                  <c:v>2.4037121446861285</c:v>
                </c:pt>
                <c:pt idx="4">
                  <c:v>2.1469909127830311</c:v>
                </c:pt>
                <c:pt idx="5">
                  <c:v>2.264875077374771</c:v>
                </c:pt>
                <c:pt idx="6">
                  <c:v>2.1675174044421843</c:v>
                </c:pt>
                <c:pt idx="7">
                  <c:v>3.0491526219073957</c:v>
                </c:pt>
                <c:pt idx="8">
                  <c:v>2.2461479385355592</c:v>
                </c:pt>
                <c:pt idx="9">
                  <c:v>2.4138073458296212</c:v>
                </c:pt>
                <c:pt idx="10">
                  <c:v>1.7720914922965927</c:v>
                </c:pt>
                <c:pt idx="11">
                  <c:v>2.6071220150862437</c:v>
                </c:pt>
                <c:pt idx="12">
                  <c:v>1.9039810710539635</c:v>
                </c:pt>
                <c:pt idx="13">
                  <c:v>2.7861304258130319</c:v>
                </c:pt>
                <c:pt idx="14">
                  <c:v>1.9782395160844264</c:v>
                </c:pt>
                <c:pt idx="15">
                  <c:v>17.163603881658091</c:v>
                </c:pt>
                <c:pt idx="16">
                  <c:v>14.259831577826136</c:v>
                </c:pt>
                <c:pt idx="17">
                  <c:v>2.4358391169302864</c:v>
                </c:pt>
                <c:pt idx="18">
                  <c:v>2.764902462578541</c:v>
                </c:pt>
                <c:pt idx="19">
                  <c:v>2.6382726172425763</c:v>
                </c:pt>
                <c:pt idx="20">
                  <c:v>3.3778764809679451</c:v>
                </c:pt>
                <c:pt idx="21">
                  <c:v>2.5954597082789439</c:v>
                </c:pt>
                <c:pt idx="22">
                  <c:v>0.85881633528158396</c:v>
                </c:pt>
                <c:pt idx="23">
                  <c:v>1.732518135191224</c:v>
                </c:pt>
                <c:pt idx="24">
                  <c:v>0.87726428242071175</c:v>
                </c:pt>
                <c:pt idx="25">
                  <c:v>1.9392283767355669</c:v>
                </c:pt>
                <c:pt idx="26">
                  <c:v>2.4114987786588498</c:v>
                </c:pt>
                <c:pt idx="27">
                  <c:v>1.7403432545529152</c:v>
                </c:pt>
                <c:pt idx="28">
                  <c:v>2.4800889222464066</c:v>
                </c:pt>
                <c:pt idx="29">
                  <c:v>4.570894544895852</c:v>
                </c:pt>
                <c:pt idx="30">
                  <c:v>3.0088339460041649</c:v>
                </c:pt>
                <c:pt idx="31">
                  <c:v>3.0265137647831488</c:v>
                </c:pt>
                <c:pt idx="32">
                  <c:v>3.2469897414724027</c:v>
                </c:pt>
                <c:pt idx="33">
                  <c:v>2.507508575253607</c:v>
                </c:pt>
                <c:pt idx="34">
                  <c:v>1.6066089080963704</c:v>
                </c:pt>
                <c:pt idx="35">
                  <c:v>3.0910046130630446</c:v>
                </c:pt>
                <c:pt idx="36">
                  <c:v>1.29470896921224</c:v>
                </c:pt>
                <c:pt idx="37">
                  <c:v>2.9423270994893458</c:v>
                </c:pt>
                <c:pt idx="38">
                  <c:v>3.1031476618166636</c:v>
                </c:pt>
                <c:pt idx="39">
                  <c:v>2.3037578540617298</c:v>
                </c:pt>
                <c:pt idx="40">
                  <c:v>2.3347886249305647</c:v>
                </c:pt>
                <c:pt idx="41">
                  <c:v>2.0425729492141507</c:v>
                </c:pt>
                <c:pt idx="42">
                  <c:v>2.6269034647679983</c:v>
                </c:pt>
                <c:pt idx="43">
                  <c:v>2.6546677052031278</c:v>
                </c:pt>
                <c:pt idx="44">
                  <c:v>1.0994360951151108</c:v>
                </c:pt>
                <c:pt idx="45">
                  <c:v>3.054049848638805</c:v>
                </c:pt>
                <c:pt idx="46">
                  <c:v>1.6851103449987139</c:v>
                </c:pt>
                <c:pt idx="47">
                  <c:v>2.1797457078213114</c:v>
                </c:pt>
                <c:pt idx="48">
                  <c:v>2.3667576612338577</c:v>
                </c:pt>
                <c:pt idx="49">
                  <c:v>1.9599257045242753</c:v>
                </c:pt>
                <c:pt idx="50">
                  <c:v>1.4707024702663469</c:v>
                </c:pt>
                <c:pt idx="51">
                  <c:v>2.0298594619076638</c:v>
                </c:pt>
                <c:pt idx="52">
                  <c:v>4.5175647997787189</c:v>
                </c:pt>
                <c:pt idx="53">
                  <c:v>2.4745070697480669</c:v>
                </c:pt>
                <c:pt idx="54">
                  <c:v>2.314247256114339</c:v>
                </c:pt>
                <c:pt idx="55">
                  <c:v>1.968817457681121</c:v>
                </c:pt>
                <c:pt idx="56">
                  <c:v>2.4185233272630184</c:v>
                </c:pt>
                <c:pt idx="57">
                  <c:v>14.82423459579884</c:v>
                </c:pt>
                <c:pt idx="58">
                  <c:v>3.2012004963150593</c:v>
                </c:pt>
                <c:pt idx="59">
                  <c:v>2.2397437261170827</c:v>
                </c:pt>
                <c:pt idx="60">
                  <c:v>2.0846304342944619</c:v>
                </c:pt>
                <c:pt idx="61">
                  <c:v>2.7303575986406536</c:v>
                </c:pt>
                <c:pt idx="62">
                  <c:v>2.0861262120146797</c:v>
                </c:pt>
                <c:pt idx="63">
                  <c:v>1.5892557684811421</c:v>
                </c:pt>
                <c:pt idx="64">
                  <c:v>1.8979277478717114</c:v>
                </c:pt>
                <c:pt idx="65">
                  <c:v>2.4699946820075382</c:v>
                </c:pt>
                <c:pt idx="66">
                  <c:v>1.3539082382121341</c:v>
                </c:pt>
                <c:pt idx="67">
                  <c:v>1.2966209962200299</c:v>
                </c:pt>
                <c:pt idx="68">
                  <c:v>0.96536483886569302</c:v>
                </c:pt>
                <c:pt idx="69">
                  <c:v>2.4451592184775999</c:v>
                </c:pt>
                <c:pt idx="70">
                  <c:v>2.4078684315831955</c:v>
                </c:pt>
                <c:pt idx="71">
                  <c:v>1.7991808034671319</c:v>
                </c:pt>
                <c:pt idx="72">
                  <c:v>5.8762711244040613</c:v>
                </c:pt>
                <c:pt idx="73">
                  <c:v>1.8719279698836082</c:v>
                </c:pt>
                <c:pt idx="74">
                  <c:v>2.052685722187868</c:v>
                </c:pt>
                <c:pt idx="75">
                  <c:v>1.2476348253304543</c:v>
                </c:pt>
                <c:pt idx="76">
                  <c:v>3.4001141088493361</c:v>
                </c:pt>
                <c:pt idx="77">
                  <c:v>3.8859782785609731</c:v>
                </c:pt>
                <c:pt idx="78">
                  <c:v>2.5666188550430524</c:v>
                </c:pt>
                <c:pt idx="79">
                  <c:v>1.8644755753567257</c:v>
                </c:pt>
                <c:pt idx="80">
                  <c:v>2.3237254605085562</c:v>
                </c:pt>
                <c:pt idx="81">
                  <c:v>2.4590359052328292</c:v>
                </c:pt>
                <c:pt idx="82">
                  <c:v>1.8089264719074414</c:v>
                </c:pt>
                <c:pt idx="83">
                  <c:v>1.7804123194302872</c:v>
                </c:pt>
                <c:pt idx="84">
                  <c:v>3.5355608159233678</c:v>
                </c:pt>
                <c:pt idx="85">
                  <c:v>3.2701581648036253</c:v>
                </c:pt>
                <c:pt idx="86">
                  <c:v>11.038614162179748</c:v>
                </c:pt>
                <c:pt idx="87">
                  <c:v>3.6722944462906901</c:v>
                </c:pt>
                <c:pt idx="88">
                  <c:v>3.5301296595888889</c:v>
                </c:pt>
                <c:pt idx="89">
                  <c:v>3.0391220574406921</c:v>
                </c:pt>
                <c:pt idx="90">
                  <c:v>3.0400515732612399</c:v>
                </c:pt>
                <c:pt idx="91">
                  <c:v>9.6950254601496724</c:v>
                </c:pt>
                <c:pt idx="92">
                  <c:v>2.8849810066168833</c:v>
                </c:pt>
                <c:pt idx="93">
                  <c:v>1.8537025243464633</c:v>
                </c:pt>
                <c:pt idx="94">
                  <c:v>2.924263090200359</c:v>
                </c:pt>
                <c:pt idx="95">
                  <c:v>3.1768224178074922</c:v>
                </c:pt>
                <c:pt idx="96">
                  <c:v>3.5483015226043602</c:v>
                </c:pt>
                <c:pt idx="97">
                  <c:v>1.4938592145726315</c:v>
                </c:pt>
                <c:pt idx="98">
                  <c:v>4.8526917364277846</c:v>
                </c:pt>
                <c:pt idx="99">
                  <c:v>2.8069610130961662</c:v>
                </c:pt>
                <c:pt idx="100">
                  <c:v>2.2083198816807128</c:v>
                </c:pt>
                <c:pt idx="101">
                  <c:v>1.9378880007962063</c:v>
                </c:pt>
                <c:pt idx="102">
                  <c:v>1.3043555703255429</c:v>
                </c:pt>
                <c:pt idx="103">
                  <c:v>4.5021205182029611</c:v>
                </c:pt>
                <c:pt idx="104">
                  <c:v>2.0115416078370565</c:v>
                </c:pt>
                <c:pt idx="105">
                  <c:v>3.5013342853748926</c:v>
                </c:pt>
                <c:pt idx="106">
                  <c:v>3.6091322208892862</c:v>
                </c:pt>
                <c:pt idx="107">
                  <c:v>2.4585588873691941</c:v>
                </c:pt>
                <c:pt idx="108">
                  <c:v>2.6357790049655199</c:v>
                </c:pt>
                <c:pt idx="109">
                  <c:v>2.525572383312479</c:v>
                </c:pt>
                <c:pt idx="110">
                  <c:v>1.8720906342445072</c:v>
                </c:pt>
                <c:pt idx="111">
                  <c:v>2.2299778884172698</c:v>
                </c:pt>
                <c:pt idx="112">
                  <c:v>4.7007770607306059</c:v>
                </c:pt>
                <c:pt idx="113">
                  <c:v>2.2235929442121041</c:v>
                </c:pt>
                <c:pt idx="114">
                  <c:v>2.0368198985229693</c:v>
                </c:pt>
                <c:pt idx="115">
                  <c:v>2.0726149435882548</c:v>
                </c:pt>
                <c:pt idx="116">
                  <c:v>1.9491860587777734</c:v>
                </c:pt>
                <c:pt idx="117">
                  <c:v>10.411410822492051</c:v>
                </c:pt>
                <c:pt idx="118">
                  <c:v>0.75840252175024137</c:v>
                </c:pt>
                <c:pt idx="119">
                  <c:v>3.5036430417732678</c:v>
                </c:pt>
                <c:pt idx="120">
                  <c:v>2.1773631819518489</c:v>
                </c:pt>
                <c:pt idx="121">
                  <c:v>2.548791826469802</c:v>
                </c:pt>
                <c:pt idx="122">
                  <c:v>3.0128150767306421</c:v>
                </c:pt>
                <c:pt idx="123">
                  <c:v>2.7116007105308744</c:v>
                </c:pt>
                <c:pt idx="124">
                  <c:v>1.2505127713754824</c:v>
                </c:pt>
                <c:pt idx="125">
                  <c:v>2.0700069601302276</c:v>
                </c:pt>
                <c:pt idx="126">
                  <c:v>16.220559109143274</c:v>
                </c:pt>
                <c:pt idx="127">
                  <c:v>2.003102658463646</c:v>
                </c:pt>
                <c:pt idx="128">
                  <c:v>2.6880816298767241</c:v>
                </c:pt>
                <c:pt idx="129">
                  <c:v>2.3172173672881717</c:v>
                </c:pt>
                <c:pt idx="130">
                  <c:v>4.5349899857981528</c:v>
                </c:pt>
                <c:pt idx="131">
                  <c:v>3.0251705569903495</c:v>
                </c:pt>
                <c:pt idx="132">
                  <c:v>2.8218003299704684</c:v>
                </c:pt>
                <c:pt idx="133">
                  <c:v>2.4812255494223479</c:v>
                </c:pt>
                <c:pt idx="134">
                  <c:v>1.1071253423494265</c:v>
                </c:pt>
                <c:pt idx="135">
                  <c:v>1.225280378109147</c:v>
                </c:pt>
                <c:pt idx="136">
                  <c:v>2.0222021711622946</c:v>
                </c:pt>
                <c:pt idx="137">
                  <c:v>1.9598212002388018</c:v>
                </c:pt>
                <c:pt idx="138">
                  <c:v>5.6567127194633402</c:v>
                </c:pt>
                <c:pt idx="139">
                  <c:v>1.0041968937936441</c:v>
                </c:pt>
                <c:pt idx="140">
                  <c:v>4.5758047423754675</c:v>
                </c:pt>
                <c:pt idx="141">
                  <c:v>2.637977108533109</c:v>
                </c:pt>
                <c:pt idx="142">
                  <c:v>1.88296198815708</c:v>
                </c:pt>
                <c:pt idx="143">
                  <c:v>2.1230622313151879</c:v>
                </c:pt>
                <c:pt idx="144">
                  <c:v>2.1434477810678265</c:v>
                </c:pt>
                <c:pt idx="145">
                  <c:v>2.2031961511590641</c:v>
                </c:pt>
                <c:pt idx="146">
                  <c:v>3.2740216645574365</c:v>
                </c:pt>
                <c:pt idx="147">
                  <c:v>5.1340164918640161</c:v>
                </c:pt>
                <c:pt idx="148">
                  <c:v>2.1576682201399371</c:v>
                </c:pt>
                <c:pt idx="149">
                  <c:v>1.0527871126126687</c:v>
                </c:pt>
                <c:pt idx="150">
                  <c:v>2.6668607951715524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91-4D71-B379-77E2AF954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162032"/>
        <c:axId val="363156456"/>
      </c:scatterChart>
      <c:valAx>
        <c:axId val="3631620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Perimeter (um)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156456"/>
        <c:crosses val="autoZero"/>
        <c:crossBetween val="midCat"/>
      </c:valAx>
      <c:valAx>
        <c:axId val="36315645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Volume/Area (um)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162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Volume/Area vs. Perimeter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Sheet1!$H$2:$H$152</c:f>
              <c:numCache>
                <c:formatCode>General</c:formatCode>
                <c:ptCount val="151"/>
                <c:pt idx="0">
                  <c:v>121.3254675</c:v>
                </c:pt>
                <c:pt idx="1">
                  <c:v>114.02439000000001</c:v>
                </c:pt>
                <c:pt idx="2">
                  <c:v>103.1977425</c:v>
                </c:pt>
                <c:pt idx="3">
                  <c:v>104.43614250000002</c:v>
                </c:pt>
                <c:pt idx="4">
                  <c:v>144.36132000000001</c:v>
                </c:pt>
                <c:pt idx="5">
                  <c:v>118.12239750000001</c:v>
                </c:pt>
                <c:pt idx="6">
                  <c:v>130.8011625</c:v>
                </c:pt>
                <c:pt idx="7">
                  <c:v>130.93370999999999</c:v>
                </c:pt>
                <c:pt idx="8">
                  <c:v>126.03815999999999</c:v>
                </c:pt>
                <c:pt idx="9">
                  <c:v>132.07084499999999</c:v>
                </c:pt>
                <c:pt idx="10">
                  <c:v>153.29650500000002</c:v>
                </c:pt>
                <c:pt idx="11">
                  <c:v>109.35297750000001</c:v>
                </c:pt>
                <c:pt idx="12">
                  <c:v>140.48616000000001</c:v>
                </c:pt>
                <c:pt idx="13">
                  <c:v>158.08466250000001</c:v>
                </c:pt>
                <c:pt idx="14">
                  <c:v>149.7989925</c:v>
                </c:pt>
                <c:pt idx="15">
                  <c:v>48.7984425</c:v>
                </c:pt>
                <c:pt idx="16">
                  <c:v>47.020500000000006</c:v>
                </c:pt>
                <c:pt idx="17">
                  <c:v>153.07494750000001</c:v>
                </c:pt>
                <c:pt idx="18">
                  <c:v>118.33299</c:v>
                </c:pt>
                <c:pt idx="19">
                  <c:v>137.07410999999999</c:v>
                </c:pt>
                <c:pt idx="20">
                  <c:v>99.832777500000006</c:v>
                </c:pt>
                <c:pt idx="21">
                  <c:v>136.13853750000001</c:v>
                </c:pt>
                <c:pt idx="22">
                  <c:v>151.289265</c:v>
                </c:pt>
                <c:pt idx="23">
                  <c:v>108.42708000000002</c:v>
                </c:pt>
                <c:pt idx="24">
                  <c:v>158.1594825</c:v>
                </c:pt>
                <c:pt idx="25">
                  <c:v>173.10929250000001</c:v>
                </c:pt>
                <c:pt idx="26">
                  <c:v>120.82494750000001</c:v>
                </c:pt>
                <c:pt idx="27">
                  <c:v>142.00577999999999</c:v>
                </c:pt>
                <c:pt idx="28">
                  <c:v>130.30612500000001</c:v>
                </c:pt>
                <c:pt idx="29">
                  <c:v>83.961262500000018</c:v>
                </c:pt>
                <c:pt idx="30">
                  <c:v>100.36458000000002</c:v>
                </c:pt>
                <c:pt idx="31">
                  <c:v>91.568392500000002</c:v>
                </c:pt>
                <c:pt idx="32">
                  <c:v>101.49462</c:v>
                </c:pt>
                <c:pt idx="33">
                  <c:v>115.1721675</c:v>
                </c:pt>
                <c:pt idx="34">
                  <c:v>138.5269725</c:v>
                </c:pt>
                <c:pt idx="35">
                  <c:v>99.192937499999999</c:v>
                </c:pt>
                <c:pt idx="36">
                  <c:v>187.58405999999999</c:v>
                </c:pt>
                <c:pt idx="37">
                  <c:v>107.29833000000001</c:v>
                </c:pt>
                <c:pt idx="38">
                  <c:v>105.5210325</c:v>
                </c:pt>
                <c:pt idx="39">
                  <c:v>122.50775250000001</c:v>
                </c:pt>
                <c:pt idx="40">
                  <c:v>184.79765999999998</c:v>
                </c:pt>
                <c:pt idx="41">
                  <c:v>164.048655</c:v>
                </c:pt>
                <c:pt idx="42">
                  <c:v>118.7241825</c:v>
                </c:pt>
                <c:pt idx="43">
                  <c:v>129.05095500000002</c:v>
                </c:pt>
                <c:pt idx="44">
                  <c:v>147.30413250000001</c:v>
                </c:pt>
                <c:pt idx="45">
                  <c:v>107.50731</c:v>
                </c:pt>
                <c:pt idx="46">
                  <c:v>181.01538000000002</c:v>
                </c:pt>
                <c:pt idx="47">
                  <c:v>144.62286750000001</c:v>
                </c:pt>
                <c:pt idx="48">
                  <c:v>145.20078750000002</c:v>
                </c:pt>
                <c:pt idx="49">
                  <c:v>107.29155750000001</c:v>
                </c:pt>
                <c:pt idx="50">
                  <c:v>174.21933750000002</c:v>
                </c:pt>
                <c:pt idx="51">
                  <c:v>158.01887250000001</c:v>
                </c:pt>
                <c:pt idx="52">
                  <c:v>123.2488575</c:v>
                </c:pt>
                <c:pt idx="53">
                  <c:v>129.83301750000001</c:v>
                </c:pt>
                <c:pt idx="54">
                  <c:v>128.5836525</c:v>
                </c:pt>
                <c:pt idx="55">
                  <c:v>147.90688499999999</c:v>
                </c:pt>
                <c:pt idx="56">
                  <c:v>126.83505749999999</c:v>
                </c:pt>
                <c:pt idx="57">
                  <c:v>61.987079999999999</c:v>
                </c:pt>
                <c:pt idx="58">
                  <c:v>106.897785</c:v>
                </c:pt>
                <c:pt idx="59">
                  <c:v>112.83436500000001</c:v>
                </c:pt>
                <c:pt idx="60">
                  <c:v>133.31859750000001</c:v>
                </c:pt>
                <c:pt idx="61">
                  <c:v>115.15959000000001</c:v>
                </c:pt>
                <c:pt idx="62">
                  <c:v>153.94569749999999</c:v>
                </c:pt>
                <c:pt idx="63">
                  <c:v>166.69896</c:v>
                </c:pt>
                <c:pt idx="64">
                  <c:v>145.85933249999999</c:v>
                </c:pt>
                <c:pt idx="65">
                  <c:v>126.4048425</c:v>
                </c:pt>
                <c:pt idx="66">
                  <c:v>138.60179250000002</c:v>
                </c:pt>
                <c:pt idx="67">
                  <c:v>131.7822075</c:v>
                </c:pt>
                <c:pt idx="68">
                  <c:v>154.51845750000001</c:v>
                </c:pt>
                <c:pt idx="69">
                  <c:v>114.6419775</c:v>
                </c:pt>
                <c:pt idx="70">
                  <c:v>139.1248875</c:v>
                </c:pt>
                <c:pt idx="71">
                  <c:v>162.73511250000001</c:v>
                </c:pt>
                <c:pt idx="72">
                  <c:v>80.525347500000009</c:v>
                </c:pt>
                <c:pt idx="73">
                  <c:v>129.57179250000002</c:v>
                </c:pt>
                <c:pt idx="74">
                  <c:v>166.17425249999999</c:v>
                </c:pt>
                <c:pt idx="75">
                  <c:v>148.51254</c:v>
                </c:pt>
                <c:pt idx="76">
                  <c:v>130.18970250000001</c:v>
                </c:pt>
                <c:pt idx="77">
                  <c:v>122.18718750000001</c:v>
                </c:pt>
                <c:pt idx="78">
                  <c:v>103.71503249999999</c:v>
                </c:pt>
                <c:pt idx="79">
                  <c:v>154.71937500000001</c:v>
                </c:pt>
                <c:pt idx="80">
                  <c:v>145.957695</c:v>
                </c:pt>
                <c:pt idx="81">
                  <c:v>103.82371500000001</c:v>
                </c:pt>
                <c:pt idx="82">
                  <c:v>129.58953</c:v>
                </c:pt>
                <c:pt idx="83">
                  <c:v>133.16766749999999</c:v>
                </c:pt>
                <c:pt idx="84">
                  <c:v>121.19840250000001</c:v>
                </c:pt>
                <c:pt idx="85">
                  <c:v>104.6102925</c:v>
                </c:pt>
                <c:pt idx="86">
                  <c:v>56.603909999999999</c:v>
                </c:pt>
                <c:pt idx="87">
                  <c:v>84.043177499999999</c:v>
                </c:pt>
                <c:pt idx="88">
                  <c:v>100.39586250000001</c:v>
                </c:pt>
                <c:pt idx="89">
                  <c:v>125.50958250000001</c:v>
                </c:pt>
                <c:pt idx="90">
                  <c:v>128.33178000000001</c:v>
                </c:pt>
                <c:pt idx="91">
                  <c:v>55.068165</c:v>
                </c:pt>
                <c:pt idx="92">
                  <c:v>116.25770249999999</c:v>
                </c:pt>
                <c:pt idx="93">
                  <c:v>132.58426499999999</c:v>
                </c:pt>
                <c:pt idx="94">
                  <c:v>99.771180000000001</c:v>
                </c:pt>
                <c:pt idx="95">
                  <c:v>139.950165</c:v>
                </c:pt>
                <c:pt idx="96">
                  <c:v>106.51368749999999</c:v>
                </c:pt>
                <c:pt idx="97">
                  <c:v>155.55271500000001</c:v>
                </c:pt>
                <c:pt idx="98">
                  <c:v>86.505142500000005</c:v>
                </c:pt>
                <c:pt idx="99">
                  <c:v>109.3645875</c:v>
                </c:pt>
                <c:pt idx="100">
                  <c:v>120.926535</c:v>
                </c:pt>
                <c:pt idx="101">
                  <c:v>127.68807000000001</c:v>
                </c:pt>
                <c:pt idx="102">
                  <c:v>193.18878749999999</c:v>
                </c:pt>
                <c:pt idx="103">
                  <c:v>88.675889999999995</c:v>
                </c:pt>
                <c:pt idx="104">
                  <c:v>130.50285000000002</c:v>
                </c:pt>
                <c:pt idx="105">
                  <c:v>115.0044675</c:v>
                </c:pt>
                <c:pt idx="106">
                  <c:v>99.433522500000009</c:v>
                </c:pt>
                <c:pt idx="107">
                  <c:v>120.7230375</c:v>
                </c:pt>
                <c:pt idx="108">
                  <c:v>119.6265375</c:v>
                </c:pt>
                <c:pt idx="109">
                  <c:v>130.3012875</c:v>
                </c:pt>
                <c:pt idx="110">
                  <c:v>119.45271000000001</c:v>
                </c:pt>
                <c:pt idx="111">
                  <c:v>163.05083999999999</c:v>
                </c:pt>
                <c:pt idx="112">
                  <c:v>77.203919999999997</c:v>
                </c:pt>
                <c:pt idx="113">
                  <c:v>112.28160000000001</c:v>
                </c:pt>
                <c:pt idx="114">
                  <c:v>144.69446250000001</c:v>
                </c:pt>
                <c:pt idx="115">
                  <c:v>147.33993000000001</c:v>
                </c:pt>
                <c:pt idx="116">
                  <c:v>187.06160999999997</c:v>
                </c:pt>
                <c:pt idx="117">
                  <c:v>59.108767499999999</c:v>
                </c:pt>
                <c:pt idx="118">
                  <c:v>169.65499500000001</c:v>
                </c:pt>
                <c:pt idx="119">
                  <c:v>94.251915000000011</c:v>
                </c:pt>
                <c:pt idx="120">
                  <c:v>122.63868749999999</c:v>
                </c:pt>
                <c:pt idx="121">
                  <c:v>117.02364</c:v>
                </c:pt>
                <c:pt idx="122">
                  <c:v>104.19555749999999</c:v>
                </c:pt>
                <c:pt idx="123">
                  <c:v>130.85502</c:v>
                </c:pt>
                <c:pt idx="124">
                  <c:v>180.72384</c:v>
                </c:pt>
                <c:pt idx="125">
                  <c:v>116.4150825</c:v>
                </c:pt>
                <c:pt idx="126">
                  <c:v>46.975995000000005</c:v>
                </c:pt>
                <c:pt idx="127">
                  <c:v>117.19359750000001</c:v>
                </c:pt>
                <c:pt idx="128">
                  <c:v>125.62471499999999</c:v>
                </c:pt>
                <c:pt idx="129">
                  <c:v>124.853295</c:v>
                </c:pt>
                <c:pt idx="130">
                  <c:v>80.772382500000006</c:v>
                </c:pt>
                <c:pt idx="131">
                  <c:v>124.06962</c:v>
                </c:pt>
                <c:pt idx="132">
                  <c:v>118.75998</c:v>
                </c:pt>
                <c:pt idx="133">
                  <c:v>128.68104750000001</c:v>
                </c:pt>
                <c:pt idx="134">
                  <c:v>181.906125</c:v>
                </c:pt>
                <c:pt idx="135">
                  <c:v>164.32697250000001</c:v>
                </c:pt>
                <c:pt idx="136">
                  <c:v>114.5619975</c:v>
                </c:pt>
                <c:pt idx="137">
                  <c:v>135.85086749999999</c:v>
                </c:pt>
                <c:pt idx="138">
                  <c:v>85.67631750000001</c:v>
                </c:pt>
                <c:pt idx="139">
                  <c:v>158.342985</c:v>
                </c:pt>
                <c:pt idx="140">
                  <c:v>81.355462500000002</c:v>
                </c:pt>
                <c:pt idx="141">
                  <c:v>114.41913000000001</c:v>
                </c:pt>
                <c:pt idx="142">
                  <c:v>148.25067000000001</c:v>
                </c:pt>
                <c:pt idx="143">
                  <c:v>149.42263500000001</c:v>
                </c:pt>
                <c:pt idx="144">
                  <c:v>146.69299500000002</c:v>
                </c:pt>
                <c:pt idx="145">
                  <c:v>143.72889749999999</c:v>
                </c:pt>
                <c:pt idx="146">
                  <c:v>132.5362125</c:v>
                </c:pt>
                <c:pt idx="147">
                  <c:v>87.287527499999996</c:v>
                </c:pt>
                <c:pt idx="148">
                  <c:v>112.77889500000001</c:v>
                </c:pt>
                <c:pt idx="149">
                  <c:v>197.26325249999999</c:v>
                </c:pt>
                <c:pt idx="150">
                  <c:v>116.31413999999999</c:v>
                </c:pt>
              </c:numCache>
            </c:numRef>
          </c:xVal>
          <c:yVal>
            <c:numRef>
              <c:f>Sheet1!$M$2:$M$152</c:f>
              <c:numCache>
                <c:formatCode>General</c:formatCode>
                <c:ptCount val="151"/>
                <c:pt idx="0">
                  <c:v>3.3531666724660685</c:v>
                </c:pt>
                <c:pt idx="1">
                  <c:v>2.332678593919578</c:v>
                </c:pt>
                <c:pt idx="2">
                  <c:v>2.5961127343111783</c:v>
                </c:pt>
                <c:pt idx="3">
                  <c:v>2.4037121446861285</c:v>
                </c:pt>
                <c:pt idx="4">
                  <c:v>2.1469909127830311</c:v>
                </c:pt>
                <c:pt idx="5">
                  <c:v>2.264875077374771</c:v>
                </c:pt>
                <c:pt idx="6">
                  <c:v>2.1675174044421843</c:v>
                </c:pt>
                <c:pt idx="7">
                  <c:v>3.0491526219073957</c:v>
                </c:pt>
                <c:pt idx="8">
                  <c:v>2.2461479385355592</c:v>
                </c:pt>
                <c:pt idx="9">
                  <c:v>2.4138073458296212</c:v>
                </c:pt>
                <c:pt idx="10">
                  <c:v>1.7720914922965927</c:v>
                </c:pt>
                <c:pt idx="11">
                  <c:v>2.6071220150862437</c:v>
                </c:pt>
                <c:pt idx="12">
                  <c:v>1.9039810710539635</c:v>
                </c:pt>
                <c:pt idx="13">
                  <c:v>2.7861304258130319</c:v>
                </c:pt>
                <c:pt idx="14">
                  <c:v>1.9782395160844264</c:v>
                </c:pt>
                <c:pt idx="15">
                  <c:v>17.163603881658091</c:v>
                </c:pt>
                <c:pt idx="16">
                  <c:v>14.259831577826136</c:v>
                </c:pt>
                <c:pt idx="17">
                  <c:v>2.4358391169302864</c:v>
                </c:pt>
                <c:pt idx="18">
                  <c:v>2.764902462578541</c:v>
                </c:pt>
                <c:pt idx="19">
                  <c:v>2.6382726172425763</c:v>
                </c:pt>
                <c:pt idx="20">
                  <c:v>3.3778764809679451</c:v>
                </c:pt>
                <c:pt idx="21">
                  <c:v>2.5954597082789439</c:v>
                </c:pt>
                <c:pt idx="22">
                  <c:v>0.85881633528158396</c:v>
                </c:pt>
                <c:pt idx="23">
                  <c:v>1.732518135191224</c:v>
                </c:pt>
                <c:pt idx="24">
                  <c:v>0.87726428242071175</c:v>
                </c:pt>
                <c:pt idx="25">
                  <c:v>1.9392283767355669</c:v>
                </c:pt>
                <c:pt idx="26">
                  <c:v>2.4114987786588498</c:v>
                </c:pt>
                <c:pt idx="27">
                  <c:v>1.7403432545529152</c:v>
                </c:pt>
                <c:pt idx="28">
                  <c:v>2.4800889222464066</c:v>
                </c:pt>
                <c:pt idx="29">
                  <c:v>4.570894544895852</c:v>
                </c:pt>
                <c:pt idx="30">
                  <c:v>3.0088339460041649</c:v>
                </c:pt>
                <c:pt idx="31">
                  <c:v>3.0265137647831488</c:v>
                </c:pt>
                <c:pt idx="32">
                  <c:v>3.2469897414724027</c:v>
                </c:pt>
                <c:pt idx="33">
                  <c:v>2.507508575253607</c:v>
                </c:pt>
                <c:pt idx="34">
                  <c:v>1.6066089080963704</c:v>
                </c:pt>
                <c:pt idx="35">
                  <c:v>3.0910046130630446</c:v>
                </c:pt>
                <c:pt idx="36">
                  <c:v>1.29470896921224</c:v>
                </c:pt>
                <c:pt idx="37">
                  <c:v>2.9423270994893458</c:v>
                </c:pt>
                <c:pt idx="38">
                  <c:v>3.1031476618166636</c:v>
                </c:pt>
                <c:pt idx="39">
                  <c:v>2.3037578540617298</c:v>
                </c:pt>
                <c:pt idx="40">
                  <c:v>2.3347886249305647</c:v>
                </c:pt>
                <c:pt idx="41">
                  <c:v>2.0425729492141507</c:v>
                </c:pt>
                <c:pt idx="42">
                  <c:v>2.6269034647679983</c:v>
                </c:pt>
                <c:pt idx="43">
                  <c:v>2.6546677052031278</c:v>
                </c:pt>
                <c:pt idx="44">
                  <c:v>1.0994360951151108</c:v>
                </c:pt>
                <c:pt idx="45">
                  <c:v>3.054049848638805</c:v>
                </c:pt>
                <c:pt idx="46">
                  <c:v>1.6851103449987139</c:v>
                </c:pt>
                <c:pt idx="47">
                  <c:v>2.1797457078213114</c:v>
                </c:pt>
                <c:pt idx="48">
                  <c:v>2.3667576612338577</c:v>
                </c:pt>
                <c:pt idx="49">
                  <c:v>1.9599257045242753</c:v>
                </c:pt>
                <c:pt idx="50">
                  <c:v>1.4707024702663469</c:v>
                </c:pt>
                <c:pt idx="51">
                  <c:v>2.0298594619076638</c:v>
                </c:pt>
                <c:pt idx="52">
                  <c:v>4.5175647997787189</c:v>
                </c:pt>
                <c:pt idx="53">
                  <c:v>2.4745070697480669</c:v>
                </c:pt>
                <c:pt idx="54">
                  <c:v>2.314247256114339</c:v>
                </c:pt>
                <c:pt idx="55">
                  <c:v>1.968817457681121</c:v>
                </c:pt>
                <c:pt idx="56">
                  <c:v>2.4185233272630184</c:v>
                </c:pt>
                <c:pt idx="57">
                  <c:v>14.82423459579884</c:v>
                </c:pt>
                <c:pt idx="58">
                  <c:v>3.2012004963150593</c:v>
                </c:pt>
                <c:pt idx="59">
                  <c:v>2.2397437261170827</c:v>
                </c:pt>
                <c:pt idx="60">
                  <c:v>2.0846304342944619</c:v>
                </c:pt>
                <c:pt idx="61">
                  <c:v>2.7303575986406536</c:v>
                </c:pt>
                <c:pt idx="62">
                  <c:v>2.0861262120146797</c:v>
                </c:pt>
                <c:pt idx="63">
                  <c:v>1.5892557684811421</c:v>
                </c:pt>
                <c:pt idx="64">
                  <c:v>1.8979277478717114</c:v>
                </c:pt>
                <c:pt idx="65">
                  <c:v>2.4699946820075382</c:v>
                </c:pt>
                <c:pt idx="66">
                  <c:v>1.3539082382121341</c:v>
                </c:pt>
                <c:pt idx="67">
                  <c:v>1.2966209962200299</c:v>
                </c:pt>
                <c:pt idx="68">
                  <c:v>0.96536483886569302</c:v>
                </c:pt>
                <c:pt idx="69">
                  <c:v>2.4451592184775999</c:v>
                </c:pt>
                <c:pt idx="70">
                  <c:v>2.4078684315831955</c:v>
                </c:pt>
                <c:pt idx="71">
                  <c:v>1.7991808034671319</c:v>
                </c:pt>
                <c:pt idx="72">
                  <c:v>5.8762711244040613</c:v>
                </c:pt>
                <c:pt idx="73">
                  <c:v>1.8719279698836082</c:v>
                </c:pt>
                <c:pt idx="74">
                  <c:v>2.052685722187868</c:v>
                </c:pt>
                <c:pt idx="75">
                  <c:v>1.2476348253304543</c:v>
                </c:pt>
                <c:pt idx="76">
                  <c:v>3.4001141088493361</c:v>
                </c:pt>
                <c:pt idx="77">
                  <c:v>3.8859782785609731</c:v>
                </c:pt>
                <c:pt idx="78">
                  <c:v>2.5666188550430524</c:v>
                </c:pt>
                <c:pt idx="79">
                  <c:v>1.8644755753567257</c:v>
                </c:pt>
                <c:pt idx="80">
                  <c:v>2.3237254605085562</c:v>
                </c:pt>
                <c:pt idx="81">
                  <c:v>2.4590359052328292</c:v>
                </c:pt>
                <c:pt idx="82">
                  <c:v>1.8089264719074414</c:v>
                </c:pt>
                <c:pt idx="83">
                  <c:v>1.7804123194302872</c:v>
                </c:pt>
                <c:pt idx="84">
                  <c:v>3.5355608159233678</c:v>
                </c:pt>
                <c:pt idx="85">
                  <c:v>3.2701581648036253</c:v>
                </c:pt>
                <c:pt idx="86">
                  <c:v>11.038614162179748</c:v>
                </c:pt>
                <c:pt idx="87">
                  <c:v>3.6722944462906901</c:v>
                </c:pt>
                <c:pt idx="88">
                  <c:v>3.5301296595888889</c:v>
                </c:pt>
                <c:pt idx="89">
                  <c:v>3.0391220574406921</c:v>
                </c:pt>
                <c:pt idx="90">
                  <c:v>3.0400515732612399</c:v>
                </c:pt>
                <c:pt idx="91">
                  <c:v>9.6950254601496724</c:v>
                </c:pt>
                <c:pt idx="92">
                  <c:v>2.8849810066168833</c:v>
                </c:pt>
                <c:pt idx="93">
                  <c:v>1.8537025243464633</c:v>
                </c:pt>
                <c:pt idx="94">
                  <c:v>2.924263090200359</c:v>
                </c:pt>
                <c:pt idx="95">
                  <c:v>3.1768224178074922</c:v>
                </c:pt>
                <c:pt idx="96">
                  <c:v>3.5483015226043602</c:v>
                </c:pt>
                <c:pt idx="97">
                  <c:v>1.4938592145726315</c:v>
                </c:pt>
                <c:pt idx="98">
                  <c:v>4.8526917364277846</c:v>
                </c:pt>
                <c:pt idx="99">
                  <c:v>2.8069610130961662</c:v>
                </c:pt>
                <c:pt idx="100">
                  <c:v>2.2083198816807128</c:v>
                </c:pt>
                <c:pt idx="101">
                  <c:v>1.9378880007962063</c:v>
                </c:pt>
                <c:pt idx="102">
                  <c:v>1.3043555703255429</c:v>
                </c:pt>
                <c:pt idx="103">
                  <c:v>4.5021205182029611</c:v>
                </c:pt>
                <c:pt idx="104">
                  <c:v>2.0115416078370565</c:v>
                </c:pt>
                <c:pt idx="105">
                  <c:v>3.5013342853748926</c:v>
                </c:pt>
                <c:pt idx="106">
                  <c:v>3.6091322208892862</c:v>
                </c:pt>
                <c:pt idx="107">
                  <c:v>2.4585588873691941</c:v>
                </c:pt>
                <c:pt idx="108">
                  <c:v>2.6357790049655199</c:v>
                </c:pt>
                <c:pt idx="109">
                  <c:v>2.525572383312479</c:v>
                </c:pt>
                <c:pt idx="110">
                  <c:v>1.8720906342445072</c:v>
                </c:pt>
                <c:pt idx="111">
                  <c:v>2.2299778884172698</c:v>
                </c:pt>
                <c:pt idx="112">
                  <c:v>4.7007770607306059</c:v>
                </c:pt>
                <c:pt idx="113">
                  <c:v>2.2235929442121041</c:v>
                </c:pt>
                <c:pt idx="114">
                  <c:v>2.0368198985229693</c:v>
                </c:pt>
                <c:pt idx="115">
                  <c:v>2.0726149435882548</c:v>
                </c:pt>
                <c:pt idx="116">
                  <c:v>1.9491860587777734</c:v>
                </c:pt>
                <c:pt idx="117">
                  <c:v>10.411410822492051</c:v>
                </c:pt>
                <c:pt idx="118">
                  <c:v>0.75840252175024137</c:v>
                </c:pt>
                <c:pt idx="119">
                  <c:v>3.5036430417732678</c:v>
                </c:pt>
                <c:pt idx="120">
                  <c:v>2.1773631819518489</c:v>
                </c:pt>
                <c:pt idx="121">
                  <c:v>2.548791826469802</c:v>
                </c:pt>
                <c:pt idx="122">
                  <c:v>3.0128150767306421</c:v>
                </c:pt>
                <c:pt idx="123">
                  <c:v>2.7116007105308744</c:v>
                </c:pt>
                <c:pt idx="124">
                  <c:v>1.2505127713754824</c:v>
                </c:pt>
                <c:pt idx="125">
                  <c:v>2.0700069601302276</c:v>
                </c:pt>
                <c:pt idx="126">
                  <c:v>16.220559109143274</c:v>
                </c:pt>
                <c:pt idx="127">
                  <c:v>2.003102658463646</c:v>
                </c:pt>
                <c:pt idx="128">
                  <c:v>2.6880816298767241</c:v>
                </c:pt>
                <c:pt idx="129">
                  <c:v>2.3172173672881717</c:v>
                </c:pt>
                <c:pt idx="130">
                  <c:v>4.5349899857981528</c:v>
                </c:pt>
                <c:pt idx="131">
                  <c:v>3.0251705569903495</c:v>
                </c:pt>
                <c:pt idx="132">
                  <c:v>2.8218003299704684</c:v>
                </c:pt>
                <c:pt idx="133">
                  <c:v>2.4812255494223479</c:v>
                </c:pt>
                <c:pt idx="134">
                  <c:v>1.1071253423494265</c:v>
                </c:pt>
                <c:pt idx="135">
                  <c:v>1.225280378109147</c:v>
                </c:pt>
                <c:pt idx="136">
                  <c:v>2.0222021711622946</c:v>
                </c:pt>
                <c:pt idx="137">
                  <c:v>1.9598212002388018</c:v>
                </c:pt>
                <c:pt idx="138">
                  <c:v>5.6567127194633402</c:v>
                </c:pt>
                <c:pt idx="139">
                  <c:v>1.0041968937936441</c:v>
                </c:pt>
                <c:pt idx="140">
                  <c:v>4.5758047423754675</c:v>
                </c:pt>
                <c:pt idx="141">
                  <c:v>2.637977108533109</c:v>
                </c:pt>
                <c:pt idx="142">
                  <c:v>1.88296198815708</c:v>
                </c:pt>
                <c:pt idx="143">
                  <c:v>2.1230622313151879</c:v>
                </c:pt>
                <c:pt idx="144">
                  <c:v>2.1434477810678265</c:v>
                </c:pt>
                <c:pt idx="145">
                  <c:v>2.2031961511590641</c:v>
                </c:pt>
                <c:pt idx="146">
                  <c:v>3.2740216645574365</c:v>
                </c:pt>
                <c:pt idx="147">
                  <c:v>5.1340164918640161</c:v>
                </c:pt>
                <c:pt idx="148">
                  <c:v>2.1576682201399371</c:v>
                </c:pt>
                <c:pt idx="149">
                  <c:v>1.0527871126126687</c:v>
                </c:pt>
                <c:pt idx="150">
                  <c:v>2.6668607951715524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24-44F3-803C-79EF7F405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162032"/>
        <c:axId val="363156456"/>
      </c:scatterChart>
      <c:valAx>
        <c:axId val="363162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156456"/>
        <c:crosses val="autoZero"/>
        <c:crossBetween val="midCat"/>
      </c:valAx>
      <c:valAx>
        <c:axId val="363156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162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V/A</a:t>
            </a:r>
            <a:r>
              <a:rPr lang="en-GB" baseline="0"/>
              <a:t> for different circularity category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Circ &gt; 0.8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56-41F8-B0F0-1EC480BB8A73}"/>
            </c:ext>
          </c:extLst>
        </c:ser>
        <c:ser>
          <c:idx val="1"/>
          <c:order val="1"/>
          <c:tx>
            <c:v>Circ &lt; 0.8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56-41F8-B0F0-1EC480BB8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6505616"/>
        <c:axId val="606502664"/>
      </c:barChart>
      <c:catAx>
        <c:axId val="606505616"/>
        <c:scaling>
          <c:orientation val="minMax"/>
        </c:scaling>
        <c:delete val="1"/>
        <c:axPos val="b"/>
        <c:majorTickMark val="none"/>
        <c:minorTickMark val="none"/>
        <c:tickLblPos val="nextTo"/>
        <c:crossAx val="606502664"/>
        <c:crosses val="autoZero"/>
        <c:auto val="1"/>
        <c:lblAlgn val="ctr"/>
        <c:lblOffset val="100"/>
        <c:noMultiLvlLbl val="0"/>
      </c:catAx>
      <c:valAx>
        <c:axId val="606502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Volume / Spreading Area (um)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505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log(V/A) vs. Log(P)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57589676290464"/>
                  <c:y val="-0.228168926800816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Sheet2!$C$2:$C$152</c:f>
              <c:numCache>
                <c:formatCode>General</c:formatCode>
                <c:ptCount val="151"/>
                <c:pt idx="0">
                  <c:v>2.0839519734452181</c:v>
                </c:pt>
                <c:pt idx="1">
                  <c:v>2.0569977575598291</c:v>
                </c:pt>
                <c:pt idx="2">
                  <c:v>2.0136701969954909</c:v>
                </c:pt>
                <c:pt idx="3">
                  <c:v>2.0188508221522166</c:v>
                </c:pt>
                <c:pt idx="4">
                  <c:v>2.1594508444743021</c:v>
                </c:pt>
                <c:pt idx="5">
                  <c:v>2.0723322531461865</c:v>
                </c:pt>
                <c:pt idx="6">
                  <c:v>2.1166116038131082</c:v>
                </c:pt>
                <c:pt idx="7">
                  <c:v>2.1170514737640342</c:v>
                </c:pt>
                <c:pt idx="8">
                  <c:v>2.1005020543902542</c:v>
                </c:pt>
                <c:pt idx="9">
                  <c:v>2.1208069565010774</c:v>
                </c:pt>
                <c:pt idx="10">
                  <c:v>2.1855322535072328</c:v>
                </c:pt>
                <c:pt idx="11">
                  <c:v>2.0388306126522568</c:v>
                </c:pt>
                <c:pt idx="12">
                  <c:v>2.1476335418091494</c:v>
                </c:pt>
                <c:pt idx="13">
                  <c:v>2.1988897363791846</c:v>
                </c:pt>
                <c:pt idx="14">
                  <c:v>2.1755088924478136</c:v>
                </c:pt>
                <c:pt idx="15">
                  <c:v>1.6884059608459483</c:v>
                </c:pt>
                <c:pt idx="16">
                  <c:v>1.6722872429532423</c:v>
                </c:pt>
                <c:pt idx="17">
                  <c:v>2.1849041191581429</c:v>
                </c:pt>
                <c:pt idx="18">
                  <c:v>2.0731058382679235</c:v>
                </c:pt>
                <c:pt idx="19">
                  <c:v>2.1369554347609263</c:v>
                </c:pt>
                <c:pt idx="20">
                  <c:v>1.9992731540154689</c:v>
                </c:pt>
                <c:pt idx="21">
                  <c:v>2.1339810807838471</c:v>
                </c:pt>
                <c:pt idx="22">
                  <c:v>2.1798081129758309</c:v>
                </c:pt>
                <c:pt idx="23">
                  <c:v>2.0351377621452893</c:v>
                </c:pt>
                <c:pt idx="24">
                  <c:v>2.1990952352904283</c:v>
                </c:pt>
                <c:pt idx="25">
                  <c:v>2.2383203814118096</c:v>
                </c:pt>
                <c:pt idx="26">
                  <c:v>2.0821566151043984</c:v>
                </c:pt>
                <c:pt idx="27">
                  <c:v>2.1523060216437497</c:v>
                </c:pt>
                <c:pt idx="28">
                  <c:v>2.1149648300731614</c:v>
                </c:pt>
                <c:pt idx="29">
                  <c:v>1.9240789603136632</c:v>
                </c:pt>
                <c:pt idx="30">
                  <c:v>2.001580471528007</c:v>
                </c:pt>
                <c:pt idx="31">
                  <c:v>1.961745590134063</c:v>
                </c:pt>
                <c:pt idx="32">
                  <c:v>2.0064430218922071</c:v>
                </c:pt>
                <c:pt idx="33">
                  <c:v>2.0613475401845682</c:v>
                </c:pt>
                <c:pt idx="34">
                  <c:v>2.1415343428403628</c:v>
                </c:pt>
                <c:pt idx="35">
                  <c:v>1.9964807516504712</c:v>
                </c:pt>
                <c:pt idx="36">
                  <c:v>2.273195931334302</c:v>
                </c:pt>
                <c:pt idx="37">
                  <c:v>2.0305929626236501</c:v>
                </c:pt>
                <c:pt idx="38">
                  <c:v>2.0233390320346958</c:v>
                </c:pt>
                <c:pt idx="39">
                  <c:v>2.0881635724673928</c:v>
                </c:pt>
                <c:pt idx="40">
                  <c:v>2.2666964676658963</c:v>
                </c:pt>
                <c:pt idx="41">
                  <c:v>2.2149726740486577</c:v>
                </c:pt>
                <c:pt idx="42">
                  <c:v>2.0745391878395578</c:v>
                </c:pt>
                <c:pt idx="43">
                  <c:v>2.1107612227481218</c:v>
                </c:pt>
                <c:pt idx="44">
                  <c:v>2.1682149307989884</c:v>
                </c:pt>
                <c:pt idx="45">
                  <c:v>2.0314379952723498</c:v>
                </c:pt>
                <c:pt idx="46">
                  <c:v>2.2577154763352807</c:v>
                </c:pt>
                <c:pt idx="47">
                  <c:v>2.1602369682273208</c:v>
                </c:pt>
                <c:pt idx="48">
                  <c:v>2.1619689717771395</c:v>
                </c:pt>
                <c:pt idx="49">
                  <c:v>2.0305655497812847</c:v>
                </c:pt>
                <c:pt idx="50">
                  <c:v>2.2410963579245062</c:v>
                </c:pt>
                <c:pt idx="51">
                  <c:v>2.1987089586831874</c:v>
                </c:pt>
                <c:pt idx="52">
                  <c:v>2.0907829021176623</c:v>
                </c:pt>
                <c:pt idx="53">
                  <c:v>2.1133851508203141</c:v>
                </c:pt>
                <c:pt idx="54">
                  <c:v>2.1091857580102098</c:v>
                </c:pt>
                <c:pt idx="55">
                  <c:v>2.1699883906832511</c:v>
                </c:pt>
                <c:pt idx="56">
                  <c:v>2.1032393101265852</c:v>
                </c:pt>
                <c:pt idx="57">
                  <c:v>1.7923011787010563</c:v>
                </c:pt>
                <c:pt idx="58">
                  <c:v>2.0289687064038797</c:v>
                </c:pt>
                <c:pt idx="59">
                  <c:v>2.0524413891590383</c:v>
                </c:pt>
                <c:pt idx="60">
                  <c:v>2.1248907362725107</c:v>
                </c:pt>
                <c:pt idx="61">
                  <c:v>2.0613001100002908</c:v>
                </c:pt>
                <c:pt idx="62">
                  <c:v>2.1873675556742964</c:v>
                </c:pt>
                <c:pt idx="63">
                  <c:v>2.2219328903638771</c:v>
                </c:pt>
                <c:pt idx="64">
                  <c:v>2.1639342217579678</c:v>
                </c:pt>
                <c:pt idx="65">
                  <c:v>2.1017637118478243</c:v>
                </c:pt>
                <c:pt idx="66">
                  <c:v>2.1417688469267611</c:v>
                </c:pt>
                <c:pt idx="67">
                  <c:v>2.119856778192843</c:v>
                </c:pt>
                <c:pt idx="68">
                  <c:v>2.1889803640949546</c:v>
                </c:pt>
                <c:pt idx="69">
                  <c:v>2.0593436687529558</c:v>
                </c:pt>
                <c:pt idx="70">
                  <c:v>2.1434048261611012</c:v>
                </c:pt>
                <c:pt idx="71">
                  <c:v>2.2114812684854845</c:v>
                </c:pt>
                <c:pt idx="72">
                  <c:v>1.9059326076551171</c:v>
                </c:pt>
                <c:pt idx="73">
                  <c:v>2.1125104668513939</c:v>
                </c:pt>
                <c:pt idx="74">
                  <c:v>2.2205637338679902</c:v>
                </c:pt>
                <c:pt idx="75">
                  <c:v>2.1717631258611205</c:v>
                </c:pt>
                <c:pt idx="76">
                  <c:v>2.1145766345832677</c:v>
                </c:pt>
                <c:pt idx="77">
                  <c:v>2.087025668346965</c:v>
                </c:pt>
                <c:pt idx="78">
                  <c:v>2.0158417077743089</c:v>
                </c:pt>
                <c:pt idx="79">
                  <c:v>2.1895447023787953</c:v>
                </c:pt>
                <c:pt idx="80">
                  <c:v>2.1642269962609499</c:v>
                </c:pt>
                <c:pt idx="81">
                  <c:v>2.0162965646616384</c:v>
                </c:pt>
                <c:pt idx="82">
                  <c:v>2.112569914752882</c:v>
                </c:pt>
                <c:pt idx="83">
                  <c:v>2.1243987929210406</c:v>
                </c:pt>
                <c:pt idx="84">
                  <c:v>2.0834968954902742</c:v>
                </c:pt>
                <c:pt idx="85">
                  <c:v>2.0195744164246547</c:v>
                </c:pt>
                <c:pt idx="86">
                  <c:v>1.7528464317673134</c:v>
                </c:pt>
                <c:pt idx="87">
                  <c:v>1.9245024638270727</c:v>
                </c:pt>
                <c:pt idx="88">
                  <c:v>2.0017158150954044</c:v>
                </c:pt>
                <c:pt idx="89">
                  <c:v>2.0986768849246369</c:v>
                </c:pt>
                <c:pt idx="90">
                  <c:v>2.1083342181017373</c:v>
                </c:pt>
                <c:pt idx="91">
                  <c:v>1.7409006050149316</c:v>
                </c:pt>
                <c:pt idx="92">
                  <c:v>2.0654217361205296</c:v>
                </c:pt>
                <c:pt idx="93">
                  <c:v>2.1224919853872959</c:v>
                </c:pt>
                <c:pt idx="94">
                  <c:v>1.9990051086767562</c:v>
                </c:pt>
                <c:pt idx="95">
                  <c:v>2.1459734148318148</c:v>
                </c:pt>
                <c:pt idx="96">
                  <c:v>2.0274054202044551</c:v>
                </c:pt>
                <c:pt idx="97">
                  <c:v>2.1918775956390535</c:v>
                </c:pt>
                <c:pt idx="98">
                  <c:v>1.9370419258808631</c:v>
                </c:pt>
                <c:pt idx="99">
                  <c:v>2.0388767192275532</c:v>
                </c:pt>
                <c:pt idx="100">
                  <c:v>2.0825216088808247</c:v>
                </c:pt>
                <c:pt idx="101">
                  <c:v>2.1061503226729661</c:v>
                </c:pt>
                <c:pt idx="102">
                  <c:v>2.2859819167575952</c:v>
                </c:pt>
                <c:pt idx="103">
                  <c:v>1.9478055559841181</c:v>
                </c:pt>
                <c:pt idx="104">
                  <c:v>2.1156199961628674</c:v>
                </c:pt>
                <c:pt idx="105">
                  <c:v>2.0607147114224147</c:v>
                </c:pt>
                <c:pt idx="106">
                  <c:v>1.9975328248639357</c:v>
                </c:pt>
                <c:pt idx="107">
                  <c:v>2.081790154144048</c:v>
                </c:pt>
                <c:pt idx="108">
                  <c:v>2.0778275325903328</c:v>
                </c:pt>
                <c:pt idx="109">
                  <c:v>2.1149487069741575</c:v>
                </c:pt>
                <c:pt idx="110">
                  <c:v>2.0771960069506545</c:v>
                </c:pt>
                <c:pt idx="111">
                  <c:v>2.2123230405318872</c:v>
                </c:pt>
                <c:pt idx="112">
                  <c:v>1.8876393520345456</c:v>
                </c:pt>
                <c:pt idx="113">
                  <c:v>2.0503085926533533</c:v>
                </c:pt>
                <c:pt idx="114">
                  <c:v>2.1604519108584213</c:v>
                </c:pt>
                <c:pt idx="115">
                  <c:v>2.168320459189145</c:v>
                </c:pt>
                <c:pt idx="116">
                  <c:v>2.2719846679069078</c:v>
                </c:pt>
                <c:pt idx="117">
                  <c:v>1.7716519037994127</c:v>
                </c:pt>
                <c:pt idx="118">
                  <c:v>2.2295666507126564</c:v>
                </c:pt>
                <c:pt idx="119">
                  <c:v>1.9742901829147943</c:v>
                </c:pt>
                <c:pt idx="120">
                  <c:v>2.0886274939781053</c:v>
                </c:pt>
                <c:pt idx="121">
                  <c:v>2.0682736026392363</c:v>
                </c:pt>
                <c:pt idx="122">
                  <c:v>2.0178492027028012</c:v>
                </c:pt>
                <c:pt idx="123">
                  <c:v>2.1167903881641292</c:v>
                </c:pt>
                <c:pt idx="124">
                  <c:v>2.2570154458510676</c:v>
                </c:pt>
                <c:pt idx="125">
                  <c:v>2.0660092502639271</c:v>
                </c:pt>
                <c:pt idx="126">
                  <c:v>1.6718759876748102</c:v>
                </c:pt>
                <c:pt idx="127">
                  <c:v>2.0689038860304265</c:v>
                </c:pt>
                <c:pt idx="128">
                  <c:v>2.0990750894983528</c:v>
                </c:pt>
                <c:pt idx="129">
                  <c:v>2.0964000082927727</c:v>
                </c:pt>
                <c:pt idx="130">
                  <c:v>1.9072628932235702</c:v>
                </c:pt>
                <c:pt idx="131">
                  <c:v>2.0936654520743132</c:v>
                </c:pt>
                <c:pt idx="132">
                  <c:v>2.0746701157858261</c:v>
                </c:pt>
                <c:pt idx="133">
                  <c:v>2.1095145875238255</c:v>
                </c:pt>
                <c:pt idx="134">
                  <c:v>2.2598473225319688</c:v>
                </c:pt>
                <c:pt idx="135">
                  <c:v>2.2157088540406398</c:v>
                </c:pt>
                <c:pt idx="136">
                  <c:v>2.0590405773770541</c:v>
                </c:pt>
                <c:pt idx="137">
                  <c:v>2.1330624160278155</c:v>
                </c:pt>
                <c:pt idx="138">
                  <c:v>1.9328607915796456</c:v>
                </c:pt>
                <c:pt idx="139">
                  <c:v>2.1995988277756595</c:v>
                </c:pt>
                <c:pt idx="140">
                  <c:v>1.910386718354157</c:v>
                </c:pt>
                <c:pt idx="141">
                  <c:v>2.0584986412304209</c:v>
                </c:pt>
                <c:pt idx="142">
                  <c:v>2.1709966647792704</c:v>
                </c:pt>
                <c:pt idx="143">
                  <c:v>2.1744163907257095</c:v>
                </c:pt>
                <c:pt idx="144">
                  <c:v>2.1664093755646041</c:v>
                </c:pt>
                <c:pt idx="145">
                  <c:v>2.157544094251691</c:v>
                </c:pt>
                <c:pt idx="146">
                  <c:v>2.1223345555575297</c:v>
                </c:pt>
                <c:pt idx="147">
                  <c:v>1.9409521918738917</c:v>
                </c:pt>
                <c:pt idx="148">
                  <c:v>2.0522278350851635</c:v>
                </c:pt>
                <c:pt idx="149">
                  <c:v>2.2950461895457672</c:v>
                </c:pt>
                <c:pt idx="150">
                  <c:v>2.06563251396053</c:v>
                </c:pt>
              </c:numCache>
            </c:numRef>
          </c:xVal>
          <c:yVal>
            <c:numRef>
              <c:f>Sheet2!$D$2:$D$152</c:f>
              <c:numCache>
                <c:formatCode>General</c:formatCode>
                <c:ptCount val="151"/>
                <c:pt idx="0">
                  <c:v>0.52545514100212354</c:v>
                </c:pt>
                <c:pt idx="1">
                  <c:v>0.36785490403034637</c:v>
                </c:pt>
                <c:pt idx="2">
                  <c:v>0.41432354746046818</c:v>
                </c:pt>
                <c:pt idx="3">
                  <c:v>0.38088245773186896</c:v>
                </c:pt>
                <c:pt idx="4">
                  <c:v>0.33183020627298021</c:v>
                </c:pt>
                <c:pt idx="5">
                  <c:v>0.35504425283759972</c:v>
                </c:pt>
                <c:pt idx="6">
                  <c:v>0.33596259340215995</c:v>
                </c:pt>
                <c:pt idx="7">
                  <c:v>0.48417916303160402</c:v>
                </c:pt>
                <c:pt idx="8">
                  <c:v>0.35143835690041153</c:v>
                </c:pt>
                <c:pt idx="9">
                  <c:v>0.38270260462547218</c:v>
                </c:pt>
                <c:pt idx="10">
                  <c:v>0.24848614056107104</c:v>
                </c:pt>
                <c:pt idx="11">
                  <c:v>0.41616135692155098</c:v>
                </c:pt>
                <c:pt idx="12">
                  <c:v>0.27966262641312145</c:v>
                </c:pt>
                <c:pt idx="13">
                  <c:v>0.44500144298710859</c:v>
                </c:pt>
                <c:pt idx="14">
                  <c:v>0.29627887281039117</c:v>
                </c:pt>
                <c:pt idx="15">
                  <c:v>1.2346084829058908</c:v>
                </c:pt>
                <c:pt idx="16">
                  <c:v>1.1541143961152371</c:v>
                </c:pt>
                <c:pt idx="17">
                  <c:v>0.38664860048925476</c:v>
                </c:pt>
                <c:pt idx="18">
                  <c:v>0.44167981531121403</c:v>
                </c:pt>
                <c:pt idx="19">
                  <c:v>0.42131966992409642</c:v>
                </c:pt>
                <c:pt idx="20">
                  <c:v>0.52864376465037921</c:v>
                </c:pt>
                <c:pt idx="21">
                  <c:v>0.41421429131236642</c:v>
                </c:pt>
                <c:pt idx="22">
                  <c:v>-6.6099703575353011E-2</c:v>
                </c:pt>
                <c:pt idx="23">
                  <c:v>0.2386777892995762</c:v>
                </c:pt>
                <c:pt idx="24">
                  <c:v>-5.686955246449639E-2</c:v>
                </c:pt>
                <c:pt idx="25">
                  <c:v>0.28762895756535012</c:v>
                </c:pt>
                <c:pt idx="26">
                  <c:v>0.38228704630274635</c:v>
                </c:pt>
                <c:pt idx="27">
                  <c:v>0.24063491429184036</c:v>
                </c:pt>
                <c:pt idx="28">
                  <c:v>0.39446725249903997</c:v>
                </c:pt>
                <c:pt idx="29">
                  <c:v>0.66000120179728849</c:v>
                </c:pt>
                <c:pt idx="30">
                  <c:v>0.47839822020134326</c:v>
                </c:pt>
                <c:pt idx="31">
                  <c:v>0.48094265345285692</c:v>
                </c:pt>
                <c:pt idx="32">
                  <c:v>0.51148091651976002</c:v>
                </c:pt>
                <c:pt idx="33">
                  <c:v>0.39924242690838962</c:v>
                </c:pt>
                <c:pt idx="34">
                  <c:v>0.20591017064828243</c:v>
                </c:pt>
                <c:pt idx="35">
                  <c:v>0.49009965321158377</c:v>
                </c:pt>
                <c:pt idx="36">
                  <c:v>0.1121721566259668</c:v>
                </c:pt>
                <c:pt idx="37">
                  <c:v>0.46869095173844316</c:v>
                </c:pt>
                <c:pt idx="38">
                  <c:v>0.49180244177378002</c:v>
                </c:pt>
                <c:pt idx="39">
                  <c:v>0.36243682884345374</c:v>
                </c:pt>
                <c:pt idx="40">
                  <c:v>0.36824756876441955</c:v>
                </c:pt>
                <c:pt idx="41">
                  <c:v>0.31017757603697038</c:v>
                </c:pt>
                <c:pt idx="42">
                  <c:v>0.41944411333083725</c:v>
                </c:pt>
                <c:pt idx="43">
                  <c:v>0.42401016653672635</c:v>
                </c:pt>
                <c:pt idx="44">
                  <c:v>4.1169990999721691E-2</c:v>
                </c:pt>
                <c:pt idx="45">
                  <c:v>0.4848761213949549</c:v>
                </c:pt>
                <c:pt idx="46">
                  <c:v>0.22662834476521063</c:v>
                </c:pt>
                <c:pt idx="47">
                  <c:v>0.33840583115889256</c:v>
                </c:pt>
                <c:pt idx="48">
                  <c:v>0.3741537916101409</c:v>
                </c:pt>
                <c:pt idx="49">
                  <c:v>0.29223960874081761</c:v>
                </c:pt>
                <c:pt idx="50">
                  <c:v>0.16752482188382695</c:v>
                </c:pt>
                <c:pt idx="51">
                  <c:v>0.30746597041033707</c:v>
                </c:pt>
                <c:pt idx="52">
                  <c:v>0.65490439078127927</c:v>
                </c:pt>
                <c:pt idx="53">
                  <c:v>0.39348869894256311</c:v>
                </c:pt>
                <c:pt idx="54">
                  <c:v>0.36440975748067467</c:v>
                </c:pt>
                <c:pt idx="55">
                  <c:v>0.29420545163997336</c:v>
                </c:pt>
                <c:pt idx="56">
                  <c:v>0.38355028062368801</c:v>
                </c:pt>
                <c:pt idx="57">
                  <c:v>1.1709722791423809</c:v>
                </c:pt>
                <c:pt idx="58">
                  <c:v>0.50531287555506932</c:v>
                </c:pt>
                <c:pt idx="59">
                  <c:v>0.35019832873576928</c:v>
                </c:pt>
                <c:pt idx="60">
                  <c:v>0.31902907390324431</c:v>
                </c:pt>
                <c:pt idx="61">
                  <c:v>0.43621953090368565</c:v>
                </c:pt>
                <c:pt idx="62">
                  <c:v>0.31934057998858251</c:v>
                </c:pt>
                <c:pt idx="63">
                  <c:v>0.20119379645296334</c:v>
                </c:pt>
                <c:pt idx="64">
                  <c:v>0.27827967526835967</c:v>
                </c:pt>
                <c:pt idx="65">
                  <c:v>0.39269601820814048</c:v>
                </c:pt>
                <c:pt idx="66">
                  <c:v>0.13158923082728557</c:v>
                </c:pt>
                <c:pt idx="67">
                  <c:v>0.11281304986650782</c:v>
                </c:pt>
                <c:pt idx="68">
                  <c:v>-1.530852338007352E-2</c:v>
                </c:pt>
                <c:pt idx="69">
                  <c:v>0.38830714380928566</c:v>
                </c:pt>
                <c:pt idx="70">
                  <c:v>0.38163275293526305</c:v>
                </c:pt>
                <c:pt idx="71">
                  <c:v>0.25507480870549254</c:v>
                </c:pt>
                <c:pt idx="72">
                  <c:v>0.7691018254293448</c:v>
                </c:pt>
                <c:pt idx="73">
                  <c:v>0.27228913345981653</c:v>
                </c:pt>
                <c:pt idx="74">
                  <c:v>0.31232246151492254</c:v>
                </c:pt>
                <c:pt idx="75">
                  <c:v>9.6087488750832215E-2</c:v>
                </c:pt>
                <c:pt idx="76">
                  <c:v>0.53149349233990872</c:v>
                </c:pt>
                <c:pt idx="77">
                  <c:v>0.58950036869622024</c:v>
                </c:pt>
                <c:pt idx="78">
                  <c:v>0.40936138038098557</c:v>
                </c:pt>
                <c:pt idx="79">
                  <c:v>0.27055669847379404</c:v>
                </c:pt>
                <c:pt idx="80">
                  <c:v>0.36618481647678308</c:v>
                </c:pt>
                <c:pt idx="81">
                  <c:v>0.39076487006878868</c:v>
                </c:pt>
                <c:pt idx="82">
                  <c:v>0.25742091429273395</c:v>
                </c:pt>
                <c:pt idx="83">
                  <c:v>0.25052059068916582</c:v>
                </c:pt>
                <c:pt idx="84">
                  <c:v>0.54845831203475537</c:v>
                </c:pt>
                <c:pt idx="85">
                  <c:v>0.5145687582995162</c:v>
                </c:pt>
                <c:pt idx="86">
                  <c:v>1.0429145535112239</c:v>
                </c:pt>
                <c:pt idx="87">
                  <c:v>0.56493749586050424</c:v>
                </c:pt>
                <c:pt idx="88">
                  <c:v>0.54779065706199903</c:v>
                </c:pt>
                <c:pt idx="89">
                  <c:v>0.48274814259671822</c:v>
                </c:pt>
                <c:pt idx="90">
                  <c:v>0.48288095130374803</c:v>
                </c:pt>
                <c:pt idx="91">
                  <c:v>0.98654895391890074</c:v>
                </c:pt>
                <c:pt idx="92">
                  <c:v>0.46014295830678198</c:v>
                </c:pt>
                <c:pt idx="93">
                  <c:v>0.26804004135086312</c:v>
                </c:pt>
                <c:pt idx="94">
                  <c:v>0.46601644266417197</c:v>
                </c:pt>
                <c:pt idx="95">
                  <c:v>0.50199293874222117</c:v>
                </c:pt>
                <c:pt idx="96">
                  <c:v>0.5500205175969094</c:v>
                </c:pt>
                <c:pt idx="97">
                  <c:v>0.17430967029379801</c:v>
                </c:pt>
                <c:pt idx="98">
                  <c:v>0.68598270396302552</c:v>
                </c:pt>
                <c:pt idx="99">
                  <c:v>0.44823638060209603</c:v>
                </c:pt>
                <c:pt idx="100">
                  <c:v>0.34406198245689695</c:v>
                </c:pt>
                <c:pt idx="101">
                  <c:v>0.28732867362200243</c:v>
                </c:pt>
                <c:pt idx="102">
                  <c:v>0.11539599720914648</c:v>
                </c:pt>
                <c:pt idx="103">
                  <c:v>0.65341711653965728</c:v>
                </c:pt>
                <c:pt idx="104">
                  <c:v>0.30352902018699718</c:v>
                </c:pt>
                <c:pt idx="105">
                  <c:v>0.54423357645001436</c:v>
                </c:pt>
                <c:pt idx="106">
                  <c:v>0.55740279276905313</c:v>
                </c:pt>
                <c:pt idx="107">
                  <c:v>0.39068061496631162</c:v>
                </c:pt>
                <c:pt idx="108">
                  <c:v>0.42090899433341034</c:v>
                </c:pt>
                <c:pt idx="109">
                  <c:v>0.40235981997674347</c:v>
                </c:pt>
                <c:pt idx="110">
                  <c:v>0.27232687057699179</c:v>
                </c:pt>
                <c:pt idx="111">
                  <c:v>0.34830055677642291</c:v>
                </c:pt>
                <c:pt idx="112">
                  <c:v>0.67216965480654933</c:v>
                </c:pt>
                <c:pt idx="113">
                  <c:v>0.34705528728835616</c:v>
                </c:pt>
                <c:pt idx="114">
                  <c:v>0.30895262912994087</c:v>
                </c:pt>
                <c:pt idx="115">
                  <c:v>0.31651862510017048</c:v>
                </c:pt>
                <c:pt idx="116">
                  <c:v>0.28985329650284603</c:v>
                </c:pt>
                <c:pt idx="117">
                  <c:v>1.0175095835842973</c:v>
                </c:pt>
                <c:pt idx="118">
                  <c:v>-0.12010023160301524</c:v>
                </c:pt>
                <c:pt idx="119">
                  <c:v>0.54451985295123695</c:v>
                </c:pt>
                <c:pt idx="120">
                  <c:v>0.33793087495862106</c:v>
                </c:pt>
                <c:pt idx="121">
                  <c:v>0.40633436575274273</c:v>
                </c:pt>
                <c:pt idx="122">
                  <c:v>0.47897247597468057</c:v>
                </c:pt>
                <c:pt idx="123">
                  <c:v>0.43322573903722694</c:v>
                </c:pt>
                <c:pt idx="124">
                  <c:v>9.7088131500008001E-2</c:v>
                </c:pt>
                <c:pt idx="125">
                  <c:v>0.31597180571830386</c:v>
                </c:pt>
                <c:pt idx="126">
                  <c:v>1.2100658199016963</c:v>
                </c:pt>
                <c:pt idx="127">
                  <c:v>0.30170320733741224</c:v>
                </c:pt>
                <c:pt idx="128">
                  <c:v>0.42944245294828015</c:v>
                </c:pt>
                <c:pt idx="129">
                  <c:v>0.36496677482838036</c:v>
                </c:pt>
                <c:pt idx="130">
                  <c:v>0.65657633238455837</c:v>
                </c:pt>
                <c:pt idx="131">
                  <c:v>0.48074986489647342</c:v>
                </c:pt>
                <c:pt idx="132">
                  <c:v>0.45052627991445099</c:v>
                </c:pt>
                <c:pt idx="133">
                  <c:v>0.39466624448874255</c:v>
                </c:pt>
                <c:pt idx="134">
                  <c:v>4.4196791980034622E-2</c:v>
                </c:pt>
                <c:pt idx="135">
                  <c:v>8.8235478686504165E-2</c:v>
                </c:pt>
                <c:pt idx="136">
                  <c:v>0.30582457233856886</c:v>
                </c:pt>
                <c:pt idx="137">
                  <c:v>0.29221645130967233</c:v>
                </c:pt>
                <c:pt idx="138">
                  <c:v>0.75256412331882472</c:v>
                </c:pt>
                <c:pt idx="139">
                  <c:v>1.8188736701082084E-3</c:v>
                </c:pt>
                <c:pt idx="140">
                  <c:v>0.66046748407209055</c:v>
                </c:pt>
                <c:pt idx="141">
                  <c:v>0.42127102256709836</c:v>
                </c:pt>
                <c:pt idx="142">
                  <c:v>0.27484155288960427</c:v>
                </c:pt>
                <c:pt idx="143">
                  <c:v>0.32696272441596558</c:v>
                </c:pt>
                <c:pt idx="144">
                  <c:v>0.33111290764122181</c:v>
                </c:pt>
                <c:pt idx="145">
                  <c:v>0.34305316422918819</c:v>
                </c:pt>
                <c:pt idx="146">
                  <c:v>0.51508154885925128</c:v>
                </c:pt>
                <c:pt idx="147">
                  <c:v>0.71045725941022675</c:v>
                </c:pt>
                <c:pt idx="148">
                  <c:v>0.33398466498077661</c:v>
                </c:pt>
                <c:pt idx="149">
                  <c:v>2.2340560012793876E-2</c:v>
                </c:pt>
                <c:pt idx="150">
                  <c:v>0.42600034697346811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85-4461-990A-D777D89E3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20320"/>
        <c:axId val="369120976"/>
      </c:scatterChart>
      <c:valAx>
        <c:axId val="369120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20976"/>
        <c:crosses val="autoZero"/>
        <c:crossBetween val="midCat"/>
      </c:valAx>
      <c:valAx>
        <c:axId val="36912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20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Volume Distribution</a:t>
            </a:r>
          </a:p>
        </cx:rich>
      </cx:tx>
    </cx:title>
    <cx:plotArea>
      <cx:plotAreaRegion>
        <cx:series layoutId="clusteredColumn" uniqueId="{00000000-3F72-4DDF-BAC0-DA60D3257FD7}">
          <cx:tx>
            <cx:txData>
              <cx:v>HeLa Volume Distribution</cx:v>
            </cx:txData>
          </cx:tx>
          <cx:spPr>
            <a:solidFill>
              <a:srgbClr val="FF0000"/>
            </a:solidFill>
          </cx:spPr>
          <cx:dataId val="0"/>
          <cx:layoutPr>
            <cx:binning intervalClosed="r">
              <cx:binSize val="300"/>
            </cx:binning>
          </cx:layoutPr>
        </cx:series>
      </cx:plotAreaRegion>
      <cx:axis id="0">
        <cx:catScaling gapWidth="1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Volume Category</a:t>
                </a:r>
              </a:p>
            </cx:rich>
          </cx:tx>
        </cx:title>
        <cx:majorTickMarks type="cross"/>
        <cx:tickLabels/>
        <cx:spPr>
          <a:ln w="15875">
            <a:solidFill>
              <a:schemeClr val="tx1"/>
            </a:solidFill>
          </a:ln>
        </cx:spPr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Volume Distribution</a:t>
                </a:r>
              </a:p>
            </cx:rich>
          </cx:tx>
        </cx:title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microsoft.com/office/2014/relationships/chartEx" Target="../charts/chartEx1.xml"/><Relationship Id="rId9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4</xdr:row>
      <xdr:rowOff>0</xdr:rowOff>
    </xdr:from>
    <xdr:to>
      <xdr:col>21</xdr:col>
      <xdr:colOff>304800</xdr:colOff>
      <xdr:row>18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0</xdr:colOff>
      <xdr:row>4</xdr:row>
      <xdr:rowOff>0</xdr:rowOff>
    </xdr:from>
    <xdr:to>
      <xdr:col>29</xdr:col>
      <xdr:colOff>304800</xdr:colOff>
      <xdr:row>18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0</xdr:colOff>
      <xdr:row>4</xdr:row>
      <xdr:rowOff>0</xdr:rowOff>
    </xdr:from>
    <xdr:to>
      <xdr:col>37</xdr:col>
      <xdr:colOff>304800</xdr:colOff>
      <xdr:row>18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20</xdr:row>
      <xdr:rowOff>0</xdr:rowOff>
    </xdr:from>
    <xdr:to>
      <xdr:col>29</xdr:col>
      <xdr:colOff>304800</xdr:colOff>
      <xdr:row>34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30</xdr:col>
      <xdr:colOff>0</xdr:colOff>
      <xdr:row>20</xdr:row>
      <xdr:rowOff>0</xdr:rowOff>
    </xdr:from>
    <xdr:to>
      <xdr:col>37</xdr:col>
      <xdr:colOff>304800</xdr:colOff>
      <xdr:row>34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57150</xdr:colOff>
      <xdr:row>37</xdr:row>
      <xdr:rowOff>0</xdr:rowOff>
    </xdr:from>
    <xdr:to>
      <xdr:col>29</xdr:col>
      <xdr:colOff>361950</xdr:colOff>
      <xdr:row>51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557212</xdr:colOff>
      <xdr:row>19</xdr:row>
      <xdr:rowOff>114300</xdr:rowOff>
    </xdr:from>
    <xdr:to>
      <xdr:col>21</xdr:col>
      <xdr:colOff>252412</xdr:colOff>
      <xdr:row>34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57150</xdr:colOff>
      <xdr:row>37</xdr:row>
      <xdr:rowOff>0</xdr:rowOff>
    </xdr:from>
    <xdr:to>
      <xdr:col>21</xdr:col>
      <xdr:colOff>361950</xdr:colOff>
      <xdr:row>51</xdr:row>
      <xdr:rowOff>76200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31</xdr:col>
      <xdr:colOff>0</xdr:colOff>
      <xdr:row>37</xdr:row>
      <xdr:rowOff>0</xdr:rowOff>
    </xdr:from>
    <xdr:to>
      <xdr:col>38</xdr:col>
      <xdr:colOff>304800</xdr:colOff>
      <xdr:row>51</xdr:row>
      <xdr:rowOff>76200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519112</xdr:colOff>
      <xdr:row>12</xdr:row>
      <xdr:rowOff>114300</xdr:rowOff>
    </xdr:from>
    <xdr:to>
      <xdr:col>16</xdr:col>
      <xdr:colOff>214312</xdr:colOff>
      <xdr:row>27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Baptiste\Data\13072017_RICM_Vol_HeLa\Chamber2_21.8_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D2">
            <v>3290.1102474465943</v>
          </cell>
          <cell r="K2">
            <v>1.1779999999999999</v>
          </cell>
        </row>
        <row r="3">
          <cell r="D3">
            <v>1959.3438236994577</v>
          </cell>
          <cell r="K3">
            <v>1.2030000000000001</v>
          </cell>
        </row>
        <row r="4">
          <cell r="D4">
            <v>1910.6045587162084</v>
          </cell>
          <cell r="K4">
            <v>1.198</v>
          </cell>
        </row>
        <row r="5">
          <cell r="D5">
            <v>1560.5067803616494</v>
          </cell>
          <cell r="K5">
            <v>1.7989999999999999</v>
          </cell>
        </row>
        <row r="6">
          <cell r="D6">
            <v>3078.8669303089623</v>
          </cell>
          <cell r="K6">
            <v>1.022</v>
          </cell>
        </row>
        <row r="7">
          <cell r="D7">
            <v>2163.8648480599031</v>
          </cell>
          <cell r="K7">
            <v>1.2090000000000001</v>
          </cell>
        </row>
        <row r="8">
          <cell r="D8">
            <v>2496.922014638893</v>
          </cell>
          <cell r="K8">
            <v>1.286</v>
          </cell>
        </row>
        <row r="9">
          <cell r="D9">
            <v>3192.2399401947901</v>
          </cell>
          <cell r="K9">
            <v>1.272</v>
          </cell>
        </row>
        <row r="10">
          <cell r="D10">
            <v>2472.0972531099469</v>
          </cell>
          <cell r="K10">
            <v>1.2689999999999999</v>
          </cell>
        </row>
        <row r="11">
          <cell r="D11">
            <v>2602.3951870178826</v>
          </cell>
          <cell r="K11">
            <v>1.6919999999999999</v>
          </cell>
        </row>
        <row r="12">
          <cell r="D12">
            <v>3086.6159696364525</v>
          </cell>
          <cell r="K12">
            <v>1.2130000000000001</v>
          </cell>
        </row>
        <row r="13">
          <cell r="D13">
            <v>1398.3565669086236</v>
          </cell>
          <cell r="K13">
            <v>2.5190000000000001</v>
          </cell>
        </row>
        <row r="14">
          <cell r="D14">
            <v>2734.7381108567401</v>
          </cell>
          <cell r="K14">
            <v>1.23</v>
          </cell>
        </row>
        <row r="15">
          <cell r="D15">
            <v>4671.1726389074329</v>
          </cell>
          <cell r="K15">
            <v>1.1200000000000001</v>
          </cell>
        </row>
        <row r="16">
          <cell r="D16">
            <v>3069.5734138790885</v>
          </cell>
          <cell r="K16">
            <v>1.099</v>
          </cell>
        </row>
        <row r="17">
          <cell r="D17">
            <v>3006.1455763489262</v>
          </cell>
          <cell r="K17">
            <v>1.0760000000000001</v>
          </cell>
        </row>
        <row r="18">
          <cell r="D18">
            <v>2218.7349656297542</v>
          </cell>
          <cell r="K18">
            <v>1.4419999999999999</v>
          </cell>
        </row>
        <row r="19">
          <cell r="D19">
            <v>4070.200478965935</v>
          </cell>
          <cell r="K19">
            <v>1.1439999999999999</v>
          </cell>
        </row>
        <row r="20">
          <cell r="D20">
            <v>2597.8815133864859</v>
          </cell>
          <cell r="K20">
            <v>1.835</v>
          </cell>
        </row>
        <row r="21">
          <cell r="D21">
            <v>2895.9842641048426</v>
          </cell>
          <cell r="K21">
            <v>1.4450000000000001</v>
          </cell>
        </row>
        <row r="22">
          <cell r="D22">
            <v>2329.9560024451953</v>
          </cell>
          <cell r="K22">
            <v>1.6679999999999999</v>
          </cell>
        </row>
        <row r="23">
          <cell r="D23">
            <v>3253.0955210057364</v>
          </cell>
          <cell r="K23">
            <v>1.17</v>
          </cell>
        </row>
        <row r="24">
          <cell r="D24">
            <v>987.90426717346543</v>
          </cell>
          <cell r="K24">
            <v>2.0870000000000002</v>
          </cell>
        </row>
        <row r="25">
          <cell r="D25">
            <v>1427.8470680991925</v>
          </cell>
          <cell r="K25">
            <v>1.4450000000000001</v>
          </cell>
        </row>
        <row r="26">
          <cell r="D26">
            <v>1463.4138901389738</v>
          </cell>
          <cell r="K26">
            <v>1.5509999999999999</v>
          </cell>
        </row>
        <row r="27">
          <cell r="D27">
            <v>3956.9928241697294</v>
          </cell>
          <cell r="K27">
            <v>1.01</v>
          </cell>
        </row>
        <row r="28">
          <cell r="D28">
            <v>2185.5665734044874</v>
          </cell>
          <cell r="K28">
            <v>1.3879999999999999</v>
          </cell>
        </row>
        <row r="29">
          <cell r="D29">
            <v>2486.3063227004432</v>
          </cell>
          <cell r="K29">
            <v>1.0580000000000001</v>
          </cell>
        </row>
        <row r="30">
          <cell r="D30">
            <v>2669.4702019097208</v>
          </cell>
          <cell r="K30">
            <v>1.0389999999999999</v>
          </cell>
        </row>
        <row r="31">
          <cell r="D31">
            <v>2259.1084068118726</v>
          </cell>
          <cell r="K31">
            <v>1.0980000000000001</v>
          </cell>
        </row>
        <row r="32">
          <cell r="D32">
            <v>2146.1256191214534</v>
          </cell>
          <cell r="K32">
            <v>1.2470000000000001</v>
          </cell>
        </row>
        <row r="33">
          <cell r="D33">
            <v>1802.0945879975329</v>
          </cell>
          <cell r="K33">
            <v>1.097</v>
          </cell>
        </row>
        <row r="34">
          <cell r="D34">
            <v>2225.1529173787039</v>
          </cell>
          <cell r="K34">
            <v>1.32</v>
          </cell>
        </row>
        <row r="35">
          <cell r="D35">
            <v>2068.3775471406707</v>
          </cell>
          <cell r="K35">
            <v>1.4119999999999999</v>
          </cell>
        </row>
        <row r="36">
          <cell r="D36">
            <v>1285.1458553475463</v>
          </cell>
          <cell r="K36">
            <v>1.321</v>
          </cell>
        </row>
        <row r="37">
          <cell r="D37">
            <v>1992.2350995361953</v>
          </cell>
          <cell r="K37">
            <v>1.3</v>
          </cell>
        </row>
        <row r="38">
          <cell r="D38">
            <v>2536.8187600720903</v>
          </cell>
          <cell r="K38">
            <v>1.393</v>
          </cell>
        </row>
        <row r="39">
          <cell r="D39">
            <v>2432.8622427355472</v>
          </cell>
          <cell r="K39">
            <v>1.089</v>
          </cell>
        </row>
        <row r="40">
          <cell r="D40">
            <v>2139.1654689540592</v>
          </cell>
          <cell r="K40">
            <v>1.5349999999999999</v>
          </cell>
        </row>
        <row r="41">
          <cell r="D41">
            <v>1953.0221099837227</v>
          </cell>
          <cell r="K41">
            <v>1.51</v>
          </cell>
        </row>
        <row r="42">
          <cell r="D42">
            <v>4655.1011226136925</v>
          </cell>
          <cell r="K42">
            <v>1.3640000000000001</v>
          </cell>
        </row>
        <row r="43">
          <cell r="D43">
            <v>3021.3266975102829</v>
          </cell>
          <cell r="K43">
            <v>1.524</v>
          </cell>
        </row>
        <row r="44">
          <cell r="D44">
            <v>2414.1222482716053</v>
          </cell>
          <cell r="K44">
            <v>1.399</v>
          </cell>
        </row>
        <row r="45">
          <cell r="D45">
            <v>3102.2824429484817</v>
          </cell>
          <cell r="K45">
            <v>1.23</v>
          </cell>
        </row>
        <row r="46">
          <cell r="D46">
            <v>1652.6749012374312</v>
          </cell>
          <cell r="K46">
            <v>1.222</v>
          </cell>
        </row>
        <row r="47">
          <cell r="D47">
            <v>1939.5115012593571</v>
          </cell>
          <cell r="K47">
            <v>1.67</v>
          </cell>
        </row>
        <row r="48">
          <cell r="D48">
            <v>3196.2532366046316</v>
          </cell>
          <cell r="K48">
            <v>1.1499999999999999</v>
          </cell>
        </row>
        <row r="49">
          <cell r="D49">
            <v>2944.4728151888844</v>
          </cell>
          <cell r="K49">
            <v>1.3240000000000001</v>
          </cell>
        </row>
        <row r="50">
          <cell r="D50">
            <v>2645.7017666118099</v>
          </cell>
          <cell r="K50">
            <v>1.38</v>
          </cell>
        </row>
        <row r="51">
          <cell r="D51">
            <v>1516.6032496779637</v>
          </cell>
          <cell r="K51">
            <v>1.0069999999999999</v>
          </cell>
        </row>
        <row r="52">
          <cell r="D52">
            <v>2220.8588903001837</v>
          </cell>
          <cell r="K52">
            <v>1.2190000000000001</v>
          </cell>
        </row>
        <row r="53">
          <cell r="D53">
            <v>3009.2769791881237</v>
          </cell>
          <cell r="K53">
            <v>1.143</v>
          </cell>
        </row>
        <row r="54">
          <cell r="D54">
            <v>4533.1607887369955</v>
          </cell>
          <cell r="K54">
            <v>1.677</v>
          </cell>
        </row>
        <row r="55">
          <cell r="D55">
            <v>3030.7208300690704</v>
          </cell>
          <cell r="K55">
            <v>1.1100000000000001</v>
          </cell>
        </row>
        <row r="56">
          <cell r="D56">
            <v>2633.2161947727873</v>
          </cell>
          <cell r="K56">
            <v>1.0289999999999999</v>
          </cell>
        </row>
        <row r="57">
          <cell r="D57">
            <v>3024.8524054977947</v>
          </cell>
          <cell r="K57">
            <v>1.095</v>
          </cell>
        </row>
        <row r="58">
          <cell r="D58">
            <v>2510.8876703089827</v>
          </cell>
          <cell r="K58">
            <v>1.3069999999999999</v>
          </cell>
        </row>
        <row r="59">
          <cell r="D59">
            <v>4401.8762561206604</v>
          </cell>
          <cell r="K59">
            <v>1.069</v>
          </cell>
        </row>
        <row r="60">
          <cell r="D60">
            <v>2181.787661812496</v>
          </cell>
          <cell r="K60">
            <v>1.4910000000000001</v>
          </cell>
        </row>
        <row r="61">
          <cell r="D61">
            <v>1832.5967703090948</v>
          </cell>
          <cell r="K61">
            <v>1.4790000000000001</v>
          </cell>
        </row>
        <row r="62">
          <cell r="D62">
            <v>1745.5742971541558</v>
          </cell>
          <cell r="K62">
            <v>2.528</v>
          </cell>
        </row>
        <row r="63">
          <cell r="D63">
            <v>1842.9929149085906</v>
          </cell>
          <cell r="K63">
            <v>1.99</v>
          </cell>
        </row>
        <row r="64">
          <cell r="D64">
            <v>3316.605932076046</v>
          </cell>
          <cell r="K64">
            <v>1.623</v>
          </cell>
        </row>
        <row r="65">
          <cell r="D65">
            <v>2274.0946658578018</v>
          </cell>
          <cell r="K65">
            <v>1.607</v>
          </cell>
        </row>
        <row r="66">
          <cell r="D66">
            <v>2756.6399974052033</v>
          </cell>
          <cell r="K66">
            <v>1.319</v>
          </cell>
        </row>
        <row r="67">
          <cell r="D67">
            <v>2511.404389850863</v>
          </cell>
          <cell r="K67">
            <v>1.1990000000000001</v>
          </cell>
        </row>
        <row r="68">
          <cell r="D68">
            <v>1663.8690793657079</v>
          </cell>
          <cell r="K68">
            <v>1.123</v>
          </cell>
        </row>
        <row r="69">
          <cell r="D69">
            <v>1400.486699564017</v>
          </cell>
          <cell r="K69">
            <v>1.4079999999999999</v>
          </cell>
        </row>
        <row r="70">
          <cell r="D70">
            <v>1535.4780167784015</v>
          </cell>
          <cell r="K70">
            <v>1.323</v>
          </cell>
        </row>
        <row r="71">
          <cell r="D71">
            <v>1997.3651989531363</v>
          </cell>
          <cell r="K71">
            <v>1.1879999999999999</v>
          </cell>
        </row>
        <row r="72">
          <cell r="D72">
            <v>2630.5520771189213</v>
          </cell>
          <cell r="K72">
            <v>1.2809999999999999</v>
          </cell>
        </row>
        <row r="73">
          <cell r="D73">
            <v>3019.4659176375767</v>
          </cell>
          <cell r="K73">
            <v>1.1279999999999999</v>
          </cell>
        </row>
        <row r="74">
          <cell r="D74">
            <v>2210.5979967789331</v>
          </cell>
          <cell r="K74">
            <v>1.544</v>
          </cell>
        </row>
        <row r="75">
          <cell r="D75">
            <v>2202.7476460379376</v>
          </cell>
          <cell r="K75">
            <v>1.177</v>
          </cell>
        </row>
        <row r="76">
          <cell r="D76">
            <v>3562.7569056354232</v>
          </cell>
          <cell r="K76">
            <v>1.171</v>
          </cell>
        </row>
        <row r="77">
          <cell r="D77">
            <v>1603.0775187457239</v>
          </cell>
          <cell r="K77">
            <v>1.0900000000000001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2"/>
  <sheetViews>
    <sheetView tabSelected="1" zoomScale="80" zoomScaleNormal="80" workbookViewId="0">
      <selection activeCell="W3" sqref="W3"/>
    </sheetView>
  </sheetViews>
  <sheetFormatPr defaultRowHeight="15" x14ac:dyDescent="0.25"/>
  <cols>
    <col min="1" max="1" width="30.85546875" customWidth="1"/>
    <col min="4" max="4" width="14.42578125" style="2" customWidth="1"/>
    <col min="5" max="5" width="10.28515625" customWidth="1"/>
    <col min="6" max="6" width="12.140625" style="2" customWidth="1"/>
    <col min="7" max="7" width="10.7109375" customWidth="1"/>
    <col min="8" max="8" width="12.42578125" customWidth="1"/>
  </cols>
  <sheetData>
    <row r="1" spans="1:21" x14ac:dyDescent="0.25">
      <c r="A1" t="s">
        <v>0</v>
      </c>
      <c r="B1" t="s">
        <v>1</v>
      </c>
      <c r="C1" t="s">
        <v>2</v>
      </c>
      <c r="D1" s="2" t="s">
        <v>58</v>
      </c>
      <c r="E1" t="s">
        <v>3</v>
      </c>
      <c r="F1" s="2" t="s">
        <v>54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O1">
        <f>CORREL(D2:D152,F2:F152)</f>
        <v>0.34983941508935262</v>
      </c>
      <c r="P1" t="s">
        <v>57</v>
      </c>
      <c r="T1" t="s">
        <v>61</v>
      </c>
      <c r="U1" t="s">
        <v>62</v>
      </c>
    </row>
    <row r="2" spans="1:21" x14ac:dyDescent="0.25">
      <c r="A2" t="s">
        <v>11</v>
      </c>
      <c r="B2" s="1">
        <v>42736</v>
      </c>
      <c r="C2">
        <v>1</v>
      </c>
      <c r="D2" s="2">
        <v>3290.1102474465943</v>
      </c>
      <c r="E2">
        <v>9434</v>
      </c>
      <c r="F2" s="2">
        <f>E2*0.3225*0.3225</f>
        <v>981.19496250000009</v>
      </c>
      <c r="G2">
        <v>376.20299999999997</v>
      </c>
      <c r="H2">
        <f>G2*0.3225</f>
        <v>121.3254675</v>
      </c>
      <c r="I2">
        <v>0.83799999999999997</v>
      </c>
      <c r="J2">
        <v>1.1779999999999999</v>
      </c>
      <c r="K2">
        <v>0.84899999999999998</v>
      </c>
      <c r="L2">
        <v>0.95799999999999996</v>
      </c>
      <c r="M2">
        <f t="shared" ref="M2:M33" si="0">D2/F2</f>
        <v>3.3531666724660685</v>
      </c>
      <c r="S2" t="s">
        <v>59</v>
      </c>
      <c r="T2">
        <f>AVERAGE(D2:D152)</f>
        <v>2433.7368410752269</v>
      </c>
      <c r="U2">
        <f>AVERAGE(F2:F152)</f>
        <v>1034.5143520281454</v>
      </c>
    </row>
    <row r="3" spans="1:21" x14ac:dyDescent="0.25">
      <c r="A3" t="s">
        <v>11</v>
      </c>
      <c r="B3" s="1">
        <v>42737</v>
      </c>
      <c r="C3">
        <v>2</v>
      </c>
      <c r="D3" s="2">
        <v>1959.3438236994577</v>
      </c>
      <c r="E3">
        <v>8076</v>
      </c>
      <c r="F3" s="2">
        <f t="shared" ref="F3:F66" si="1">E3*0.3225*0.3225</f>
        <v>839.95447500000012</v>
      </c>
      <c r="G3">
        <v>353.56400000000002</v>
      </c>
      <c r="H3">
        <f t="shared" ref="H3:H66" si="2">G3*0.3225</f>
        <v>114.02439000000001</v>
      </c>
      <c r="I3">
        <v>0.81200000000000006</v>
      </c>
      <c r="J3">
        <v>1.2030000000000001</v>
      </c>
      <c r="K3">
        <v>0.83099999999999996</v>
      </c>
      <c r="L3">
        <v>0.93100000000000005</v>
      </c>
      <c r="M3">
        <f t="shared" si="0"/>
        <v>2.332678593919578</v>
      </c>
      <c r="S3" t="s">
        <v>60</v>
      </c>
      <c r="T3">
        <f>_xlfn.STDEV.P(D2:D152)</f>
        <v>676.0583156076018</v>
      </c>
      <c r="U3">
        <f>_xlfn.STDEV.P(F2:F152)</f>
        <v>440.96815590215624</v>
      </c>
    </row>
    <row r="4" spans="1:21" x14ac:dyDescent="0.25">
      <c r="A4" t="s">
        <v>11</v>
      </c>
      <c r="B4" s="1">
        <v>42738</v>
      </c>
      <c r="C4">
        <v>3</v>
      </c>
      <c r="D4" s="2">
        <v>1910.6045587162084</v>
      </c>
      <c r="E4">
        <v>7076</v>
      </c>
      <c r="F4" s="2">
        <f t="shared" si="1"/>
        <v>735.94822500000009</v>
      </c>
      <c r="G4">
        <v>319.99299999999999</v>
      </c>
      <c r="H4">
        <f t="shared" si="2"/>
        <v>103.1977425</v>
      </c>
      <c r="I4">
        <v>0.86799999999999999</v>
      </c>
      <c r="J4">
        <v>1.198</v>
      </c>
      <c r="K4">
        <v>0.83399999999999996</v>
      </c>
      <c r="L4">
        <v>0.96699999999999997</v>
      </c>
      <c r="M4">
        <f t="shared" si="0"/>
        <v>2.5961127343111783</v>
      </c>
    </row>
    <row r="5" spans="1:21" x14ac:dyDescent="0.25">
      <c r="A5" t="s">
        <v>11</v>
      </c>
      <c r="B5" s="1">
        <v>42739</v>
      </c>
      <c r="C5">
        <v>4</v>
      </c>
      <c r="D5" s="2">
        <v>1560.5067803616494</v>
      </c>
      <c r="E5">
        <v>6242</v>
      </c>
      <c r="F5" s="2">
        <f t="shared" si="1"/>
        <v>649.20701250000002</v>
      </c>
      <c r="G5">
        <v>323.83300000000003</v>
      </c>
      <c r="H5">
        <f t="shared" si="2"/>
        <v>104.43614250000002</v>
      </c>
      <c r="I5">
        <v>0.748</v>
      </c>
      <c r="J5">
        <v>1.7989999999999999</v>
      </c>
      <c r="K5">
        <v>0.55600000000000005</v>
      </c>
      <c r="L5">
        <v>0.95299999999999996</v>
      </c>
      <c r="M5">
        <f t="shared" si="0"/>
        <v>2.4037121446861285</v>
      </c>
    </row>
    <row r="6" spans="1:21" x14ac:dyDescent="0.25">
      <c r="A6" t="s">
        <v>11</v>
      </c>
      <c r="B6" s="1">
        <v>42740</v>
      </c>
      <c r="C6">
        <v>5</v>
      </c>
      <c r="D6" s="2">
        <v>3078.8669303089623</v>
      </c>
      <c r="E6">
        <v>13788</v>
      </c>
      <c r="F6" s="2">
        <f t="shared" si="1"/>
        <v>1434.0381750000001</v>
      </c>
      <c r="G6">
        <v>447.63200000000001</v>
      </c>
      <c r="H6">
        <f t="shared" si="2"/>
        <v>144.36132000000001</v>
      </c>
      <c r="I6">
        <v>0.86499999999999999</v>
      </c>
      <c r="J6">
        <v>1.022</v>
      </c>
      <c r="K6">
        <v>0.97799999999999998</v>
      </c>
      <c r="L6">
        <v>0.96899999999999997</v>
      </c>
      <c r="M6">
        <f t="shared" si="0"/>
        <v>2.1469909127830311</v>
      </c>
    </row>
    <row r="7" spans="1:21" x14ac:dyDescent="0.25">
      <c r="A7" t="s">
        <v>11</v>
      </c>
      <c r="B7" s="1">
        <v>42741</v>
      </c>
      <c r="C7">
        <v>6</v>
      </c>
      <c r="D7" s="2">
        <v>2163.8648480599031</v>
      </c>
      <c r="E7">
        <v>9186</v>
      </c>
      <c r="F7" s="2">
        <f t="shared" si="1"/>
        <v>955.40141250000011</v>
      </c>
      <c r="G7">
        <v>366.27100000000002</v>
      </c>
      <c r="H7">
        <f t="shared" si="2"/>
        <v>118.12239750000001</v>
      </c>
      <c r="I7">
        <v>0.86</v>
      </c>
      <c r="J7">
        <v>1.2090000000000001</v>
      </c>
      <c r="K7">
        <v>0.82699999999999996</v>
      </c>
      <c r="L7">
        <v>0.96499999999999997</v>
      </c>
      <c r="M7">
        <f t="shared" si="0"/>
        <v>2.264875077374771</v>
      </c>
    </row>
    <row r="8" spans="1:21" x14ac:dyDescent="0.25">
      <c r="A8" t="s">
        <v>12</v>
      </c>
      <c r="B8" s="1">
        <v>42736</v>
      </c>
      <c r="C8">
        <v>1</v>
      </c>
      <c r="D8" s="2">
        <v>2496.922014638893</v>
      </c>
      <c r="E8">
        <v>11076</v>
      </c>
      <c r="F8" s="2">
        <f t="shared" si="1"/>
        <v>1151.9732250000002</v>
      </c>
      <c r="G8">
        <v>405.58499999999998</v>
      </c>
      <c r="H8">
        <f t="shared" si="2"/>
        <v>130.8011625</v>
      </c>
      <c r="I8">
        <v>0.84599999999999997</v>
      </c>
      <c r="J8">
        <v>1.286</v>
      </c>
      <c r="K8">
        <v>0.77700000000000002</v>
      </c>
      <c r="L8">
        <v>0.96199999999999997</v>
      </c>
      <c r="M8">
        <f t="shared" si="0"/>
        <v>2.1675174044421843</v>
      </c>
    </row>
    <row r="9" spans="1:21" x14ac:dyDescent="0.25">
      <c r="A9" t="s">
        <v>12</v>
      </c>
      <c r="B9" s="1">
        <v>42737</v>
      </c>
      <c r="C9">
        <v>2</v>
      </c>
      <c r="D9" s="2">
        <v>3192.2399401947901</v>
      </c>
      <c r="E9">
        <v>10066</v>
      </c>
      <c r="F9" s="2">
        <f t="shared" si="1"/>
        <v>1046.9269125000001</v>
      </c>
      <c r="G9">
        <v>405.99599999999998</v>
      </c>
      <c r="H9">
        <f t="shared" si="2"/>
        <v>130.93370999999999</v>
      </c>
      <c r="I9">
        <v>0.76700000000000002</v>
      </c>
      <c r="J9">
        <v>1.272</v>
      </c>
      <c r="K9">
        <v>0.78600000000000003</v>
      </c>
      <c r="L9">
        <v>0.91200000000000003</v>
      </c>
      <c r="M9">
        <f t="shared" si="0"/>
        <v>3.0491526219073957</v>
      </c>
    </row>
    <row r="10" spans="1:21" x14ac:dyDescent="0.25">
      <c r="A10" t="s">
        <v>12</v>
      </c>
      <c r="B10" s="1">
        <v>42738</v>
      </c>
      <c r="C10">
        <v>3</v>
      </c>
      <c r="D10" s="2">
        <v>2472.0972531099469</v>
      </c>
      <c r="E10">
        <v>10582</v>
      </c>
      <c r="F10" s="2">
        <f t="shared" si="1"/>
        <v>1100.5941375</v>
      </c>
      <c r="G10">
        <v>390.81599999999997</v>
      </c>
      <c r="H10">
        <f t="shared" si="2"/>
        <v>126.03815999999999</v>
      </c>
      <c r="I10">
        <v>0.871</v>
      </c>
      <c r="J10">
        <v>1.2689999999999999</v>
      </c>
      <c r="K10">
        <v>0.78800000000000003</v>
      </c>
      <c r="L10">
        <v>0.96099999999999997</v>
      </c>
      <c r="M10">
        <f t="shared" si="0"/>
        <v>2.2461479385355592</v>
      </c>
    </row>
    <row r="11" spans="1:21" x14ac:dyDescent="0.25">
      <c r="A11" t="s">
        <v>13</v>
      </c>
      <c r="B11" s="1">
        <v>42736</v>
      </c>
      <c r="C11">
        <v>1</v>
      </c>
      <c r="D11" s="2">
        <v>2602.3951870178826</v>
      </c>
      <c r="E11">
        <v>10366</v>
      </c>
      <c r="F11" s="2">
        <f t="shared" si="1"/>
        <v>1078.1287875</v>
      </c>
      <c r="G11">
        <v>409.52199999999999</v>
      </c>
      <c r="H11">
        <f t="shared" si="2"/>
        <v>132.07084499999999</v>
      </c>
      <c r="I11">
        <v>0.77700000000000002</v>
      </c>
      <c r="J11">
        <v>1.6919999999999999</v>
      </c>
      <c r="K11">
        <v>0.59099999999999997</v>
      </c>
      <c r="L11">
        <v>0.97399999999999998</v>
      </c>
      <c r="M11">
        <f t="shared" si="0"/>
        <v>2.4138073458296212</v>
      </c>
    </row>
    <row r="12" spans="1:21" x14ac:dyDescent="0.25">
      <c r="A12" t="s">
        <v>13</v>
      </c>
      <c r="B12" s="1">
        <v>42737</v>
      </c>
      <c r="C12">
        <v>2</v>
      </c>
      <c r="D12" s="2">
        <v>3086.6159696364525</v>
      </c>
      <c r="E12">
        <v>16747</v>
      </c>
      <c r="F12" s="2">
        <f t="shared" si="1"/>
        <v>1741.7926687500001</v>
      </c>
      <c r="G12">
        <v>475.33800000000002</v>
      </c>
      <c r="H12">
        <f t="shared" si="2"/>
        <v>153.29650500000002</v>
      </c>
      <c r="I12">
        <v>0.93100000000000005</v>
      </c>
      <c r="J12">
        <v>1.2130000000000001</v>
      </c>
      <c r="K12">
        <v>0.82399999999999995</v>
      </c>
      <c r="L12">
        <v>0.98899999999999999</v>
      </c>
      <c r="M12">
        <f t="shared" si="0"/>
        <v>1.7720914922965927</v>
      </c>
    </row>
    <row r="13" spans="1:21" x14ac:dyDescent="0.25">
      <c r="A13" t="s">
        <v>13</v>
      </c>
      <c r="B13" s="1">
        <v>42738</v>
      </c>
      <c r="C13">
        <v>3</v>
      </c>
      <c r="D13" s="2">
        <v>1398.3565669086236</v>
      </c>
      <c r="E13">
        <v>5157</v>
      </c>
      <c r="F13" s="2">
        <f t="shared" si="1"/>
        <v>536.36023124999997</v>
      </c>
      <c r="G13">
        <v>339.07900000000001</v>
      </c>
      <c r="H13">
        <f t="shared" si="2"/>
        <v>109.35297750000001</v>
      </c>
      <c r="I13">
        <v>0.56399999999999995</v>
      </c>
      <c r="J13">
        <v>2.5190000000000001</v>
      </c>
      <c r="K13">
        <v>0.39700000000000002</v>
      </c>
      <c r="L13">
        <v>0.873</v>
      </c>
      <c r="M13">
        <f t="shared" si="0"/>
        <v>2.6071220150862437</v>
      </c>
    </row>
    <row r="14" spans="1:21" x14ac:dyDescent="0.25">
      <c r="A14" t="s">
        <v>13</v>
      </c>
      <c r="B14" s="1">
        <v>42739</v>
      </c>
      <c r="C14">
        <v>4</v>
      </c>
      <c r="D14" s="2">
        <v>2734.7381108567401</v>
      </c>
      <c r="E14">
        <v>13810</v>
      </c>
      <c r="F14" s="2">
        <f t="shared" si="1"/>
        <v>1436.3263125000001</v>
      </c>
      <c r="G14">
        <v>435.61599999999999</v>
      </c>
      <c r="H14">
        <f t="shared" si="2"/>
        <v>140.48616000000001</v>
      </c>
      <c r="I14">
        <v>0.91500000000000004</v>
      </c>
      <c r="J14">
        <v>1.23</v>
      </c>
      <c r="K14">
        <v>0.81299999999999994</v>
      </c>
      <c r="L14">
        <v>0.97599999999999998</v>
      </c>
      <c r="M14">
        <f t="shared" si="0"/>
        <v>1.9039810710539635</v>
      </c>
    </row>
    <row r="15" spans="1:21" x14ac:dyDescent="0.25">
      <c r="A15" t="s">
        <v>14</v>
      </c>
      <c r="B15" s="1">
        <v>42736</v>
      </c>
      <c r="C15">
        <v>1</v>
      </c>
      <c r="D15" s="2">
        <v>4671.1726389074329</v>
      </c>
      <c r="E15">
        <v>16120</v>
      </c>
      <c r="F15" s="2">
        <f t="shared" si="1"/>
        <v>1676.5807500000001</v>
      </c>
      <c r="G15">
        <v>490.185</v>
      </c>
      <c r="H15">
        <f t="shared" si="2"/>
        <v>158.08466250000001</v>
      </c>
      <c r="I15">
        <v>0.84299999999999997</v>
      </c>
      <c r="J15">
        <v>1.1200000000000001</v>
      </c>
      <c r="K15">
        <v>0.89300000000000002</v>
      </c>
      <c r="L15">
        <v>0.96</v>
      </c>
      <c r="M15">
        <f t="shared" si="0"/>
        <v>2.7861304258130319</v>
      </c>
    </row>
    <row r="16" spans="1:21" x14ac:dyDescent="0.25">
      <c r="A16" t="s">
        <v>14</v>
      </c>
      <c r="B16" s="1">
        <v>42737</v>
      </c>
      <c r="C16">
        <v>2</v>
      </c>
      <c r="D16" s="2">
        <v>3069.5734138790885</v>
      </c>
      <c r="E16">
        <v>14919</v>
      </c>
      <c r="F16" s="2">
        <f t="shared" si="1"/>
        <v>1551.6692437500003</v>
      </c>
      <c r="G16">
        <v>464.49299999999999</v>
      </c>
      <c r="H16">
        <f t="shared" si="2"/>
        <v>149.7989925</v>
      </c>
      <c r="I16">
        <v>0.86899999999999999</v>
      </c>
      <c r="J16">
        <v>1.099</v>
      </c>
      <c r="K16">
        <v>0.91</v>
      </c>
      <c r="L16">
        <v>0.95799999999999996</v>
      </c>
      <c r="M16">
        <f t="shared" si="0"/>
        <v>1.9782395160844264</v>
      </c>
    </row>
    <row r="17" spans="1:13" x14ac:dyDescent="0.25">
      <c r="A17" t="s">
        <v>14</v>
      </c>
      <c r="B17" s="1">
        <v>42738</v>
      </c>
      <c r="C17">
        <v>3</v>
      </c>
      <c r="D17" s="2">
        <v>3006.1455763489262</v>
      </c>
      <c r="E17">
        <v>1684</v>
      </c>
      <c r="F17" s="2">
        <f t="shared" si="1"/>
        <v>175.14652500000003</v>
      </c>
      <c r="G17">
        <v>151.31299999999999</v>
      </c>
      <c r="H17">
        <f t="shared" si="2"/>
        <v>48.7984425</v>
      </c>
      <c r="I17">
        <v>0.92400000000000004</v>
      </c>
      <c r="J17">
        <v>1.0760000000000001</v>
      </c>
      <c r="K17">
        <v>0.92900000000000005</v>
      </c>
      <c r="L17">
        <v>0.96599999999999997</v>
      </c>
      <c r="M17">
        <f t="shared" si="0"/>
        <v>17.163603881658091</v>
      </c>
    </row>
    <row r="18" spans="1:13" x14ac:dyDescent="0.25">
      <c r="A18" t="s">
        <v>14</v>
      </c>
      <c r="B18" s="1">
        <v>42739</v>
      </c>
      <c r="C18">
        <v>4</v>
      </c>
      <c r="D18" s="2">
        <v>2218.7349656297542</v>
      </c>
      <c r="E18">
        <v>1496</v>
      </c>
      <c r="F18" s="2">
        <f t="shared" si="1"/>
        <v>155.59335000000002</v>
      </c>
      <c r="G18">
        <v>145.80000000000001</v>
      </c>
      <c r="H18">
        <f t="shared" si="2"/>
        <v>47.020500000000006</v>
      </c>
      <c r="I18">
        <v>0.88400000000000001</v>
      </c>
      <c r="J18">
        <v>1.4419999999999999</v>
      </c>
      <c r="K18">
        <v>0.69399999999999995</v>
      </c>
      <c r="L18">
        <v>0.96699999999999997</v>
      </c>
      <c r="M18">
        <f t="shared" si="0"/>
        <v>14.259831577826136</v>
      </c>
    </row>
    <row r="19" spans="1:13" x14ac:dyDescent="0.25">
      <c r="A19" t="s">
        <v>15</v>
      </c>
      <c r="B19" s="1">
        <v>42736</v>
      </c>
      <c r="C19">
        <v>1</v>
      </c>
      <c r="D19" s="2">
        <v>4070.200478965935</v>
      </c>
      <c r="E19">
        <v>16066</v>
      </c>
      <c r="F19" s="2">
        <f t="shared" si="1"/>
        <v>1670.9644125</v>
      </c>
      <c r="G19">
        <v>474.65100000000001</v>
      </c>
      <c r="H19">
        <f t="shared" si="2"/>
        <v>153.07494750000001</v>
      </c>
      <c r="I19">
        <v>0.89600000000000002</v>
      </c>
      <c r="J19">
        <v>1.1439999999999999</v>
      </c>
      <c r="K19">
        <v>0.874</v>
      </c>
      <c r="L19">
        <v>0.97299999999999998</v>
      </c>
      <c r="M19">
        <f t="shared" si="0"/>
        <v>2.4358391169302864</v>
      </c>
    </row>
    <row r="20" spans="1:13" x14ac:dyDescent="0.25">
      <c r="A20" t="s">
        <v>15</v>
      </c>
      <c r="B20" s="1">
        <v>42737</v>
      </c>
      <c r="C20">
        <v>2</v>
      </c>
      <c r="D20" s="2">
        <v>2597.8815133864859</v>
      </c>
      <c r="E20">
        <v>9034</v>
      </c>
      <c r="F20" s="2">
        <f t="shared" si="1"/>
        <v>939.59246250000012</v>
      </c>
      <c r="G20">
        <v>366.92399999999998</v>
      </c>
      <c r="H20">
        <f t="shared" si="2"/>
        <v>118.33299</v>
      </c>
      <c r="I20">
        <v>0.84299999999999997</v>
      </c>
      <c r="J20">
        <v>1.835</v>
      </c>
      <c r="K20">
        <v>0.54500000000000004</v>
      </c>
      <c r="L20">
        <v>1</v>
      </c>
      <c r="M20">
        <f t="shared" si="0"/>
        <v>2.764902462578541</v>
      </c>
    </row>
    <row r="21" spans="1:13" x14ac:dyDescent="0.25">
      <c r="A21" t="s">
        <v>15</v>
      </c>
      <c r="B21" s="1">
        <v>42738</v>
      </c>
      <c r="C21">
        <v>3</v>
      </c>
      <c r="D21" s="2">
        <v>2895.9842641048426</v>
      </c>
      <c r="E21">
        <v>10554</v>
      </c>
      <c r="F21" s="2">
        <f t="shared" si="1"/>
        <v>1097.6819625000001</v>
      </c>
      <c r="G21">
        <v>425.036</v>
      </c>
      <c r="H21">
        <f t="shared" si="2"/>
        <v>137.07410999999999</v>
      </c>
      <c r="I21">
        <v>0.73399999999999999</v>
      </c>
      <c r="J21">
        <v>1.4450000000000001</v>
      </c>
      <c r="K21">
        <v>0.69199999999999995</v>
      </c>
      <c r="L21">
        <v>0.91700000000000004</v>
      </c>
      <c r="M21">
        <f t="shared" si="0"/>
        <v>2.6382726172425763</v>
      </c>
    </row>
    <row r="22" spans="1:13" x14ac:dyDescent="0.25">
      <c r="A22" t="s">
        <v>15</v>
      </c>
      <c r="B22" s="1">
        <v>42739</v>
      </c>
      <c r="C22">
        <v>4</v>
      </c>
      <c r="D22" s="2">
        <v>2329.9560024451953</v>
      </c>
      <c r="E22">
        <v>6632</v>
      </c>
      <c r="F22" s="2">
        <f t="shared" si="1"/>
        <v>689.76945000000012</v>
      </c>
      <c r="G22">
        <v>309.55900000000003</v>
      </c>
      <c r="H22">
        <f t="shared" si="2"/>
        <v>99.832777500000006</v>
      </c>
      <c r="I22">
        <v>0.87</v>
      </c>
      <c r="J22">
        <v>1.6679999999999999</v>
      </c>
      <c r="K22">
        <v>0.6</v>
      </c>
      <c r="L22">
        <v>0.999</v>
      </c>
      <c r="M22">
        <f t="shared" si="0"/>
        <v>3.3778764809679451</v>
      </c>
    </row>
    <row r="23" spans="1:13" x14ac:dyDescent="0.25">
      <c r="A23" t="s">
        <v>15</v>
      </c>
      <c r="B23" s="1">
        <v>42740</v>
      </c>
      <c r="C23">
        <v>5</v>
      </c>
      <c r="D23" s="2">
        <v>3253.0955210057364</v>
      </c>
      <c r="E23">
        <v>12051</v>
      </c>
      <c r="F23" s="2">
        <f t="shared" si="1"/>
        <v>1253.37931875</v>
      </c>
      <c r="G23">
        <v>422.13499999999999</v>
      </c>
      <c r="H23">
        <f t="shared" si="2"/>
        <v>136.13853750000001</v>
      </c>
      <c r="I23">
        <v>0.85</v>
      </c>
      <c r="J23">
        <v>1.17</v>
      </c>
      <c r="K23">
        <v>0.85499999999999998</v>
      </c>
      <c r="L23">
        <v>0.95499999999999996</v>
      </c>
      <c r="M23">
        <f t="shared" si="0"/>
        <v>2.5954597082789439</v>
      </c>
    </row>
    <row r="24" spans="1:13" x14ac:dyDescent="0.25">
      <c r="A24" t="s">
        <v>16</v>
      </c>
      <c r="B24" s="1">
        <v>42736</v>
      </c>
      <c r="C24">
        <v>1</v>
      </c>
      <c r="D24" s="2">
        <v>987.90426717346543</v>
      </c>
      <c r="E24">
        <v>11060</v>
      </c>
      <c r="F24" s="2">
        <f t="shared" si="1"/>
        <v>1150.309125</v>
      </c>
      <c r="G24">
        <v>469.11399999999998</v>
      </c>
      <c r="H24">
        <f t="shared" si="2"/>
        <v>151.289265</v>
      </c>
      <c r="I24">
        <v>0.63200000000000001</v>
      </c>
      <c r="J24">
        <v>2.0870000000000002</v>
      </c>
      <c r="K24">
        <v>0.47899999999999998</v>
      </c>
      <c r="L24">
        <v>0.94099999999999995</v>
      </c>
      <c r="M24">
        <f t="shared" si="0"/>
        <v>0.85881633528158396</v>
      </c>
    </row>
    <row r="25" spans="1:13" x14ac:dyDescent="0.25">
      <c r="A25" t="s">
        <v>16</v>
      </c>
      <c r="B25" s="1">
        <v>42737</v>
      </c>
      <c r="C25">
        <v>2</v>
      </c>
      <c r="D25" s="2">
        <v>1427.8470680991925</v>
      </c>
      <c r="E25">
        <v>7924</v>
      </c>
      <c r="F25" s="2">
        <f t="shared" si="1"/>
        <v>824.14552500000013</v>
      </c>
      <c r="G25">
        <v>336.20800000000003</v>
      </c>
      <c r="H25">
        <f t="shared" si="2"/>
        <v>108.42708000000002</v>
      </c>
      <c r="I25">
        <v>0.88100000000000001</v>
      </c>
      <c r="J25">
        <v>1.4450000000000001</v>
      </c>
      <c r="K25">
        <v>0.69199999999999995</v>
      </c>
      <c r="L25">
        <v>0.96899999999999997</v>
      </c>
      <c r="M25">
        <f t="shared" si="0"/>
        <v>1.732518135191224</v>
      </c>
    </row>
    <row r="26" spans="1:13" x14ac:dyDescent="0.25">
      <c r="A26" t="s">
        <v>16</v>
      </c>
      <c r="B26" s="1">
        <v>42738</v>
      </c>
      <c r="C26">
        <v>3</v>
      </c>
      <c r="D26" s="2">
        <v>1463.4138901389738</v>
      </c>
      <c r="E26">
        <v>16039</v>
      </c>
      <c r="F26" s="2">
        <f t="shared" si="1"/>
        <v>1668.1562437500002</v>
      </c>
      <c r="G26">
        <v>490.41699999999997</v>
      </c>
      <c r="H26">
        <f t="shared" si="2"/>
        <v>158.1594825</v>
      </c>
      <c r="I26">
        <v>0.83799999999999997</v>
      </c>
      <c r="J26">
        <v>1.5509999999999999</v>
      </c>
      <c r="K26">
        <v>0.64500000000000002</v>
      </c>
      <c r="L26">
        <v>0.97</v>
      </c>
      <c r="M26">
        <f t="shared" si="0"/>
        <v>0.87726428242071175</v>
      </c>
    </row>
    <row r="27" spans="1:13" x14ac:dyDescent="0.25">
      <c r="A27" t="s">
        <v>17</v>
      </c>
      <c r="B27" s="1">
        <v>42736</v>
      </c>
      <c r="C27">
        <v>1</v>
      </c>
      <c r="D27" s="2">
        <v>3956.9928241697294</v>
      </c>
      <c r="E27">
        <v>19619</v>
      </c>
      <c r="F27" s="2">
        <f t="shared" si="1"/>
        <v>2040.4986187500003</v>
      </c>
      <c r="G27">
        <v>536.77300000000002</v>
      </c>
      <c r="H27">
        <f t="shared" si="2"/>
        <v>173.10929250000001</v>
      </c>
      <c r="I27">
        <v>0.85599999999999998</v>
      </c>
      <c r="J27">
        <v>1.01</v>
      </c>
      <c r="K27">
        <v>0.99</v>
      </c>
      <c r="L27">
        <v>0.95399999999999996</v>
      </c>
      <c r="M27">
        <f t="shared" si="0"/>
        <v>1.9392283767355669</v>
      </c>
    </row>
    <row r="28" spans="1:13" x14ac:dyDescent="0.25">
      <c r="A28" t="s">
        <v>17</v>
      </c>
      <c r="B28" s="1">
        <v>42737</v>
      </c>
      <c r="C28">
        <v>2</v>
      </c>
      <c r="D28" s="2">
        <v>2185.5665734044874</v>
      </c>
      <c r="E28">
        <v>8714</v>
      </c>
      <c r="F28" s="2">
        <f t="shared" si="1"/>
        <v>906.31046249999997</v>
      </c>
      <c r="G28">
        <v>374.65100000000001</v>
      </c>
      <c r="H28">
        <f t="shared" si="2"/>
        <v>120.82494750000001</v>
      </c>
      <c r="I28">
        <v>0.78</v>
      </c>
      <c r="J28">
        <v>1.3879999999999999</v>
      </c>
      <c r="K28">
        <v>0.72</v>
      </c>
      <c r="L28">
        <v>0.93799999999999994</v>
      </c>
      <c r="M28">
        <f t="shared" si="0"/>
        <v>2.4114987786588498</v>
      </c>
    </row>
    <row r="29" spans="1:13" x14ac:dyDescent="0.25">
      <c r="A29" t="s">
        <v>17</v>
      </c>
      <c r="B29" s="1">
        <v>42738</v>
      </c>
      <c r="C29">
        <v>3</v>
      </c>
      <c r="D29" s="2">
        <v>2486.3063227004432</v>
      </c>
      <c r="E29">
        <v>13736</v>
      </c>
      <c r="F29" s="2">
        <f t="shared" si="1"/>
        <v>1428.62985</v>
      </c>
      <c r="G29">
        <v>440.32799999999997</v>
      </c>
      <c r="H29">
        <f t="shared" si="2"/>
        <v>142.00577999999999</v>
      </c>
      <c r="I29">
        <v>0.89</v>
      </c>
      <c r="J29">
        <v>1.0580000000000001</v>
      </c>
      <c r="K29">
        <v>0.94499999999999995</v>
      </c>
      <c r="L29">
        <v>0.97</v>
      </c>
      <c r="M29">
        <f t="shared" si="0"/>
        <v>1.7403432545529152</v>
      </c>
    </row>
    <row r="30" spans="1:13" x14ac:dyDescent="0.25">
      <c r="A30" t="s">
        <v>18</v>
      </c>
      <c r="B30" s="1">
        <v>42736</v>
      </c>
      <c r="C30">
        <v>1</v>
      </c>
      <c r="D30" s="2">
        <v>2669.4702019097208</v>
      </c>
      <c r="E30">
        <v>10349</v>
      </c>
      <c r="F30" s="2">
        <f t="shared" si="1"/>
        <v>1076.3606812500002</v>
      </c>
      <c r="G30">
        <v>404.05</v>
      </c>
      <c r="H30">
        <f t="shared" si="2"/>
        <v>130.30612500000001</v>
      </c>
      <c r="I30">
        <v>0.79700000000000004</v>
      </c>
      <c r="J30">
        <v>1.0389999999999999</v>
      </c>
      <c r="K30">
        <v>0.96299999999999997</v>
      </c>
      <c r="L30">
        <v>0.94199999999999995</v>
      </c>
      <c r="M30">
        <f t="shared" si="0"/>
        <v>2.4800889222464066</v>
      </c>
    </row>
    <row r="31" spans="1:13" x14ac:dyDescent="0.25">
      <c r="A31" t="s">
        <v>18</v>
      </c>
      <c r="B31" s="1">
        <v>42737</v>
      </c>
      <c r="C31">
        <v>2</v>
      </c>
      <c r="D31" s="2">
        <v>2259.1084068118726</v>
      </c>
      <c r="E31">
        <v>4752</v>
      </c>
      <c r="F31" s="2">
        <f t="shared" si="1"/>
        <v>494.23770000000002</v>
      </c>
      <c r="G31">
        <v>260.34500000000003</v>
      </c>
      <c r="H31">
        <f t="shared" si="2"/>
        <v>83.961262500000018</v>
      </c>
      <c r="I31">
        <v>0.88100000000000001</v>
      </c>
      <c r="J31">
        <v>1.0980000000000001</v>
      </c>
      <c r="K31">
        <v>0.91100000000000003</v>
      </c>
      <c r="L31">
        <v>0.98299999999999998</v>
      </c>
      <c r="M31">
        <f t="shared" si="0"/>
        <v>4.570894544895852</v>
      </c>
    </row>
    <row r="32" spans="1:13" x14ac:dyDescent="0.25">
      <c r="A32" t="s">
        <v>18</v>
      </c>
      <c r="B32" s="1">
        <v>42738</v>
      </c>
      <c r="C32">
        <v>3</v>
      </c>
      <c r="D32" s="2">
        <v>2146.1256191214534</v>
      </c>
      <c r="E32">
        <v>6858</v>
      </c>
      <c r="F32" s="2">
        <f t="shared" si="1"/>
        <v>713.27486250000004</v>
      </c>
      <c r="G32">
        <v>311.20800000000003</v>
      </c>
      <c r="H32">
        <f t="shared" si="2"/>
        <v>100.36458000000002</v>
      </c>
      <c r="I32">
        <v>0.89</v>
      </c>
      <c r="J32">
        <v>1.2470000000000001</v>
      </c>
      <c r="K32">
        <v>0.80200000000000005</v>
      </c>
      <c r="L32">
        <v>0.97599999999999998</v>
      </c>
      <c r="M32">
        <f t="shared" si="0"/>
        <v>3.0088339460041649</v>
      </c>
    </row>
    <row r="33" spans="1:13" x14ac:dyDescent="0.25">
      <c r="A33" t="s">
        <v>18</v>
      </c>
      <c r="B33" s="1">
        <v>42739</v>
      </c>
      <c r="C33">
        <v>4</v>
      </c>
      <c r="D33" s="2">
        <v>1802.0945879975329</v>
      </c>
      <c r="E33">
        <v>5725</v>
      </c>
      <c r="F33" s="2">
        <f t="shared" si="1"/>
        <v>595.43578124999999</v>
      </c>
      <c r="G33">
        <v>283.93299999999999</v>
      </c>
      <c r="H33">
        <f t="shared" si="2"/>
        <v>91.568392500000002</v>
      </c>
      <c r="I33">
        <v>0.89200000000000002</v>
      </c>
      <c r="J33">
        <v>1.097</v>
      </c>
      <c r="K33">
        <v>0.91200000000000003</v>
      </c>
      <c r="L33">
        <v>0.97299999999999998</v>
      </c>
      <c r="M33">
        <f t="shared" si="0"/>
        <v>3.0265137647831488</v>
      </c>
    </row>
    <row r="34" spans="1:13" x14ac:dyDescent="0.25">
      <c r="A34" t="s">
        <v>18</v>
      </c>
      <c r="B34" s="1">
        <v>42740</v>
      </c>
      <c r="C34">
        <v>5</v>
      </c>
      <c r="D34" s="2">
        <v>2225.1529173787039</v>
      </c>
      <c r="E34">
        <v>6589</v>
      </c>
      <c r="F34" s="2">
        <f t="shared" si="1"/>
        <v>685.29718124999999</v>
      </c>
      <c r="G34">
        <v>314.71199999999999</v>
      </c>
      <c r="H34">
        <f t="shared" si="2"/>
        <v>101.49462</v>
      </c>
      <c r="I34">
        <v>0.83599999999999997</v>
      </c>
      <c r="J34">
        <v>1.32</v>
      </c>
      <c r="K34">
        <v>0.75800000000000001</v>
      </c>
      <c r="L34">
        <v>0.96799999999999997</v>
      </c>
      <c r="M34">
        <f t="shared" ref="M34:M65" si="3">D34/F34</f>
        <v>3.2469897414724027</v>
      </c>
    </row>
    <row r="35" spans="1:13" x14ac:dyDescent="0.25">
      <c r="A35" t="s">
        <v>18</v>
      </c>
      <c r="B35" s="1">
        <v>42741</v>
      </c>
      <c r="C35">
        <v>6</v>
      </c>
      <c r="D35" s="2">
        <v>2068.3775471406707</v>
      </c>
      <c r="E35">
        <v>7931</v>
      </c>
      <c r="F35" s="2">
        <f t="shared" si="1"/>
        <v>824.87356875</v>
      </c>
      <c r="G35">
        <v>357.12299999999999</v>
      </c>
      <c r="H35">
        <f t="shared" si="2"/>
        <v>115.1721675</v>
      </c>
      <c r="I35">
        <v>0.78100000000000003</v>
      </c>
      <c r="J35">
        <v>1.4119999999999999</v>
      </c>
      <c r="K35">
        <v>0.70799999999999996</v>
      </c>
      <c r="L35">
        <v>0.93200000000000005</v>
      </c>
      <c r="M35">
        <f t="shared" si="3"/>
        <v>2.507508575253607</v>
      </c>
    </row>
    <row r="36" spans="1:13" x14ac:dyDescent="0.25">
      <c r="A36" t="s">
        <v>19</v>
      </c>
      <c r="B36" s="1">
        <v>42736</v>
      </c>
      <c r="C36">
        <v>1</v>
      </c>
      <c r="D36" s="2">
        <v>1285.1458553475463</v>
      </c>
      <c r="E36">
        <v>7691</v>
      </c>
      <c r="F36" s="2">
        <f t="shared" si="1"/>
        <v>799.91206875</v>
      </c>
      <c r="G36">
        <v>429.541</v>
      </c>
      <c r="H36">
        <f t="shared" si="2"/>
        <v>138.5269725</v>
      </c>
      <c r="I36">
        <v>0.52400000000000002</v>
      </c>
      <c r="J36">
        <v>1.321</v>
      </c>
      <c r="K36">
        <v>0.75700000000000001</v>
      </c>
      <c r="L36">
        <v>0.79500000000000004</v>
      </c>
      <c r="M36">
        <f t="shared" si="3"/>
        <v>1.6066089080963704</v>
      </c>
    </row>
    <row r="37" spans="1:13" x14ac:dyDescent="0.25">
      <c r="A37" t="s">
        <v>19</v>
      </c>
      <c r="B37" s="1">
        <v>42737</v>
      </c>
      <c r="C37">
        <v>2</v>
      </c>
      <c r="D37" s="2">
        <v>1992.2350995361953</v>
      </c>
      <c r="E37">
        <v>6197</v>
      </c>
      <c r="F37" s="2">
        <f t="shared" si="1"/>
        <v>644.52673125000001</v>
      </c>
      <c r="G37">
        <v>307.57499999999999</v>
      </c>
      <c r="H37">
        <f t="shared" si="2"/>
        <v>99.192937499999999</v>
      </c>
      <c r="I37">
        <v>0.82299999999999995</v>
      </c>
      <c r="J37">
        <v>1.3</v>
      </c>
      <c r="K37">
        <v>0.76900000000000002</v>
      </c>
      <c r="L37">
        <v>0.93300000000000005</v>
      </c>
      <c r="M37">
        <f t="shared" si="3"/>
        <v>3.0910046130630446</v>
      </c>
    </row>
    <row r="38" spans="1:13" x14ac:dyDescent="0.25">
      <c r="A38" t="s">
        <v>19</v>
      </c>
      <c r="B38" s="1">
        <v>42738</v>
      </c>
      <c r="C38">
        <v>3</v>
      </c>
      <c r="D38" s="2">
        <v>2536.8187600720903</v>
      </c>
      <c r="E38">
        <v>18839</v>
      </c>
      <c r="F38" s="2">
        <f t="shared" si="1"/>
        <v>1959.3737437500001</v>
      </c>
      <c r="G38">
        <v>581.65599999999995</v>
      </c>
      <c r="H38">
        <f t="shared" si="2"/>
        <v>187.58405999999999</v>
      </c>
      <c r="I38">
        <v>0.7</v>
      </c>
      <c r="J38">
        <v>1.393</v>
      </c>
      <c r="K38">
        <v>0.71799999999999997</v>
      </c>
      <c r="L38">
        <v>0.88900000000000001</v>
      </c>
      <c r="M38">
        <f t="shared" si="3"/>
        <v>1.29470896921224</v>
      </c>
    </row>
    <row r="39" spans="1:13" x14ac:dyDescent="0.25">
      <c r="A39" t="s">
        <v>20</v>
      </c>
      <c r="B39" s="1">
        <v>42736</v>
      </c>
      <c r="C39">
        <v>1</v>
      </c>
      <c r="D39" s="2">
        <v>2432.8622427355472</v>
      </c>
      <c r="E39">
        <v>7950</v>
      </c>
      <c r="F39" s="2">
        <f t="shared" si="1"/>
        <v>826.84968750000007</v>
      </c>
      <c r="G39">
        <v>332.70800000000003</v>
      </c>
      <c r="H39">
        <f t="shared" si="2"/>
        <v>107.29833000000001</v>
      </c>
      <c r="I39">
        <v>0.90300000000000002</v>
      </c>
      <c r="J39">
        <v>1.089</v>
      </c>
      <c r="K39">
        <v>0.91800000000000004</v>
      </c>
      <c r="L39">
        <v>0.98399999999999999</v>
      </c>
      <c r="M39">
        <f t="shared" si="3"/>
        <v>2.9423270994893458</v>
      </c>
    </row>
    <row r="40" spans="1:13" x14ac:dyDescent="0.25">
      <c r="A40" t="s">
        <v>20</v>
      </c>
      <c r="B40" s="1">
        <v>42737</v>
      </c>
      <c r="C40">
        <v>2</v>
      </c>
      <c r="D40" s="2">
        <v>2139.1654689540592</v>
      </c>
      <c r="E40">
        <v>6628</v>
      </c>
      <c r="F40" s="2">
        <f t="shared" si="1"/>
        <v>689.35342500000013</v>
      </c>
      <c r="G40">
        <v>327.197</v>
      </c>
      <c r="H40">
        <f t="shared" si="2"/>
        <v>105.5210325</v>
      </c>
      <c r="I40">
        <v>0.77800000000000002</v>
      </c>
      <c r="J40">
        <v>1.5349999999999999</v>
      </c>
      <c r="K40">
        <v>0.65100000000000002</v>
      </c>
      <c r="L40">
        <v>0.93300000000000005</v>
      </c>
      <c r="M40">
        <f t="shared" si="3"/>
        <v>3.1031476618166636</v>
      </c>
    </row>
    <row r="41" spans="1:13" x14ac:dyDescent="0.25">
      <c r="A41" t="s">
        <v>20</v>
      </c>
      <c r="B41" s="1">
        <v>42738</v>
      </c>
      <c r="C41">
        <v>3</v>
      </c>
      <c r="D41" s="2">
        <v>1953.0221099837227</v>
      </c>
      <c r="E41">
        <v>8151</v>
      </c>
      <c r="F41" s="2">
        <f t="shared" si="1"/>
        <v>847.75494375000005</v>
      </c>
      <c r="G41">
        <v>379.86900000000003</v>
      </c>
      <c r="H41">
        <f t="shared" si="2"/>
        <v>122.50775250000001</v>
      </c>
      <c r="I41">
        <v>0.71</v>
      </c>
      <c r="J41">
        <v>1.51</v>
      </c>
      <c r="K41">
        <v>0.66200000000000003</v>
      </c>
      <c r="L41">
        <v>0.89300000000000002</v>
      </c>
      <c r="M41">
        <f t="shared" si="3"/>
        <v>2.3037578540617298</v>
      </c>
    </row>
    <row r="42" spans="1:13" x14ac:dyDescent="0.25">
      <c r="A42" t="s">
        <v>21</v>
      </c>
      <c r="B42" s="1">
        <v>42736</v>
      </c>
      <c r="C42">
        <v>1</v>
      </c>
      <c r="D42" s="2">
        <v>4655.1011226136925</v>
      </c>
      <c r="E42">
        <v>19170</v>
      </c>
      <c r="F42" s="2">
        <f t="shared" si="1"/>
        <v>1993.7998124999999</v>
      </c>
      <c r="G42">
        <v>573.01599999999996</v>
      </c>
      <c r="H42">
        <f t="shared" si="2"/>
        <v>184.79765999999998</v>
      </c>
      <c r="I42">
        <v>0.73399999999999999</v>
      </c>
      <c r="J42">
        <v>1.3640000000000001</v>
      </c>
      <c r="K42">
        <v>0.73299999999999998</v>
      </c>
      <c r="L42">
        <v>0.91600000000000004</v>
      </c>
      <c r="M42">
        <f t="shared" si="3"/>
        <v>2.3347886249305647</v>
      </c>
    </row>
    <row r="43" spans="1:13" x14ac:dyDescent="0.25">
      <c r="A43" t="s">
        <v>21</v>
      </c>
      <c r="B43" s="1">
        <v>42737</v>
      </c>
      <c r="C43">
        <v>2</v>
      </c>
      <c r="D43" s="2">
        <v>3021.3266975102829</v>
      </c>
      <c r="E43">
        <v>14222</v>
      </c>
      <c r="F43" s="2">
        <f t="shared" si="1"/>
        <v>1479.1768875</v>
      </c>
      <c r="G43">
        <v>508.678</v>
      </c>
      <c r="H43">
        <f t="shared" si="2"/>
        <v>164.048655</v>
      </c>
      <c r="I43">
        <v>0.69099999999999995</v>
      </c>
      <c r="J43">
        <v>1.524</v>
      </c>
      <c r="K43">
        <v>0.65600000000000003</v>
      </c>
      <c r="L43">
        <v>0.90700000000000003</v>
      </c>
      <c r="M43">
        <f t="shared" si="3"/>
        <v>2.0425729492141507</v>
      </c>
    </row>
    <row r="44" spans="1:13" x14ac:dyDescent="0.25">
      <c r="A44" t="s">
        <v>21</v>
      </c>
      <c r="B44" s="1">
        <v>42738</v>
      </c>
      <c r="C44">
        <v>3</v>
      </c>
      <c r="D44" s="2">
        <v>2414.1222482716053</v>
      </c>
      <c r="E44">
        <v>8836</v>
      </c>
      <c r="F44" s="2">
        <f t="shared" si="1"/>
        <v>918.99922500000002</v>
      </c>
      <c r="G44">
        <v>368.137</v>
      </c>
      <c r="H44">
        <f t="shared" si="2"/>
        <v>118.7241825</v>
      </c>
      <c r="I44">
        <v>0.81899999999999995</v>
      </c>
      <c r="J44">
        <v>1.399</v>
      </c>
      <c r="K44">
        <v>0.71499999999999997</v>
      </c>
      <c r="L44">
        <v>0.95099999999999996</v>
      </c>
      <c r="M44">
        <f t="shared" si="3"/>
        <v>2.6269034647679983</v>
      </c>
    </row>
    <row r="45" spans="1:13" x14ac:dyDescent="0.25">
      <c r="A45" t="s">
        <v>21</v>
      </c>
      <c r="B45" s="1">
        <v>42739</v>
      </c>
      <c r="C45">
        <v>4</v>
      </c>
      <c r="D45" s="2">
        <v>3102.2824429484817</v>
      </c>
      <c r="E45">
        <v>11236</v>
      </c>
      <c r="F45" s="2">
        <f t="shared" si="1"/>
        <v>1168.614225</v>
      </c>
      <c r="G45">
        <v>400.15800000000002</v>
      </c>
      <c r="H45">
        <f t="shared" si="2"/>
        <v>129.05095500000002</v>
      </c>
      <c r="I45">
        <v>0.88200000000000001</v>
      </c>
      <c r="J45">
        <v>1.23</v>
      </c>
      <c r="K45">
        <v>0.81299999999999994</v>
      </c>
      <c r="L45">
        <v>0.97099999999999997</v>
      </c>
      <c r="M45">
        <f t="shared" si="3"/>
        <v>2.6546677052031278</v>
      </c>
    </row>
    <row r="46" spans="1:13" x14ac:dyDescent="0.25">
      <c r="A46" t="s">
        <v>22</v>
      </c>
      <c r="B46" s="1">
        <v>42737</v>
      </c>
      <c r="C46">
        <v>2</v>
      </c>
      <c r="D46" s="2">
        <v>1652.6749012374312</v>
      </c>
      <c r="E46">
        <v>14453</v>
      </c>
      <c r="F46" s="2">
        <f t="shared" si="1"/>
        <v>1503.20233125</v>
      </c>
      <c r="G46">
        <v>456.75700000000001</v>
      </c>
      <c r="H46">
        <f t="shared" si="2"/>
        <v>147.30413250000001</v>
      </c>
      <c r="I46">
        <v>0.871</v>
      </c>
      <c r="J46">
        <v>1.222</v>
      </c>
      <c r="K46">
        <v>0.81799999999999995</v>
      </c>
      <c r="L46">
        <v>0.96899999999999997</v>
      </c>
      <c r="M46">
        <f t="shared" si="3"/>
        <v>1.0994360951151108</v>
      </c>
    </row>
    <row r="47" spans="1:13" x14ac:dyDescent="0.25">
      <c r="A47" t="s">
        <v>22</v>
      </c>
      <c r="B47" s="1">
        <v>42738</v>
      </c>
      <c r="C47">
        <v>3</v>
      </c>
      <c r="D47" s="2">
        <v>1939.5115012593571</v>
      </c>
      <c r="E47">
        <v>6106</v>
      </c>
      <c r="F47" s="2">
        <f t="shared" si="1"/>
        <v>635.0621625</v>
      </c>
      <c r="G47">
        <v>333.35599999999999</v>
      </c>
      <c r="H47">
        <f t="shared" si="2"/>
        <v>107.50731</v>
      </c>
      <c r="I47">
        <v>0.69</v>
      </c>
      <c r="J47">
        <v>1.67</v>
      </c>
      <c r="K47">
        <v>0.59899999999999998</v>
      </c>
      <c r="L47">
        <v>0.88</v>
      </c>
      <c r="M47">
        <f t="shared" si="3"/>
        <v>3.054049848638805</v>
      </c>
    </row>
    <row r="48" spans="1:13" x14ac:dyDescent="0.25">
      <c r="A48" t="s">
        <v>22</v>
      </c>
      <c r="B48" s="1">
        <v>42740</v>
      </c>
      <c r="C48">
        <v>5</v>
      </c>
      <c r="D48" s="2">
        <v>3196.2532366046316</v>
      </c>
      <c r="E48">
        <v>18237</v>
      </c>
      <c r="F48" s="2">
        <f t="shared" si="1"/>
        <v>1896.76198125</v>
      </c>
      <c r="G48">
        <v>561.28800000000001</v>
      </c>
      <c r="H48">
        <f t="shared" si="2"/>
        <v>181.01538000000002</v>
      </c>
      <c r="I48">
        <v>0.72699999999999998</v>
      </c>
      <c r="J48">
        <v>1.1499999999999999</v>
      </c>
      <c r="K48">
        <v>0.87</v>
      </c>
      <c r="L48">
        <v>0.90200000000000002</v>
      </c>
      <c r="M48">
        <f t="shared" si="3"/>
        <v>1.6851103449987139</v>
      </c>
    </row>
    <row r="49" spans="1:20" x14ac:dyDescent="0.25">
      <c r="A49" t="s">
        <v>23</v>
      </c>
      <c r="B49" s="1">
        <v>42736</v>
      </c>
      <c r="C49">
        <v>1</v>
      </c>
      <c r="D49" s="2">
        <v>2944.4728151888844</v>
      </c>
      <c r="E49">
        <v>12988</v>
      </c>
      <c r="F49" s="2">
        <f t="shared" si="1"/>
        <v>1350.833175</v>
      </c>
      <c r="G49">
        <v>448.44299999999998</v>
      </c>
      <c r="H49">
        <f t="shared" si="2"/>
        <v>144.62286750000001</v>
      </c>
      <c r="I49">
        <v>0.81200000000000006</v>
      </c>
      <c r="J49">
        <v>1.3240000000000001</v>
      </c>
      <c r="K49">
        <v>0.755</v>
      </c>
      <c r="L49">
        <v>0.95899999999999996</v>
      </c>
      <c r="M49">
        <f t="shared" si="3"/>
        <v>2.1797457078213114</v>
      </c>
    </row>
    <row r="50" spans="1:20" x14ac:dyDescent="0.25">
      <c r="A50" t="s">
        <v>23</v>
      </c>
      <c r="B50" s="1">
        <v>42737</v>
      </c>
      <c r="C50">
        <v>2</v>
      </c>
      <c r="D50" s="2">
        <v>2645.7017666118099</v>
      </c>
      <c r="E50">
        <v>10748</v>
      </c>
      <c r="F50" s="2">
        <f t="shared" si="1"/>
        <v>1117.8591750000001</v>
      </c>
      <c r="G50">
        <v>450.23500000000001</v>
      </c>
      <c r="H50">
        <f t="shared" si="2"/>
        <v>145.20078750000002</v>
      </c>
      <c r="I50">
        <v>0.66600000000000004</v>
      </c>
      <c r="J50">
        <v>1.38</v>
      </c>
      <c r="K50">
        <v>0.72499999999999998</v>
      </c>
      <c r="L50">
        <v>0.879</v>
      </c>
      <c r="M50">
        <f t="shared" si="3"/>
        <v>2.3667576612338577</v>
      </c>
    </row>
    <row r="51" spans="1:20" x14ac:dyDescent="0.25">
      <c r="A51" t="s">
        <v>23</v>
      </c>
      <c r="B51" s="1">
        <v>42738</v>
      </c>
      <c r="C51">
        <v>3</v>
      </c>
      <c r="D51" s="2">
        <v>1516.6032496779637</v>
      </c>
      <c r="E51">
        <v>7440</v>
      </c>
      <c r="F51" s="2">
        <f t="shared" si="1"/>
        <v>773.80650000000003</v>
      </c>
      <c r="G51">
        <v>332.68700000000001</v>
      </c>
      <c r="H51">
        <f t="shared" si="2"/>
        <v>107.29155750000001</v>
      </c>
      <c r="I51">
        <v>0.84499999999999997</v>
      </c>
      <c r="J51">
        <v>1.0069999999999999</v>
      </c>
      <c r="K51">
        <v>0.99299999999999999</v>
      </c>
      <c r="L51">
        <v>0.94199999999999995</v>
      </c>
      <c r="M51">
        <f t="shared" si="3"/>
        <v>1.9599257045242753</v>
      </c>
    </row>
    <row r="52" spans="1:20" x14ac:dyDescent="0.25">
      <c r="A52" t="s">
        <v>24</v>
      </c>
      <c r="B52" s="1">
        <v>42736</v>
      </c>
      <c r="C52">
        <v>1</v>
      </c>
      <c r="D52" s="2">
        <v>2220.8588903001837</v>
      </c>
      <c r="E52">
        <v>14519</v>
      </c>
      <c r="F52" s="2">
        <f t="shared" si="1"/>
        <v>1510.0667437500001</v>
      </c>
      <c r="G52">
        <v>540.21500000000003</v>
      </c>
      <c r="H52">
        <f t="shared" si="2"/>
        <v>174.21933750000002</v>
      </c>
      <c r="I52">
        <v>0.625</v>
      </c>
      <c r="J52">
        <v>1.2190000000000001</v>
      </c>
      <c r="K52">
        <v>0.82</v>
      </c>
      <c r="L52">
        <v>0.84599999999999997</v>
      </c>
      <c r="M52">
        <f t="shared" si="3"/>
        <v>1.4707024702663469</v>
      </c>
    </row>
    <row r="53" spans="1:20" x14ac:dyDescent="0.25">
      <c r="A53" t="s">
        <v>24</v>
      </c>
      <c r="B53" s="1">
        <v>42737</v>
      </c>
      <c r="C53">
        <v>2</v>
      </c>
      <c r="D53" s="2">
        <v>3009.2769791881237</v>
      </c>
      <c r="E53">
        <v>14254</v>
      </c>
      <c r="F53" s="2">
        <f t="shared" si="1"/>
        <v>1482.5050874999999</v>
      </c>
      <c r="G53">
        <v>489.98099999999999</v>
      </c>
      <c r="H53">
        <f t="shared" si="2"/>
        <v>158.01887250000001</v>
      </c>
      <c r="I53">
        <v>0.746</v>
      </c>
      <c r="J53">
        <v>1.143</v>
      </c>
      <c r="K53">
        <v>0.875</v>
      </c>
      <c r="L53">
        <v>0.92300000000000004</v>
      </c>
      <c r="M53">
        <f t="shared" si="3"/>
        <v>2.0298594619076638</v>
      </c>
    </row>
    <row r="54" spans="1:20" x14ac:dyDescent="0.25">
      <c r="A54" t="s">
        <v>24</v>
      </c>
      <c r="B54" s="1">
        <v>42738</v>
      </c>
      <c r="C54">
        <v>3</v>
      </c>
      <c r="D54" s="2">
        <v>4533.1607887369955</v>
      </c>
      <c r="E54">
        <v>9648</v>
      </c>
      <c r="F54" s="2">
        <f t="shared" si="1"/>
        <v>1003.4523</v>
      </c>
      <c r="G54">
        <v>382.16699999999997</v>
      </c>
      <c r="H54">
        <f t="shared" si="2"/>
        <v>123.2488575</v>
      </c>
      <c r="I54">
        <v>0.83</v>
      </c>
      <c r="J54">
        <v>1.677</v>
      </c>
      <c r="K54">
        <v>0.59599999999999997</v>
      </c>
      <c r="L54">
        <v>0.97399999999999998</v>
      </c>
      <c r="M54">
        <f t="shared" si="3"/>
        <v>4.5175647997787189</v>
      </c>
    </row>
    <row r="55" spans="1:20" x14ac:dyDescent="0.25">
      <c r="A55" t="s">
        <v>25</v>
      </c>
      <c r="B55" s="1">
        <v>42736</v>
      </c>
      <c r="C55">
        <v>1</v>
      </c>
      <c r="D55" s="2">
        <v>3030.7208300690704</v>
      </c>
      <c r="E55">
        <v>11776</v>
      </c>
      <c r="F55" s="2">
        <f t="shared" si="1"/>
        <v>1224.7776000000001</v>
      </c>
      <c r="G55">
        <v>402.58300000000003</v>
      </c>
      <c r="H55">
        <f t="shared" si="2"/>
        <v>129.83301750000001</v>
      </c>
      <c r="I55">
        <v>0.91300000000000003</v>
      </c>
      <c r="J55">
        <v>1.1100000000000001</v>
      </c>
      <c r="K55">
        <v>0.90100000000000002</v>
      </c>
      <c r="L55">
        <v>0.97399999999999998</v>
      </c>
      <c r="M55">
        <f t="shared" si="3"/>
        <v>2.4745070697480669</v>
      </c>
    </row>
    <row r="56" spans="1:20" x14ac:dyDescent="0.25">
      <c r="A56" t="s">
        <v>25</v>
      </c>
      <c r="B56" s="1">
        <v>42737</v>
      </c>
      <c r="C56">
        <v>2</v>
      </c>
      <c r="D56" s="2">
        <v>2633.2161947727873</v>
      </c>
      <c r="E56">
        <v>10940</v>
      </c>
      <c r="F56" s="2">
        <f t="shared" si="1"/>
        <v>1137.8283750000001</v>
      </c>
      <c r="G56">
        <v>398.709</v>
      </c>
      <c r="H56">
        <f t="shared" si="2"/>
        <v>128.5836525</v>
      </c>
      <c r="I56">
        <v>0.86499999999999999</v>
      </c>
      <c r="J56">
        <v>1.0289999999999999</v>
      </c>
      <c r="K56">
        <v>0.97199999999999998</v>
      </c>
      <c r="L56">
        <v>0.94899999999999995</v>
      </c>
      <c r="M56">
        <f t="shared" si="3"/>
        <v>2.314247256114339</v>
      </c>
      <c r="S56" t="s">
        <v>55</v>
      </c>
      <c r="T56" t="s">
        <v>56</v>
      </c>
    </row>
    <row r="57" spans="1:20" x14ac:dyDescent="0.25">
      <c r="A57" t="s">
        <v>25</v>
      </c>
      <c r="B57" s="1">
        <v>42738</v>
      </c>
      <c r="C57">
        <v>3</v>
      </c>
      <c r="D57" s="2">
        <v>3024.8524054977947</v>
      </c>
      <c r="E57">
        <v>14772</v>
      </c>
      <c r="F57" s="2">
        <f t="shared" si="1"/>
        <v>1536.3803250000001</v>
      </c>
      <c r="G57">
        <v>458.62599999999998</v>
      </c>
      <c r="H57">
        <f t="shared" si="2"/>
        <v>147.90688499999999</v>
      </c>
      <c r="I57">
        <v>0.88300000000000001</v>
      </c>
      <c r="J57">
        <v>1.095</v>
      </c>
      <c r="K57">
        <v>0.91300000000000003</v>
      </c>
      <c r="L57">
        <v>0.96</v>
      </c>
      <c r="M57">
        <f t="shared" si="3"/>
        <v>1.968817457681121</v>
      </c>
      <c r="S57">
        <f>1/T57^2*10000</f>
        <v>100</v>
      </c>
      <c r="T57">
        <v>10</v>
      </c>
    </row>
    <row r="58" spans="1:20" x14ac:dyDescent="0.25">
      <c r="A58" t="s">
        <v>25</v>
      </c>
      <c r="B58" s="1">
        <v>42739</v>
      </c>
      <c r="C58">
        <v>4</v>
      </c>
      <c r="D58" s="2">
        <v>2510.8876703089827</v>
      </c>
      <c r="E58">
        <v>9982</v>
      </c>
      <c r="F58" s="2">
        <f t="shared" si="1"/>
        <v>1038.1903875</v>
      </c>
      <c r="G58">
        <v>393.28699999999998</v>
      </c>
      <c r="H58">
        <f t="shared" si="2"/>
        <v>126.83505749999999</v>
      </c>
      <c r="I58">
        <v>0.81100000000000005</v>
      </c>
      <c r="J58">
        <v>1.3069999999999999</v>
      </c>
      <c r="K58">
        <v>0.76500000000000001</v>
      </c>
      <c r="L58">
        <v>0.94399999999999995</v>
      </c>
      <c r="M58">
        <f t="shared" si="3"/>
        <v>2.4185233272630184</v>
      </c>
      <c r="S58">
        <f>1/T58^2*10000</f>
        <v>0.01</v>
      </c>
      <c r="T58">
        <v>1000</v>
      </c>
    </row>
    <row r="59" spans="1:20" x14ac:dyDescent="0.25">
      <c r="A59" t="s">
        <v>25</v>
      </c>
      <c r="B59" s="1">
        <v>42740</v>
      </c>
      <c r="C59">
        <v>5</v>
      </c>
      <c r="D59" s="2">
        <v>4401.8762561206604</v>
      </c>
      <c r="E59">
        <v>2855</v>
      </c>
      <c r="F59" s="2">
        <f t="shared" si="1"/>
        <v>296.93784375000001</v>
      </c>
      <c r="G59">
        <v>192.208</v>
      </c>
      <c r="H59">
        <f t="shared" si="2"/>
        <v>61.987079999999999</v>
      </c>
      <c r="I59">
        <v>0.97099999999999997</v>
      </c>
      <c r="J59">
        <v>1.069</v>
      </c>
      <c r="K59">
        <v>0.93500000000000005</v>
      </c>
      <c r="L59">
        <v>0.997</v>
      </c>
      <c r="M59">
        <f t="shared" si="3"/>
        <v>14.82423459579884</v>
      </c>
    </row>
    <row r="60" spans="1:20" x14ac:dyDescent="0.25">
      <c r="A60" t="s">
        <v>26</v>
      </c>
      <c r="B60" s="1">
        <v>42736</v>
      </c>
      <c r="C60">
        <v>1</v>
      </c>
      <c r="D60" s="2">
        <v>2181.787661812496</v>
      </c>
      <c r="E60">
        <v>6553</v>
      </c>
      <c r="F60" s="2">
        <f t="shared" si="1"/>
        <v>681.55295625000008</v>
      </c>
      <c r="G60">
        <v>331.46600000000001</v>
      </c>
      <c r="H60">
        <f t="shared" si="2"/>
        <v>106.897785</v>
      </c>
      <c r="I60">
        <v>0.75</v>
      </c>
      <c r="J60">
        <v>1.4910000000000001</v>
      </c>
      <c r="K60">
        <v>0.67100000000000004</v>
      </c>
      <c r="L60">
        <v>0.93500000000000005</v>
      </c>
      <c r="M60">
        <f t="shared" si="3"/>
        <v>3.2012004963150593</v>
      </c>
    </row>
    <row r="61" spans="1:20" x14ac:dyDescent="0.25">
      <c r="A61" t="s">
        <v>27</v>
      </c>
      <c r="B61" s="1">
        <v>42736</v>
      </c>
      <c r="C61">
        <v>1</v>
      </c>
      <c r="D61" s="2">
        <v>1832.5967703090948</v>
      </c>
      <c r="E61">
        <v>7867</v>
      </c>
      <c r="F61" s="2">
        <f t="shared" si="1"/>
        <v>818.21716875000004</v>
      </c>
      <c r="G61">
        <v>349.87400000000002</v>
      </c>
      <c r="H61">
        <f t="shared" si="2"/>
        <v>112.83436500000001</v>
      </c>
      <c r="I61">
        <v>0.80800000000000005</v>
      </c>
      <c r="J61">
        <v>1.4790000000000001</v>
      </c>
      <c r="K61">
        <v>0.67600000000000005</v>
      </c>
      <c r="L61">
        <v>0.92400000000000004</v>
      </c>
      <c r="M61">
        <f t="shared" si="3"/>
        <v>2.2397437261170827</v>
      </c>
    </row>
    <row r="62" spans="1:20" x14ac:dyDescent="0.25">
      <c r="A62" t="s">
        <v>28</v>
      </c>
      <c r="B62" s="1">
        <v>42736</v>
      </c>
      <c r="C62">
        <v>1</v>
      </c>
      <c r="D62" s="2">
        <v>1745.5742971541558</v>
      </c>
      <c r="E62">
        <v>8051</v>
      </c>
      <c r="F62" s="2">
        <f t="shared" si="1"/>
        <v>837.35431875000006</v>
      </c>
      <c r="G62">
        <v>413.39100000000002</v>
      </c>
      <c r="H62">
        <f t="shared" si="2"/>
        <v>133.31859750000001</v>
      </c>
      <c r="I62">
        <v>0.59199999999999997</v>
      </c>
      <c r="J62">
        <v>2.528</v>
      </c>
      <c r="K62">
        <v>0.39600000000000002</v>
      </c>
      <c r="L62">
        <v>0.876</v>
      </c>
      <c r="M62">
        <f t="shared" si="3"/>
        <v>2.0846304342944619</v>
      </c>
    </row>
    <row r="63" spans="1:20" x14ac:dyDescent="0.25">
      <c r="A63" t="s">
        <v>29</v>
      </c>
      <c r="B63" s="1">
        <v>42736</v>
      </c>
      <c r="C63">
        <v>1</v>
      </c>
      <c r="D63" s="2">
        <v>1842.9929149085906</v>
      </c>
      <c r="E63">
        <v>6490</v>
      </c>
      <c r="F63" s="2">
        <f t="shared" si="1"/>
        <v>675.0005625</v>
      </c>
      <c r="G63">
        <v>357.084</v>
      </c>
      <c r="H63">
        <f t="shared" si="2"/>
        <v>115.15959000000001</v>
      </c>
      <c r="I63">
        <v>0.64</v>
      </c>
      <c r="J63">
        <v>1.99</v>
      </c>
      <c r="K63">
        <v>0.502</v>
      </c>
      <c r="L63">
        <v>0.878</v>
      </c>
      <c r="M63">
        <f t="shared" si="3"/>
        <v>2.7303575986406536</v>
      </c>
    </row>
    <row r="64" spans="1:20" x14ac:dyDescent="0.25">
      <c r="A64" t="s">
        <v>29</v>
      </c>
      <c r="B64" s="1">
        <v>42737</v>
      </c>
      <c r="C64">
        <v>2</v>
      </c>
      <c r="D64" s="2">
        <v>3316.605932076046</v>
      </c>
      <c r="E64">
        <v>15286</v>
      </c>
      <c r="F64" s="2">
        <f t="shared" si="1"/>
        <v>1589.8395375000002</v>
      </c>
      <c r="G64">
        <v>477.351</v>
      </c>
      <c r="H64">
        <f t="shared" si="2"/>
        <v>153.94569749999999</v>
      </c>
      <c r="I64">
        <v>0.84299999999999997</v>
      </c>
      <c r="J64">
        <v>1.623</v>
      </c>
      <c r="K64">
        <v>0.61599999999999999</v>
      </c>
      <c r="L64">
        <v>0.97499999999999998</v>
      </c>
      <c r="M64">
        <f t="shared" si="3"/>
        <v>2.0861262120146797</v>
      </c>
    </row>
    <row r="65" spans="1:13" x14ac:dyDescent="0.25">
      <c r="A65" t="s">
        <v>29</v>
      </c>
      <c r="B65" s="1">
        <v>42738</v>
      </c>
      <c r="C65">
        <v>3</v>
      </c>
      <c r="D65" s="2">
        <v>2274.0946658578018</v>
      </c>
      <c r="E65">
        <v>13758</v>
      </c>
      <c r="F65" s="2">
        <f t="shared" si="1"/>
        <v>1430.9179875</v>
      </c>
      <c r="G65">
        <v>516.89599999999996</v>
      </c>
      <c r="H65">
        <f t="shared" si="2"/>
        <v>166.69896</v>
      </c>
      <c r="I65">
        <v>0.64700000000000002</v>
      </c>
      <c r="J65">
        <v>1.607</v>
      </c>
      <c r="K65">
        <v>0.622</v>
      </c>
      <c r="L65">
        <v>0.879</v>
      </c>
      <c r="M65">
        <f t="shared" si="3"/>
        <v>1.5892557684811421</v>
      </c>
    </row>
    <row r="66" spans="1:13" x14ac:dyDescent="0.25">
      <c r="A66" t="s">
        <v>29</v>
      </c>
      <c r="B66" s="1">
        <v>42739</v>
      </c>
      <c r="C66">
        <v>4</v>
      </c>
      <c r="D66" s="2">
        <v>2756.6399974052033</v>
      </c>
      <c r="E66">
        <v>13965</v>
      </c>
      <c r="F66" s="2">
        <f t="shared" si="1"/>
        <v>1452.4472812500003</v>
      </c>
      <c r="G66">
        <v>452.27699999999999</v>
      </c>
      <c r="H66">
        <f t="shared" si="2"/>
        <v>145.85933249999999</v>
      </c>
      <c r="I66">
        <v>0.85799999999999998</v>
      </c>
      <c r="J66">
        <v>1.319</v>
      </c>
      <c r="K66">
        <v>0.75800000000000001</v>
      </c>
      <c r="L66">
        <v>0.97899999999999998</v>
      </c>
      <c r="M66">
        <f t="shared" ref="M66:M97" si="4">D66/F66</f>
        <v>1.8979277478717114</v>
      </c>
    </row>
    <row r="67" spans="1:13" x14ac:dyDescent="0.25">
      <c r="A67" t="s">
        <v>30</v>
      </c>
      <c r="B67" s="1">
        <v>42736</v>
      </c>
      <c r="C67">
        <v>1</v>
      </c>
      <c r="D67" s="2">
        <v>2511.404389850863</v>
      </c>
      <c r="E67">
        <v>9776</v>
      </c>
      <c r="F67" s="2">
        <f t="shared" ref="F67:F129" si="5">E67*0.3225*0.3225</f>
        <v>1016.7651000000001</v>
      </c>
      <c r="G67">
        <v>391.95299999999997</v>
      </c>
      <c r="H67">
        <f t="shared" ref="H67:H129" si="6">G67*0.3225</f>
        <v>126.4048425</v>
      </c>
      <c r="I67">
        <v>0.8</v>
      </c>
      <c r="J67">
        <v>1.1990000000000001</v>
      </c>
      <c r="K67">
        <v>0.83399999999999996</v>
      </c>
      <c r="L67">
        <v>0.95599999999999996</v>
      </c>
      <c r="M67">
        <f t="shared" si="4"/>
        <v>2.4699946820075382</v>
      </c>
    </row>
    <row r="68" spans="1:13" x14ac:dyDescent="0.25">
      <c r="A68" t="s">
        <v>30</v>
      </c>
      <c r="B68" s="1">
        <v>42737</v>
      </c>
      <c r="C68">
        <v>2</v>
      </c>
      <c r="D68" s="2">
        <v>1663.8690793657079</v>
      </c>
      <c r="E68">
        <v>11816</v>
      </c>
      <c r="F68" s="2">
        <f t="shared" si="5"/>
        <v>1228.93785</v>
      </c>
      <c r="G68">
        <v>429.77300000000002</v>
      </c>
      <c r="H68">
        <f t="shared" si="6"/>
        <v>138.60179250000002</v>
      </c>
      <c r="I68">
        <v>0.80400000000000005</v>
      </c>
      <c r="J68">
        <v>1.123</v>
      </c>
      <c r="K68">
        <v>0.89100000000000001</v>
      </c>
      <c r="L68">
        <v>0.93300000000000005</v>
      </c>
      <c r="M68">
        <f t="shared" si="4"/>
        <v>1.3539082382121341</v>
      </c>
    </row>
    <row r="69" spans="1:13" x14ac:dyDescent="0.25">
      <c r="A69" t="s">
        <v>30</v>
      </c>
      <c r="B69" s="1">
        <v>42738</v>
      </c>
      <c r="C69">
        <v>3</v>
      </c>
      <c r="D69" s="2">
        <v>1400.486699564017</v>
      </c>
      <c r="E69">
        <v>10385</v>
      </c>
      <c r="F69" s="2">
        <f t="shared" si="5"/>
        <v>1080.1049062500001</v>
      </c>
      <c r="G69">
        <v>408.62700000000001</v>
      </c>
      <c r="H69">
        <f t="shared" si="6"/>
        <v>131.7822075</v>
      </c>
      <c r="I69">
        <v>0.78200000000000003</v>
      </c>
      <c r="J69">
        <v>1.4079999999999999</v>
      </c>
      <c r="K69">
        <v>0.71</v>
      </c>
      <c r="L69">
        <v>0.93100000000000005</v>
      </c>
      <c r="M69">
        <f t="shared" si="4"/>
        <v>1.2966209962200299</v>
      </c>
    </row>
    <row r="70" spans="1:13" x14ac:dyDescent="0.25">
      <c r="A70" t="s">
        <v>30</v>
      </c>
      <c r="B70" s="1">
        <v>42739</v>
      </c>
      <c r="C70">
        <v>4</v>
      </c>
      <c r="D70" s="2">
        <v>1535.4780167784015</v>
      </c>
      <c r="E70">
        <v>15293</v>
      </c>
      <c r="F70" s="2">
        <f t="shared" si="5"/>
        <v>1590.5675812500001</v>
      </c>
      <c r="G70">
        <v>479.12700000000001</v>
      </c>
      <c r="H70">
        <f t="shared" si="6"/>
        <v>154.51845750000001</v>
      </c>
      <c r="I70">
        <v>0.83699999999999997</v>
      </c>
      <c r="J70">
        <v>1.323</v>
      </c>
      <c r="K70">
        <v>0.75600000000000001</v>
      </c>
      <c r="L70">
        <v>0.97299999999999998</v>
      </c>
      <c r="M70">
        <f t="shared" si="4"/>
        <v>0.96536483886569302</v>
      </c>
    </row>
    <row r="71" spans="1:13" x14ac:dyDescent="0.25">
      <c r="A71" t="s">
        <v>31</v>
      </c>
      <c r="B71" s="1">
        <v>42736</v>
      </c>
      <c r="C71">
        <v>1</v>
      </c>
      <c r="D71" s="2">
        <v>1997.3651989531363</v>
      </c>
      <c r="E71">
        <v>7854</v>
      </c>
      <c r="F71" s="2">
        <f t="shared" si="5"/>
        <v>816.86508749999996</v>
      </c>
      <c r="G71">
        <v>355.47899999999998</v>
      </c>
      <c r="H71">
        <f t="shared" si="6"/>
        <v>114.6419775</v>
      </c>
      <c r="I71">
        <v>0.78100000000000003</v>
      </c>
      <c r="J71">
        <v>1.1879999999999999</v>
      </c>
      <c r="K71">
        <v>0.84099999999999997</v>
      </c>
      <c r="L71">
        <v>0.94</v>
      </c>
      <c r="M71">
        <f t="shared" si="4"/>
        <v>2.4451592184775999</v>
      </c>
    </row>
    <row r="72" spans="1:13" x14ac:dyDescent="0.25">
      <c r="A72" t="s">
        <v>31</v>
      </c>
      <c r="B72" s="1">
        <v>42737</v>
      </c>
      <c r="C72">
        <v>2</v>
      </c>
      <c r="D72" s="2">
        <v>2630.5520771189213</v>
      </c>
      <c r="E72">
        <v>10504</v>
      </c>
      <c r="F72" s="2">
        <f t="shared" si="5"/>
        <v>1092.4816499999999</v>
      </c>
      <c r="G72">
        <v>431.39499999999998</v>
      </c>
      <c r="H72">
        <f t="shared" si="6"/>
        <v>139.1248875</v>
      </c>
      <c r="I72">
        <v>0.70899999999999996</v>
      </c>
      <c r="J72">
        <v>1.2809999999999999</v>
      </c>
      <c r="K72">
        <v>0.78100000000000003</v>
      </c>
      <c r="L72">
        <v>0.879</v>
      </c>
      <c r="M72">
        <f t="shared" si="4"/>
        <v>2.4078684315831955</v>
      </c>
    </row>
    <row r="73" spans="1:13" x14ac:dyDescent="0.25">
      <c r="A73" t="s">
        <v>31</v>
      </c>
      <c r="B73" s="1">
        <v>42738</v>
      </c>
      <c r="C73">
        <v>3</v>
      </c>
      <c r="D73" s="2">
        <v>3019.4659176375767</v>
      </c>
      <c r="E73">
        <v>16136</v>
      </c>
      <c r="F73" s="2">
        <f t="shared" si="5"/>
        <v>1678.2448500000003</v>
      </c>
      <c r="G73">
        <v>504.60500000000002</v>
      </c>
      <c r="H73">
        <f t="shared" si="6"/>
        <v>162.73511250000001</v>
      </c>
      <c r="I73">
        <v>0.79600000000000004</v>
      </c>
      <c r="J73">
        <v>1.1279999999999999</v>
      </c>
      <c r="K73">
        <v>0.88600000000000001</v>
      </c>
      <c r="L73">
        <v>0.93600000000000005</v>
      </c>
      <c r="M73">
        <f t="shared" si="4"/>
        <v>1.7991808034671319</v>
      </c>
    </row>
    <row r="74" spans="1:13" x14ac:dyDescent="0.25">
      <c r="A74" t="s">
        <v>31</v>
      </c>
      <c r="B74" s="1">
        <v>42739</v>
      </c>
      <c r="C74">
        <v>4</v>
      </c>
      <c r="D74" s="2">
        <v>2210.5979967789331</v>
      </c>
      <c r="E74">
        <v>3617</v>
      </c>
      <c r="F74" s="2">
        <f t="shared" si="5"/>
        <v>376.19060625000003</v>
      </c>
      <c r="G74">
        <v>249.691</v>
      </c>
      <c r="H74">
        <f t="shared" si="6"/>
        <v>80.525347500000009</v>
      </c>
      <c r="I74">
        <v>0.72899999999999998</v>
      </c>
      <c r="J74">
        <v>1.544</v>
      </c>
      <c r="K74">
        <v>0.64800000000000002</v>
      </c>
      <c r="L74">
        <v>0.93500000000000005</v>
      </c>
      <c r="M74">
        <f t="shared" si="4"/>
        <v>5.8762711244040613</v>
      </c>
    </row>
    <row r="75" spans="1:13" x14ac:dyDescent="0.25">
      <c r="A75" t="s">
        <v>32</v>
      </c>
      <c r="B75" s="1">
        <v>42736</v>
      </c>
      <c r="C75">
        <v>1</v>
      </c>
      <c r="D75" s="2">
        <v>2202.7476460379376</v>
      </c>
      <c r="E75">
        <v>11314</v>
      </c>
      <c r="F75" s="2">
        <f t="shared" si="5"/>
        <v>1176.7267125000001</v>
      </c>
      <c r="G75">
        <v>401.77300000000002</v>
      </c>
      <c r="H75">
        <f t="shared" si="6"/>
        <v>129.57179250000002</v>
      </c>
      <c r="I75">
        <v>0.88100000000000001</v>
      </c>
      <c r="J75">
        <v>1.177</v>
      </c>
      <c r="K75">
        <v>0.84899999999999998</v>
      </c>
      <c r="L75">
        <v>0.96699999999999997</v>
      </c>
      <c r="M75">
        <f t="shared" si="4"/>
        <v>1.8719279698836082</v>
      </c>
    </row>
    <row r="76" spans="1:13" x14ac:dyDescent="0.25">
      <c r="A76" t="s">
        <v>32</v>
      </c>
      <c r="B76" s="1">
        <v>42737</v>
      </c>
      <c r="C76">
        <v>2</v>
      </c>
      <c r="D76" s="2">
        <v>3562.7569056354232</v>
      </c>
      <c r="E76">
        <v>16688</v>
      </c>
      <c r="F76" s="2">
        <f t="shared" si="5"/>
        <v>1735.6563000000001</v>
      </c>
      <c r="G76">
        <v>515.26900000000001</v>
      </c>
      <c r="H76">
        <f t="shared" si="6"/>
        <v>166.17425249999999</v>
      </c>
      <c r="I76">
        <v>0.79</v>
      </c>
      <c r="J76">
        <v>1.171</v>
      </c>
      <c r="K76">
        <v>0.85399999999999998</v>
      </c>
      <c r="L76">
        <v>0.93400000000000005</v>
      </c>
      <c r="M76">
        <f t="shared" si="4"/>
        <v>2.052685722187868</v>
      </c>
    </row>
    <row r="77" spans="1:13" x14ac:dyDescent="0.25">
      <c r="A77" t="s">
        <v>32</v>
      </c>
      <c r="B77" s="1">
        <v>42738</v>
      </c>
      <c r="C77">
        <v>3</v>
      </c>
      <c r="D77" s="2">
        <v>1603.0775187457239</v>
      </c>
      <c r="E77">
        <v>12354</v>
      </c>
      <c r="F77" s="2">
        <f t="shared" si="5"/>
        <v>1284.8932125000001</v>
      </c>
      <c r="G77">
        <v>460.50400000000002</v>
      </c>
      <c r="H77">
        <f t="shared" si="6"/>
        <v>148.51254</v>
      </c>
      <c r="I77">
        <v>0.73199999999999998</v>
      </c>
      <c r="J77">
        <v>1.0900000000000001</v>
      </c>
      <c r="K77">
        <v>0.91700000000000004</v>
      </c>
      <c r="L77">
        <v>0.90100000000000002</v>
      </c>
      <c r="M77">
        <f t="shared" si="4"/>
        <v>1.2476348253304543</v>
      </c>
    </row>
    <row r="78" spans="1:13" x14ac:dyDescent="0.25">
      <c r="A78" t="s">
        <v>33</v>
      </c>
      <c r="B78" s="1">
        <v>42736</v>
      </c>
      <c r="C78">
        <v>1</v>
      </c>
      <c r="D78" s="2">
        <v>3212.7568773344497</v>
      </c>
      <c r="E78">
        <v>9085</v>
      </c>
      <c r="F78" s="2">
        <f t="shared" si="5"/>
        <v>944.89678125</v>
      </c>
      <c r="G78">
        <v>403.68900000000002</v>
      </c>
      <c r="H78">
        <f t="shared" si="6"/>
        <v>130.18970250000001</v>
      </c>
      <c r="I78">
        <v>0.70099999999999996</v>
      </c>
      <c r="J78">
        <v>2.09</v>
      </c>
      <c r="K78">
        <v>0.47799999999999998</v>
      </c>
      <c r="L78">
        <v>0.94199999999999995</v>
      </c>
      <c r="M78">
        <f t="shared" si="4"/>
        <v>3.4001141088493361</v>
      </c>
    </row>
    <row r="79" spans="1:13" x14ac:dyDescent="0.25">
      <c r="A79" t="s">
        <v>33</v>
      </c>
      <c r="B79" s="1">
        <v>42737</v>
      </c>
      <c r="C79">
        <v>2</v>
      </c>
      <c r="D79" s="2">
        <v>3404.290456662186</v>
      </c>
      <c r="E79">
        <v>8423</v>
      </c>
      <c r="F79" s="2">
        <f t="shared" si="5"/>
        <v>876.04464374999998</v>
      </c>
      <c r="G79">
        <v>378.875</v>
      </c>
      <c r="H79">
        <f t="shared" si="6"/>
        <v>122.18718750000001</v>
      </c>
      <c r="I79">
        <v>0.73699999999999999</v>
      </c>
      <c r="J79">
        <v>1.171</v>
      </c>
      <c r="K79">
        <v>0.85399999999999998</v>
      </c>
      <c r="L79">
        <v>0.96399999999999997</v>
      </c>
      <c r="M79">
        <f t="shared" si="4"/>
        <v>3.8859782785609731</v>
      </c>
    </row>
    <row r="80" spans="1:13" x14ac:dyDescent="0.25">
      <c r="A80" t="s">
        <v>39</v>
      </c>
      <c r="B80" s="1">
        <v>42736</v>
      </c>
      <c r="C80">
        <v>1</v>
      </c>
      <c r="D80" s="2">
        <v>1797.0697162319084</v>
      </c>
      <c r="E80">
        <v>6732</v>
      </c>
      <c r="F80" s="2">
        <f t="shared" si="5"/>
        <v>700.17007500000011</v>
      </c>
      <c r="G80">
        <v>321.59699999999998</v>
      </c>
      <c r="H80">
        <f t="shared" si="6"/>
        <v>103.71503249999999</v>
      </c>
      <c r="I80">
        <v>0.81799999999999995</v>
      </c>
      <c r="J80">
        <v>1.3180000000000001</v>
      </c>
      <c r="K80">
        <v>0.75900000000000001</v>
      </c>
      <c r="L80">
        <v>0.96199999999999997</v>
      </c>
      <c r="M80">
        <f t="shared" si="4"/>
        <v>2.5666188550430524</v>
      </c>
    </row>
    <row r="81" spans="1:13" x14ac:dyDescent="0.25">
      <c r="A81" t="s">
        <v>39</v>
      </c>
      <c r="B81" s="1">
        <v>42737</v>
      </c>
      <c r="C81">
        <v>2</v>
      </c>
      <c r="D81" s="2">
        <v>2623.8924534246066</v>
      </c>
      <c r="E81">
        <v>13531</v>
      </c>
      <c r="F81" s="2">
        <f t="shared" si="5"/>
        <v>1407.3085687500002</v>
      </c>
      <c r="G81">
        <v>479.75</v>
      </c>
      <c r="H81">
        <f t="shared" si="6"/>
        <v>154.71937500000001</v>
      </c>
      <c r="I81">
        <v>0.73899999999999999</v>
      </c>
      <c r="J81">
        <v>1.298</v>
      </c>
      <c r="K81">
        <v>0.77100000000000002</v>
      </c>
      <c r="L81">
        <v>0.91700000000000004</v>
      </c>
      <c r="M81">
        <f t="shared" si="4"/>
        <v>1.8644755753567257</v>
      </c>
    </row>
    <row r="82" spans="1:13" x14ac:dyDescent="0.25">
      <c r="A82" t="s">
        <v>39</v>
      </c>
      <c r="B82" s="1">
        <v>42738</v>
      </c>
      <c r="C82">
        <v>3</v>
      </c>
      <c r="D82" s="2">
        <v>2978.9719767279244</v>
      </c>
      <c r="E82">
        <v>12326</v>
      </c>
      <c r="F82" s="2">
        <f t="shared" si="5"/>
        <v>1281.9810375000002</v>
      </c>
      <c r="G82">
        <v>452.58199999999999</v>
      </c>
      <c r="H82">
        <f t="shared" si="6"/>
        <v>145.957695</v>
      </c>
      <c r="I82">
        <v>0.75600000000000001</v>
      </c>
      <c r="J82">
        <v>1.341</v>
      </c>
      <c r="K82">
        <v>0.746</v>
      </c>
      <c r="L82">
        <v>0.93</v>
      </c>
      <c r="M82">
        <f t="shared" si="4"/>
        <v>2.3237254605085562</v>
      </c>
    </row>
    <row r="83" spans="1:13" x14ac:dyDescent="0.25">
      <c r="A83" t="s">
        <v>39</v>
      </c>
      <c r="B83" s="1">
        <v>42739</v>
      </c>
      <c r="C83">
        <v>4</v>
      </c>
      <c r="D83" s="2">
        <v>1738.1116807941548</v>
      </c>
      <c r="E83">
        <v>6796</v>
      </c>
      <c r="F83" s="2">
        <f t="shared" si="5"/>
        <v>706.82647500000007</v>
      </c>
      <c r="G83">
        <v>321.93400000000003</v>
      </c>
      <c r="H83">
        <f t="shared" si="6"/>
        <v>103.82371500000001</v>
      </c>
      <c r="I83">
        <v>0.82399999999999995</v>
      </c>
      <c r="J83">
        <v>1.877</v>
      </c>
      <c r="K83">
        <v>0.53300000000000003</v>
      </c>
      <c r="L83">
        <v>0.98399999999999999</v>
      </c>
      <c r="M83">
        <f t="shared" si="4"/>
        <v>2.4590359052328292</v>
      </c>
    </row>
    <row r="84" spans="1:13" x14ac:dyDescent="0.25">
      <c r="A84" t="s">
        <v>39</v>
      </c>
      <c r="B84" s="1">
        <v>42740</v>
      </c>
      <c r="C84">
        <v>5</v>
      </c>
      <c r="D84" s="2">
        <v>1989.9531718555445</v>
      </c>
      <c r="E84">
        <v>10577</v>
      </c>
      <c r="F84" s="2">
        <f t="shared" si="5"/>
        <v>1100.0741062500001</v>
      </c>
      <c r="G84">
        <v>401.82799999999997</v>
      </c>
      <c r="H84">
        <f t="shared" si="6"/>
        <v>129.58953</v>
      </c>
      <c r="I84">
        <v>0.82299999999999995</v>
      </c>
      <c r="J84">
        <v>1.171</v>
      </c>
      <c r="K84">
        <v>0.85399999999999998</v>
      </c>
      <c r="L84">
        <v>0.93100000000000005</v>
      </c>
      <c r="M84">
        <f t="shared" si="4"/>
        <v>1.8089264719074414</v>
      </c>
    </row>
    <row r="85" spans="1:13" x14ac:dyDescent="0.25">
      <c r="A85" t="s">
        <v>49</v>
      </c>
      <c r="B85" s="1">
        <v>42736</v>
      </c>
      <c r="C85">
        <v>1</v>
      </c>
      <c r="D85" s="2">
        <v>1938.771872112404</v>
      </c>
      <c r="E85">
        <v>10470</v>
      </c>
      <c r="F85" s="2">
        <f t="shared" si="5"/>
        <v>1088.9454375</v>
      </c>
      <c r="G85">
        <v>412.923</v>
      </c>
      <c r="H85">
        <f t="shared" si="6"/>
        <v>133.16766749999999</v>
      </c>
      <c r="I85">
        <v>0.77200000000000002</v>
      </c>
      <c r="J85">
        <v>1.5860000000000001</v>
      </c>
      <c r="K85">
        <v>0.63</v>
      </c>
      <c r="L85">
        <v>0.96</v>
      </c>
      <c r="M85">
        <f t="shared" si="4"/>
        <v>1.7804123194302872</v>
      </c>
    </row>
    <row r="86" spans="1:13" x14ac:dyDescent="0.25">
      <c r="A86" t="s">
        <v>49</v>
      </c>
      <c r="B86" s="1">
        <v>42737</v>
      </c>
      <c r="C86">
        <v>2</v>
      </c>
      <c r="D86" s="2">
        <v>3067.5237612510446</v>
      </c>
      <c r="E86">
        <v>8342</v>
      </c>
      <c r="F86" s="2">
        <f t="shared" si="5"/>
        <v>867.62013750000006</v>
      </c>
      <c r="G86">
        <v>375.80900000000003</v>
      </c>
      <c r="H86">
        <f t="shared" si="6"/>
        <v>121.19840250000001</v>
      </c>
      <c r="I86">
        <v>0.74199999999999999</v>
      </c>
      <c r="J86">
        <v>1.7769999999999999</v>
      </c>
      <c r="K86">
        <v>0.56299999999999994</v>
      </c>
      <c r="L86">
        <v>0.94699999999999995</v>
      </c>
      <c r="M86">
        <f t="shared" si="4"/>
        <v>3.5355608159233678</v>
      </c>
    </row>
    <row r="87" spans="1:13" x14ac:dyDescent="0.25">
      <c r="A87" t="s">
        <v>49</v>
      </c>
      <c r="B87" s="1">
        <v>42738</v>
      </c>
      <c r="C87">
        <v>3</v>
      </c>
      <c r="D87" s="2">
        <v>1982.881454871864</v>
      </c>
      <c r="E87">
        <v>5830</v>
      </c>
      <c r="F87" s="2">
        <f t="shared" si="5"/>
        <v>606.35643749999997</v>
      </c>
      <c r="G87">
        <v>324.37299999999999</v>
      </c>
      <c r="H87">
        <f t="shared" si="6"/>
        <v>104.6102925</v>
      </c>
      <c r="I87">
        <v>0.69599999999999995</v>
      </c>
      <c r="J87">
        <v>1.8819999999999999</v>
      </c>
      <c r="K87">
        <v>0.53100000000000003</v>
      </c>
      <c r="L87">
        <v>0.92200000000000004</v>
      </c>
      <c r="M87">
        <f t="shared" si="4"/>
        <v>3.2701581648036253</v>
      </c>
    </row>
    <row r="88" spans="1:13" x14ac:dyDescent="0.25">
      <c r="A88" t="s">
        <v>49</v>
      </c>
      <c r="B88" s="1">
        <v>42740</v>
      </c>
      <c r="C88">
        <v>5</v>
      </c>
      <c r="D88" s="2">
        <v>2487.8999007326847</v>
      </c>
      <c r="E88">
        <v>2167</v>
      </c>
      <c r="F88" s="2">
        <f t="shared" si="5"/>
        <v>225.38154375000002</v>
      </c>
      <c r="G88">
        <v>175.51599999999999</v>
      </c>
      <c r="H88">
        <f t="shared" si="6"/>
        <v>56.603909999999999</v>
      </c>
      <c r="I88">
        <v>0.88400000000000001</v>
      </c>
      <c r="J88">
        <v>1.1419999999999999</v>
      </c>
      <c r="K88">
        <v>0.875</v>
      </c>
      <c r="L88">
        <v>0.98499999999999999</v>
      </c>
      <c r="M88">
        <f t="shared" si="4"/>
        <v>11.038614162179748</v>
      </c>
    </row>
    <row r="89" spans="1:13" x14ac:dyDescent="0.25">
      <c r="A89" t="s">
        <v>50</v>
      </c>
      <c r="B89" s="1">
        <v>42736</v>
      </c>
      <c r="C89">
        <v>1</v>
      </c>
      <c r="D89" s="2">
        <v>1782.5213270458501</v>
      </c>
      <c r="E89">
        <v>4667</v>
      </c>
      <c r="F89" s="2">
        <f t="shared" si="5"/>
        <v>485.39716875000005</v>
      </c>
      <c r="G89">
        <v>260.59899999999999</v>
      </c>
      <c r="H89">
        <f t="shared" si="6"/>
        <v>84.043177499999999</v>
      </c>
      <c r="I89">
        <v>0.86399999999999999</v>
      </c>
      <c r="J89">
        <v>1.5349999999999999</v>
      </c>
      <c r="K89">
        <v>0.65200000000000002</v>
      </c>
      <c r="L89">
        <v>0.998</v>
      </c>
      <c r="M89">
        <f t="shared" si="4"/>
        <v>3.6722944462906901</v>
      </c>
    </row>
    <row r="90" spans="1:13" x14ac:dyDescent="0.25">
      <c r="A90" t="s">
        <v>50</v>
      </c>
      <c r="B90" s="1">
        <v>42737</v>
      </c>
      <c r="C90">
        <v>2</v>
      </c>
      <c r="D90" s="2">
        <v>2009.4423136983871</v>
      </c>
      <c r="E90">
        <v>5473</v>
      </c>
      <c r="F90" s="2">
        <f t="shared" si="5"/>
        <v>569.22620625000002</v>
      </c>
      <c r="G90">
        <v>311.30500000000001</v>
      </c>
      <c r="H90">
        <f t="shared" si="6"/>
        <v>100.39586250000001</v>
      </c>
      <c r="I90">
        <v>0.71</v>
      </c>
      <c r="J90">
        <v>1.417</v>
      </c>
      <c r="K90">
        <v>0.70599999999999996</v>
      </c>
      <c r="L90">
        <v>0.92700000000000005</v>
      </c>
      <c r="M90">
        <f t="shared" si="4"/>
        <v>3.5301296595888889</v>
      </c>
    </row>
    <row r="91" spans="1:13" x14ac:dyDescent="0.25">
      <c r="A91" t="s">
        <v>50</v>
      </c>
      <c r="B91" s="1">
        <v>42738</v>
      </c>
      <c r="C91">
        <v>3</v>
      </c>
      <c r="D91" s="2">
        <v>2615.3095345388815</v>
      </c>
      <c r="E91">
        <v>8274</v>
      </c>
      <c r="F91" s="2">
        <f t="shared" si="5"/>
        <v>860.5477125000001</v>
      </c>
      <c r="G91">
        <v>389.17700000000002</v>
      </c>
      <c r="H91">
        <f t="shared" si="6"/>
        <v>125.50958250000001</v>
      </c>
      <c r="I91">
        <v>0.68600000000000005</v>
      </c>
      <c r="J91">
        <v>1.6719999999999999</v>
      </c>
      <c r="K91">
        <v>0.59799999999999998</v>
      </c>
      <c r="L91">
        <v>0.86</v>
      </c>
      <c r="M91">
        <f t="shared" si="4"/>
        <v>3.0391220574406921</v>
      </c>
    </row>
    <row r="92" spans="1:13" x14ac:dyDescent="0.25">
      <c r="A92" t="s">
        <v>50</v>
      </c>
      <c r="B92" s="1">
        <v>42739</v>
      </c>
      <c r="C92">
        <v>4</v>
      </c>
      <c r="D92" s="2">
        <v>3392.3420407283729</v>
      </c>
      <c r="E92">
        <v>10729</v>
      </c>
      <c r="F92" s="2">
        <f t="shared" si="5"/>
        <v>1115.88305625</v>
      </c>
      <c r="G92">
        <v>397.928</v>
      </c>
      <c r="H92">
        <f t="shared" si="6"/>
        <v>128.33178000000001</v>
      </c>
      <c r="I92">
        <v>0.85099999999999998</v>
      </c>
      <c r="J92">
        <v>1.3839999999999999</v>
      </c>
      <c r="K92">
        <v>0.72299999999999998</v>
      </c>
      <c r="L92">
        <v>0.96799999999999997</v>
      </c>
      <c r="M92">
        <f t="shared" si="4"/>
        <v>3.0400515732612399</v>
      </c>
    </row>
    <row r="93" spans="1:13" x14ac:dyDescent="0.25">
      <c r="A93" t="s">
        <v>51</v>
      </c>
      <c r="B93" s="1">
        <v>42736</v>
      </c>
      <c r="C93">
        <v>1</v>
      </c>
      <c r="D93" s="2">
        <v>1910.8104431440911</v>
      </c>
      <c r="E93">
        <v>1895</v>
      </c>
      <c r="F93" s="2">
        <f t="shared" si="5"/>
        <v>197.09184375000001</v>
      </c>
      <c r="G93">
        <v>170.75399999999999</v>
      </c>
      <c r="H93">
        <f t="shared" si="6"/>
        <v>55.068165</v>
      </c>
      <c r="I93">
        <v>0.81699999999999995</v>
      </c>
      <c r="J93">
        <v>1.2390000000000001</v>
      </c>
      <c r="K93">
        <v>0.80700000000000005</v>
      </c>
      <c r="L93">
        <v>0.95899999999999996</v>
      </c>
      <c r="M93">
        <f t="shared" si="4"/>
        <v>9.6950254601496724</v>
      </c>
    </row>
    <row r="94" spans="1:13" x14ac:dyDescent="0.25">
      <c r="A94" t="s">
        <v>51</v>
      </c>
      <c r="B94" s="1">
        <v>42738</v>
      </c>
      <c r="C94">
        <v>3</v>
      </c>
      <c r="D94" s="2">
        <v>2248.0199701992988</v>
      </c>
      <c r="E94">
        <v>7492</v>
      </c>
      <c r="F94" s="2">
        <f t="shared" si="5"/>
        <v>779.21482500000002</v>
      </c>
      <c r="G94">
        <v>360.48899999999998</v>
      </c>
      <c r="H94">
        <f t="shared" si="6"/>
        <v>116.25770249999999</v>
      </c>
      <c r="I94">
        <v>0.72399999999999998</v>
      </c>
      <c r="J94">
        <v>1.8759999999999999</v>
      </c>
      <c r="K94">
        <v>0.53300000000000003</v>
      </c>
      <c r="L94">
        <v>0.92500000000000004</v>
      </c>
      <c r="M94">
        <f t="shared" si="4"/>
        <v>2.8849810066168833</v>
      </c>
    </row>
    <row r="95" spans="1:13" x14ac:dyDescent="0.25">
      <c r="A95" t="s">
        <v>51</v>
      </c>
      <c r="B95" s="1">
        <v>42739</v>
      </c>
      <c r="C95">
        <v>4</v>
      </c>
      <c r="D95" s="2">
        <v>1911.0003766888863</v>
      </c>
      <c r="E95">
        <v>9912</v>
      </c>
      <c r="F95" s="2">
        <f t="shared" si="5"/>
        <v>1030.90995</v>
      </c>
      <c r="G95">
        <v>411.11399999999998</v>
      </c>
      <c r="H95">
        <f t="shared" si="6"/>
        <v>132.58426499999999</v>
      </c>
      <c r="I95">
        <v>0.73699999999999999</v>
      </c>
      <c r="J95">
        <v>1.417</v>
      </c>
      <c r="K95">
        <v>0.70599999999999996</v>
      </c>
      <c r="L95">
        <v>0.93500000000000005</v>
      </c>
      <c r="M95">
        <f t="shared" si="4"/>
        <v>1.8537025243464633</v>
      </c>
    </row>
    <row r="96" spans="1:13" x14ac:dyDescent="0.25">
      <c r="A96" t="s">
        <v>51</v>
      </c>
      <c r="B96" s="1">
        <v>42740</v>
      </c>
      <c r="C96">
        <v>5</v>
      </c>
      <c r="D96" s="2">
        <v>1771.0167582204547</v>
      </c>
      <c r="E96">
        <v>5823</v>
      </c>
      <c r="F96" s="2">
        <f t="shared" si="5"/>
        <v>605.62839374999999</v>
      </c>
      <c r="G96">
        <v>309.36799999999999</v>
      </c>
      <c r="H96">
        <f t="shared" si="6"/>
        <v>99.771180000000001</v>
      </c>
      <c r="I96">
        <v>0.76500000000000001</v>
      </c>
      <c r="J96">
        <v>1.5740000000000001</v>
      </c>
      <c r="K96">
        <v>0.63500000000000001</v>
      </c>
      <c r="L96">
        <v>0.90400000000000003</v>
      </c>
      <c r="M96">
        <f t="shared" si="4"/>
        <v>2.924263090200359</v>
      </c>
    </row>
    <row r="97" spans="1:13" x14ac:dyDescent="0.25">
      <c r="A97" t="s">
        <v>51</v>
      </c>
      <c r="B97" s="1">
        <v>42741</v>
      </c>
      <c r="C97">
        <v>6</v>
      </c>
      <c r="D97" s="2">
        <v>2920.1581587008959</v>
      </c>
      <c r="E97">
        <v>8838</v>
      </c>
      <c r="F97" s="2">
        <f t="shared" si="5"/>
        <v>919.20723750000002</v>
      </c>
      <c r="G97">
        <v>433.95400000000001</v>
      </c>
      <c r="H97">
        <f t="shared" si="6"/>
        <v>139.950165</v>
      </c>
      <c r="I97">
        <v>0.59</v>
      </c>
      <c r="J97">
        <v>1.88</v>
      </c>
      <c r="K97">
        <v>0.53200000000000003</v>
      </c>
      <c r="L97">
        <v>0.83899999999999997</v>
      </c>
      <c r="M97">
        <f t="shared" si="4"/>
        <v>3.1768224178074922</v>
      </c>
    </row>
    <row r="98" spans="1:13" x14ac:dyDescent="0.25">
      <c r="A98" t="s">
        <v>34</v>
      </c>
      <c r="B98" s="1">
        <v>42736</v>
      </c>
      <c r="C98">
        <v>1</v>
      </c>
      <c r="D98" s="2">
        <v>2775.9605160404512</v>
      </c>
      <c r="E98">
        <v>7522</v>
      </c>
      <c r="F98" s="2">
        <f t="shared" si="5"/>
        <v>782.33501250000006</v>
      </c>
      <c r="G98">
        <v>330.27499999999998</v>
      </c>
      <c r="H98">
        <f t="shared" si="6"/>
        <v>106.51368749999999</v>
      </c>
      <c r="I98">
        <v>0.86699999999999999</v>
      </c>
      <c r="J98">
        <v>1.268</v>
      </c>
      <c r="K98">
        <v>0.78800000000000003</v>
      </c>
      <c r="L98">
        <v>0.96199999999999997</v>
      </c>
      <c r="M98">
        <f t="shared" ref="M98:M129" si="7">D98/F98</f>
        <v>3.5483015226043602</v>
      </c>
    </row>
    <row r="99" spans="1:13" x14ac:dyDescent="0.25">
      <c r="A99" t="s">
        <v>34</v>
      </c>
      <c r="B99" s="1">
        <v>42737</v>
      </c>
      <c r="C99">
        <v>2</v>
      </c>
      <c r="D99" s="2">
        <v>2045.4551988277635</v>
      </c>
      <c r="E99">
        <v>13165</v>
      </c>
      <c r="F99" s="2">
        <f t="shared" si="5"/>
        <v>1369.2422812500001</v>
      </c>
      <c r="G99">
        <v>482.334</v>
      </c>
      <c r="H99">
        <f t="shared" si="6"/>
        <v>155.55271500000001</v>
      </c>
      <c r="I99">
        <v>0.71099999999999997</v>
      </c>
      <c r="J99">
        <v>1.786</v>
      </c>
      <c r="K99">
        <v>0.56000000000000005</v>
      </c>
      <c r="L99">
        <v>0.94399999999999995</v>
      </c>
      <c r="M99">
        <f t="shared" si="7"/>
        <v>1.4938592145726315</v>
      </c>
    </row>
    <row r="100" spans="1:13" x14ac:dyDescent="0.25">
      <c r="A100" t="s">
        <v>34</v>
      </c>
      <c r="B100" s="1">
        <v>42738</v>
      </c>
      <c r="C100">
        <v>3</v>
      </c>
      <c r="D100" s="2">
        <v>2156.1222730633904</v>
      </c>
      <c r="E100">
        <v>4272</v>
      </c>
      <c r="F100" s="2">
        <f t="shared" si="5"/>
        <v>444.31470000000002</v>
      </c>
      <c r="G100">
        <v>268.233</v>
      </c>
      <c r="H100">
        <f t="shared" si="6"/>
        <v>86.505142500000005</v>
      </c>
      <c r="I100">
        <v>0.746</v>
      </c>
      <c r="J100">
        <v>1.3120000000000001</v>
      </c>
      <c r="K100">
        <v>0.76200000000000001</v>
      </c>
      <c r="L100">
        <v>0.92</v>
      </c>
      <c r="M100">
        <f t="shared" si="7"/>
        <v>4.8526917364277846</v>
      </c>
    </row>
    <row r="101" spans="1:13" x14ac:dyDescent="0.25">
      <c r="A101" t="s">
        <v>34</v>
      </c>
      <c r="B101" s="1">
        <v>42739</v>
      </c>
      <c r="C101">
        <v>4</v>
      </c>
      <c r="D101" s="2">
        <v>2035.4160603900189</v>
      </c>
      <c r="E101">
        <v>6972</v>
      </c>
      <c r="F101" s="2">
        <f t="shared" si="5"/>
        <v>725.13157500000011</v>
      </c>
      <c r="G101">
        <v>339.11500000000001</v>
      </c>
      <c r="H101">
        <f t="shared" si="6"/>
        <v>109.3645875</v>
      </c>
      <c r="I101">
        <v>0.76200000000000001</v>
      </c>
      <c r="J101">
        <v>1.3819999999999999</v>
      </c>
      <c r="K101">
        <v>0.72399999999999998</v>
      </c>
      <c r="L101">
        <v>0.91100000000000003</v>
      </c>
      <c r="M101">
        <f t="shared" si="7"/>
        <v>2.8069610130961662</v>
      </c>
    </row>
    <row r="102" spans="1:13" x14ac:dyDescent="0.25">
      <c r="A102" t="s">
        <v>34</v>
      </c>
      <c r="B102" s="1">
        <v>42742</v>
      </c>
      <c r="C102">
        <v>7</v>
      </c>
      <c r="D102" s="2">
        <v>2313.0979108888241</v>
      </c>
      <c r="E102">
        <v>10071</v>
      </c>
      <c r="F102" s="2">
        <f t="shared" si="5"/>
        <v>1047.4469437499999</v>
      </c>
      <c r="G102">
        <v>374.96600000000001</v>
      </c>
      <c r="H102">
        <f t="shared" si="6"/>
        <v>120.926535</v>
      </c>
      <c r="I102">
        <v>0.9</v>
      </c>
      <c r="J102">
        <v>1.2949999999999999</v>
      </c>
      <c r="K102">
        <v>0.77200000000000002</v>
      </c>
      <c r="L102">
        <v>0.97599999999999998</v>
      </c>
      <c r="M102">
        <f t="shared" si="7"/>
        <v>2.2083198816807128</v>
      </c>
    </row>
    <row r="103" spans="1:13" x14ac:dyDescent="0.25">
      <c r="A103" t="s">
        <v>34</v>
      </c>
      <c r="B103" s="1">
        <v>42743</v>
      </c>
      <c r="C103">
        <v>8</v>
      </c>
      <c r="D103" s="2">
        <v>2110.2542968530252</v>
      </c>
      <c r="E103">
        <v>10470</v>
      </c>
      <c r="F103" s="2">
        <f t="shared" si="5"/>
        <v>1088.9454375</v>
      </c>
      <c r="G103">
        <v>395.93200000000002</v>
      </c>
      <c r="H103">
        <f t="shared" si="6"/>
        <v>127.68807000000001</v>
      </c>
      <c r="I103">
        <v>0.83899999999999997</v>
      </c>
      <c r="J103">
        <v>1.121</v>
      </c>
      <c r="K103">
        <v>0.89200000000000002</v>
      </c>
      <c r="L103">
        <v>0.94699999999999995</v>
      </c>
      <c r="M103">
        <f t="shared" si="7"/>
        <v>1.9378880007962063</v>
      </c>
    </row>
    <row r="104" spans="1:13" x14ac:dyDescent="0.25">
      <c r="A104" t="s">
        <v>34</v>
      </c>
      <c r="B104" s="1">
        <v>42744</v>
      </c>
      <c r="C104">
        <v>9</v>
      </c>
      <c r="D104" s="2">
        <v>2468.625610563704</v>
      </c>
      <c r="E104">
        <v>18197</v>
      </c>
      <c r="F104" s="2">
        <f t="shared" si="5"/>
        <v>1892.6017312500001</v>
      </c>
      <c r="G104">
        <v>599.03499999999997</v>
      </c>
      <c r="H104">
        <f t="shared" si="6"/>
        <v>193.18878749999999</v>
      </c>
      <c r="I104">
        <v>0.63700000000000001</v>
      </c>
      <c r="J104">
        <v>1.3879999999999999</v>
      </c>
      <c r="K104">
        <v>0.72099999999999997</v>
      </c>
      <c r="L104">
        <v>0.879</v>
      </c>
      <c r="M104">
        <f t="shared" si="7"/>
        <v>1.3043555703255429</v>
      </c>
    </row>
    <row r="105" spans="1:13" x14ac:dyDescent="0.25">
      <c r="A105" t="s">
        <v>35</v>
      </c>
      <c r="B105" s="1">
        <v>42736</v>
      </c>
      <c r="C105">
        <v>1</v>
      </c>
      <c r="D105" s="2">
        <v>2197.0227697106588</v>
      </c>
      <c r="E105">
        <v>4692</v>
      </c>
      <c r="F105" s="2">
        <f t="shared" si="5"/>
        <v>487.99732500000005</v>
      </c>
      <c r="G105">
        <v>274.964</v>
      </c>
      <c r="H105">
        <f t="shared" si="6"/>
        <v>88.675889999999995</v>
      </c>
      <c r="I105">
        <v>0.78</v>
      </c>
      <c r="J105">
        <v>2.08</v>
      </c>
      <c r="K105">
        <v>0.48099999999999998</v>
      </c>
      <c r="L105">
        <v>0.98599999999999999</v>
      </c>
      <c r="M105">
        <f t="shared" si="7"/>
        <v>4.5021205182029611</v>
      </c>
    </row>
    <row r="106" spans="1:13" x14ac:dyDescent="0.25">
      <c r="A106" t="s">
        <v>35</v>
      </c>
      <c r="B106" s="1">
        <v>42737</v>
      </c>
      <c r="C106">
        <v>2</v>
      </c>
      <c r="D106" s="2">
        <v>2204.685533351384</v>
      </c>
      <c r="E106">
        <v>10538</v>
      </c>
      <c r="F106" s="2">
        <f t="shared" si="5"/>
        <v>1096.0178625000001</v>
      </c>
      <c r="G106">
        <v>404.66</v>
      </c>
      <c r="H106">
        <f t="shared" si="6"/>
        <v>130.50285000000002</v>
      </c>
      <c r="I106">
        <v>0.80900000000000005</v>
      </c>
      <c r="J106">
        <v>1.1180000000000001</v>
      </c>
      <c r="K106">
        <v>0.89400000000000002</v>
      </c>
      <c r="L106">
        <v>0.94799999999999995</v>
      </c>
      <c r="M106">
        <f t="shared" si="7"/>
        <v>2.0115416078370565</v>
      </c>
    </row>
    <row r="107" spans="1:13" x14ac:dyDescent="0.25">
      <c r="A107" t="s">
        <v>35</v>
      </c>
      <c r="B107" s="1">
        <v>42738</v>
      </c>
      <c r="C107">
        <v>3</v>
      </c>
      <c r="D107" s="2">
        <v>2462.4543086615581</v>
      </c>
      <c r="E107">
        <v>6762</v>
      </c>
      <c r="F107" s="2">
        <f t="shared" si="5"/>
        <v>703.29026250000004</v>
      </c>
      <c r="G107">
        <v>356.60300000000001</v>
      </c>
      <c r="H107">
        <f t="shared" si="6"/>
        <v>115.0044675</v>
      </c>
      <c r="I107">
        <v>0.66800000000000004</v>
      </c>
      <c r="J107">
        <v>1.714</v>
      </c>
      <c r="K107">
        <v>0.58299999999999996</v>
      </c>
      <c r="L107">
        <v>0.94699999999999995</v>
      </c>
      <c r="M107">
        <f t="shared" si="7"/>
        <v>3.5013342853748926</v>
      </c>
    </row>
    <row r="108" spans="1:13" x14ac:dyDescent="0.25">
      <c r="A108" t="s">
        <v>35</v>
      </c>
      <c r="B108" s="1">
        <v>42739</v>
      </c>
      <c r="C108">
        <v>4</v>
      </c>
      <c r="D108" s="2">
        <v>2228.2100205780707</v>
      </c>
      <c r="E108">
        <v>5936</v>
      </c>
      <c r="F108" s="2">
        <f t="shared" si="5"/>
        <v>617.38110000000006</v>
      </c>
      <c r="G108">
        <v>308.32100000000003</v>
      </c>
      <c r="H108">
        <f t="shared" si="6"/>
        <v>99.433522500000009</v>
      </c>
      <c r="I108">
        <v>0.78500000000000003</v>
      </c>
      <c r="J108">
        <v>2.125</v>
      </c>
      <c r="K108">
        <v>0.47099999999999997</v>
      </c>
      <c r="L108">
        <v>0.995</v>
      </c>
      <c r="M108">
        <f t="shared" si="7"/>
        <v>3.6091322208892862</v>
      </c>
    </row>
    <row r="109" spans="1:13" x14ac:dyDescent="0.25">
      <c r="A109" t="s">
        <v>35</v>
      </c>
      <c r="B109" s="1">
        <v>42740</v>
      </c>
      <c r="C109">
        <v>5</v>
      </c>
      <c r="D109" s="2">
        <v>2028.5116543868155</v>
      </c>
      <c r="E109">
        <v>7933</v>
      </c>
      <c r="F109" s="2">
        <f t="shared" si="5"/>
        <v>825.08158125</v>
      </c>
      <c r="G109">
        <v>374.33499999999998</v>
      </c>
      <c r="H109">
        <f t="shared" si="6"/>
        <v>120.7230375</v>
      </c>
      <c r="I109">
        <v>0.71099999999999997</v>
      </c>
      <c r="J109">
        <v>2.242</v>
      </c>
      <c r="K109">
        <v>0.44600000000000001</v>
      </c>
      <c r="L109">
        <v>0.96599999999999997</v>
      </c>
      <c r="M109">
        <f t="shared" si="7"/>
        <v>2.4585588873691941</v>
      </c>
    </row>
    <row r="110" spans="1:13" x14ac:dyDescent="0.25">
      <c r="A110" t="s">
        <v>35</v>
      </c>
      <c r="B110" s="1">
        <v>42741</v>
      </c>
      <c r="C110">
        <v>6</v>
      </c>
      <c r="D110" s="2">
        <v>2090.0242247907277</v>
      </c>
      <c r="E110">
        <v>7624</v>
      </c>
      <c r="F110" s="2">
        <f t="shared" si="5"/>
        <v>792.94365000000005</v>
      </c>
      <c r="G110">
        <v>370.935</v>
      </c>
      <c r="H110">
        <f t="shared" si="6"/>
        <v>119.6265375</v>
      </c>
      <c r="I110">
        <v>0.69599999999999995</v>
      </c>
      <c r="J110">
        <v>1.4610000000000001</v>
      </c>
      <c r="K110">
        <v>0.68400000000000005</v>
      </c>
      <c r="L110">
        <v>0.91300000000000003</v>
      </c>
      <c r="M110">
        <f t="shared" si="7"/>
        <v>2.6357790049655199</v>
      </c>
    </row>
    <row r="111" spans="1:13" x14ac:dyDescent="0.25">
      <c r="A111" t="s">
        <v>36</v>
      </c>
      <c r="B111" s="1">
        <v>42736</v>
      </c>
      <c r="C111">
        <v>1</v>
      </c>
      <c r="D111" s="2">
        <v>2908.0783868119534</v>
      </c>
      <c r="E111">
        <v>11071</v>
      </c>
      <c r="F111" s="2">
        <f t="shared" si="5"/>
        <v>1151.4531937500001</v>
      </c>
      <c r="G111">
        <v>404.03500000000003</v>
      </c>
      <c r="H111">
        <f t="shared" si="6"/>
        <v>130.3012875</v>
      </c>
      <c r="I111">
        <v>0.85199999999999998</v>
      </c>
      <c r="J111">
        <v>1.1439999999999999</v>
      </c>
      <c r="K111">
        <v>0.874</v>
      </c>
      <c r="L111">
        <v>0.94199999999999995</v>
      </c>
      <c r="M111">
        <f t="shared" si="7"/>
        <v>2.525572383312479</v>
      </c>
    </row>
    <row r="112" spans="1:13" x14ac:dyDescent="0.25">
      <c r="A112" t="s">
        <v>37</v>
      </c>
      <c r="B112" s="1">
        <v>42736</v>
      </c>
      <c r="C112">
        <v>1</v>
      </c>
      <c r="D112" s="2">
        <v>1838.2488635498357</v>
      </c>
      <c r="E112">
        <v>9441</v>
      </c>
      <c r="F112" s="2">
        <f t="shared" si="5"/>
        <v>981.92300625000007</v>
      </c>
      <c r="G112">
        <v>370.39600000000002</v>
      </c>
      <c r="H112">
        <f t="shared" si="6"/>
        <v>119.45271000000001</v>
      </c>
      <c r="I112">
        <v>0.86499999999999999</v>
      </c>
      <c r="J112">
        <v>1.377</v>
      </c>
      <c r="K112">
        <v>0.72599999999999998</v>
      </c>
      <c r="L112">
        <v>0.96499999999999997</v>
      </c>
      <c r="M112">
        <f t="shared" si="7"/>
        <v>1.8720906342445072</v>
      </c>
    </row>
    <row r="113" spans="1:13" x14ac:dyDescent="0.25">
      <c r="A113" t="s">
        <v>37</v>
      </c>
      <c r="B113" s="1">
        <v>42737</v>
      </c>
      <c r="C113">
        <v>2</v>
      </c>
      <c r="D113" s="2">
        <v>3930.5454650712459</v>
      </c>
      <c r="E113">
        <v>16947</v>
      </c>
      <c r="F113" s="2">
        <f t="shared" si="5"/>
        <v>1762.5939187500001</v>
      </c>
      <c r="G113">
        <v>505.584</v>
      </c>
      <c r="H113">
        <f t="shared" si="6"/>
        <v>163.05083999999999</v>
      </c>
      <c r="I113">
        <v>0.83299999999999996</v>
      </c>
      <c r="J113">
        <v>1.335</v>
      </c>
      <c r="K113">
        <v>0.749</v>
      </c>
      <c r="L113">
        <v>0.95</v>
      </c>
      <c r="M113">
        <f t="shared" si="7"/>
        <v>2.2299778884172698</v>
      </c>
    </row>
    <row r="114" spans="1:13" x14ac:dyDescent="0.25">
      <c r="A114" t="s">
        <v>37</v>
      </c>
      <c r="B114" s="1">
        <v>42738</v>
      </c>
      <c r="C114">
        <v>3</v>
      </c>
      <c r="D114" s="2">
        <v>1964.9300703797301</v>
      </c>
      <c r="E114">
        <v>4019</v>
      </c>
      <c r="F114" s="2">
        <f t="shared" si="5"/>
        <v>418.00111875000005</v>
      </c>
      <c r="G114">
        <v>239.392</v>
      </c>
      <c r="H114">
        <f t="shared" si="6"/>
        <v>77.203919999999997</v>
      </c>
      <c r="I114">
        <v>0.88100000000000001</v>
      </c>
      <c r="J114">
        <v>1.399</v>
      </c>
      <c r="K114">
        <v>0.71499999999999997</v>
      </c>
      <c r="L114">
        <v>0.97699999999999998</v>
      </c>
      <c r="M114">
        <f t="shared" si="7"/>
        <v>4.7007770607306059</v>
      </c>
    </row>
    <row r="115" spans="1:13" x14ac:dyDescent="0.25">
      <c r="A115" t="s">
        <v>37</v>
      </c>
      <c r="B115" s="1">
        <v>42739</v>
      </c>
      <c r="C115">
        <v>4</v>
      </c>
      <c r="D115" s="2">
        <v>1783.5354508993407</v>
      </c>
      <c r="E115">
        <v>7712</v>
      </c>
      <c r="F115" s="2">
        <f t="shared" si="5"/>
        <v>802.09619999999995</v>
      </c>
      <c r="G115">
        <v>348.16</v>
      </c>
      <c r="H115">
        <f t="shared" si="6"/>
        <v>112.28160000000001</v>
      </c>
      <c r="I115">
        <v>0.79900000000000004</v>
      </c>
      <c r="J115">
        <v>1.2270000000000001</v>
      </c>
      <c r="K115">
        <v>0.81499999999999995</v>
      </c>
      <c r="L115">
        <v>0.93500000000000005</v>
      </c>
      <c r="M115">
        <f t="shared" si="7"/>
        <v>2.2235929442121041</v>
      </c>
    </row>
    <row r="116" spans="1:13" x14ac:dyDescent="0.25">
      <c r="A116" t="s">
        <v>37</v>
      </c>
      <c r="B116" s="1">
        <v>42742</v>
      </c>
      <c r="C116">
        <v>7</v>
      </c>
      <c r="D116" s="2">
        <v>2103.3792137380224</v>
      </c>
      <c r="E116">
        <v>9929</v>
      </c>
      <c r="F116" s="2">
        <f t="shared" si="5"/>
        <v>1032.6780562500001</v>
      </c>
      <c r="G116">
        <v>448.66500000000002</v>
      </c>
      <c r="H116">
        <f t="shared" si="6"/>
        <v>144.69446250000001</v>
      </c>
      <c r="I116">
        <v>0.62</v>
      </c>
      <c r="J116">
        <v>1.93</v>
      </c>
      <c r="K116">
        <v>0.51800000000000002</v>
      </c>
      <c r="L116">
        <v>0.90900000000000003</v>
      </c>
      <c r="M116">
        <f t="shared" si="7"/>
        <v>2.0368198985229693</v>
      </c>
    </row>
    <row r="117" spans="1:13" x14ac:dyDescent="0.25">
      <c r="A117" t="s">
        <v>37</v>
      </c>
      <c r="B117" s="1">
        <v>42743</v>
      </c>
      <c r="C117">
        <v>8</v>
      </c>
      <c r="D117" s="2">
        <v>3181.7380417342606</v>
      </c>
      <c r="E117">
        <v>14760</v>
      </c>
      <c r="F117" s="2">
        <f t="shared" si="5"/>
        <v>1535.1322500000001</v>
      </c>
      <c r="G117">
        <v>456.86799999999999</v>
      </c>
      <c r="H117">
        <f t="shared" si="6"/>
        <v>147.33993000000001</v>
      </c>
      <c r="I117">
        <v>0.88900000000000001</v>
      </c>
      <c r="J117">
        <v>1.075</v>
      </c>
      <c r="K117">
        <v>0.93</v>
      </c>
      <c r="L117">
        <v>0.97899999999999998</v>
      </c>
      <c r="M117">
        <f t="shared" si="7"/>
        <v>2.0726149435882548</v>
      </c>
    </row>
    <row r="118" spans="1:13" x14ac:dyDescent="0.25">
      <c r="A118" t="s">
        <v>38</v>
      </c>
      <c r="B118" s="1">
        <v>42737</v>
      </c>
      <c r="C118">
        <v>2</v>
      </c>
      <c r="D118" s="2">
        <v>3544.8936337453665</v>
      </c>
      <c r="E118">
        <v>17486</v>
      </c>
      <c r="F118" s="2">
        <f t="shared" si="5"/>
        <v>1818.6532875000003</v>
      </c>
      <c r="G118">
        <v>580.03599999999994</v>
      </c>
      <c r="H118">
        <f t="shared" si="6"/>
        <v>187.06160999999997</v>
      </c>
      <c r="I118">
        <v>0.65300000000000002</v>
      </c>
      <c r="J118">
        <v>1.2589999999999999</v>
      </c>
      <c r="K118">
        <v>0.79500000000000004</v>
      </c>
      <c r="L118">
        <v>0.86899999999999999</v>
      </c>
      <c r="M118">
        <f t="shared" si="7"/>
        <v>1.9491860587777734</v>
      </c>
    </row>
    <row r="119" spans="1:13" x14ac:dyDescent="0.25">
      <c r="A119" t="s">
        <v>38</v>
      </c>
      <c r="B119" s="1">
        <v>42739</v>
      </c>
      <c r="C119">
        <v>4</v>
      </c>
      <c r="D119" s="2">
        <v>2741.7807496414534</v>
      </c>
      <c r="E119">
        <v>2532</v>
      </c>
      <c r="F119" s="2">
        <f t="shared" si="5"/>
        <v>263.34382500000004</v>
      </c>
      <c r="G119">
        <v>183.28299999999999</v>
      </c>
      <c r="H119">
        <f t="shared" si="6"/>
        <v>59.108767499999999</v>
      </c>
      <c r="I119">
        <v>0.94699999999999995</v>
      </c>
      <c r="J119">
        <v>1.2330000000000001</v>
      </c>
      <c r="K119">
        <v>0.81100000000000005</v>
      </c>
      <c r="L119">
        <v>1.0009999999999999</v>
      </c>
      <c r="M119">
        <f t="shared" si="7"/>
        <v>10.411410822492051</v>
      </c>
    </row>
    <row r="120" spans="1:13" x14ac:dyDescent="0.25">
      <c r="A120" t="s">
        <v>40</v>
      </c>
      <c r="B120" s="1">
        <v>42736</v>
      </c>
      <c r="C120">
        <v>1</v>
      </c>
      <c r="D120" s="2">
        <v>1316.878265027638</v>
      </c>
      <c r="E120">
        <v>16695</v>
      </c>
      <c r="F120" s="2">
        <f t="shared" si="5"/>
        <v>1736.38434375</v>
      </c>
      <c r="G120">
        <v>526.06200000000001</v>
      </c>
      <c r="H120">
        <f t="shared" si="6"/>
        <v>169.65499500000001</v>
      </c>
      <c r="I120">
        <v>0.75800000000000001</v>
      </c>
      <c r="J120">
        <v>1.2290000000000001</v>
      </c>
      <c r="K120">
        <v>0.81299999999999994</v>
      </c>
      <c r="L120">
        <v>0.90600000000000003</v>
      </c>
      <c r="M120">
        <f t="shared" si="7"/>
        <v>0.75840252175024137</v>
      </c>
    </row>
    <row r="121" spans="1:13" x14ac:dyDescent="0.25">
      <c r="A121" t="s">
        <v>40</v>
      </c>
      <c r="B121" s="1">
        <v>42737</v>
      </c>
      <c r="C121">
        <v>2</v>
      </c>
      <c r="D121" s="2">
        <v>2165.6338005561201</v>
      </c>
      <c r="E121">
        <v>5943</v>
      </c>
      <c r="F121" s="2">
        <f t="shared" si="5"/>
        <v>618.10914375000004</v>
      </c>
      <c r="G121">
        <v>292.25400000000002</v>
      </c>
      <c r="H121">
        <f t="shared" si="6"/>
        <v>94.251915000000011</v>
      </c>
      <c r="I121">
        <v>0.874</v>
      </c>
      <c r="J121">
        <v>1.2869999999999999</v>
      </c>
      <c r="K121">
        <v>0.77700000000000002</v>
      </c>
      <c r="L121">
        <v>0.97099999999999997</v>
      </c>
      <c r="M121">
        <f t="shared" si="7"/>
        <v>3.5036430417732678</v>
      </c>
    </row>
    <row r="122" spans="1:13" x14ac:dyDescent="0.25">
      <c r="A122" t="s">
        <v>40</v>
      </c>
      <c r="B122" s="1">
        <v>42738</v>
      </c>
      <c r="C122">
        <v>3</v>
      </c>
      <c r="D122" s="2">
        <v>1797.1816352586918</v>
      </c>
      <c r="E122">
        <v>7936</v>
      </c>
      <c r="F122" s="2">
        <f t="shared" si="5"/>
        <v>825.39360000000011</v>
      </c>
      <c r="G122">
        <v>380.27499999999998</v>
      </c>
      <c r="H122">
        <f t="shared" si="6"/>
        <v>122.63868749999999</v>
      </c>
      <c r="I122">
        <v>0.69</v>
      </c>
      <c r="J122">
        <v>1.4610000000000001</v>
      </c>
      <c r="K122">
        <v>0.68400000000000005</v>
      </c>
      <c r="L122">
        <v>0.91800000000000004</v>
      </c>
      <c r="M122">
        <f t="shared" si="7"/>
        <v>2.1773631819518489</v>
      </c>
    </row>
    <row r="123" spans="1:13" x14ac:dyDescent="0.25">
      <c r="A123" t="s">
        <v>40</v>
      </c>
      <c r="B123" s="1">
        <v>42739</v>
      </c>
      <c r="C123">
        <v>4</v>
      </c>
      <c r="D123" s="2">
        <v>2083.0794194681466</v>
      </c>
      <c r="E123">
        <v>7858</v>
      </c>
      <c r="F123" s="2">
        <f t="shared" si="5"/>
        <v>817.28111249999995</v>
      </c>
      <c r="G123">
        <v>362.86399999999998</v>
      </c>
      <c r="H123">
        <f t="shared" si="6"/>
        <v>117.02364</v>
      </c>
      <c r="I123">
        <v>0.75</v>
      </c>
      <c r="J123">
        <v>1.274</v>
      </c>
      <c r="K123">
        <v>0.78500000000000003</v>
      </c>
      <c r="L123">
        <v>0.93100000000000005</v>
      </c>
      <c r="M123">
        <f t="shared" si="7"/>
        <v>2.548791826469802</v>
      </c>
    </row>
    <row r="124" spans="1:13" x14ac:dyDescent="0.25">
      <c r="A124" t="s">
        <v>41</v>
      </c>
      <c r="B124" s="1">
        <v>42737</v>
      </c>
      <c r="C124">
        <v>2</v>
      </c>
      <c r="D124" s="2">
        <v>1956.2540267773327</v>
      </c>
      <c r="E124">
        <v>6243</v>
      </c>
      <c r="F124" s="2">
        <f t="shared" si="5"/>
        <v>649.31101875000002</v>
      </c>
      <c r="G124">
        <v>323.08699999999999</v>
      </c>
      <c r="H124">
        <f t="shared" si="6"/>
        <v>104.19555749999999</v>
      </c>
      <c r="I124">
        <v>0.752</v>
      </c>
      <c r="J124">
        <v>1.282</v>
      </c>
      <c r="K124">
        <v>0.78</v>
      </c>
      <c r="L124">
        <v>0.94099999999999995</v>
      </c>
      <c r="M124">
        <f t="shared" si="7"/>
        <v>3.0128150767306421</v>
      </c>
    </row>
    <row r="125" spans="1:13" x14ac:dyDescent="0.25">
      <c r="A125" t="s">
        <v>41</v>
      </c>
      <c r="B125" s="1">
        <v>42738</v>
      </c>
      <c r="C125">
        <v>3</v>
      </c>
      <c r="D125" s="2">
        <v>3300.5201006401248</v>
      </c>
      <c r="E125">
        <v>11703</v>
      </c>
      <c r="F125" s="2">
        <f t="shared" si="5"/>
        <v>1217.1851437500002</v>
      </c>
      <c r="G125">
        <v>405.75200000000001</v>
      </c>
      <c r="H125">
        <f t="shared" si="6"/>
        <v>130.85502</v>
      </c>
      <c r="I125">
        <v>0.89300000000000002</v>
      </c>
      <c r="J125">
        <v>1.2230000000000001</v>
      </c>
      <c r="K125">
        <v>0.81799999999999995</v>
      </c>
      <c r="L125">
        <v>0.96499999999999997</v>
      </c>
      <c r="M125">
        <f t="shared" si="7"/>
        <v>2.7116007105308744</v>
      </c>
    </row>
    <row r="126" spans="1:13" x14ac:dyDescent="0.25">
      <c r="A126" t="s">
        <v>41</v>
      </c>
      <c r="B126" s="1">
        <v>42739</v>
      </c>
      <c r="C126">
        <v>4</v>
      </c>
      <c r="D126" s="2">
        <v>2038.3182476375987</v>
      </c>
      <c r="E126">
        <v>15672</v>
      </c>
      <c r="F126" s="2">
        <f t="shared" si="5"/>
        <v>1629.9859500000002</v>
      </c>
      <c r="G126">
        <v>560.38400000000001</v>
      </c>
      <c r="H126">
        <f t="shared" si="6"/>
        <v>180.72384</v>
      </c>
      <c r="I126">
        <v>0.627</v>
      </c>
      <c r="J126">
        <v>1.415</v>
      </c>
      <c r="K126">
        <v>0.70699999999999996</v>
      </c>
      <c r="L126">
        <v>0.86099999999999999</v>
      </c>
      <c r="M126">
        <f t="shared" si="7"/>
        <v>1.2505127713754824</v>
      </c>
    </row>
    <row r="127" spans="1:13" x14ac:dyDescent="0.25">
      <c r="A127" t="s">
        <v>41</v>
      </c>
      <c r="B127" s="1">
        <v>42741</v>
      </c>
      <c r="C127">
        <v>6</v>
      </c>
      <c r="D127" s="2">
        <v>1994.2651855208233</v>
      </c>
      <c r="E127">
        <v>9263</v>
      </c>
      <c r="F127" s="2">
        <f t="shared" si="5"/>
        <v>963.40989375000004</v>
      </c>
      <c r="G127">
        <v>360.97699999999998</v>
      </c>
      <c r="H127">
        <f t="shared" si="6"/>
        <v>116.4150825</v>
      </c>
      <c r="I127">
        <v>0.89300000000000002</v>
      </c>
      <c r="J127">
        <v>1.3759999999999999</v>
      </c>
      <c r="K127">
        <v>0.72699999999999998</v>
      </c>
      <c r="L127">
        <v>0.97399999999999998</v>
      </c>
      <c r="M127">
        <f t="shared" si="7"/>
        <v>2.0700069601302276</v>
      </c>
    </row>
    <row r="128" spans="1:13" x14ac:dyDescent="0.25">
      <c r="A128" t="s">
        <v>41</v>
      </c>
      <c r="B128" s="1">
        <v>42742</v>
      </c>
      <c r="C128">
        <v>7</v>
      </c>
      <c r="D128" s="2">
        <v>2748.1873876020468</v>
      </c>
      <c r="E128">
        <v>1629</v>
      </c>
      <c r="F128" s="2">
        <f t="shared" si="5"/>
        <v>169.42618124999998</v>
      </c>
      <c r="G128">
        <v>145.66200000000001</v>
      </c>
      <c r="H128">
        <f t="shared" si="6"/>
        <v>46.975995000000005</v>
      </c>
      <c r="I128">
        <v>0.96499999999999997</v>
      </c>
      <c r="J128">
        <v>1.109</v>
      </c>
      <c r="K128">
        <v>0.90200000000000002</v>
      </c>
      <c r="L128">
        <v>0.996</v>
      </c>
      <c r="M128">
        <f t="shared" si="7"/>
        <v>16.220559109143274</v>
      </c>
    </row>
    <row r="129" spans="1:13" x14ac:dyDescent="0.25">
      <c r="A129" t="s">
        <v>42</v>
      </c>
      <c r="B129" s="1">
        <v>42737</v>
      </c>
      <c r="C129">
        <v>2</v>
      </c>
      <c r="D129" s="2">
        <v>1767.7241369725164</v>
      </c>
      <c r="E129">
        <v>8485</v>
      </c>
      <c r="F129" s="2">
        <f t="shared" si="5"/>
        <v>882.49303124999994</v>
      </c>
      <c r="G129">
        <v>363.39100000000002</v>
      </c>
      <c r="H129">
        <f t="shared" si="6"/>
        <v>117.19359750000001</v>
      </c>
      <c r="I129">
        <v>0.80700000000000005</v>
      </c>
      <c r="J129">
        <v>1.121</v>
      </c>
      <c r="K129">
        <v>0.89200000000000002</v>
      </c>
      <c r="L129">
        <v>0.93799999999999994</v>
      </c>
      <c r="M129">
        <f t="shared" si="7"/>
        <v>2.003102658463646</v>
      </c>
    </row>
    <row r="130" spans="1:13" x14ac:dyDescent="0.25">
      <c r="A130" t="s">
        <v>42</v>
      </c>
      <c r="B130" s="1">
        <v>42738</v>
      </c>
      <c r="C130">
        <v>3</v>
      </c>
      <c r="D130" s="2">
        <v>2422.2576407104593</v>
      </c>
      <c r="E130">
        <v>8664</v>
      </c>
      <c r="F130" s="2">
        <f t="shared" ref="F130:F152" si="8">E130*0.3225*0.3225</f>
        <v>901.11014999999998</v>
      </c>
      <c r="G130">
        <v>389.53399999999999</v>
      </c>
      <c r="H130">
        <f t="shared" ref="H130:H152" si="9">G130*0.3225</f>
        <v>125.62471499999999</v>
      </c>
      <c r="I130">
        <v>0.71799999999999997</v>
      </c>
      <c r="J130">
        <v>1.413</v>
      </c>
      <c r="K130">
        <v>0.70799999999999996</v>
      </c>
      <c r="L130">
        <v>0.9</v>
      </c>
      <c r="M130">
        <f t="shared" ref="M130:M152" si="10">D130/F130</f>
        <v>2.6880816298767241</v>
      </c>
    </row>
    <row r="131" spans="1:13" x14ac:dyDescent="0.25">
      <c r="A131" t="s">
        <v>42</v>
      </c>
      <c r="B131" s="1">
        <v>42740</v>
      </c>
      <c r="C131">
        <v>5</v>
      </c>
      <c r="D131" s="2">
        <v>2327.3861426045196</v>
      </c>
      <c r="E131">
        <v>9657</v>
      </c>
      <c r="F131" s="2">
        <f t="shared" si="8"/>
        <v>1004.3883562500001</v>
      </c>
      <c r="G131">
        <v>387.142</v>
      </c>
      <c r="H131">
        <f t="shared" si="9"/>
        <v>124.853295</v>
      </c>
      <c r="I131">
        <v>0.81</v>
      </c>
      <c r="J131">
        <v>1.0529999999999999</v>
      </c>
      <c r="K131">
        <v>0.95</v>
      </c>
      <c r="L131">
        <v>0.94399999999999995</v>
      </c>
      <c r="M131">
        <f t="shared" si="10"/>
        <v>2.3172173672881717</v>
      </c>
    </row>
    <row r="132" spans="1:13" x14ac:dyDescent="0.25">
      <c r="A132" t="s">
        <v>42</v>
      </c>
      <c r="B132" s="1">
        <v>42741</v>
      </c>
      <c r="C132">
        <v>6</v>
      </c>
      <c r="D132" s="2">
        <v>2001.2843632788085</v>
      </c>
      <c r="E132">
        <v>4243</v>
      </c>
      <c r="F132" s="2">
        <f t="shared" si="8"/>
        <v>441.29851875000003</v>
      </c>
      <c r="G132">
        <v>250.45699999999999</v>
      </c>
      <c r="H132">
        <f t="shared" si="9"/>
        <v>80.772382500000006</v>
      </c>
      <c r="I132">
        <v>0.85</v>
      </c>
      <c r="J132">
        <v>1.407</v>
      </c>
      <c r="K132">
        <v>0.71099999999999997</v>
      </c>
      <c r="L132">
        <v>0.96499999999999997</v>
      </c>
      <c r="M132">
        <f t="shared" si="10"/>
        <v>4.5349899857981528</v>
      </c>
    </row>
    <row r="133" spans="1:13" x14ac:dyDescent="0.25">
      <c r="A133" t="s">
        <v>42</v>
      </c>
      <c r="B133" s="1">
        <v>42742</v>
      </c>
      <c r="C133">
        <v>7</v>
      </c>
      <c r="D133" s="2">
        <v>3031.2094402708458</v>
      </c>
      <c r="E133">
        <v>9634</v>
      </c>
      <c r="F133" s="2">
        <f t="shared" si="8"/>
        <v>1001.9962125000001</v>
      </c>
      <c r="G133">
        <v>384.71199999999999</v>
      </c>
      <c r="H133">
        <f t="shared" si="9"/>
        <v>124.06962</v>
      </c>
      <c r="I133">
        <v>0.81799999999999995</v>
      </c>
      <c r="J133">
        <v>1.097</v>
      </c>
      <c r="K133">
        <v>0.91100000000000003</v>
      </c>
      <c r="L133">
        <v>0.94499999999999995</v>
      </c>
      <c r="M133">
        <f t="shared" si="10"/>
        <v>3.0251705569903495</v>
      </c>
    </row>
    <row r="134" spans="1:13" x14ac:dyDescent="0.25">
      <c r="A134" t="s">
        <v>43</v>
      </c>
      <c r="B134" s="1">
        <v>42737</v>
      </c>
      <c r="C134">
        <v>2</v>
      </c>
      <c r="D134" s="2">
        <v>1854.2374122548856</v>
      </c>
      <c r="E134">
        <v>6318</v>
      </c>
      <c r="F134" s="2">
        <f t="shared" si="8"/>
        <v>657.11148750000007</v>
      </c>
      <c r="G134">
        <v>368.24799999999999</v>
      </c>
      <c r="H134">
        <f t="shared" si="9"/>
        <v>118.75998</v>
      </c>
      <c r="I134">
        <v>0.58499999999999996</v>
      </c>
      <c r="J134">
        <v>1.35</v>
      </c>
      <c r="K134">
        <v>0.74099999999999999</v>
      </c>
      <c r="L134">
        <v>0.83499999999999996</v>
      </c>
      <c r="M134">
        <f t="shared" si="10"/>
        <v>2.8218003299704684</v>
      </c>
    </row>
    <row r="135" spans="1:13" x14ac:dyDescent="0.25">
      <c r="A135" t="s">
        <v>43</v>
      </c>
      <c r="B135" s="1">
        <v>42738</v>
      </c>
      <c r="C135">
        <v>3</v>
      </c>
      <c r="D135" s="2">
        <v>2933.6597838419448</v>
      </c>
      <c r="E135">
        <v>11368</v>
      </c>
      <c r="F135" s="2">
        <f t="shared" si="8"/>
        <v>1182.3430500000002</v>
      </c>
      <c r="G135">
        <v>399.01100000000002</v>
      </c>
      <c r="H135">
        <f t="shared" si="9"/>
        <v>128.68104750000001</v>
      </c>
      <c r="I135">
        <v>0.89700000000000002</v>
      </c>
      <c r="J135">
        <v>1.2150000000000001</v>
      </c>
      <c r="K135">
        <v>0.82299999999999995</v>
      </c>
      <c r="L135">
        <v>0.97699999999999998</v>
      </c>
      <c r="M135">
        <f t="shared" si="10"/>
        <v>2.4812255494223479</v>
      </c>
    </row>
    <row r="136" spans="1:13" x14ac:dyDescent="0.25">
      <c r="A136" t="s">
        <v>43</v>
      </c>
      <c r="B136" s="1">
        <v>42739</v>
      </c>
      <c r="C136">
        <v>4</v>
      </c>
      <c r="D136" s="2">
        <v>1808.8592272586013</v>
      </c>
      <c r="E136">
        <v>15709</v>
      </c>
      <c r="F136" s="2">
        <f t="shared" si="8"/>
        <v>1633.83418125</v>
      </c>
      <c r="G136">
        <v>564.04999999999995</v>
      </c>
      <c r="H136">
        <f t="shared" si="9"/>
        <v>181.906125</v>
      </c>
      <c r="I136">
        <v>0.62</v>
      </c>
      <c r="J136">
        <v>1.351</v>
      </c>
      <c r="K136">
        <v>0.74</v>
      </c>
      <c r="L136">
        <v>0.85199999999999998</v>
      </c>
      <c r="M136">
        <f t="shared" si="10"/>
        <v>1.1071253423494265</v>
      </c>
    </row>
    <row r="137" spans="1:13" x14ac:dyDescent="0.25">
      <c r="A137" t="s">
        <v>43</v>
      </c>
      <c r="B137" s="1">
        <v>42740</v>
      </c>
      <c r="C137">
        <v>5</v>
      </c>
      <c r="D137" s="2">
        <v>2248.7500785295579</v>
      </c>
      <c r="E137">
        <v>17646</v>
      </c>
      <c r="F137" s="2">
        <f t="shared" si="8"/>
        <v>1835.2942875000001</v>
      </c>
      <c r="G137">
        <v>509.541</v>
      </c>
      <c r="H137">
        <f t="shared" si="9"/>
        <v>164.32697250000001</v>
      </c>
      <c r="I137">
        <v>0.85399999999999998</v>
      </c>
      <c r="J137">
        <v>1.2230000000000001</v>
      </c>
      <c r="K137">
        <v>0.81799999999999995</v>
      </c>
      <c r="L137">
        <v>0.95499999999999996</v>
      </c>
      <c r="M137">
        <f t="shared" si="10"/>
        <v>1.225280378109147</v>
      </c>
    </row>
    <row r="138" spans="1:13" x14ac:dyDescent="0.25">
      <c r="A138" t="s">
        <v>43</v>
      </c>
      <c r="B138" s="1">
        <v>42741</v>
      </c>
      <c r="C138">
        <v>6</v>
      </c>
      <c r="D138" s="2">
        <v>1926.336125745783</v>
      </c>
      <c r="E138">
        <v>9159</v>
      </c>
      <c r="F138" s="2">
        <f t="shared" si="8"/>
        <v>952.59324375000006</v>
      </c>
      <c r="G138">
        <v>355.23099999999999</v>
      </c>
      <c r="H138">
        <f t="shared" si="9"/>
        <v>114.5619975</v>
      </c>
      <c r="I138">
        <v>0.91200000000000003</v>
      </c>
      <c r="J138">
        <v>1.3169999999999999</v>
      </c>
      <c r="K138">
        <v>0.75900000000000001</v>
      </c>
      <c r="L138">
        <v>0.98699999999999999</v>
      </c>
      <c r="M138">
        <f t="shared" si="10"/>
        <v>2.0222021711622946</v>
      </c>
    </row>
    <row r="139" spans="1:13" x14ac:dyDescent="0.25">
      <c r="A139" t="s">
        <v>44</v>
      </c>
      <c r="B139" s="1">
        <v>42736</v>
      </c>
      <c r="C139">
        <v>1</v>
      </c>
      <c r="D139" s="2">
        <v>2520.1992944375133</v>
      </c>
      <c r="E139">
        <v>12364</v>
      </c>
      <c r="F139" s="2">
        <f t="shared" si="8"/>
        <v>1285.9332750000001</v>
      </c>
      <c r="G139">
        <v>421.24299999999999</v>
      </c>
      <c r="H139">
        <f t="shared" si="9"/>
        <v>135.85086749999999</v>
      </c>
      <c r="I139">
        <v>0.876</v>
      </c>
      <c r="J139">
        <v>1.1399999999999999</v>
      </c>
      <c r="K139">
        <v>0.877</v>
      </c>
      <c r="L139">
        <v>0.97199999999999998</v>
      </c>
      <c r="M139">
        <f t="shared" si="10"/>
        <v>1.9598212002388018</v>
      </c>
    </row>
    <row r="140" spans="1:13" x14ac:dyDescent="0.25">
      <c r="A140" t="s">
        <v>44</v>
      </c>
      <c r="B140" s="1">
        <v>42737</v>
      </c>
      <c r="C140">
        <v>2</v>
      </c>
      <c r="D140" s="2">
        <v>2854.0056982788965</v>
      </c>
      <c r="E140">
        <v>4851</v>
      </c>
      <c r="F140" s="2">
        <f t="shared" si="8"/>
        <v>504.53431875000001</v>
      </c>
      <c r="G140">
        <v>265.66300000000001</v>
      </c>
      <c r="H140">
        <f t="shared" si="9"/>
        <v>85.67631750000001</v>
      </c>
      <c r="I140">
        <v>0.86399999999999999</v>
      </c>
      <c r="J140">
        <v>1.33</v>
      </c>
      <c r="K140">
        <v>0.752</v>
      </c>
      <c r="L140">
        <v>0.99199999999999999</v>
      </c>
      <c r="M140">
        <f t="shared" si="10"/>
        <v>5.6567127194633402</v>
      </c>
    </row>
    <row r="141" spans="1:13" x14ac:dyDescent="0.25">
      <c r="A141" t="s">
        <v>44</v>
      </c>
      <c r="B141" s="1">
        <v>42738</v>
      </c>
      <c r="C141">
        <v>3</v>
      </c>
      <c r="D141" s="2">
        <v>1674.5306618171123</v>
      </c>
      <c r="E141">
        <v>16033</v>
      </c>
      <c r="F141" s="2">
        <f t="shared" si="8"/>
        <v>1667.5322062499999</v>
      </c>
      <c r="G141">
        <v>490.98599999999999</v>
      </c>
      <c r="H141">
        <f t="shared" si="9"/>
        <v>158.342985</v>
      </c>
      <c r="I141">
        <v>0.83599999999999997</v>
      </c>
      <c r="J141">
        <v>1.194</v>
      </c>
      <c r="K141">
        <v>0.83799999999999997</v>
      </c>
      <c r="L141">
        <v>0.95499999999999996</v>
      </c>
      <c r="M141">
        <f t="shared" si="10"/>
        <v>1.0041968937936441</v>
      </c>
    </row>
    <row r="142" spans="1:13" x14ac:dyDescent="0.25">
      <c r="A142" t="s">
        <v>45</v>
      </c>
      <c r="B142" s="1">
        <v>42736</v>
      </c>
      <c r="C142">
        <v>1</v>
      </c>
      <c r="D142" s="2">
        <v>2161.5936302035393</v>
      </c>
      <c r="E142">
        <v>4542</v>
      </c>
      <c r="F142" s="2">
        <f t="shared" si="8"/>
        <v>472.39638750000006</v>
      </c>
      <c r="G142">
        <v>252.26499999999999</v>
      </c>
      <c r="H142">
        <f t="shared" si="9"/>
        <v>81.355462500000002</v>
      </c>
      <c r="I142">
        <v>0.89700000000000002</v>
      </c>
      <c r="J142">
        <v>1.3839999999999999</v>
      </c>
      <c r="K142">
        <v>0.72299999999999998</v>
      </c>
      <c r="L142">
        <v>0.995</v>
      </c>
      <c r="M142">
        <f t="shared" si="10"/>
        <v>4.5758047423754675</v>
      </c>
    </row>
    <row r="143" spans="1:13" x14ac:dyDescent="0.25">
      <c r="A143" t="s">
        <v>45</v>
      </c>
      <c r="B143" s="1">
        <v>42738</v>
      </c>
      <c r="C143">
        <v>3</v>
      </c>
      <c r="D143" s="2">
        <v>2226.7553215257203</v>
      </c>
      <c r="E143">
        <v>8116</v>
      </c>
      <c r="F143" s="2">
        <f t="shared" si="8"/>
        <v>844.11472500000002</v>
      </c>
      <c r="G143">
        <v>354.78800000000001</v>
      </c>
      <c r="H143">
        <f t="shared" si="9"/>
        <v>114.41913000000001</v>
      </c>
      <c r="I143">
        <v>0.81</v>
      </c>
      <c r="J143">
        <v>1.147</v>
      </c>
      <c r="K143">
        <v>0.872</v>
      </c>
      <c r="L143">
        <v>0.94399999999999995</v>
      </c>
      <c r="M143">
        <f t="shared" si="10"/>
        <v>2.637977108533109</v>
      </c>
    </row>
    <row r="144" spans="1:13" x14ac:dyDescent="0.25">
      <c r="A144" t="s">
        <v>46</v>
      </c>
      <c r="B144" s="1">
        <v>42738</v>
      </c>
      <c r="C144">
        <v>3</v>
      </c>
      <c r="D144" s="2">
        <v>2676.7385952574596</v>
      </c>
      <c r="E144">
        <v>13668</v>
      </c>
      <c r="F144" s="2">
        <f t="shared" si="8"/>
        <v>1421.5574250000002</v>
      </c>
      <c r="G144">
        <v>459.69200000000001</v>
      </c>
      <c r="H144">
        <f t="shared" si="9"/>
        <v>148.25067000000001</v>
      </c>
      <c r="I144">
        <v>0.81299999999999994</v>
      </c>
      <c r="J144">
        <v>1.137</v>
      </c>
      <c r="K144">
        <v>0.879</v>
      </c>
      <c r="L144">
        <v>0.93899999999999995</v>
      </c>
      <c r="M144">
        <f t="shared" si="10"/>
        <v>1.88296198815708</v>
      </c>
    </row>
    <row r="145" spans="1:13" x14ac:dyDescent="0.25">
      <c r="A145" t="s">
        <v>46</v>
      </c>
      <c r="B145" s="1">
        <v>42740</v>
      </c>
      <c r="C145">
        <v>5</v>
      </c>
      <c r="D145" s="2">
        <v>2548.3883051398652</v>
      </c>
      <c r="E145">
        <v>11541</v>
      </c>
      <c r="F145" s="2">
        <f t="shared" si="8"/>
        <v>1200.3361312500001</v>
      </c>
      <c r="G145">
        <v>463.32600000000002</v>
      </c>
      <c r="H145">
        <f t="shared" si="9"/>
        <v>149.42263500000001</v>
      </c>
      <c r="I145">
        <v>0.67600000000000005</v>
      </c>
      <c r="J145">
        <v>1.4279999999999999</v>
      </c>
      <c r="K145">
        <v>0.7</v>
      </c>
      <c r="L145">
        <v>0.88700000000000001</v>
      </c>
      <c r="M145">
        <f t="shared" si="10"/>
        <v>2.1230622313151879</v>
      </c>
    </row>
    <row r="146" spans="1:13" x14ac:dyDescent="0.25">
      <c r="A146" t="s">
        <v>47</v>
      </c>
      <c r="B146" s="1">
        <v>42736</v>
      </c>
      <c r="C146">
        <v>1</v>
      </c>
      <c r="D146" s="2">
        <v>3035.6645780219792</v>
      </c>
      <c r="E146">
        <v>13617</v>
      </c>
      <c r="F146" s="2">
        <f t="shared" si="8"/>
        <v>1416.25310625</v>
      </c>
      <c r="G146">
        <v>454.86200000000002</v>
      </c>
      <c r="H146">
        <f t="shared" si="9"/>
        <v>146.69299500000002</v>
      </c>
      <c r="I146">
        <v>0.82699999999999996</v>
      </c>
      <c r="J146">
        <v>1.409</v>
      </c>
      <c r="K146">
        <v>0.71</v>
      </c>
      <c r="L146">
        <v>0.97199999999999998</v>
      </c>
      <c r="M146">
        <f t="shared" si="10"/>
        <v>2.1434477810678265</v>
      </c>
    </row>
    <row r="147" spans="1:13" x14ac:dyDescent="0.25">
      <c r="A147" t="s">
        <v>47</v>
      </c>
      <c r="B147" s="1">
        <v>42737</v>
      </c>
      <c r="C147">
        <v>2</v>
      </c>
      <c r="D147" s="2">
        <v>2004.1124001654789</v>
      </c>
      <c r="E147">
        <v>8746</v>
      </c>
      <c r="F147" s="2">
        <f t="shared" si="8"/>
        <v>909.63866250000001</v>
      </c>
      <c r="G147">
        <v>445.67099999999999</v>
      </c>
      <c r="H147">
        <f t="shared" si="9"/>
        <v>143.72889749999999</v>
      </c>
      <c r="I147">
        <v>0.55300000000000005</v>
      </c>
      <c r="J147">
        <v>2.7309999999999999</v>
      </c>
      <c r="K147">
        <v>0.36599999999999999</v>
      </c>
      <c r="L147">
        <v>0.86399999999999999</v>
      </c>
      <c r="M147">
        <f t="shared" si="10"/>
        <v>2.2031961511590641</v>
      </c>
    </row>
    <row r="148" spans="1:13" x14ac:dyDescent="0.25">
      <c r="A148" t="s">
        <v>47</v>
      </c>
      <c r="B148" s="1">
        <v>42738</v>
      </c>
      <c r="C148">
        <v>3</v>
      </c>
      <c r="D148" s="2">
        <v>2607.351806492979</v>
      </c>
      <c r="E148">
        <v>7657</v>
      </c>
      <c r="F148" s="2">
        <f t="shared" si="8"/>
        <v>796.37585625000008</v>
      </c>
      <c r="G148">
        <v>410.96499999999997</v>
      </c>
      <c r="H148">
        <f t="shared" si="9"/>
        <v>132.5362125</v>
      </c>
      <c r="I148">
        <v>0.56999999999999995</v>
      </c>
      <c r="J148">
        <v>1.3009999999999999</v>
      </c>
      <c r="K148">
        <v>0.76800000000000002</v>
      </c>
      <c r="L148">
        <v>0.80800000000000005</v>
      </c>
      <c r="M148">
        <f t="shared" si="10"/>
        <v>3.2740216645574365</v>
      </c>
    </row>
    <row r="149" spans="1:13" x14ac:dyDescent="0.25">
      <c r="A149" t="s">
        <v>47</v>
      </c>
      <c r="B149" s="1">
        <v>42739</v>
      </c>
      <c r="C149">
        <v>4</v>
      </c>
      <c r="D149" s="2">
        <v>2678.3925306287706</v>
      </c>
      <c r="E149">
        <v>5016</v>
      </c>
      <c r="F149" s="2">
        <f t="shared" si="8"/>
        <v>521.69535000000008</v>
      </c>
      <c r="G149">
        <v>270.65899999999999</v>
      </c>
      <c r="H149">
        <f t="shared" si="9"/>
        <v>87.287527499999996</v>
      </c>
      <c r="I149">
        <v>0.86</v>
      </c>
      <c r="J149">
        <v>1.107</v>
      </c>
      <c r="K149">
        <v>0.90300000000000002</v>
      </c>
      <c r="L149">
        <v>0.95599999999999996</v>
      </c>
      <c r="M149">
        <f t="shared" si="10"/>
        <v>5.1340164918640161</v>
      </c>
    </row>
    <row r="150" spans="1:13" x14ac:dyDescent="0.25">
      <c r="A150" t="s">
        <v>48</v>
      </c>
      <c r="B150" s="1">
        <v>42736</v>
      </c>
      <c r="C150">
        <v>1</v>
      </c>
      <c r="D150" s="2">
        <v>1701.4840527932863</v>
      </c>
      <c r="E150">
        <v>7582</v>
      </c>
      <c r="F150" s="2">
        <f t="shared" si="8"/>
        <v>788.57538750000003</v>
      </c>
      <c r="G150">
        <v>349.702</v>
      </c>
      <c r="H150">
        <f t="shared" si="9"/>
        <v>112.77889500000001</v>
      </c>
      <c r="I150">
        <v>0.77900000000000003</v>
      </c>
      <c r="J150">
        <v>1.355</v>
      </c>
      <c r="K150">
        <v>0.73799999999999999</v>
      </c>
      <c r="L150">
        <v>0.95</v>
      </c>
      <c r="M150">
        <f t="shared" si="10"/>
        <v>2.1576682201399371</v>
      </c>
    </row>
    <row r="151" spans="1:13" x14ac:dyDescent="0.25">
      <c r="A151" t="s">
        <v>48</v>
      </c>
      <c r="B151" s="1">
        <v>42738</v>
      </c>
      <c r="C151">
        <v>3</v>
      </c>
      <c r="D151" s="2">
        <v>2676.3119774650909</v>
      </c>
      <c r="E151">
        <v>24442</v>
      </c>
      <c r="F151" s="2">
        <f t="shared" si="8"/>
        <v>2542.1207625000002</v>
      </c>
      <c r="G151">
        <v>611.66899999999998</v>
      </c>
      <c r="H151">
        <f t="shared" si="9"/>
        <v>197.26325249999999</v>
      </c>
      <c r="I151">
        <v>0.82099999999999995</v>
      </c>
      <c r="J151">
        <v>1.339</v>
      </c>
      <c r="K151">
        <v>0.747</v>
      </c>
      <c r="L151">
        <v>0.95499999999999996</v>
      </c>
      <c r="M151">
        <f t="shared" si="10"/>
        <v>1.0527871126126687</v>
      </c>
    </row>
    <row r="152" spans="1:13" x14ac:dyDescent="0.25">
      <c r="A152" t="s">
        <v>48</v>
      </c>
      <c r="B152" s="1">
        <v>42741</v>
      </c>
      <c r="C152">
        <v>6</v>
      </c>
      <c r="D152" s="2">
        <v>2692.9871803199699</v>
      </c>
      <c r="E152">
        <v>9709</v>
      </c>
      <c r="F152" s="2">
        <f t="shared" si="8"/>
        <v>1009.7966812500001</v>
      </c>
      <c r="G152">
        <v>360.66399999999999</v>
      </c>
      <c r="H152">
        <f t="shared" si="9"/>
        <v>116.31413999999999</v>
      </c>
      <c r="I152">
        <v>0.93799999999999994</v>
      </c>
      <c r="J152">
        <v>1.0920000000000001</v>
      </c>
      <c r="K152">
        <v>0.91600000000000004</v>
      </c>
      <c r="L152">
        <v>0.98899999999999999</v>
      </c>
      <c r="M152">
        <f t="shared" si="10"/>
        <v>2.6668607951715524</v>
      </c>
    </row>
  </sheetData>
  <conditionalFormatting sqref="I1:I1048576">
    <cfRule type="cellIs" dxfId="3" priority="1" operator="greaterThan">
      <formula>0.8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2"/>
  <sheetViews>
    <sheetView workbookViewId="0">
      <selection activeCell="H37" sqref="H37"/>
    </sheetView>
  </sheetViews>
  <sheetFormatPr defaultRowHeight="15" x14ac:dyDescent="0.25"/>
  <sheetData>
    <row r="1" spans="1:4" x14ac:dyDescent="0.25">
      <c r="A1" t="s">
        <v>5</v>
      </c>
      <c r="B1" t="s">
        <v>10</v>
      </c>
      <c r="C1" t="s">
        <v>52</v>
      </c>
      <c r="D1" t="s">
        <v>53</v>
      </c>
    </row>
    <row r="2" spans="1:4" x14ac:dyDescent="0.25">
      <c r="A2">
        <v>121.3254675</v>
      </c>
      <c r="B2">
        <v>3.3531666724660685</v>
      </c>
      <c r="C2">
        <f>LOG(A2,10)</f>
        <v>2.0839519734452181</v>
      </c>
      <c r="D2">
        <f>LOG(B2,10)</f>
        <v>0.52545514100212354</v>
      </c>
    </row>
    <row r="3" spans="1:4" x14ac:dyDescent="0.25">
      <c r="A3">
        <v>114.02439000000001</v>
      </c>
      <c r="B3">
        <v>2.332678593919578</v>
      </c>
      <c r="C3">
        <f t="shared" ref="C3:C66" si="0">LOG(A3,10)</f>
        <v>2.0569977575598291</v>
      </c>
      <c r="D3">
        <f t="shared" ref="D3:D66" si="1">LOG(B3,10)</f>
        <v>0.36785490403034637</v>
      </c>
    </row>
    <row r="4" spans="1:4" x14ac:dyDescent="0.25">
      <c r="A4">
        <v>103.1977425</v>
      </c>
      <c r="B4">
        <v>2.5961127343111783</v>
      </c>
      <c r="C4">
        <f t="shared" si="0"/>
        <v>2.0136701969954909</v>
      </c>
      <c r="D4">
        <f t="shared" si="1"/>
        <v>0.41432354746046818</v>
      </c>
    </row>
    <row r="5" spans="1:4" x14ac:dyDescent="0.25">
      <c r="A5">
        <v>104.43614250000002</v>
      </c>
      <c r="B5">
        <v>2.4037121446861285</v>
      </c>
      <c r="C5">
        <f t="shared" si="0"/>
        <v>2.0188508221522166</v>
      </c>
      <c r="D5">
        <f t="shared" si="1"/>
        <v>0.38088245773186896</v>
      </c>
    </row>
    <row r="6" spans="1:4" x14ac:dyDescent="0.25">
      <c r="A6">
        <v>144.36132000000001</v>
      </c>
      <c r="B6">
        <v>2.1469909127830311</v>
      </c>
      <c r="C6">
        <f t="shared" si="0"/>
        <v>2.1594508444743021</v>
      </c>
      <c r="D6">
        <f t="shared" si="1"/>
        <v>0.33183020627298021</v>
      </c>
    </row>
    <row r="7" spans="1:4" x14ac:dyDescent="0.25">
      <c r="A7">
        <v>118.12239750000001</v>
      </c>
      <c r="B7">
        <v>2.264875077374771</v>
      </c>
      <c r="C7">
        <f t="shared" si="0"/>
        <v>2.0723322531461865</v>
      </c>
      <c r="D7">
        <f t="shared" si="1"/>
        <v>0.35504425283759972</v>
      </c>
    </row>
    <row r="8" spans="1:4" x14ac:dyDescent="0.25">
      <c r="A8">
        <v>130.8011625</v>
      </c>
      <c r="B8">
        <v>2.1675174044421843</v>
      </c>
      <c r="C8">
        <f t="shared" si="0"/>
        <v>2.1166116038131082</v>
      </c>
      <c r="D8">
        <f t="shared" si="1"/>
        <v>0.33596259340215995</v>
      </c>
    </row>
    <row r="9" spans="1:4" x14ac:dyDescent="0.25">
      <c r="A9">
        <v>130.93370999999999</v>
      </c>
      <c r="B9">
        <v>3.0491526219073957</v>
      </c>
      <c r="C9">
        <f t="shared" si="0"/>
        <v>2.1170514737640342</v>
      </c>
      <c r="D9">
        <f t="shared" si="1"/>
        <v>0.48417916303160402</v>
      </c>
    </row>
    <row r="10" spans="1:4" x14ac:dyDescent="0.25">
      <c r="A10">
        <v>126.03815999999999</v>
      </c>
      <c r="B10">
        <v>2.2461479385355592</v>
      </c>
      <c r="C10">
        <f t="shared" si="0"/>
        <v>2.1005020543902542</v>
      </c>
      <c r="D10">
        <f t="shared" si="1"/>
        <v>0.35143835690041153</v>
      </c>
    </row>
    <row r="11" spans="1:4" x14ac:dyDescent="0.25">
      <c r="A11">
        <v>132.07084499999999</v>
      </c>
      <c r="B11">
        <v>2.4138073458296212</v>
      </c>
      <c r="C11">
        <f t="shared" si="0"/>
        <v>2.1208069565010774</v>
      </c>
      <c r="D11">
        <f t="shared" si="1"/>
        <v>0.38270260462547218</v>
      </c>
    </row>
    <row r="12" spans="1:4" x14ac:dyDescent="0.25">
      <c r="A12">
        <v>153.29650500000002</v>
      </c>
      <c r="B12">
        <v>1.7720914922965927</v>
      </c>
      <c r="C12">
        <f t="shared" si="0"/>
        <v>2.1855322535072328</v>
      </c>
      <c r="D12">
        <f t="shared" si="1"/>
        <v>0.24848614056107104</v>
      </c>
    </row>
    <row r="13" spans="1:4" x14ac:dyDescent="0.25">
      <c r="A13">
        <v>109.35297750000001</v>
      </c>
      <c r="B13">
        <v>2.6071220150862437</v>
      </c>
      <c r="C13">
        <f t="shared" si="0"/>
        <v>2.0388306126522568</v>
      </c>
      <c r="D13">
        <f t="shared" si="1"/>
        <v>0.41616135692155098</v>
      </c>
    </row>
    <row r="14" spans="1:4" x14ac:dyDescent="0.25">
      <c r="A14">
        <v>140.48616000000001</v>
      </c>
      <c r="B14">
        <v>1.9039810710539635</v>
      </c>
      <c r="C14">
        <f t="shared" si="0"/>
        <v>2.1476335418091494</v>
      </c>
      <c r="D14">
        <f t="shared" si="1"/>
        <v>0.27966262641312145</v>
      </c>
    </row>
    <row r="15" spans="1:4" x14ac:dyDescent="0.25">
      <c r="A15">
        <v>158.08466250000001</v>
      </c>
      <c r="B15">
        <v>2.7861304258130319</v>
      </c>
      <c r="C15">
        <f t="shared" si="0"/>
        <v>2.1988897363791846</v>
      </c>
      <c r="D15">
        <f t="shared" si="1"/>
        <v>0.44500144298710859</v>
      </c>
    </row>
    <row r="16" spans="1:4" x14ac:dyDescent="0.25">
      <c r="A16">
        <v>149.7989925</v>
      </c>
      <c r="B16">
        <v>1.9782395160844264</v>
      </c>
      <c r="C16">
        <f t="shared" si="0"/>
        <v>2.1755088924478136</v>
      </c>
      <c r="D16">
        <f t="shared" si="1"/>
        <v>0.29627887281039117</v>
      </c>
    </row>
    <row r="17" spans="1:4" x14ac:dyDescent="0.25">
      <c r="A17">
        <v>48.7984425</v>
      </c>
      <c r="B17">
        <v>17.163603881658091</v>
      </c>
      <c r="C17">
        <f t="shared" si="0"/>
        <v>1.6884059608459483</v>
      </c>
      <c r="D17">
        <f t="shared" si="1"/>
        <v>1.2346084829058908</v>
      </c>
    </row>
    <row r="18" spans="1:4" x14ac:dyDescent="0.25">
      <c r="A18">
        <v>47.020500000000006</v>
      </c>
      <c r="B18">
        <v>14.259831577826136</v>
      </c>
      <c r="C18">
        <f t="shared" si="0"/>
        <v>1.6722872429532423</v>
      </c>
      <c r="D18">
        <f t="shared" si="1"/>
        <v>1.1541143961152371</v>
      </c>
    </row>
    <row r="19" spans="1:4" x14ac:dyDescent="0.25">
      <c r="A19">
        <v>153.07494750000001</v>
      </c>
      <c r="B19">
        <v>2.4358391169302864</v>
      </c>
      <c r="C19">
        <f t="shared" si="0"/>
        <v>2.1849041191581429</v>
      </c>
      <c r="D19">
        <f t="shared" si="1"/>
        <v>0.38664860048925476</v>
      </c>
    </row>
    <row r="20" spans="1:4" x14ac:dyDescent="0.25">
      <c r="A20">
        <v>118.33299</v>
      </c>
      <c r="B20">
        <v>2.764902462578541</v>
      </c>
      <c r="C20">
        <f t="shared" si="0"/>
        <v>2.0731058382679235</v>
      </c>
      <c r="D20">
        <f t="shared" si="1"/>
        <v>0.44167981531121403</v>
      </c>
    </row>
    <row r="21" spans="1:4" x14ac:dyDescent="0.25">
      <c r="A21">
        <v>137.07410999999999</v>
      </c>
      <c r="B21">
        <v>2.6382726172425763</v>
      </c>
      <c r="C21">
        <f t="shared" si="0"/>
        <v>2.1369554347609263</v>
      </c>
      <c r="D21">
        <f t="shared" si="1"/>
        <v>0.42131966992409642</v>
      </c>
    </row>
    <row r="22" spans="1:4" x14ac:dyDescent="0.25">
      <c r="A22">
        <v>99.832777500000006</v>
      </c>
      <c r="B22">
        <v>3.3778764809679451</v>
      </c>
      <c r="C22">
        <f t="shared" si="0"/>
        <v>1.9992731540154689</v>
      </c>
      <c r="D22">
        <f t="shared" si="1"/>
        <v>0.52864376465037921</v>
      </c>
    </row>
    <row r="23" spans="1:4" x14ac:dyDescent="0.25">
      <c r="A23">
        <v>136.13853750000001</v>
      </c>
      <c r="B23">
        <v>2.5954597082789439</v>
      </c>
      <c r="C23">
        <f t="shared" si="0"/>
        <v>2.1339810807838471</v>
      </c>
      <c r="D23">
        <f t="shared" si="1"/>
        <v>0.41421429131236642</v>
      </c>
    </row>
    <row r="24" spans="1:4" x14ac:dyDescent="0.25">
      <c r="A24">
        <v>151.289265</v>
      </c>
      <c r="B24">
        <v>0.85881633528158396</v>
      </c>
      <c r="C24">
        <f t="shared" si="0"/>
        <v>2.1798081129758309</v>
      </c>
      <c r="D24">
        <f t="shared" si="1"/>
        <v>-6.6099703575353011E-2</v>
      </c>
    </row>
    <row r="25" spans="1:4" x14ac:dyDescent="0.25">
      <c r="A25">
        <v>108.42708000000002</v>
      </c>
      <c r="B25">
        <v>1.732518135191224</v>
      </c>
      <c r="C25">
        <f t="shared" si="0"/>
        <v>2.0351377621452893</v>
      </c>
      <c r="D25">
        <f t="shared" si="1"/>
        <v>0.2386777892995762</v>
      </c>
    </row>
    <row r="26" spans="1:4" x14ac:dyDescent="0.25">
      <c r="A26">
        <v>158.1594825</v>
      </c>
      <c r="B26">
        <v>0.87726428242071175</v>
      </c>
      <c r="C26">
        <f t="shared" si="0"/>
        <v>2.1990952352904283</v>
      </c>
      <c r="D26">
        <f t="shared" si="1"/>
        <v>-5.686955246449639E-2</v>
      </c>
    </row>
    <row r="27" spans="1:4" x14ac:dyDescent="0.25">
      <c r="A27">
        <v>173.10929250000001</v>
      </c>
      <c r="B27">
        <v>1.9392283767355669</v>
      </c>
      <c r="C27">
        <f t="shared" si="0"/>
        <v>2.2383203814118096</v>
      </c>
      <c r="D27">
        <f t="shared" si="1"/>
        <v>0.28762895756535012</v>
      </c>
    </row>
    <row r="28" spans="1:4" x14ac:dyDescent="0.25">
      <c r="A28">
        <v>120.82494750000001</v>
      </c>
      <c r="B28">
        <v>2.4114987786588498</v>
      </c>
      <c r="C28">
        <f t="shared" si="0"/>
        <v>2.0821566151043984</v>
      </c>
      <c r="D28">
        <f t="shared" si="1"/>
        <v>0.38228704630274635</v>
      </c>
    </row>
    <row r="29" spans="1:4" x14ac:dyDescent="0.25">
      <c r="A29">
        <v>142.00577999999999</v>
      </c>
      <c r="B29">
        <v>1.7403432545529152</v>
      </c>
      <c r="C29">
        <f t="shared" si="0"/>
        <v>2.1523060216437497</v>
      </c>
      <c r="D29">
        <f t="shared" si="1"/>
        <v>0.24063491429184036</v>
      </c>
    </row>
    <row r="30" spans="1:4" x14ac:dyDescent="0.25">
      <c r="A30">
        <v>130.30612500000001</v>
      </c>
      <c r="B30">
        <v>2.4800889222464066</v>
      </c>
      <c r="C30">
        <f t="shared" si="0"/>
        <v>2.1149648300731614</v>
      </c>
      <c r="D30">
        <f t="shared" si="1"/>
        <v>0.39446725249903997</v>
      </c>
    </row>
    <row r="31" spans="1:4" x14ac:dyDescent="0.25">
      <c r="A31">
        <v>83.961262500000018</v>
      </c>
      <c r="B31">
        <v>4.570894544895852</v>
      </c>
      <c r="C31">
        <f t="shared" si="0"/>
        <v>1.9240789603136632</v>
      </c>
      <c r="D31">
        <f t="shared" si="1"/>
        <v>0.66000120179728849</v>
      </c>
    </row>
    <row r="32" spans="1:4" x14ac:dyDescent="0.25">
      <c r="A32">
        <v>100.36458000000002</v>
      </c>
      <c r="B32">
        <v>3.0088339460041649</v>
      </c>
      <c r="C32">
        <f t="shared" si="0"/>
        <v>2.001580471528007</v>
      </c>
      <c r="D32">
        <f t="shared" si="1"/>
        <v>0.47839822020134326</v>
      </c>
    </row>
    <row r="33" spans="1:4" x14ac:dyDescent="0.25">
      <c r="A33">
        <v>91.568392500000002</v>
      </c>
      <c r="B33">
        <v>3.0265137647831488</v>
      </c>
      <c r="C33">
        <f t="shared" si="0"/>
        <v>1.961745590134063</v>
      </c>
      <c r="D33">
        <f t="shared" si="1"/>
        <v>0.48094265345285692</v>
      </c>
    </row>
    <row r="34" spans="1:4" x14ac:dyDescent="0.25">
      <c r="A34">
        <v>101.49462</v>
      </c>
      <c r="B34">
        <v>3.2469897414724027</v>
      </c>
      <c r="C34">
        <f t="shared" si="0"/>
        <v>2.0064430218922071</v>
      </c>
      <c r="D34">
        <f t="shared" si="1"/>
        <v>0.51148091651976002</v>
      </c>
    </row>
    <row r="35" spans="1:4" x14ac:dyDescent="0.25">
      <c r="A35">
        <v>115.1721675</v>
      </c>
      <c r="B35">
        <v>2.507508575253607</v>
      </c>
      <c r="C35">
        <f t="shared" si="0"/>
        <v>2.0613475401845682</v>
      </c>
      <c r="D35">
        <f t="shared" si="1"/>
        <v>0.39924242690838962</v>
      </c>
    </row>
    <row r="36" spans="1:4" x14ac:dyDescent="0.25">
      <c r="A36">
        <v>138.5269725</v>
      </c>
      <c r="B36">
        <v>1.6066089080963704</v>
      </c>
      <c r="C36">
        <f t="shared" si="0"/>
        <v>2.1415343428403628</v>
      </c>
      <c r="D36">
        <f t="shared" si="1"/>
        <v>0.20591017064828243</v>
      </c>
    </row>
    <row r="37" spans="1:4" x14ac:dyDescent="0.25">
      <c r="A37">
        <v>99.192937499999999</v>
      </c>
      <c r="B37">
        <v>3.0910046130630446</v>
      </c>
      <c r="C37">
        <f t="shared" si="0"/>
        <v>1.9964807516504712</v>
      </c>
      <c r="D37">
        <f t="shared" si="1"/>
        <v>0.49009965321158377</v>
      </c>
    </row>
    <row r="38" spans="1:4" x14ac:dyDescent="0.25">
      <c r="A38">
        <v>187.58405999999999</v>
      </c>
      <c r="B38">
        <v>1.29470896921224</v>
      </c>
      <c r="C38">
        <f t="shared" si="0"/>
        <v>2.273195931334302</v>
      </c>
      <c r="D38">
        <f t="shared" si="1"/>
        <v>0.1121721566259668</v>
      </c>
    </row>
    <row r="39" spans="1:4" x14ac:dyDescent="0.25">
      <c r="A39">
        <v>107.29833000000001</v>
      </c>
      <c r="B39">
        <v>2.9423270994893458</v>
      </c>
      <c r="C39">
        <f t="shared" si="0"/>
        <v>2.0305929626236501</v>
      </c>
      <c r="D39">
        <f t="shared" si="1"/>
        <v>0.46869095173844316</v>
      </c>
    </row>
    <row r="40" spans="1:4" x14ac:dyDescent="0.25">
      <c r="A40">
        <v>105.5210325</v>
      </c>
      <c r="B40">
        <v>3.1031476618166636</v>
      </c>
      <c r="C40">
        <f t="shared" si="0"/>
        <v>2.0233390320346958</v>
      </c>
      <c r="D40">
        <f t="shared" si="1"/>
        <v>0.49180244177378002</v>
      </c>
    </row>
    <row r="41" spans="1:4" x14ac:dyDescent="0.25">
      <c r="A41">
        <v>122.50775250000001</v>
      </c>
      <c r="B41">
        <v>2.3037578540617298</v>
      </c>
      <c r="C41">
        <f t="shared" si="0"/>
        <v>2.0881635724673928</v>
      </c>
      <c r="D41">
        <f t="shared" si="1"/>
        <v>0.36243682884345374</v>
      </c>
    </row>
    <row r="42" spans="1:4" x14ac:dyDescent="0.25">
      <c r="A42">
        <v>184.79765999999998</v>
      </c>
      <c r="B42">
        <v>2.3347886249305647</v>
      </c>
      <c r="C42">
        <f t="shared" si="0"/>
        <v>2.2666964676658963</v>
      </c>
      <c r="D42">
        <f t="shared" si="1"/>
        <v>0.36824756876441955</v>
      </c>
    </row>
    <row r="43" spans="1:4" x14ac:dyDescent="0.25">
      <c r="A43">
        <v>164.048655</v>
      </c>
      <c r="B43">
        <v>2.0425729492141507</v>
      </c>
      <c r="C43">
        <f t="shared" si="0"/>
        <v>2.2149726740486577</v>
      </c>
      <c r="D43">
        <f t="shared" si="1"/>
        <v>0.31017757603697038</v>
      </c>
    </row>
    <row r="44" spans="1:4" x14ac:dyDescent="0.25">
      <c r="A44">
        <v>118.7241825</v>
      </c>
      <c r="B44">
        <v>2.6269034647679983</v>
      </c>
      <c r="C44">
        <f t="shared" si="0"/>
        <v>2.0745391878395578</v>
      </c>
      <c r="D44">
        <f t="shared" si="1"/>
        <v>0.41944411333083725</v>
      </c>
    </row>
    <row r="45" spans="1:4" x14ac:dyDescent="0.25">
      <c r="A45">
        <v>129.05095500000002</v>
      </c>
      <c r="B45">
        <v>2.6546677052031278</v>
      </c>
      <c r="C45">
        <f t="shared" si="0"/>
        <v>2.1107612227481218</v>
      </c>
      <c r="D45">
        <f t="shared" si="1"/>
        <v>0.42401016653672635</v>
      </c>
    </row>
    <row r="46" spans="1:4" x14ac:dyDescent="0.25">
      <c r="A46">
        <v>147.30413250000001</v>
      </c>
      <c r="B46">
        <v>1.0994360951151108</v>
      </c>
      <c r="C46">
        <f t="shared" si="0"/>
        <v>2.1682149307989884</v>
      </c>
      <c r="D46">
        <f t="shared" si="1"/>
        <v>4.1169990999721691E-2</v>
      </c>
    </row>
    <row r="47" spans="1:4" x14ac:dyDescent="0.25">
      <c r="A47">
        <v>107.50731</v>
      </c>
      <c r="B47">
        <v>3.054049848638805</v>
      </c>
      <c r="C47">
        <f t="shared" si="0"/>
        <v>2.0314379952723498</v>
      </c>
      <c r="D47">
        <f t="shared" si="1"/>
        <v>0.4848761213949549</v>
      </c>
    </row>
    <row r="48" spans="1:4" x14ac:dyDescent="0.25">
      <c r="A48">
        <v>181.01538000000002</v>
      </c>
      <c r="B48">
        <v>1.6851103449987139</v>
      </c>
      <c r="C48">
        <f t="shared" si="0"/>
        <v>2.2577154763352807</v>
      </c>
      <c r="D48">
        <f t="shared" si="1"/>
        <v>0.22662834476521063</v>
      </c>
    </row>
    <row r="49" spans="1:4" x14ac:dyDescent="0.25">
      <c r="A49">
        <v>144.62286750000001</v>
      </c>
      <c r="B49">
        <v>2.1797457078213114</v>
      </c>
      <c r="C49">
        <f t="shared" si="0"/>
        <v>2.1602369682273208</v>
      </c>
      <c r="D49">
        <f t="shared" si="1"/>
        <v>0.33840583115889256</v>
      </c>
    </row>
    <row r="50" spans="1:4" x14ac:dyDescent="0.25">
      <c r="A50">
        <v>145.20078750000002</v>
      </c>
      <c r="B50">
        <v>2.3667576612338577</v>
      </c>
      <c r="C50">
        <f t="shared" si="0"/>
        <v>2.1619689717771395</v>
      </c>
      <c r="D50">
        <f t="shared" si="1"/>
        <v>0.3741537916101409</v>
      </c>
    </row>
    <row r="51" spans="1:4" x14ac:dyDescent="0.25">
      <c r="A51">
        <v>107.29155750000001</v>
      </c>
      <c r="B51">
        <v>1.9599257045242753</v>
      </c>
      <c r="C51">
        <f t="shared" si="0"/>
        <v>2.0305655497812847</v>
      </c>
      <c r="D51">
        <f t="shared" si="1"/>
        <v>0.29223960874081761</v>
      </c>
    </row>
    <row r="52" spans="1:4" x14ac:dyDescent="0.25">
      <c r="A52">
        <v>174.21933750000002</v>
      </c>
      <c r="B52">
        <v>1.4707024702663469</v>
      </c>
      <c r="C52">
        <f t="shared" si="0"/>
        <v>2.2410963579245062</v>
      </c>
      <c r="D52">
        <f t="shared" si="1"/>
        <v>0.16752482188382695</v>
      </c>
    </row>
    <row r="53" spans="1:4" x14ac:dyDescent="0.25">
      <c r="A53">
        <v>158.01887250000001</v>
      </c>
      <c r="B53">
        <v>2.0298594619076638</v>
      </c>
      <c r="C53">
        <f t="shared" si="0"/>
        <v>2.1987089586831874</v>
      </c>
      <c r="D53">
        <f t="shared" si="1"/>
        <v>0.30746597041033707</v>
      </c>
    </row>
    <row r="54" spans="1:4" x14ac:dyDescent="0.25">
      <c r="A54">
        <v>123.2488575</v>
      </c>
      <c r="B54">
        <v>4.5175647997787189</v>
      </c>
      <c r="C54">
        <f t="shared" si="0"/>
        <v>2.0907829021176623</v>
      </c>
      <c r="D54">
        <f t="shared" si="1"/>
        <v>0.65490439078127927</v>
      </c>
    </row>
    <row r="55" spans="1:4" x14ac:dyDescent="0.25">
      <c r="A55">
        <v>129.83301750000001</v>
      </c>
      <c r="B55">
        <v>2.4745070697480669</v>
      </c>
      <c r="C55">
        <f t="shared" si="0"/>
        <v>2.1133851508203141</v>
      </c>
      <c r="D55">
        <f t="shared" si="1"/>
        <v>0.39348869894256311</v>
      </c>
    </row>
    <row r="56" spans="1:4" x14ac:dyDescent="0.25">
      <c r="A56">
        <v>128.5836525</v>
      </c>
      <c r="B56">
        <v>2.314247256114339</v>
      </c>
      <c r="C56">
        <f t="shared" si="0"/>
        <v>2.1091857580102098</v>
      </c>
      <c r="D56">
        <f t="shared" si="1"/>
        <v>0.36440975748067467</v>
      </c>
    </row>
    <row r="57" spans="1:4" x14ac:dyDescent="0.25">
      <c r="A57">
        <v>147.90688499999999</v>
      </c>
      <c r="B57">
        <v>1.968817457681121</v>
      </c>
      <c r="C57">
        <f t="shared" si="0"/>
        <v>2.1699883906832511</v>
      </c>
      <c r="D57">
        <f t="shared" si="1"/>
        <v>0.29420545163997336</v>
      </c>
    </row>
    <row r="58" spans="1:4" x14ac:dyDescent="0.25">
      <c r="A58">
        <v>126.83505749999999</v>
      </c>
      <c r="B58">
        <v>2.4185233272630184</v>
      </c>
      <c r="C58">
        <f t="shared" si="0"/>
        <v>2.1032393101265852</v>
      </c>
      <c r="D58">
        <f t="shared" si="1"/>
        <v>0.38355028062368801</v>
      </c>
    </row>
    <row r="59" spans="1:4" x14ac:dyDescent="0.25">
      <c r="A59">
        <v>61.987079999999999</v>
      </c>
      <c r="B59">
        <v>14.82423459579884</v>
      </c>
      <c r="C59">
        <f t="shared" si="0"/>
        <v>1.7923011787010563</v>
      </c>
      <c r="D59">
        <f t="shared" si="1"/>
        <v>1.1709722791423809</v>
      </c>
    </row>
    <row r="60" spans="1:4" x14ac:dyDescent="0.25">
      <c r="A60">
        <v>106.897785</v>
      </c>
      <c r="B60">
        <v>3.2012004963150593</v>
      </c>
      <c r="C60">
        <f t="shared" si="0"/>
        <v>2.0289687064038797</v>
      </c>
      <c r="D60">
        <f t="shared" si="1"/>
        <v>0.50531287555506932</v>
      </c>
    </row>
    <row r="61" spans="1:4" x14ac:dyDescent="0.25">
      <c r="A61">
        <v>112.83436500000001</v>
      </c>
      <c r="B61">
        <v>2.2397437261170827</v>
      </c>
      <c r="C61">
        <f t="shared" si="0"/>
        <v>2.0524413891590383</v>
      </c>
      <c r="D61">
        <f t="shared" si="1"/>
        <v>0.35019832873576928</v>
      </c>
    </row>
    <row r="62" spans="1:4" x14ac:dyDescent="0.25">
      <c r="A62">
        <v>133.31859750000001</v>
      </c>
      <c r="B62">
        <v>2.0846304342944619</v>
      </c>
      <c r="C62">
        <f t="shared" si="0"/>
        <v>2.1248907362725107</v>
      </c>
      <c r="D62">
        <f t="shared" si="1"/>
        <v>0.31902907390324431</v>
      </c>
    </row>
    <row r="63" spans="1:4" x14ac:dyDescent="0.25">
      <c r="A63">
        <v>115.15959000000001</v>
      </c>
      <c r="B63">
        <v>2.7303575986406536</v>
      </c>
      <c r="C63">
        <f t="shared" si="0"/>
        <v>2.0613001100002908</v>
      </c>
      <c r="D63">
        <f t="shared" si="1"/>
        <v>0.43621953090368565</v>
      </c>
    </row>
    <row r="64" spans="1:4" x14ac:dyDescent="0.25">
      <c r="A64">
        <v>153.94569749999999</v>
      </c>
      <c r="B64">
        <v>2.0861262120146797</v>
      </c>
      <c r="C64">
        <f t="shared" si="0"/>
        <v>2.1873675556742964</v>
      </c>
      <c r="D64">
        <f t="shared" si="1"/>
        <v>0.31934057998858251</v>
      </c>
    </row>
    <row r="65" spans="1:4" x14ac:dyDescent="0.25">
      <c r="A65">
        <v>166.69896</v>
      </c>
      <c r="B65">
        <v>1.5892557684811421</v>
      </c>
      <c r="C65">
        <f t="shared" si="0"/>
        <v>2.2219328903638771</v>
      </c>
      <c r="D65">
        <f t="shared" si="1"/>
        <v>0.20119379645296334</v>
      </c>
    </row>
    <row r="66" spans="1:4" x14ac:dyDescent="0.25">
      <c r="A66">
        <v>145.85933249999999</v>
      </c>
      <c r="B66">
        <v>1.8979277478717114</v>
      </c>
      <c r="C66">
        <f t="shared" si="0"/>
        <v>2.1639342217579678</v>
      </c>
      <c r="D66">
        <f t="shared" si="1"/>
        <v>0.27827967526835967</v>
      </c>
    </row>
    <row r="67" spans="1:4" x14ac:dyDescent="0.25">
      <c r="A67">
        <v>126.4048425</v>
      </c>
      <c r="B67">
        <v>2.4699946820075382</v>
      </c>
      <c r="C67">
        <f t="shared" ref="C67:C130" si="2">LOG(A67,10)</f>
        <v>2.1017637118478243</v>
      </c>
      <c r="D67">
        <f t="shared" ref="D67:D130" si="3">LOG(B67,10)</f>
        <v>0.39269601820814048</v>
      </c>
    </row>
    <row r="68" spans="1:4" x14ac:dyDescent="0.25">
      <c r="A68">
        <v>138.60179250000002</v>
      </c>
      <c r="B68">
        <v>1.3539082382121341</v>
      </c>
      <c r="C68">
        <f t="shared" si="2"/>
        <v>2.1417688469267611</v>
      </c>
      <c r="D68">
        <f t="shared" si="3"/>
        <v>0.13158923082728557</v>
      </c>
    </row>
    <row r="69" spans="1:4" x14ac:dyDescent="0.25">
      <c r="A69">
        <v>131.7822075</v>
      </c>
      <c r="B69">
        <v>1.2966209962200299</v>
      </c>
      <c r="C69">
        <f t="shared" si="2"/>
        <v>2.119856778192843</v>
      </c>
      <c r="D69">
        <f t="shared" si="3"/>
        <v>0.11281304986650782</v>
      </c>
    </row>
    <row r="70" spans="1:4" x14ac:dyDescent="0.25">
      <c r="A70">
        <v>154.51845750000001</v>
      </c>
      <c r="B70">
        <v>0.96536483886569302</v>
      </c>
      <c r="C70">
        <f t="shared" si="2"/>
        <v>2.1889803640949546</v>
      </c>
      <c r="D70">
        <f t="shared" si="3"/>
        <v>-1.530852338007352E-2</v>
      </c>
    </row>
    <row r="71" spans="1:4" x14ac:dyDescent="0.25">
      <c r="A71">
        <v>114.6419775</v>
      </c>
      <c r="B71">
        <v>2.4451592184775999</v>
      </c>
      <c r="C71">
        <f t="shared" si="2"/>
        <v>2.0593436687529558</v>
      </c>
      <c r="D71">
        <f t="shared" si="3"/>
        <v>0.38830714380928566</v>
      </c>
    </row>
    <row r="72" spans="1:4" x14ac:dyDescent="0.25">
      <c r="A72">
        <v>139.1248875</v>
      </c>
      <c r="B72">
        <v>2.4078684315831955</v>
      </c>
      <c r="C72">
        <f t="shared" si="2"/>
        <v>2.1434048261611012</v>
      </c>
      <c r="D72">
        <f t="shared" si="3"/>
        <v>0.38163275293526305</v>
      </c>
    </row>
    <row r="73" spans="1:4" x14ac:dyDescent="0.25">
      <c r="A73">
        <v>162.73511250000001</v>
      </c>
      <c r="B73">
        <v>1.7991808034671319</v>
      </c>
      <c r="C73">
        <f t="shared" si="2"/>
        <v>2.2114812684854845</v>
      </c>
      <c r="D73">
        <f t="shared" si="3"/>
        <v>0.25507480870549254</v>
      </c>
    </row>
    <row r="74" spans="1:4" x14ac:dyDescent="0.25">
      <c r="A74">
        <v>80.525347500000009</v>
      </c>
      <c r="B74">
        <v>5.8762711244040613</v>
      </c>
      <c r="C74">
        <f t="shared" si="2"/>
        <v>1.9059326076551171</v>
      </c>
      <c r="D74">
        <f t="shared" si="3"/>
        <v>0.7691018254293448</v>
      </c>
    </row>
    <row r="75" spans="1:4" x14ac:dyDescent="0.25">
      <c r="A75">
        <v>129.57179250000002</v>
      </c>
      <c r="B75">
        <v>1.8719279698836082</v>
      </c>
      <c r="C75">
        <f t="shared" si="2"/>
        <v>2.1125104668513939</v>
      </c>
      <c r="D75">
        <f t="shared" si="3"/>
        <v>0.27228913345981653</v>
      </c>
    </row>
    <row r="76" spans="1:4" x14ac:dyDescent="0.25">
      <c r="A76">
        <v>166.17425249999999</v>
      </c>
      <c r="B76">
        <v>2.052685722187868</v>
      </c>
      <c r="C76">
        <f t="shared" si="2"/>
        <v>2.2205637338679902</v>
      </c>
      <c r="D76">
        <f t="shared" si="3"/>
        <v>0.31232246151492254</v>
      </c>
    </row>
    <row r="77" spans="1:4" x14ac:dyDescent="0.25">
      <c r="A77">
        <v>148.51254</v>
      </c>
      <c r="B77">
        <v>1.2476348253304543</v>
      </c>
      <c r="C77">
        <f t="shared" si="2"/>
        <v>2.1717631258611205</v>
      </c>
      <c r="D77">
        <f t="shared" si="3"/>
        <v>9.6087488750832215E-2</v>
      </c>
    </row>
    <row r="78" spans="1:4" x14ac:dyDescent="0.25">
      <c r="A78">
        <v>130.18970250000001</v>
      </c>
      <c r="B78">
        <v>3.4001141088493361</v>
      </c>
      <c r="C78">
        <f t="shared" si="2"/>
        <v>2.1145766345832677</v>
      </c>
      <c r="D78">
        <f t="shared" si="3"/>
        <v>0.53149349233990872</v>
      </c>
    </row>
    <row r="79" spans="1:4" x14ac:dyDescent="0.25">
      <c r="A79">
        <v>122.18718750000001</v>
      </c>
      <c r="B79">
        <v>3.8859782785609731</v>
      </c>
      <c r="C79">
        <f t="shared" si="2"/>
        <v>2.087025668346965</v>
      </c>
      <c r="D79">
        <f t="shared" si="3"/>
        <v>0.58950036869622024</v>
      </c>
    </row>
    <row r="80" spans="1:4" x14ac:dyDescent="0.25">
      <c r="A80">
        <v>103.71503249999999</v>
      </c>
      <c r="B80">
        <v>2.5666188550430524</v>
      </c>
      <c r="C80">
        <f t="shared" si="2"/>
        <v>2.0158417077743089</v>
      </c>
      <c r="D80">
        <f t="shared" si="3"/>
        <v>0.40936138038098557</v>
      </c>
    </row>
    <row r="81" spans="1:4" x14ac:dyDescent="0.25">
      <c r="A81">
        <v>154.71937500000001</v>
      </c>
      <c r="B81">
        <v>1.8644755753567257</v>
      </c>
      <c r="C81">
        <f t="shared" si="2"/>
        <v>2.1895447023787953</v>
      </c>
      <c r="D81">
        <f t="shared" si="3"/>
        <v>0.27055669847379404</v>
      </c>
    </row>
    <row r="82" spans="1:4" x14ac:dyDescent="0.25">
      <c r="A82">
        <v>145.957695</v>
      </c>
      <c r="B82">
        <v>2.3237254605085562</v>
      </c>
      <c r="C82">
        <f t="shared" si="2"/>
        <v>2.1642269962609499</v>
      </c>
      <c r="D82">
        <f t="shared" si="3"/>
        <v>0.36618481647678308</v>
      </c>
    </row>
    <row r="83" spans="1:4" x14ac:dyDescent="0.25">
      <c r="A83">
        <v>103.82371500000001</v>
      </c>
      <c r="B83">
        <v>2.4590359052328292</v>
      </c>
      <c r="C83">
        <f t="shared" si="2"/>
        <v>2.0162965646616384</v>
      </c>
      <c r="D83">
        <f t="shared" si="3"/>
        <v>0.39076487006878868</v>
      </c>
    </row>
    <row r="84" spans="1:4" x14ac:dyDescent="0.25">
      <c r="A84">
        <v>129.58953</v>
      </c>
      <c r="B84">
        <v>1.8089264719074414</v>
      </c>
      <c r="C84">
        <f t="shared" si="2"/>
        <v>2.112569914752882</v>
      </c>
      <c r="D84">
        <f t="shared" si="3"/>
        <v>0.25742091429273395</v>
      </c>
    </row>
    <row r="85" spans="1:4" x14ac:dyDescent="0.25">
      <c r="A85">
        <v>133.16766749999999</v>
      </c>
      <c r="B85">
        <v>1.7804123194302872</v>
      </c>
      <c r="C85">
        <f t="shared" si="2"/>
        <v>2.1243987929210406</v>
      </c>
      <c r="D85">
        <f t="shared" si="3"/>
        <v>0.25052059068916582</v>
      </c>
    </row>
    <row r="86" spans="1:4" x14ac:dyDescent="0.25">
      <c r="A86">
        <v>121.19840250000001</v>
      </c>
      <c r="B86">
        <v>3.5355608159233678</v>
      </c>
      <c r="C86">
        <f t="shared" si="2"/>
        <v>2.0834968954902742</v>
      </c>
      <c r="D86">
        <f t="shared" si="3"/>
        <v>0.54845831203475537</v>
      </c>
    </row>
    <row r="87" spans="1:4" x14ac:dyDescent="0.25">
      <c r="A87">
        <v>104.6102925</v>
      </c>
      <c r="B87">
        <v>3.2701581648036253</v>
      </c>
      <c r="C87">
        <f t="shared" si="2"/>
        <v>2.0195744164246547</v>
      </c>
      <c r="D87">
        <f t="shared" si="3"/>
        <v>0.5145687582995162</v>
      </c>
    </row>
    <row r="88" spans="1:4" x14ac:dyDescent="0.25">
      <c r="A88">
        <v>56.603909999999999</v>
      </c>
      <c r="B88">
        <v>11.038614162179748</v>
      </c>
      <c r="C88">
        <f t="shared" si="2"/>
        <v>1.7528464317673134</v>
      </c>
      <c r="D88">
        <f t="shared" si="3"/>
        <v>1.0429145535112239</v>
      </c>
    </row>
    <row r="89" spans="1:4" x14ac:dyDescent="0.25">
      <c r="A89">
        <v>84.043177499999999</v>
      </c>
      <c r="B89">
        <v>3.6722944462906901</v>
      </c>
      <c r="C89">
        <f t="shared" si="2"/>
        <v>1.9245024638270727</v>
      </c>
      <c r="D89">
        <f t="shared" si="3"/>
        <v>0.56493749586050424</v>
      </c>
    </row>
    <row r="90" spans="1:4" x14ac:dyDescent="0.25">
      <c r="A90">
        <v>100.39586250000001</v>
      </c>
      <c r="B90">
        <v>3.5301296595888889</v>
      </c>
      <c r="C90">
        <f t="shared" si="2"/>
        <v>2.0017158150954044</v>
      </c>
      <c r="D90">
        <f t="shared" si="3"/>
        <v>0.54779065706199903</v>
      </c>
    </row>
    <row r="91" spans="1:4" x14ac:dyDescent="0.25">
      <c r="A91">
        <v>125.50958250000001</v>
      </c>
      <c r="B91">
        <v>3.0391220574406921</v>
      </c>
      <c r="C91">
        <f t="shared" si="2"/>
        <v>2.0986768849246369</v>
      </c>
      <c r="D91">
        <f t="shared" si="3"/>
        <v>0.48274814259671822</v>
      </c>
    </row>
    <row r="92" spans="1:4" x14ac:dyDescent="0.25">
      <c r="A92">
        <v>128.33178000000001</v>
      </c>
      <c r="B92">
        <v>3.0400515732612399</v>
      </c>
      <c r="C92">
        <f t="shared" si="2"/>
        <v>2.1083342181017373</v>
      </c>
      <c r="D92">
        <f t="shared" si="3"/>
        <v>0.48288095130374803</v>
      </c>
    </row>
    <row r="93" spans="1:4" x14ac:dyDescent="0.25">
      <c r="A93">
        <v>55.068165</v>
      </c>
      <c r="B93">
        <v>9.6950254601496724</v>
      </c>
      <c r="C93">
        <f t="shared" si="2"/>
        <v>1.7409006050149316</v>
      </c>
      <c r="D93">
        <f t="shared" si="3"/>
        <v>0.98654895391890074</v>
      </c>
    </row>
    <row r="94" spans="1:4" x14ac:dyDescent="0.25">
      <c r="A94">
        <v>116.25770249999999</v>
      </c>
      <c r="B94">
        <v>2.8849810066168833</v>
      </c>
      <c r="C94">
        <f t="shared" si="2"/>
        <v>2.0654217361205296</v>
      </c>
      <c r="D94">
        <f t="shared" si="3"/>
        <v>0.46014295830678198</v>
      </c>
    </row>
    <row r="95" spans="1:4" x14ac:dyDescent="0.25">
      <c r="A95">
        <v>132.58426499999999</v>
      </c>
      <c r="B95">
        <v>1.8537025243464633</v>
      </c>
      <c r="C95">
        <f t="shared" si="2"/>
        <v>2.1224919853872959</v>
      </c>
      <c r="D95">
        <f t="shared" si="3"/>
        <v>0.26804004135086312</v>
      </c>
    </row>
    <row r="96" spans="1:4" x14ac:dyDescent="0.25">
      <c r="A96">
        <v>99.771180000000001</v>
      </c>
      <c r="B96">
        <v>2.924263090200359</v>
      </c>
      <c r="C96">
        <f t="shared" si="2"/>
        <v>1.9990051086767562</v>
      </c>
      <c r="D96">
        <f t="shared" si="3"/>
        <v>0.46601644266417197</v>
      </c>
    </row>
    <row r="97" spans="1:4" x14ac:dyDescent="0.25">
      <c r="A97">
        <v>139.950165</v>
      </c>
      <c r="B97">
        <v>3.1768224178074922</v>
      </c>
      <c r="C97">
        <f t="shared" si="2"/>
        <v>2.1459734148318148</v>
      </c>
      <c r="D97">
        <f t="shared" si="3"/>
        <v>0.50199293874222117</v>
      </c>
    </row>
    <row r="98" spans="1:4" x14ac:dyDescent="0.25">
      <c r="A98">
        <v>106.51368749999999</v>
      </c>
      <c r="B98">
        <v>3.5483015226043602</v>
      </c>
      <c r="C98">
        <f t="shared" si="2"/>
        <v>2.0274054202044551</v>
      </c>
      <c r="D98">
        <f t="shared" si="3"/>
        <v>0.5500205175969094</v>
      </c>
    </row>
    <row r="99" spans="1:4" x14ac:dyDescent="0.25">
      <c r="A99">
        <v>155.55271500000001</v>
      </c>
      <c r="B99">
        <v>1.4938592145726315</v>
      </c>
      <c r="C99">
        <f t="shared" si="2"/>
        <v>2.1918775956390535</v>
      </c>
      <c r="D99">
        <f t="shared" si="3"/>
        <v>0.17430967029379801</v>
      </c>
    </row>
    <row r="100" spans="1:4" x14ac:dyDescent="0.25">
      <c r="A100">
        <v>86.505142500000005</v>
      </c>
      <c r="B100">
        <v>4.8526917364277846</v>
      </c>
      <c r="C100">
        <f t="shared" si="2"/>
        <v>1.9370419258808631</v>
      </c>
      <c r="D100">
        <f t="shared" si="3"/>
        <v>0.68598270396302552</v>
      </c>
    </row>
    <row r="101" spans="1:4" x14ac:dyDescent="0.25">
      <c r="A101">
        <v>109.3645875</v>
      </c>
      <c r="B101">
        <v>2.8069610130961662</v>
      </c>
      <c r="C101">
        <f t="shared" si="2"/>
        <v>2.0388767192275532</v>
      </c>
      <c r="D101">
        <f t="shared" si="3"/>
        <v>0.44823638060209603</v>
      </c>
    </row>
    <row r="102" spans="1:4" x14ac:dyDescent="0.25">
      <c r="A102">
        <v>120.926535</v>
      </c>
      <c r="B102">
        <v>2.2083198816807128</v>
      </c>
      <c r="C102">
        <f t="shared" si="2"/>
        <v>2.0825216088808247</v>
      </c>
      <c r="D102">
        <f t="shared" si="3"/>
        <v>0.34406198245689695</v>
      </c>
    </row>
    <row r="103" spans="1:4" x14ac:dyDescent="0.25">
      <c r="A103">
        <v>127.68807000000001</v>
      </c>
      <c r="B103">
        <v>1.9378880007962063</v>
      </c>
      <c r="C103">
        <f t="shared" si="2"/>
        <v>2.1061503226729661</v>
      </c>
      <c r="D103">
        <f t="shared" si="3"/>
        <v>0.28732867362200243</v>
      </c>
    </row>
    <row r="104" spans="1:4" x14ac:dyDescent="0.25">
      <c r="A104">
        <v>193.18878749999999</v>
      </c>
      <c r="B104">
        <v>1.3043555703255429</v>
      </c>
      <c r="C104">
        <f t="shared" si="2"/>
        <v>2.2859819167575952</v>
      </c>
      <c r="D104">
        <f t="shared" si="3"/>
        <v>0.11539599720914648</v>
      </c>
    </row>
    <row r="105" spans="1:4" x14ac:dyDescent="0.25">
      <c r="A105">
        <v>88.675889999999995</v>
      </c>
      <c r="B105">
        <v>4.5021205182029611</v>
      </c>
      <c r="C105">
        <f t="shared" si="2"/>
        <v>1.9478055559841181</v>
      </c>
      <c r="D105">
        <f t="shared" si="3"/>
        <v>0.65341711653965728</v>
      </c>
    </row>
    <row r="106" spans="1:4" x14ac:dyDescent="0.25">
      <c r="A106">
        <v>130.50285000000002</v>
      </c>
      <c r="B106">
        <v>2.0115416078370565</v>
      </c>
      <c r="C106">
        <f t="shared" si="2"/>
        <v>2.1156199961628674</v>
      </c>
      <c r="D106">
        <f t="shared" si="3"/>
        <v>0.30352902018699718</v>
      </c>
    </row>
    <row r="107" spans="1:4" x14ac:dyDescent="0.25">
      <c r="A107">
        <v>115.0044675</v>
      </c>
      <c r="B107">
        <v>3.5013342853748926</v>
      </c>
      <c r="C107">
        <f t="shared" si="2"/>
        <v>2.0607147114224147</v>
      </c>
      <c r="D107">
        <f t="shared" si="3"/>
        <v>0.54423357645001436</v>
      </c>
    </row>
    <row r="108" spans="1:4" x14ac:dyDescent="0.25">
      <c r="A108">
        <v>99.433522500000009</v>
      </c>
      <c r="B108">
        <v>3.6091322208892862</v>
      </c>
      <c r="C108">
        <f t="shared" si="2"/>
        <v>1.9975328248639357</v>
      </c>
      <c r="D108">
        <f t="shared" si="3"/>
        <v>0.55740279276905313</v>
      </c>
    </row>
    <row r="109" spans="1:4" x14ac:dyDescent="0.25">
      <c r="A109">
        <v>120.7230375</v>
      </c>
      <c r="B109">
        <v>2.4585588873691941</v>
      </c>
      <c r="C109">
        <f t="shared" si="2"/>
        <v>2.081790154144048</v>
      </c>
      <c r="D109">
        <f t="shared" si="3"/>
        <v>0.39068061496631162</v>
      </c>
    </row>
    <row r="110" spans="1:4" x14ac:dyDescent="0.25">
      <c r="A110">
        <v>119.6265375</v>
      </c>
      <c r="B110">
        <v>2.6357790049655199</v>
      </c>
      <c r="C110">
        <f t="shared" si="2"/>
        <v>2.0778275325903328</v>
      </c>
      <c r="D110">
        <f t="shared" si="3"/>
        <v>0.42090899433341034</v>
      </c>
    </row>
    <row r="111" spans="1:4" x14ac:dyDescent="0.25">
      <c r="A111">
        <v>130.3012875</v>
      </c>
      <c r="B111">
        <v>2.525572383312479</v>
      </c>
      <c r="C111">
        <f t="shared" si="2"/>
        <v>2.1149487069741575</v>
      </c>
      <c r="D111">
        <f t="shared" si="3"/>
        <v>0.40235981997674347</v>
      </c>
    </row>
    <row r="112" spans="1:4" x14ac:dyDescent="0.25">
      <c r="A112">
        <v>119.45271000000001</v>
      </c>
      <c r="B112">
        <v>1.8720906342445072</v>
      </c>
      <c r="C112">
        <f t="shared" si="2"/>
        <v>2.0771960069506545</v>
      </c>
      <c r="D112">
        <f t="shared" si="3"/>
        <v>0.27232687057699179</v>
      </c>
    </row>
    <row r="113" spans="1:4" x14ac:dyDescent="0.25">
      <c r="A113">
        <v>163.05083999999999</v>
      </c>
      <c r="B113">
        <v>2.2299778884172698</v>
      </c>
      <c r="C113">
        <f t="shared" si="2"/>
        <v>2.2123230405318872</v>
      </c>
      <c r="D113">
        <f t="shared" si="3"/>
        <v>0.34830055677642291</v>
      </c>
    </row>
    <row r="114" spans="1:4" x14ac:dyDescent="0.25">
      <c r="A114">
        <v>77.203919999999997</v>
      </c>
      <c r="B114">
        <v>4.7007770607306059</v>
      </c>
      <c r="C114">
        <f t="shared" si="2"/>
        <v>1.8876393520345456</v>
      </c>
      <c r="D114">
        <f t="shared" si="3"/>
        <v>0.67216965480654933</v>
      </c>
    </row>
    <row r="115" spans="1:4" x14ac:dyDescent="0.25">
      <c r="A115">
        <v>112.28160000000001</v>
      </c>
      <c r="B115">
        <v>2.2235929442121041</v>
      </c>
      <c r="C115">
        <f t="shared" si="2"/>
        <v>2.0503085926533533</v>
      </c>
      <c r="D115">
        <f t="shared" si="3"/>
        <v>0.34705528728835616</v>
      </c>
    </row>
    <row r="116" spans="1:4" x14ac:dyDescent="0.25">
      <c r="A116">
        <v>144.69446250000001</v>
      </c>
      <c r="B116">
        <v>2.0368198985229693</v>
      </c>
      <c r="C116">
        <f t="shared" si="2"/>
        <v>2.1604519108584213</v>
      </c>
      <c r="D116">
        <f t="shared" si="3"/>
        <v>0.30895262912994087</v>
      </c>
    </row>
    <row r="117" spans="1:4" x14ac:dyDescent="0.25">
      <c r="A117">
        <v>147.33993000000001</v>
      </c>
      <c r="B117">
        <v>2.0726149435882548</v>
      </c>
      <c r="C117">
        <f t="shared" si="2"/>
        <v>2.168320459189145</v>
      </c>
      <c r="D117">
        <f t="shared" si="3"/>
        <v>0.31651862510017048</v>
      </c>
    </row>
    <row r="118" spans="1:4" x14ac:dyDescent="0.25">
      <c r="A118">
        <v>187.06160999999997</v>
      </c>
      <c r="B118">
        <v>1.9491860587777734</v>
      </c>
      <c r="C118">
        <f t="shared" si="2"/>
        <v>2.2719846679069078</v>
      </c>
      <c r="D118">
        <f t="shared" si="3"/>
        <v>0.28985329650284603</v>
      </c>
    </row>
    <row r="119" spans="1:4" x14ac:dyDescent="0.25">
      <c r="A119">
        <v>59.108767499999999</v>
      </c>
      <c r="B119">
        <v>10.411410822492051</v>
      </c>
      <c r="C119">
        <f t="shared" si="2"/>
        <v>1.7716519037994127</v>
      </c>
      <c r="D119">
        <f t="shared" si="3"/>
        <v>1.0175095835842973</v>
      </c>
    </row>
    <row r="120" spans="1:4" x14ac:dyDescent="0.25">
      <c r="A120">
        <v>169.65499500000001</v>
      </c>
      <c r="B120">
        <v>0.75840252175024137</v>
      </c>
      <c r="C120">
        <f t="shared" si="2"/>
        <v>2.2295666507126564</v>
      </c>
      <c r="D120">
        <f t="shared" si="3"/>
        <v>-0.12010023160301524</v>
      </c>
    </row>
    <row r="121" spans="1:4" x14ac:dyDescent="0.25">
      <c r="A121">
        <v>94.251915000000011</v>
      </c>
      <c r="B121">
        <v>3.5036430417732678</v>
      </c>
      <c r="C121">
        <f t="shared" si="2"/>
        <v>1.9742901829147943</v>
      </c>
      <c r="D121">
        <f t="shared" si="3"/>
        <v>0.54451985295123695</v>
      </c>
    </row>
    <row r="122" spans="1:4" x14ac:dyDescent="0.25">
      <c r="A122">
        <v>122.63868749999999</v>
      </c>
      <c r="B122">
        <v>2.1773631819518489</v>
      </c>
      <c r="C122">
        <f t="shared" si="2"/>
        <v>2.0886274939781053</v>
      </c>
      <c r="D122">
        <f t="shared" si="3"/>
        <v>0.33793087495862106</v>
      </c>
    </row>
    <row r="123" spans="1:4" x14ac:dyDescent="0.25">
      <c r="A123">
        <v>117.02364</v>
      </c>
      <c r="B123">
        <v>2.548791826469802</v>
      </c>
      <c r="C123">
        <f t="shared" si="2"/>
        <v>2.0682736026392363</v>
      </c>
      <c r="D123">
        <f t="shared" si="3"/>
        <v>0.40633436575274273</v>
      </c>
    </row>
    <row r="124" spans="1:4" x14ac:dyDescent="0.25">
      <c r="A124">
        <v>104.19555749999999</v>
      </c>
      <c r="B124">
        <v>3.0128150767306421</v>
      </c>
      <c r="C124">
        <f t="shared" si="2"/>
        <v>2.0178492027028012</v>
      </c>
      <c r="D124">
        <f t="shared" si="3"/>
        <v>0.47897247597468057</v>
      </c>
    </row>
    <row r="125" spans="1:4" x14ac:dyDescent="0.25">
      <c r="A125">
        <v>130.85502</v>
      </c>
      <c r="B125">
        <v>2.7116007105308744</v>
      </c>
      <c r="C125">
        <f t="shared" si="2"/>
        <v>2.1167903881641292</v>
      </c>
      <c r="D125">
        <f t="shared" si="3"/>
        <v>0.43322573903722694</v>
      </c>
    </row>
    <row r="126" spans="1:4" x14ac:dyDescent="0.25">
      <c r="A126">
        <v>180.72384</v>
      </c>
      <c r="B126">
        <v>1.2505127713754824</v>
      </c>
      <c r="C126">
        <f t="shared" si="2"/>
        <v>2.2570154458510676</v>
      </c>
      <c r="D126">
        <f t="shared" si="3"/>
        <v>9.7088131500008001E-2</v>
      </c>
    </row>
    <row r="127" spans="1:4" x14ac:dyDescent="0.25">
      <c r="A127">
        <v>116.4150825</v>
      </c>
      <c r="B127">
        <v>2.0700069601302276</v>
      </c>
      <c r="C127">
        <f t="shared" si="2"/>
        <v>2.0660092502639271</v>
      </c>
      <c r="D127">
        <f t="shared" si="3"/>
        <v>0.31597180571830386</v>
      </c>
    </row>
    <row r="128" spans="1:4" x14ac:dyDescent="0.25">
      <c r="A128">
        <v>46.975995000000005</v>
      </c>
      <c r="B128">
        <v>16.220559109143274</v>
      </c>
      <c r="C128">
        <f t="shared" si="2"/>
        <v>1.6718759876748102</v>
      </c>
      <c r="D128">
        <f t="shared" si="3"/>
        <v>1.2100658199016963</v>
      </c>
    </row>
    <row r="129" spans="1:4" x14ac:dyDescent="0.25">
      <c r="A129">
        <v>117.19359750000001</v>
      </c>
      <c r="B129">
        <v>2.003102658463646</v>
      </c>
      <c r="C129">
        <f t="shared" si="2"/>
        <v>2.0689038860304265</v>
      </c>
      <c r="D129">
        <f t="shared" si="3"/>
        <v>0.30170320733741224</v>
      </c>
    </row>
    <row r="130" spans="1:4" x14ac:dyDescent="0.25">
      <c r="A130">
        <v>125.62471499999999</v>
      </c>
      <c r="B130">
        <v>2.6880816298767241</v>
      </c>
      <c r="C130">
        <f t="shared" si="2"/>
        <v>2.0990750894983528</v>
      </c>
      <c r="D130">
        <f t="shared" si="3"/>
        <v>0.42944245294828015</v>
      </c>
    </row>
    <row r="131" spans="1:4" x14ac:dyDescent="0.25">
      <c r="A131">
        <v>124.853295</v>
      </c>
      <c r="B131">
        <v>2.3172173672881717</v>
      </c>
      <c r="C131">
        <f t="shared" ref="C131:C152" si="4">LOG(A131,10)</f>
        <v>2.0964000082927727</v>
      </c>
      <c r="D131">
        <f t="shared" ref="D131:D151" si="5">LOG(B131,10)</f>
        <v>0.36496677482838036</v>
      </c>
    </row>
    <row r="132" spans="1:4" x14ac:dyDescent="0.25">
      <c r="A132">
        <v>80.772382500000006</v>
      </c>
      <c r="B132">
        <v>4.5349899857981528</v>
      </c>
      <c r="C132">
        <f t="shared" si="4"/>
        <v>1.9072628932235702</v>
      </c>
      <c r="D132">
        <f t="shared" si="5"/>
        <v>0.65657633238455837</v>
      </c>
    </row>
    <row r="133" spans="1:4" x14ac:dyDescent="0.25">
      <c r="A133">
        <v>124.06962</v>
      </c>
      <c r="B133">
        <v>3.0251705569903495</v>
      </c>
      <c r="C133">
        <f t="shared" si="4"/>
        <v>2.0936654520743132</v>
      </c>
      <c r="D133">
        <f t="shared" si="5"/>
        <v>0.48074986489647342</v>
      </c>
    </row>
    <row r="134" spans="1:4" x14ac:dyDescent="0.25">
      <c r="A134">
        <v>118.75998</v>
      </c>
      <c r="B134">
        <v>2.8218003299704684</v>
      </c>
      <c r="C134">
        <f t="shared" si="4"/>
        <v>2.0746701157858261</v>
      </c>
      <c r="D134">
        <f t="shared" si="5"/>
        <v>0.45052627991445099</v>
      </c>
    </row>
    <row r="135" spans="1:4" x14ac:dyDescent="0.25">
      <c r="A135">
        <v>128.68104750000001</v>
      </c>
      <c r="B135">
        <v>2.4812255494223479</v>
      </c>
      <c r="C135">
        <f t="shared" si="4"/>
        <v>2.1095145875238255</v>
      </c>
      <c r="D135">
        <f t="shared" si="5"/>
        <v>0.39466624448874255</v>
      </c>
    </row>
    <row r="136" spans="1:4" x14ac:dyDescent="0.25">
      <c r="A136">
        <v>181.906125</v>
      </c>
      <c r="B136">
        <v>1.1071253423494265</v>
      </c>
      <c r="C136">
        <f t="shared" si="4"/>
        <v>2.2598473225319688</v>
      </c>
      <c r="D136">
        <f t="shared" si="5"/>
        <v>4.4196791980034622E-2</v>
      </c>
    </row>
    <row r="137" spans="1:4" x14ac:dyDescent="0.25">
      <c r="A137">
        <v>164.32697250000001</v>
      </c>
      <c r="B137">
        <v>1.225280378109147</v>
      </c>
      <c r="C137">
        <f t="shared" si="4"/>
        <v>2.2157088540406398</v>
      </c>
      <c r="D137">
        <f t="shared" si="5"/>
        <v>8.8235478686504165E-2</v>
      </c>
    </row>
    <row r="138" spans="1:4" x14ac:dyDescent="0.25">
      <c r="A138">
        <v>114.5619975</v>
      </c>
      <c r="B138">
        <v>2.0222021711622946</v>
      </c>
      <c r="C138">
        <f t="shared" si="4"/>
        <v>2.0590405773770541</v>
      </c>
      <c r="D138">
        <f t="shared" si="5"/>
        <v>0.30582457233856886</v>
      </c>
    </row>
    <row r="139" spans="1:4" x14ac:dyDescent="0.25">
      <c r="A139">
        <v>135.85086749999999</v>
      </c>
      <c r="B139">
        <v>1.9598212002388018</v>
      </c>
      <c r="C139">
        <f t="shared" si="4"/>
        <v>2.1330624160278155</v>
      </c>
      <c r="D139">
        <f t="shared" si="5"/>
        <v>0.29221645130967233</v>
      </c>
    </row>
    <row r="140" spans="1:4" x14ac:dyDescent="0.25">
      <c r="A140">
        <v>85.67631750000001</v>
      </c>
      <c r="B140">
        <v>5.6567127194633402</v>
      </c>
      <c r="C140">
        <f t="shared" si="4"/>
        <v>1.9328607915796456</v>
      </c>
      <c r="D140">
        <f t="shared" si="5"/>
        <v>0.75256412331882472</v>
      </c>
    </row>
    <row r="141" spans="1:4" x14ac:dyDescent="0.25">
      <c r="A141">
        <v>158.342985</v>
      </c>
      <c r="B141">
        <v>1.0041968937936441</v>
      </c>
      <c r="C141">
        <f t="shared" si="4"/>
        <v>2.1995988277756595</v>
      </c>
      <c r="D141">
        <f t="shared" si="5"/>
        <v>1.8188736701082084E-3</v>
      </c>
    </row>
    <row r="142" spans="1:4" x14ac:dyDescent="0.25">
      <c r="A142">
        <v>81.355462500000002</v>
      </c>
      <c r="B142">
        <v>4.5758047423754675</v>
      </c>
      <c r="C142">
        <f t="shared" si="4"/>
        <v>1.910386718354157</v>
      </c>
      <c r="D142">
        <f t="shared" si="5"/>
        <v>0.66046748407209055</v>
      </c>
    </row>
    <row r="143" spans="1:4" x14ac:dyDescent="0.25">
      <c r="A143">
        <v>114.41913000000001</v>
      </c>
      <c r="B143">
        <v>2.637977108533109</v>
      </c>
      <c r="C143">
        <f t="shared" si="4"/>
        <v>2.0584986412304209</v>
      </c>
      <c r="D143">
        <f t="shared" si="5"/>
        <v>0.42127102256709836</v>
      </c>
    </row>
    <row r="144" spans="1:4" x14ac:dyDescent="0.25">
      <c r="A144">
        <v>148.25067000000001</v>
      </c>
      <c r="B144">
        <v>1.88296198815708</v>
      </c>
      <c r="C144">
        <f t="shared" si="4"/>
        <v>2.1709966647792704</v>
      </c>
      <c r="D144">
        <f t="shared" si="5"/>
        <v>0.27484155288960427</v>
      </c>
    </row>
    <row r="145" spans="1:4" x14ac:dyDescent="0.25">
      <c r="A145">
        <v>149.42263500000001</v>
      </c>
      <c r="B145">
        <v>2.1230622313151879</v>
      </c>
      <c r="C145">
        <f t="shared" si="4"/>
        <v>2.1744163907257095</v>
      </c>
      <c r="D145">
        <f t="shared" si="5"/>
        <v>0.32696272441596558</v>
      </c>
    </row>
    <row r="146" spans="1:4" x14ac:dyDescent="0.25">
      <c r="A146">
        <v>146.69299500000002</v>
      </c>
      <c r="B146">
        <v>2.1434477810678265</v>
      </c>
      <c r="C146">
        <f t="shared" si="4"/>
        <v>2.1664093755646041</v>
      </c>
      <c r="D146">
        <f t="shared" si="5"/>
        <v>0.33111290764122181</v>
      </c>
    </row>
    <row r="147" spans="1:4" x14ac:dyDescent="0.25">
      <c r="A147">
        <v>143.72889749999999</v>
      </c>
      <c r="B147">
        <v>2.2031961511590641</v>
      </c>
      <c r="C147">
        <f t="shared" si="4"/>
        <v>2.157544094251691</v>
      </c>
      <c r="D147">
        <f t="shared" si="5"/>
        <v>0.34305316422918819</v>
      </c>
    </row>
    <row r="148" spans="1:4" x14ac:dyDescent="0.25">
      <c r="A148">
        <v>132.5362125</v>
      </c>
      <c r="B148">
        <v>3.2740216645574365</v>
      </c>
      <c r="C148">
        <f t="shared" si="4"/>
        <v>2.1223345555575297</v>
      </c>
      <c r="D148">
        <f t="shared" si="5"/>
        <v>0.51508154885925128</v>
      </c>
    </row>
    <row r="149" spans="1:4" x14ac:dyDescent="0.25">
      <c r="A149">
        <v>87.287527499999996</v>
      </c>
      <c r="B149">
        <v>5.1340164918640161</v>
      </c>
      <c r="C149">
        <f t="shared" si="4"/>
        <v>1.9409521918738917</v>
      </c>
      <c r="D149">
        <f t="shared" si="5"/>
        <v>0.71045725941022675</v>
      </c>
    </row>
    <row r="150" spans="1:4" x14ac:dyDescent="0.25">
      <c r="A150">
        <v>112.77889500000001</v>
      </c>
      <c r="B150">
        <v>2.1576682201399371</v>
      </c>
      <c r="C150">
        <f t="shared" si="4"/>
        <v>2.0522278350851635</v>
      </c>
      <c r="D150">
        <f t="shared" si="5"/>
        <v>0.33398466498077661</v>
      </c>
    </row>
    <row r="151" spans="1:4" x14ac:dyDescent="0.25">
      <c r="A151">
        <v>197.26325249999999</v>
      </c>
      <c r="B151">
        <v>1.0527871126126687</v>
      </c>
      <c r="C151">
        <f t="shared" si="4"/>
        <v>2.2950461895457672</v>
      </c>
      <c r="D151">
        <f t="shared" si="5"/>
        <v>2.2340560012793876E-2</v>
      </c>
    </row>
    <row r="152" spans="1:4" x14ac:dyDescent="0.25">
      <c r="A152">
        <v>116.31413999999999</v>
      </c>
      <c r="B152">
        <v>2.6668607951715524</v>
      </c>
      <c r="C152">
        <f t="shared" si="4"/>
        <v>2.06563251396053</v>
      </c>
      <c r="D152">
        <f>LOG(B152,10)</f>
        <v>0.42600034697346811</v>
      </c>
    </row>
  </sheetData>
  <conditionalFormatting sqref="A1:A1048576">
    <cfRule type="top10" dxfId="2" priority="3" percent="1" bottom="1" rank="20"/>
  </conditionalFormatting>
  <conditionalFormatting sqref="B1:B1048576">
    <cfRule type="top10" dxfId="1" priority="1" percent="1" bottom="1" rank="20"/>
    <cfRule type="top10" dxfId="0" priority="2" percent="1" rank="20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teampiel</dc:creator>
  <cp:lastModifiedBy>lvenkova</cp:lastModifiedBy>
  <dcterms:created xsi:type="dcterms:W3CDTF">2017-07-20T12:26:04Z</dcterms:created>
  <dcterms:modified xsi:type="dcterms:W3CDTF">2021-08-04T13:31:00Z</dcterms:modified>
</cp:coreProperties>
</file>