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REVISION\20220211\Datasets\Figure5\Figure5K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D9" i="1"/>
  <c r="G8" i="1"/>
  <c r="D8" i="1"/>
  <c r="G7" i="1"/>
  <c r="D7" i="1"/>
  <c r="G6" i="1"/>
  <c r="D6" i="1"/>
  <c r="G5" i="1"/>
  <c r="D5" i="1"/>
  <c r="G4" i="1"/>
  <c r="D4" i="1"/>
  <c r="G3" i="1"/>
  <c r="D3" i="1"/>
  <c r="G2" i="1"/>
  <c r="D2" i="1"/>
</calcChain>
</file>

<file path=xl/sharedStrings.xml><?xml version="1.0" encoding="utf-8"?>
<sst xmlns="http://schemas.openxmlformats.org/spreadsheetml/2006/main" count="15" uniqueCount="13">
  <si>
    <t>dA/dt i</t>
  </si>
  <si>
    <t>dV/dt i</t>
  </si>
  <si>
    <t>stdev</t>
  </si>
  <si>
    <t>control, n=194</t>
  </si>
  <si>
    <t>Y-27, n=121</t>
  </si>
  <si>
    <t>EIPA, n=117</t>
  </si>
  <si>
    <t>EIPA+Y-27, n=50</t>
  </si>
  <si>
    <t>LatA, n=41</t>
  </si>
  <si>
    <t>GdCl3, n=40</t>
  </si>
  <si>
    <t>CK-666, n=54</t>
  </si>
  <si>
    <t>CK-666+Y-27, n=74</t>
  </si>
  <si>
    <t>sterr</t>
  </si>
  <si>
    <t>MnCL2, n=57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</si>
</sst>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J4" sqref="J4"/>
    </sheetView>
  </sheetViews>
  <sheetFormatPr defaultRowHeight="14.75" x14ac:dyDescent="0.75"/>
  <cols>
    <col min="1" max="1" width="18.1328125" customWidth="1"/>
  </cols>
  <sheetData>
    <row r="1" spans="1:9" x14ac:dyDescent="0.75">
      <c r="B1" s="2" t="s">
        <v>0</v>
      </c>
      <c r="C1" s="2" t="s">
        <v>2</v>
      </c>
      <c r="D1" s="2" t="s">
        <v>11</v>
      </c>
      <c r="E1" s="2" t="s">
        <v>1</v>
      </c>
      <c r="F1" s="2" t="s">
        <v>2</v>
      </c>
      <c r="G1" s="2" t="s">
        <v>11</v>
      </c>
    </row>
    <row r="2" spans="1:9" x14ac:dyDescent="0.75">
      <c r="A2" s="2" t="s">
        <v>3</v>
      </c>
      <c r="B2">
        <v>15.429947335083202</v>
      </c>
      <c r="C2">
        <v>11.326999245154399</v>
      </c>
      <c r="D2">
        <f>C2/194^0.5</f>
        <v>0.81323115207155616</v>
      </c>
      <c r="E2">
        <v>-5.8829673218172962</v>
      </c>
      <c r="F2">
        <v>9.0810636068329096</v>
      </c>
      <c r="G2">
        <f>F2/194^0.5</f>
        <v>0.65198237054523112</v>
      </c>
      <c r="H2" s="1"/>
      <c r="I2" s="1"/>
    </row>
    <row r="3" spans="1:9" x14ac:dyDescent="0.75">
      <c r="A3" s="2" t="s">
        <v>4</v>
      </c>
      <c r="B3">
        <v>34.176573549760739</v>
      </c>
      <c r="C3">
        <v>15.29716938847449</v>
      </c>
      <c r="D3">
        <f>C3/121^0.5</f>
        <v>1.3906517625885899</v>
      </c>
      <c r="E3">
        <v>-16.231426303098338</v>
      </c>
      <c r="F3">
        <v>13.785293237459747</v>
      </c>
      <c r="G3">
        <f>F3/121^0.5</f>
        <v>1.2532084761327043</v>
      </c>
    </row>
    <row r="4" spans="1:9" x14ac:dyDescent="0.75">
      <c r="A4" s="2" t="s">
        <v>5</v>
      </c>
      <c r="B4">
        <v>20.06265330881914</v>
      </c>
      <c r="C4">
        <v>11.419205285281356</v>
      </c>
      <c r="D4">
        <f>C4/117^0.5</f>
        <v>1.0557059020802901</v>
      </c>
      <c r="E4">
        <v>-3.8335589098423526</v>
      </c>
      <c r="F4">
        <v>7.7257483884478164</v>
      </c>
      <c r="G4">
        <f>F4/117^0.5</f>
        <v>0.71424569117645853</v>
      </c>
    </row>
    <row r="5" spans="1:9" x14ac:dyDescent="0.75">
      <c r="A5" s="2" t="s">
        <v>6</v>
      </c>
      <c r="B5">
        <v>33.355170527960908</v>
      </c>
      <c r="C5">
        <v>12.496598523142055</v>
      </c>
      <c r="D5">
        <f>C5/50^0.5</f>
        <v>1.7672859114959083</v>
      </c>
      <c r="E5">
        <v>1.994599419762809</v>
      </c>
      <c r="F5">
        <v>13.136173072525327</v>
      </c>
      <c r="G5">
        <f>F5/50^0.5</f>
        <v>1.8577354116845568</v>
      </c>
    </row>
    <row r="6" spans="1:9" x14ac:dyDescent="0.75">
      <c r="A6" s="2" t="s">
        <v>7</v>
      </c>
      <c r="B6">
        <v>9.6010021073965071</v>
      </c>
      <c r="C6">
        <v>7.5474226826697191</v>
      </c>
      <c r="D6">
        <f>C6/41^0.5</f>
        <v>1.1787093929159251</v>
      </c>
      <c r="E6">
        <v>-3.1248691606973935</v>
      </c>
      <c r="F6">
        <v>6.0181025081999504</v>
      </c>
      <c r="G6">
        <f>F6/41^0.5</f>
        <v>0.93986970813684201</v>
      </c>
    </row>
    <row r="7" spans="1:9" x14ac:dyDescent="0.75">
      <c r="A7" s="2" t="s">
        <v>8</v>
      </c>
      <c r="B7">
        <v>22.678596069814887</v>
      </c>
      <c r="C7">
        <v>9.309753563244378</v>
      </c>
      <c r="D7">
        <f>C7/53^0.5</f>
        <v>1.2787929996705649</v>
      </c>
      <c r="E7">
        <v>-8.4537044386092361</v>
      </c>
      <c r="F7">
        <v>7.8268191314984437</v>
      </c>
      <c r="G7">
        <f>F7/53^0.5</f>
        <v>1.0750962898270147</v>
      </c>
    </row>
    <row r="8" spans="1:9" x14ac:dyDescent="0.75">
      <c r="A8" s="2" t="s">
        <v>9</v>
      </c>
      <c r="B8">
        <v>12.470457445868336</v>
      </c>
      <c r="C8">
        <v>11.174118868509092</v>
      </c>
      <c r="D8">
        <f>C8/54^0.5</f>
        <v>1.5206049751696107</v>
      </c>
      <c r="E8">
        <v>-2.8711797427172998</v>
      </c>
      <c r="F8">
        <v>9.5893712290208679</v>
      </c>
      <c r="G8">
        <f>F8/54^0.5</f>
        <v>1.3049481369570408</v>
      </c>
    </row>
    <row r="9" spans="1:9" x14ac:dyDescent="0.75">
      <c r="A9" s="2" t="s">
        <v>10</v>
      </c>
      <c r="B9">
        <v>26.825024419577684</v>
      </c>
      <c r="C9">
        <v>14.397413109144059</v>
      </c>
      <c r="D9">
        <f>C9/74^0.5</f>
        <v>1.6736652779573067</v>
      </c>
      <c r="E9">
        <v>-3.2526768488068618</v>
      </c>
      <c r="F9">
        <v>7.3899605864486073</v>
      </c>
      <c r="G9">
        <f>F9/74^0.5</f>
        <v>0.85906546858454058</v>
      </c>
    </row>
    <row r="10" spans="1:9" x14ac:dyDescent="0.75">
      <c r="A10" s="3" t="s">
        <v>12</v>
      </c>
      <c r="B10">
        <v>30.924961643835616</v>
      </c>
      <c r="C10">
        <v>8.7974486294504342</v>
      </c>
      <c r="D10">
        <v>1.1652505369324622</v>
      </c>
      <c r="E10">
        <v>-8.5002643053754543</v>
      </c>
      <c r="F10">
        <v>11.877415357290733</v>
      </c>
      <c r="G10">
        <v>1.5732020959032844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2021-08-03T16:42:09Z</dcterms:created>
  <dcterms:modified xsi:type="dcterms:W3CDTF">2022-02-14T16:30:29Z</dcterms:modified>
</cp:coreProperties>
</file>