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REVISION\osmotic shock with EIPA\final tables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41" i="1"/>
  <c r="F16" i="1"/>
  <c r="F37" i="1" l="1"/>
  <c r="F36" i="1"/>
  <c r="F30" i="1"/>
  <c r="F29" i="1"/>
  <c r="F40" i="1" l="1"/>
  <c r="F15" i="1"/>
  <c r="F35" i="1" l="1"/>
  <c r="F28" i="1"/>
  <c r="F27" i="1"/>
  <c r="F26" i="1" l="1"/>
  <c r="F25" i="1"/>
  <c r="F24" i="1"/>
  <c r="F34" i="1"/>
  <c r="F33" i="1" l="1"/>
  <c r="F23" i="1"/>
  <c r="F57" i="1" l="1"/>
  <c r="E57" i="1"/>
  <c r="F56" i="1"/>
  <c r="E56" i="1"/>
  <c r="F55" i="1"/>
  <c r="E55" i="1"/>
  <c r="F54" i="1"/>
  <c r="E54" i="1"/>
</calcChain>
</file>

<file path=xl/sharedStrings.xml><?xml version="1.0" encoding="utf-8"?>
<sst xmlns="http://schemas.openxmlformats.org/spreadsheetml/2006/main" count="58" uniqueCount="27">
  <si>
    <t>V1/V0</t>
  </si>
  <si>
    <t>10% H2O</t>
  </si>
  <si>
    <t>30% H2O</t>
  </si>
  <si>
    <t>40% H2O</t>
  </si>
  <si>
    <t>50% H2O</t>
  </si>
  <si>
    <t>20% H2O</t>
  </si>
  <si>
    <t>1% PEG400</t>
  </si>
  <si>
    <t>2% PEG400</t>
  </si>
  <si>
    <t>5% PEG400</t>
  </si>
  <si>
    <t>delta V (%)</t>
  </si>
  <si>
    <t>P0 (mOsm)</t>
  </si>
  <si>
    <t>P1 (mOsm)</t>
  </si>
  <si>
    <t>P0/P1</t>
  </si>
  <si>
    <t>n</t>
  </si>
  <si>
    <t>ISO</t>
  </si>
  <si>
    <t>10% PEG400</t>
  </si>
  <si>
    <t>same medium</t>
  </si>
  <si>
    <t>condition</t>
  </si>
  <si>
    <t>control HYPO</t>
  </si>
  <si>
    <t>control HYPER</t>
  </si>
  <si>
    <t>Lat A HYPO</t>
  </si>
  <si>
    <t>Lat A HYPER</t>
  </si>
  <si>
    <t>4% PEG400</t>
  </si>
  <si>
    <t>stdev V1/V0 (%)</t>
  </si>
  <si>
    <t>EIPA HYPER</t>
  </si>
  <si>
    <t>3% PEG400</t>
  </si>
  <si>
    <t>EIPA HYPO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</si>
</sst>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86482939632541E-2"/>
          <c:y val="5.0925925925925923E-2"/>
          <c:w val="0.86926159230096234"/>
          <c:h val="0.8416746864975212"/>
        </c:manualLayout>
      </c:layout>
      <c:scatterChart>
        <c:scatterStyle val="lineMarker"/>
        <c:varyColors val="0"/>
        <c:ser>
          <c:idx val="0"/>
          <c:order val="0"/>
          <c:tx>
            <c:v>control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129133858267716"/>
                  <c:y val="0.162037037037037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Sheet1!$F$3:$F$30</c:f>
              <c:numCache>
                <c:formatCode>General</c:formatCode>
                <c:ptCount val="28"/>
                <c:pt idx="0">
                  <c:v>1.9548022598870056</c:v>
                </c:pt>
                <c:pt idx="1">
                  <c:v>1.1061093247588425</c:v>
                </c:pt>
                <c:pt idx="2">
                  <c:v>1.4331983805668016</c:v>
                </c:pt>
                <c:pt idx="3">
                  <c:v>1.5462555066079295</c:v>
                </c:pt>
                <c:pt idx="4">
                  <c:v>2</c:v>
                </c:pt>
                <c:pt idx="5">
                  <c:v>1.10828025477707</c:v>
                </c:pt>
                <c:pt idx="6">
                  <c:v>1.2775800711743772</c:v>
                </c:pt>
                <c:pt idx="7">
                  <c:v>1.9144385026737969</c:v>
                </c:pt>
                <c:pt idx="8">
                  <c:v>1.2545454545454546</c:v>
                </c:pt>
                <c:pt idx="9">
                  <c:v>1.1344262295081968</c:v>
                </c:pt>
                <c:pt idx="10">
                  <c:v>1.2355072463768115</c:v>
                </c:pt>
                <c:pt idx="11">
                  <c:v>1.6028037383177569</c:v>
                </c:pt>
                <c:pt idx="12">
                  <c:v>1.64</c:v>
                </c:pt>
                <c:pt idx="13">
                  <c:v>1.3872340425531915</c:v>
                </c:pt>
                <c:pt idx="16">
                  <c:v>0.37772925764192139</c:v>
                </c:pt>
                <c:pt idx="17">
                  <c:v>0.86734693877551017</c:v>
                </c:pt>
                <c:pt idx="18">
                  <c:v>0.82366589327146167</c:v>
                </c:pt>
                <c:pt idx="19">
                  <c:v>0.60347826086956524</c:v>
                </c:pt>
                <c:pt idx="20">
                  <c:v>0.61988304093567248</c:v>
                </c:pt>
                <c:pt idx="21">
                  <c:v>0.95329670329670335</c:v>
                </c:pt>
                <c:pt idx="22">
                  <c:v>0.95329670329670335</c:v>
                </c:pt>
                <c:pt idx="23">
                  <c:v>0.95329670329670335</c:v>
                </c:pt>
                <c:pt idx="24">
                  <c:v>0.78333333333333333</c:v>
                </c:pt>
                <c:pt idx="25">
                  <c:v>0.78333333333333333</c:v>
                </c:pt>
                <c:pt idx="26">
                  <c:v>0.61278195488721809</c:v>
                </c:pt>
                <c:pt idx="27">
                  <c:v>0.61278195488721809</c:v>
                </c:pt>
              </c:numCache>
            </c:numRef>
          </c:xVal>
          <c:yVal>
            <c:numRef>
              <c:f>Sheet1!$E$3:$E$30</c:f>
              <c:numCache>
                <c:formatCode>General</c:formatCode>
                <c:ptCount val="28"/>
                <c:pt idx="0">
                  <c:v>1.6139567519397306</c:v>
                </c:pt>
                <c:pt idx="1">
                  <c:v>1.1148410546750365</c:v>
                </c:pt>
                <c:pt idx="2">
                  <c:v>1.3115027977172651</c:v>
                </c:pt>
                <c:pt idx="3">
                  <c:v>1.4169526554393022</c:v>
                </c:pt>
                <c:pt idx="4">
                  <c:v>1.6718736219264649</c:v>
                </c:pt>
                <c:pt idx="5">
                  <c:v>1.100316920643337</c:v>
                </c:pt>
                <c:pt idx="6">
                  <c:v>1.2159348233444782</c:v>
                </c:pt>
                <c:pt idx="7">
                  <c:v>1.6324469624139999</c:v>
                </c:pt>
                <c:pt idx="8">
                  <c:v>1.2392561393012342</c:v>
                </c:pt>
                <c:pt idx="9">
                  <c:v>1.0772758464475416</c:v>
                </c:pt>
                <c:pt idx="10">
                  <c:v>1.149389639395487</c:v>
                </c:pt>
                <c:pt idx="11">
                  <c:v>1.3149453077517181</c:v>
                </c:pt>
                <c:pt idx="12">
                  <c:v>1.3457260495503272</c:v>
                </c:pt>
                <c:pt idx="13">
                  <c:v>1.3039333948663634</c:v>
                </c:pt>
                <c:pt idx="16">
                  <c:v>0.54049171514132166</c:v>
                </c:pt>
                <c:pt idx="17">
                  <c:v>0.90332983232036557</c:v>
                </c:pt>
                <c:pt idx="18">
                  <c:v>0.85348321470179844</c:v>
                </c:pt>
                <c:pt idx="19">
                  <c:v>0.70145103779987494</c:v>
                </c:pt>
                <c:pt idx="20">
                  <c:v>0.7813120472840912</c:v>
                </c:pt>
                <c:pt idx="21">
                  <c:v>0.93406595805331638</c:v>
                </c:pt>
                <c:pt idx="22">
                  <c:v>0.93068287316858034</c:v>
                </c:pt>
                <c:pt idx="23">
                  <c:v>0.93386853025559724</c:v>
                </c:pt>
                <c:pt idx="24">
                  <c:v>0.8564388578932145</c:v>
                </c:pt>
                <c:pt idx="25">
                  <c:v>0.86903607031922814</c:v>
                </c:pt>
                <c:pt idx="26">
                  <c:v>0.75556228438098594</c:v>
                </c:pt>
                <c:pt idx="27">
                  <c:v>0.75471520890114374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2E-460F-825A-627DA15D9ABF}"/>
            </c:ext>
          </c:extLst>
        </c:ser>
        <c:ser>
          <c:idx val="1"/>
          <c:order val="1"/>
          <c:tx>
            <c:v>Lat 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Sheet1!$F$45:$F$51</c:f>
              <c:numCache>
                <c:formatCode>General</c:formatCode>
                <c:ptCount val="7"/>
                <c:pt idx="0">
                  <c:v>1.9548022598870056</c:v>
                </c:pt>
                <c:pt idx="1">
                  <c:v>1.0819209039548023</c:v>
                </c:pt>
                <c:pt idx="2">
                  <c:v>1.3614035087719298</c:v>
                </c:pt>
                <c:pt idx="3">
                  <c:v>1.1149425287356323</c:v>
                </c:pt>
                <c:pt idx="6">
                  <c:v>0.37772925764192139</c:v>
                </c:pt>
              </c:numCache>
            </c:numRef>
          </c:xVal>
          <c:yVal>
            <c:numRef>
              <c:f>Sheet1!$E$45:$E$51</c:f>
              <c:numCache>
                <c:formatCode>General</c:formatCode>
                <c:ptCount val="7"/>
                <c:pt idx="0">
                  <c:v>1.71776716912056</c:v>
                </c:pt>
                <c:pt idx="1">
                  <c:v>1.1297519325203962</c:v>
                </c:pt>
                <c:pt idx="2">
                  <c:v>1.3135710185855995</c:v>
                </c:pt>
                <c:pt idx="3">
                  <c:v>1.0777778308872983</c:v>
                </c:pt>
                <c:pt idx="6">
                  <c:v>0.50924815837889181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2E-460F-825A-627DA15D9ABF}"/>
            </c:ext>
          </c:extLst>
        </c:ser>
        <c:ser>
          <c:idx val="2"/>
          <c:order val="2"/>
          <c:tx>
            <c:v>EIPA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Sheet1!$F$33:$F$42</c:f>
              <c:numCache>
                <c:formatCode>General</c:formatCode>
                <c:ptCount val="10"/>
                <c:pt idx="0">
                  <c:v>0.61988304093567248</c:v>
                </c:pt>
                <c:pt idx="1">
                  <c:v>0.95329670329670335</c:v>
                </c:pt>
                <c:pt idx="2">
                  <c:v>0.78333333333333333</c:v>
                </c:pt>
                <c:pt idx="3">
                  <c:v>0.61278195488721809</c:v>
                </c:pt>
                <c:pt idx="4">
                  <c:v>0.61278195488721809</c:v>
                </c:pt>
                <c:pt idx="7">
                  <c:v>1.64</c:v>
                </c:pt>
                <c:pt idx="8">
                  <c:v>1.3872340425531915</c:v>
                </c:pt>
                <c:pt idx="9">
                  <c:v>1.3872340425531915</c:v>
                </c:pt>
              </c:numCache>
            </c:numRef>
          </c:xVal>
          <c:yVal>
            <c:numRef>
              <c:f>Sheet1!$E$33:$E$42</c:f>
              <c:numCache>
                <c:formatCode>General</c:formatCode>
                <c:ptCount val="10"/>
                <c:pt idx="0">
                  <c:v>0.80576133125854088</c:v>
                </c:pt>
                <c:pt idx="1">
                  <c:v>0.93319507453727113</c:v>
                </c:pt>
                <c:pt idx="2">
                  <c:v>0.85251087606093867</c:v>
                </c:pt>
                <c:pt idx="3">
                  <c:v>0.76831314827038077</c:v>
                </c:pt>
                <c:pt idx="4">
                  <c:v>0.73432722777011172</c:v>
                </c:pt>
                <c:pt idx="7">
                  <c:v>1.4015894819105343</c:v>
                </c:pt>
                <c:pt idx="8">
                  <c:v>1.3936875554020924</c:v>
                </c:pt>
                <c:pt idx="9">
                  <c:v>1.3637984843623652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2E-460F-825A-627DA15D9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119968"/>
        <c:axId val="541121608"/>
      </c:scatterChart>
      <c:valAx>
        <c:axId val="541119968"/>
        <c:scaling>
          <c:orientation val="minMax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121608"/>
        <c:crosses val="autoZero"/>
        <c:crossBetween val="midCat"/>
      </c:valAx>
      <c:valAx>
        <c:axId val="541121608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11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77463407699037634"/>
          <c:y val="0.60040427238261884"/>
          <c:w val="0.11703258967629046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86482939632541E-2"/>
          <c:y val="5.0925925925925923E-2"/>
          <c:w val="0.86926159230096234"/>
          <c:h val="0.8416746864975212"/>
        </c:manualLayout>
      </c:layout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962531527376865"/>
                  <c:y val="-1.18378688006018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Sheet1!$F$33:$F$42</c:f>
              <c:numCache>
                <c:formatCode>General</c:formatCode>
                <c:ptCount val="10"/>
                <c:pt idx="0">
                  <c:v>0.61988304093567248</c:v>
                </c:pt>
                <c:pt idx="1">
                  <c:v>0.95329670329670335</c:v>
                </c:pt>
                <c:pt idx="2">
                  <c:v>0.78333333333333333</c:v>
                </c:pt>
                <c:pt idx="3">
                  <c:v>0.61278195488721809</c:v>
                </c:pt>
                <c:pt idx="4">
                  <c:v>0.61278195488721809</c:v>
                </c:pt>
                <c:pt idx="7">
                  <c:v>1.64</c:v>
                </c:pt>
                <c:pt idx="8">
                  <c:v>1.3872340425531915</c:v>
                </c:pt>
                <c:pt idx="9">
                  <c:v>1.3872340425531915</c:v>
                </c:pt>
              </c:numCache>
            </c:numRef>
          </c:xVal>
          <c:yVal>
            <c:numRef>
              <c:f>Sheet1!$E$33:$E$42</c:f>
              <c:numCache>
                <c:formatCode>General</c:formatCode>
                <c:ptCount val="10"/>
                <c:pt idx="0">
                  <c:v>0.80576133125854088</c:v>
                </c:pt>
                <c:pt idx="1">
                  <c:v>0.93319507453727113</c:v>
                </c:pt>
                <c:pt idx="2">
                  <c:v>0.85251087606093867</c:v>
                </c:pt>
                <c:pt idx="3">
                  <c:v>0.76831314827038077</c:v>
                </c:pt>
                <c:pt idx="4">
                  <c:v>0.73432722777011172</c:v>
                </c:pt>
                <c:pt idx="7">
                  <c:v>1.4015894819105343</c:v>
                </c:pt>
                <c:pt idx="8">
                  <c:v>1.3936875554020924</c:v>
                </c:pt>
                <c:pt idx="9">
                  <c:v>1.3637984843623652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65-442A-90A2-6E56D3336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119968"/>
        <c:axId val="541121608"/>
      </c:scatterChart>
      <c:valAx>
        <c:axId val="541119968"/>
        <c:scaling>
          <c:orientation val="minMax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121608"/>
        <c:crosses val="autoZero"/>
        <c:crossBetween val="midCat"/>
      </c:valAx>
      <c:valAx>
        <c:axId val="541121608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11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71630074365704288"/>
          <c:y val="0.60040427238261884"/>
          <c:w val="0.17536592300962381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5.0925925925925923E-2"/>
          <c:w val="0.86926159230096234"/>
          <c:h val="0.8416746864975212"/>
        </c:manualLayout>
      </c:layout>
      <c:scatterChart>
        <c:scatterStyle val="lineMarker"/>
        <c:varyColors val="0"/>
        <c:ser>
          <c:idx val="1"/>
          <c:order val="0"/>
          <c:tx>
            <c:v>Lat 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2925253908478833E-2"/>
                  <c:y val="-1.373985228590612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Sheet1!$F$45:$F$51</c:f>
              <c:numCache>
                <c:formatCode>General</c:formatCode>
                <c:ptCount val="7"/>
                <c:pt idx="0">
                  <c:v>1.9548022598870056</c:v>
                </c:pt>
                <c:pt idx="1">
                  <c:v>1.0819209039548023</c:v>
                </c:pt>
                <c:pt idx="2">
                  <c:v>1.3614035087719298</c:v>
                </c:pt>
                <c:pt idx="3">
                  <c:v>1.1149425287356323</c:v>
                </c:pt>
                <c:pt idx="6">
                  <c:v>0.37772925764192139</c:v>
                </c:pt>
              </c:numCache>
            </c:numRef>
          </c:xVal>
          <c:yVal>
            <c:numRef>
              <c:f>Sheet1!$E$45:$E$51</c:f>
              <c:numCache>
                <c:formatCode>General</c:formatCode>
                <c:ptCount val="7"/>
                <c:pt idx="0">
                  <c:v>1.71776716912056</c:v>
                </c:pt>
                <c:pt idx="1">
                  <c:v>1.1297519325203962</c:v>
                </c:pt>
                <c:pt idx="2">
                  <c:v>1.3135710185855995</c:v>
                </c:pt>
                <c:pt idx="3">
                  <c:v>1.0777778308872983</c:v>
                </c:pt>
                <c:pt idx="6">
                  <c:v>0.50924815837889181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95-417A-9E64-66B8497E6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119968"/>
        <c:axId val="541121608"/>
      </c:scatterChart>
      <c:valAx>
        <c:axId val="541119968"/>
        <c:scaling>
          <c:orientation val="minMax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121608"/>
        <c:crosses val="autoZero"/>
        <c:crossBetween val="midCat"/>
      </c:valAx>
      <c:valAx>
        <c:axId val="541121608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11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8296741032370967"/>
          <c:y val="0.60040427238261884"/>
          <c:w val="0.20869925634295713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276225</xdr:colOff>
      <xdr:row>2</xdr:row>
      <xdr:rowOff>9525</xdr:rowOff>
    </xdr:from>
    <xdr:to>
      <xdr:col>17</xdr:col>
      <xdr:colOff>581025</xdr:colOff>
      <xdr:row>18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180975</xdr:colOff>
      <xdr:row>19</xdr:row>
      <xdr:rowOff>47625</xdr:rowOff>
    </xdr:from>
    <xdr:to>
      <xdr:col>17</xdr:col>
      <xdr:colOff>304800</xdr:colOff>
      <xdr:row>34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152400</xdr:colOff>
      <xdr:row>1</xdr:row>
      <xdr:rowOff>76200</xdr:rowOff>
    </xdr:from>
    <xdr:to>
      <xdr:col>25</xdr:col>
      <xdr:colOff>266700</xdr:colOff>
      <xdr:row>18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26" zoomScale="70" zoomScaleNormal="70" workbookViewId="0">
      <selection activeCell="K46" sqref="K46"/>
    </sheetView>
  </sheetViews>
  <sheetFormatPr defaultRowHeight="14.75" x14ac:dyDescent="0.75"/>
  <cols>
    <col min="1" max="1" width="20.1328125" customWidth="1"/>
    <col min="2" max="2" width="11.26953125" customWidth="1"/>
    <col min="3" max="3" width="11" customWidth="1"/>
    <col min="4" max="4" width="11.86328125" customWidth="1"/>
    <col min="8" max="8" width="15.86328125" customWidth="1"/>
  </cols>
  <sheetData>
    <row r="1" spans="1:8" x14ac:dyDescent="0.75">
      <c r="A1" s="1" t="s">
        <v>17</v>
      </c>
      <c r="B1" s="1" t="s">
        <v>10</v>
      </c>
      <c r="C1" s="1" t="s">
        <v>11</v>
      </c>
      <c r="D1" s="1" t="s">
        <v>9</v>
      </c>
      <c r="E1" s="1" t="s">
        <v>0</v>
      </c>
      <c r="F1" s="1" t="s">
        <v>12</v>
      </c>
      <c r="G1" s="1" t="s">
        <v>13</v>
      </c>
      <c r="H1" s="1" t="s">
        <v>23</v>
      </c>
    </row>
    <row r="2" spans="1:8" x14ac:dyDescent="0.75">
      <c r="A2" s="1" t="s">
        <v>18</v>
      </c>
    </row>
    <row r="3" spans="1:8" x14ac:dyDescent="0.75">
      <c r="A3" t="s">
        <v>4</v>
      </c>
      <c r="B3">
        <v>346</v>
      </c>
      <c r="C3">
        <v>177</v>
      </c>
      <c r="D3">
        <v>61.395675193973062</v>
      </c>
      <c r="E3">
        <v>1.6139567519397306</v>
      </c>
      <c r="F3">
        <v>1.9548022598870056</v>
      </c>
      <c r="G3">
        <v>107</v>
      </c>
      <c r="H3">
        <v>0.13692982670517462</v>
      </c>
    </row>
    <row r="4" spans="1:8" x14ac:dyDescent="0.75">
      <c r="A4" t="s">
        <v>1</v>
      </c>
      <c r="B4">
        <v>344</v>
      </c>
      <c r="C4">
        <v>311</v>
      </c>
      <c r="D4">
        <v>11.484105467503639</v>
      </c>
      <c r="E4">
        <v>1.1148410546750365</v>
      </c>
      <c r="F4">
        <v>1.1061093247588425</v>
      </c>
      <c r="G4">
        <v>30</v>
      </c>
      <c r="H4">
        <v>3.0025885829359028E-2</v>
      </c>
    </row>
    <row r="5" spans="1:8" x14ac:dyDescent="0.75">
      <c r="A5" t="s">
        <v>2</v>
      </c>
      <c r="B5">
        <v>354</v>
      </c>
      <c r="C5">
        <v>247</v>
      </c>
      <c r="D5">
        <v>31.150279771726517</v>
      </c>
      <c r="E5">
        <v>1.3115027977172651</v>
      </c>
      <c r="F5">
        <v>1.4331983805668016</v>
      </c>
      <c r="G5">
        <v>25</v>
      </c>
      <c r="H5">
        <v>6.7376578021377212E-2</v>
      </c>
    </row>
    <row r="6" spans="1:8" x14ac:dyDescent="0.75">
      <c r="A6" t="s">
        <v>3</v>
      </c>
      <c r="B6">
        <v>351</v>
      </c>
      <c r="C6">
        <v>227</v>
      </c>
      <c r="D6">
        <v>41.695265543930219</v>
      </c>
      <c r="E6">
        <v>1.4169526554393022</v>
      </c>
      <c r="F6">
        <v>1.5462555066079295</v>
      </c>
      <c r="G6">
        <v>18</v>
      </c>
      <c r="H6">
        <v>6.8930575097856717E-2</v>
      </c>
    </row>
    <row r="7" spans="1:8" x14ac:dyDescent="0.75">
      <c r="A7" t="s">
        <v>4</v>
      </c>
      <c r="B7">
        <v>360</v>
      </c>
      <c r="C7">
        <v>180</v>
      </c>
      <c r="D7">
        <v>67.187362192646489</v>
      </c>
      <c r="E7">
        <v>1.6718736219264649</v>
      </c>
      <c r="F7">
        <v>2</v>
      </c>
      <c r="G7">
        <v>17</v>
      </c>
      <c r="H7">
        <v>0.11633440505058688</v>
      </c>
    </row>
    <row r="8" spans="1:8" x14ac:dyDescent="0.75">
      <c r="A8" t="s">
        <v>1</v>
      </c>
      <c r="B8">
        <v>348</v>
      </c>
      <c r="C8">
        <v>314</v>
      </c>
      <c r="D8">
        <v>10.031692064333697</v>
      </c>
      <c r="E8">
        <v>1.100316920643337</v>
      </c>
      <c r="F8">
        <v>1.10828025477707</v>
      </c>
      <c r="G8">
        <v>80</v>
      </c>
      <c r="H8">
        <v>3.6622768798102723E-2</v>
      </c>
    </row>
    <row r="9" spans="1:8" x14ac:dyDescent="0.75">
      <c r="A9" t="s">
        <v>2</v>
      </c>
      <c r="B9">
        <v>359</v>
      </c>
      <c r="C9">
        <v>281</v>
      </c>
      <c r="D9">
        <v>21.593482334447813</v>
      </c>
      <c r="E9">
        <v>1.2159348233444782</v>
      </c>
      <c r="F9">
        <v>1.2775800711743772</v>
      </c>
      <c r="G9">
        <v>47</v>
      </c>
      <c r="H9">
        <v>6.1846994424400989E-2</v>
      </c>
    </row>
    <row r="10" spans="1:8" x14ac:dyDescent="0.75">
      <c r="A10" t="s">
        <v>4</v>
      </c>
      <c r="B10">
        <v>358</v>
      </c>
      <c r="C10">
        <v>187</v>
      </c>
      <c r="D10">
        <v>63.244696241399993</v>
      </c>
      <c r="E10">
        <v>1.6324469624139999</v>
      </c>
      <c r="F10">
        <v>1.9144385026737969</v>
      </c>
      <c r="G10">
        <v>18</v>
      </c>
      <c r="H10">
        <v>0.11515725295625952</v>
      </c>
    </row>
    <row r="11" spans="1:8" x14ac:dyDescent="0.75">
      <c r="A11" t="s">
        <v>5</v>
      </c>
      <c r="B11">
        <v>345</v>
      </c>
      <c r="C11">
        <v>275</v>
      </c>
      <c r="D11">
        <v>23.925613930123433</v>
      </c>
      <c r="E11">
        <v>1.2392561393012342</v>
      </c>
      <c r="F11">
        <v>1.2545454545454546</v>
      </c>
      <c r="G11">
        <v>17</v>
      </c>
      <c r="H11">
        <v>4.121328900961467E-2</v>
      </c>
    </row>
    <row r="12" spans="1:8" x14ac:dyDescent="0.75">
      <c r="A12" t="s">
        <v>1</v>
      </c>
      <c r="B12">
        <v>346</v>
      </c>
      <c r="C12">
        <v>305</v>
      </c>
      <c r="D12">
        <v>7.7275846447541596</v>
      </c>
      <c r="E12">
        <v>1.0772758464475416</v>
      </c>
      <c r="F12">
        <v>1.1344262295081968</v>
      </c>
      <c r="G12">
        <v>15</v>
      </c>
      <c r="H12">
        <v>1.944884070149144E-2</v>
      </c>
    </row>
    <row r="13" spans="1:8" x14ac:dyDescent="0.75">
      <c r="A13" t="s">
        <v>5</v>
      </c>
      <c r="B13">
        <v>341</v>
      </c>
      <c r="C13">
        <v>276</v>
      </c>
      <c r="D13">
        <v>14.938963939548699</v>
      </c>
      <c r="E13">
        <v>1.149389639395487</v>
      </c>
      <c r="F13">
        <v>1.2355072463768115</v>
      </c>
      <c r="G13">
        <v>142</v>
      </c>
      <c r="H13">
        <v>4.1102246093320804E-2</v>
      </c>
    </row>
    <row r="14" spans="1:8" x14ac:dyDescent="0.75">
      <c r="A14" t="s">
        <v>3</v>
      </c>
      <c r="B14">
        <v>343</v>
      </c>
      <c r="C14">
        <v>214</v>
      </c>
      <c r="D14">
        <v>31.49453077517181</v>
      </c>
      <c r="E14">
        <v>1.3149453077517181</v>
      </c>
      <c r="F14">
        <v>1.6028037383177569</v>
      </c>
      <c r="G14">
        <v>69</v>
      </c>
      <c r="H14">
        <v>7.4022581454294856E-2</v>
      </c>
    </row>
    <row r="15" spans="1:8" x14ac:dyDescent="0.75">
      <c r="A15" t="s">
        <v>4</v>
      </c>
      <c r="B15">
        <v>328</v>
      </c>
      <c r="C15">
        <v>200</v>
      </c>
      <c r="D15">
        <v>34.635660780676545</v>
      </c>
      <c r="E15">
        <v>1.3457260495503272</v>
      </c>
      <c r="F15">
        <f>B15/C15</f>
        <v>1.64</v>
      </c>
      <c r="G15">
        <v>72</v>
      </c>
      <c r="H15">
        <v>0.11003624379434272</v>
      </c>
    </row>
    <row r="16" spans="1:8" x14ac:dyDescent="0.75">
      <c r="A16" t="s">
        <v>3</v>
      </c>
      <c r="B16">
        <v>326</v>
      </c>
      <c r="C16">
        <v>235</v>
      </c>
      <c r="D16">
        <v>30.297375633169878</v>
      </c>
      <c r="E16">
        <v>1.3039333948663634</v>
      </c>
      <c r="F16">
        <f>B16/C16</f>
        <v>1.3872340425531915</v>
      </c>
      <c r="G16">
        <v>132</v>
      </c>
      <c r="H16">
        <v>4.6919615912125366E-2</v>
      </c>
    </row>
    <row r="18" spans="1:8" x14ac:dyDescent="0.75">
      <c r="A18" s="1" t="s">
        <v>19</v>
      </c>
    </row>
    <row r="19" spans="1:8" x14ac:dyDescent="0.75">
      <c r="A19" t="s">
        <v>15</v>
      </c>
      <c r="B19">
        <v>346</v>
      </c>
      <c r="C19">
        <v>916</v>
      </c>
      <c r="D19">
        <v>-45.950828485867831</v>
      </c>
      <c r="E19">
        <v>0.54049171514132166</v>
      </c>
      <c r="F19">
        <v>0.37772925764192139</v>
      </c>
      <c r="G19">
        <v>62</v>
      </c>
      <c r="H19">
        <v>6.5147745908668758E-2</v>
      </c>
    </row>
    <row r="20" spans="1:8" x14ac:dyDescent="0.75">
      <c r="A20" t="s">
        <v>6</v>
      </c>
      <c r="B20">
        <v>340</v>
      </c>
      <c r="C20">
        <v>392</v>
      </c>
      <c r="D20">
        <v>-9.667016767963446</v>
      </c>
      <c r="E20">
        <v>0.90332983232036557</v>
      </c>
      <c r="F20">
        <v>0.86734693877551017</v>
      </c>
      <c r="G20">
        <v>34</v>
      </c>
      <c r="H20">
        <v>3.1553631593858766E-2</v>
      </c>
    </row>
    <row r="21" spans="1:8" x14ac:dyDescent="0.75">
      <c r="A21" t="s">
        <v>7</v>
      </c>
      <c r="B21">
        <v>355</v>
      </c>
      <c r="C21">
        <v>431</v>
      </c>
      <c r="D21">
        <v>-14.65167852982016</v>
      </c>
      <c r="E21">
        <v>0.85348321470179844</v>
      </c>
      <c r="F21">
        <v>0.82366589327146167</v>
      </c>
      <c r="G21">
        <v>33</v>
      </c>
      <c r="H21">
        <v>2.7532269886647243E-2</v>
      </c>
    </row>
    <row r="22" spans="1:8" x14ac:dyDescent="0.75">
      <c r="A22" t="s">
        <v>8</v>
      </c>
      <c r="B22">
        <v>347</v>
      </c>
      <c r="C22">
        <v>575</v>
      </c>
      <c r="D22">
        <v>-29.854896220012506</v>
      </c>
      <c r="E22">
        <v>0.70145103779987494</v>
      </c>
      <c r="F22">
        <v>0.60347826086956524</v>
      </c>
      <c r="G22">
        <v>67</v>
      </c>
      <c r="H22">
        <v>3.8071295423461896E-2</v>
      </c>
    </row>
    <row r="23" spans="1:8" x14ac:dyDescent="0.75">
      <c r="A23" t="s">
        <v>22</v>
      </c>
      <c r="B23">
        <v>318</v>
      </c>
      <c r="C23">
        <v>513</v>
      </c>
      <c r="D23">
        <v>-22.233461477928287</v>
      </c>
      <c r="E23">
        <v>0.7813120472840912</v>
      </c>
      <c r="F23">
        <f t="shared" ref="F23:F29" si="0">B23/C23</f>
        <v>0.61988304093567248</v>
      </c>
      <c r="G23">
        <v>54</v>
      </c>
      <c r="H23">
        <v>2.8598253092360301E-2</v>
      </c>
    </row>
    <row r="24" spans="1:8" x14ac:dyDescent="0.75">
      <c r="A24" t="s">
        <v>6</v>
      </c>
      <c r="B24">
        <v>347</v>
      </c>
      <c r="C24">
        <v>364</v>
      </c>
      <c r="D24">
        <v>-6.7189530316896935</v>
      </c>
      <c r="E24">
        <v>0.93406595805331638</v>
      </c>
      <c r="F24">
        <f t="shared" si="0"/>
        <v>0.95329670329670335</v>
      </c>
      <c r="G24">
        <v>67</v>
      </c>
      <c r="H24">
        <v>3.9152380872028013E-2</v>
      </c>
    </row>
    <row r="25" spans="1:8" x14ac:dyDescent="0.75">
      <c r="A25" t="s">
        <v>6</v>
      </c>
      <c r="B25">
        <v>347</v>
      </c>
      <c r="C25">
        <v>364</v>
      </c>
      <c r="D25">
        <v>-6.8573988959157361</v>
      </c>
      <c r="E25">
        <v>0.93068287316858034</v>
      </c>
      <c r="F25">
        <f t="shared" si="0"/>
        <v>0.95329670329670335</v>
      </c>
      <c r="G25">
        <v>75</v>
      </c>
      <c r="H25">
        <v>3.4535787272036163E-2</v>
      </c>
    </row>
    <row r="26" spans="1:8" x14ac:dyDescent="0.75">
      <c r="A26" t="s">
        <v>6</v>
      </c>
      <c r="B26">
        <v>347</v>
      </c>
      <c r="C26">
        <v>364</v>
      </c>
      <c r="D26">
        <v>-6.5374809112103947</v>
      </c>
      <c r="E26">
        <v>0.93386853025559724</v>
      </c>
      <c r="F26">
        <f t="shared" si="0"/>
        <v>0.95329670329670335</v>
      </c>
      <c r="G26">
        <v>40</v>
      </c>
      <c r="H26">
        <v>4.2166048225764412E-2</v>
      </c>
    </row>
    <row r="27" spans="1:8" x14ac:dyDescent="0.75">
      <c r="A27" t="s">
        <v>25</v>
      </c>
      <c r="B27">
        <v>329</v>
      </c>
      <c r="C27">
        <v>420</v>
      </c>
      <c r="D27">
        <v>-14.260838015626703</v>
      </c>
      <c r="E27">
        <v>0.8564388578932145</v>
      </c>
      <c r="F27">
        <f t="shared" si="0"/>
        <v>0.78333333333333333</v>
      </c>
      <c r="G27">
        <v>90</v>
      </c>
      <c r="H27">
        <v>2.8937671673369528E-2</v>
      </c>
    </row>
    <row r="28" spans="1:8" x14ac:dyDescent="0.75">
      <c r="A28" t="s">
        <v>25</v>
      </c>
      <c r="B28">
        <v>329</v>
      </c>
      <c r="C28">
        <v>420</v>
      </c>
      <c r="D28">
        <v>-13.060582627691161</v>
      </c>
      <c r="E28">
        <v>0.86903607031922814</v>
      </c>
      <c r="F28">
        <f t="shared" si="0"/>
        <v>0.78333333333333333</v>
      </c>
      <c r="G28">
        <v>54</v>
      </c>
      <c r="H28">
        <v>2.9256314099804576E-2</v>
      </c>
    </row>
    <row r="29" spans="1:8" x14ac:dyDescent="0.75">
      <c r="A29" t="s">
        <v>8</v>
      </c>
      <c r="B29">
        <v>326</v>
      </c>
      <c r="C29">
        <v>532</v>
      </c>
      <c r="D29">
        <v>-24.084233411347881</v>
      </c>
      <c r="E29">
        <v>0.75556228438098594</v>
      </c>
      <c r="F29">
        <f t="shared" si="0"/>
        <v>0.61278195488721809</v>
      </c>
      <c r="G29">
        <v>95</v>
      </c>
      <c r="H29">
        <v>3.3142116605412913E-2</v>
      </c>
    </row>
    <row r="30" spans="1:8" x14ac:dyDescent="0.75">
      <c r="A30" t="s">
        <v>8</v>
      </c>
      <c r="B30">
        <v>326</v>
      </c>
      <c r="C30">
        <v>532</v>
      </c>
      <c r="D30">
        <v>-24.410539672471074</v>
      </c>
      <c r="E30">
        <v>0.75471520890114374</v>
      </c>
      <c r="F30">
        <f t="shared" ref="F30" si="1">B30/C30</f>
        <v>0.61278195488721809</v>
      </c>
      <c r="G30">
        <v>74</v>
      </c>
      <c r="H30">
        <v>5.9136014651639444E-2</v>
      </c>
    </row>
    <row r="32" spans="1:8" x14ac:dyDescent="0.75">
      <c r="A32" s="1" t="s">
        <v>24</v>
      </c>
    </row>
    <row r="33" spans="1:8" x14ac:dyDescent="0.75">
      <c r="A33" t="s">
        <v>22</v>
      </c>
      <c r="B33">
        <v>318</v>
      </c>
      <c r="C33">
        <v>513</v>
      </c>
      <c r="D33">
        <v>-19.538303580791734</v>
      </c>
      <c r="E33">
        <v>0.80576133125854088</v>
      </c>
      <c r="F33">
        <f>B33/C33</f>
        <v>0.61988304093567248</v>
      </c>
      <c r="G33">
        <v>40</v>
      </c>
      <c r="H33">
        <v>3.5165817623961058E-2</v>
      </c>
    </row>
    <row r="34" spans="1:8" x14ac:dyDescent="0.75">
      <c r="A34" t="s">
        <v>6</v>
      </c>
      <c r="B34">
        <v>347</v>
      </c>
      <c r="C34">
        <v>364</v>
      </c>
      <c r="D34">
        <v>-6.6875137731344836</v>
      </c>
      <c r="E34">
        <v>0.93319507453727113</v>
      </c>
      <c r="F34">
        <f>B34/C34</f>
        <v>0.95329670329670335</v>
      </c>
      <c r="G34">
        <v>66</v>
      </c>
      <c r="H34">
        <v>4.1778528991622148E-2</v>
      </c>
    </row>
    <row r="35" spans="1:8" x14ac:dyDescent="0.75">
      <c r="A35" t="s">
        <v>25</v>
      </c>
      <c r="B35">
        <v>329</v>
      </c>
      <c r="C35">
        <v>420</v>
      </c>
      <c r="D35">
        <v>-14.79094447148745</v>
      </c>
      <c r="E35">
        <v>0.85251087606093867</v>
      </c>
      <c r="F35">
        <f>B35/C35</f>
        <v>0.78333333333333333</v>
      </c>
      <c r="G35">
        <v>30</v>
      </c>
      <c r="H35">
        <v>3.2628838365781475E-2</v>
      </c>
    </row>
    <row r="36" spans="1:8" x14ac:dyDescent="0.75">
      <c r="A36" t="s">
        <v>8</v>
      </c>
      <c r="B36">
        <v>326</v>
      </c>
      <c r="C36">
        <v>532</v>
      </c>
      <c r="D36">
        <v>-23.187578679304451</v>
      </c>
      <c r="E36">
        <v>0.76831314827038077</v>
      </c>
      <c r="F36">
        <f t="shared" ref="F36:F37" si="2">B36/C36</f>
        <v>0.61278195488721809</v>
      </c>
      <c r="G36">
        <v>25</v>
      </c>
      <c r="H36">
        <v>4.3898002553826698E-2</v>
      </c>
    </row>
    <row r="37" spans="1:8" x14ac:dyDescent="0.75">
      <c r="A37" t="s">
        <v>8</v>
      </c>
      <c r="B37">
        <v>326</v>
      </c>
      <c r="C37">
        <v>532</v>
      </c>
      <c r="D37">
        <v>-26.882306443174372</v>
      </c>
      <c r="E37">
        <v>0.73432722777011172</v>
      </c>
      <c r="F37">
        <f t="shared" si="2"/>
        <v>0.61278195488721809</v>
      </c>
      <c r="G37">
        <v>109</v>
      </c>
      <c r="H37">
        <v>4.5867905984621302E-2</v>
      </c>
    </row>
    <row r="39" spans="1:8" x14ac:dyDescent="0.75">
      <c r="A39" s="1" t="s">
        <v>26</v>
      </c>
    </row>
    <row r="40" spans="1:8" x14ac:dyDescent="0.75">
      <c r="A40" t="s">
        <v>4</v>
      </c>
      <c r="B40">
        <v>328</v>
      </c>
      <c r="C40">
        <v>200</v>
      </c>
      <c r="D40">
        <v>40.224873171858718</v>
      </c>
      <c r="E40">
        <v>1.4015894819105343</v>
      </c>
      <c r="F40">
        <f>B40/C40</f>
        <v>1.64</v>
      </c>
      <c r="G40">
        <v>48</v>
      </c>
      <c r="H40">
        <v>0.14615794141545979</v>
      </c>
    </row>
    <row r="41" spans="1:8" x14ac:dyDescent="0.75">
      <c r="A41" t="s">
        <v>3</v>
      </c>
      <c r="B41">
        <v>326</v>
      </c>
      <c r="C41">
        <v>235</v>
      </c>
      <c r="D41">
        <v>39.887145093124317</v>
      </c>
      <c r="E41">
        <v>1.3936875554020924</v>
      </c>
      <c r="F41">
        <f>B41/C41</f>
        <v>1.3872340425531915</v>
      </c>
      <c r="G41">
        <v>84</v>
      </c>
      <c r="H41">
        <v>0.11630484969950784</v>
      </c>
    </row>
    <row r="42" spans="1:8" x14ac:dyDescent="0.75">
      <c r="A42" t="s">
        <v>3</v>
      </c>
      <c r="B42">
        <v>326</v>
      </c>
      <c r="C42">
        <v>235</v>
      </c>
      <c r="D42">
        <v>36.696304443450003</v>
      </c>
      <c r="E42">
        <v>1.3637984843623652</v>
      </c>
      <c r="F42">
        <f>B42/C42</f>
        <v>1.3872340425531915</v>
      </c>
      <c r="G42">
        <v>79</v>
      </c>
      <c r="H42">
        <v>6.5207389621940504E-2</v>
      </c>
    </row>
    <row r="44" spans="1:8" x14ac:dyDescent="0.75">
      <c r="A44" s="1" t="s">
        <v>20</v>
      </c>
    </row>
    <row r="45" spans="1:8" x14ac:dyDescent="0.75">
      <c r="A45" t="s">
        <v>4</v>
      </c>
      <c r="B45">
        <v>346</v>
      </c>
      <c r="C45">
        <v>177</v>
      </c>
      <c r="D45">
        <v>71.776716912056003</v>
      </c>
      <c r="E45">
        <v>1.71776716912056</v>
      </c>
      <c r="F45">
        <v>1.9548022598870056</v>
      </c>
      <c r="G45">
        <v>72</v>
      </c>
      <c r="H45">
        <v>0.13998317733951177</v>
      </c>
    </row>
    <row r="46" spans="1:8" x14ac:dyDescent="0.75">
      <c r="A46" t="s">
        <v>1</v>
      </c>
      <c r="B46">
        <v>383</v>
      </c>
      <c r="C46">
        <v>354</v>
      </c>
      <c r="D46">
        <v>12.975193252039617</v>
      </c>
      <c r="E46">
        <v>1.1297519325203962</v>
      </c>
      <c r="F46">
        <v>1.0819209039548023</v>
      </c>
      <c r="G46">
        <v>66</v>
      </c>
      <c r="H46">
        <v>4.0548202189981952E-2</v>
      </c>
    </row>
    <row r="47" spans="1:8" x14ac:dyDescent="0.75">
      <c r="A47" t="s">
        <v>2</v>
      </c>
      <c r="B47">
        <v>388</v>
      </c>
      <c r="C47">
        <v>285</v>
      </c>
      <c r="D47">
        <v>31.357101858559957</v>
      </c>
      <c r="E47">
        <v>1.3135710185855995</v>
      </c>
      <c r="F47">
        <v>1.3614035087719298</v>
      </c>
      <c r="G47">
        <v>27</v>
      </c>
      <c r="H47">
        <v>7.6926977481561631E-2</v>
      </c>
    </row>
    <row r="48" spans="1:8" x14ac:dyDescent="0.75">
      <c r="A48" t="s">
        <v>1</v>
      </c>
      <c r="B48">
        <v>388</v>
      </c>
      <c r="C48">
        <v>348</v>
      </c>
      <c r="D48">
        <v>7.7777830887298336</v>
      </c>
      <c r="E48">
        <v>1.0777778308872983</v>
      </c>
      <c r="F48">
        <v>1.1149425287356323</v>
      </c>
      <c r="G48">
        <v>63</v>
      </c>
      <c r="H48">
        <v>7.7777830887298338E-2</v>
      </c>
    </row>
    <row r="50" spans="1:8" x14ac:dyDescent="0.75">
      <c r="A50" s="1" t="s">
        <v>21</v>
      </c>
    </row>
    <row r="51" spans="1:8" x14ac:dyDescent="0.75">
      <c r="A51" t="s">
        <v>15</v>
      </c>
      <c r="B51">
        <v>346</v>
      </c>
      <c r="C51">
        <v>916</v>
      </c>
      <c r="D51">
        <v>-49.075184162110823</v>
      </c>
      <c r="E51">
        <v>0.50924815837889181</v>
      </c>
      <c r="F51">
        <v>0.37772925764192139</v>
      </c>
      <c r="G51">
        <v>31</v>
      </c>
      <c r="H51">
        <v>4.8751529035015562E-2</v>
      </c>
    </row>
    <row r="53" spans="1:8" x14ac:dyDescent="0.75">
      <c r="A53" s="1" t="s">
        <v>14</v>
      </c>
    </row>
    <row r="54" spans="1:8" x14ac:dyDescent="0.75">
      <c r="A54" t="s">
        <v>16</v>
      </c>
      <c r="B54">
        <v>346</v>
      </c>
      <c r="C54">
        <v>346</v>
      </c>
      <c r="D54">
        <v>2.4495270625613585</v>
      </c>
      <c r="E54">
        <f t="shared" ref="E54" si="3">(D54+100)/100</f>
        <v>1.0244952706256136</v>
      </c>
      <c r="F54">
        <f>B54/C54</f>
        <v>1</v>
      </c>
      <c r="G54">
        <v>61</v>
      </c>
    </row>
    <row r="55" spans="1:8" x14ac:dyDescent="0.75">
      <c r="A55" t="s">
        <v>16</v>
      </c>
      <c r="B55">
        <v>338</v>
      </c>
      <c r="C55">
        <v>338</v>
      </c>
      <c r="D55">
        <v>1.1552345035764091</v>
      </c>
      <c r="E55">
        <f>(D55+100)/100</f>
        <v>1.0115523450357642</v>
      </c>
      <c r="F55">
        <f>B55/C55</f>
        <v>1</v>
      </c>
      <c r="G55">
        <v>51</v>
      </c>
    </row>
    <row r="56" spans="1:8" x14ac:dyDescent="0.75">
      <c r="A56" t="s">
        <v>16</v>
      </c>
      <c r="B56">
        <v>344</v>
      </c>
      <c r="C56">
        <v>344</v>
      </c>
      <c r="D56">
        <v>0.55225820877859633</v>
      </c>
      <c r="E56">
        <f t="shared" ref="E56" si="4">(D56+100)/100</f>
        <v>1.005522582087786</v>
      </c>
      <c r="F56">
        <f>B56/C56</f>
        <v>1</v>
      </c>
      <c r="G56">
        <v>40</v>
      </c>
    </row>
    <row r="57" spans="1:8" x14ac:dyDescent="0.75">
      <c r="A57" t="s">
        <v>16</v>
      </c>
      <c r="B57">
        <v>342</v>
      </c>
      <c r="C57">
        <v>342</v>
      </c>
      <c r="D57">
        <v>1.6261693234281864</v>
      </c>
      <c r="E57">
        <f t="shared" ref="E57" si="5">(D57+100)/100</f>
        <v>1.0162616932342818</v>
      </c>
      <c r="F57">
        <f>B57/C57</f>
        <v>1</v>
      </c>
      <c r="G57">
        <v>67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2021-08-03T14:23:48Z</dcterms:created>
  <dcterms:modified xsi:type="dcterms:W3CDTF">2022-02-10T10:36:53Z</dcterms:modified>
</cp:coreProperties>
</file>