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filterPrivacy="1" defaultThemeVersion="124226"/>
  <xr:revisionPtr revIDLastSave="0" documentId="13_ncr:1_{29508E4D-6357-4A1F-AB21-C1006B46EDB7}" xr6:coauthVersionLast="47" xr6:coauthVersionMax="47" xr10:uidLastSave="{00000000-0000-0000-0000-000000000000}"/>
  <bookViews>
    <workbookView xWindow="1890" yWindow="2918" windowWidth="16875" windowHeight="10515" activeTab="2" xr2:uid="{00000000-000D-0000-FFFF-FFFF00000000}"/>
  </bookViews>
  <sheets>
    <sheet name="Figure 1A" sheetId="3" r:id="rId1"/>
    <sheet name="Figure 1C" sheetId="1" r:id="rId2"/>
    <sheet name="Figure 1D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S24" i="3" l="1"/>
  <c r="S14" i="3"/>
  <c r="S4" i="3"/>
  <c r="G5" i="2" l="1"/>
  <c r="G6" i="2"/>
  <c r="G7" i="2"/>
  <c r="G8" i="2"/>
  <c r="G9" i="2"/>
  <c r="G4" i="2"/>
  <c r="F5" i="2"/>
  <c r="F6" i="2"/>
  <c r="F7" i="2"/>
  <c r="F8" i="2"/>
  <c r="F9" i="2"/>
  <c r="F4" i="2"/>
  <c r="J36" i="1" l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4" i="1"/>
  <c r="N5" i="1" l="1"/>
  <c r="M5" i="1"/>
  <c r="M6" i="1"/>
  <c r="N6" i="1"/>
</calcChain>
</file>

<file path=xl/sharedStrings.xml><?xml version="1.0" encoding="utf-8"?>
<sst xmlns="http://schemas.openxmlformats.org/spreadsheetml/2006/main" count="71" uniqueCount="67">
  <si>
    <t>day 2</t>
    <phoneticPr fontId="1" type="noConversion"/>
  </si>
  <si>
    <t>day 3</t>
    <phoneticPr fontId="1" type="noConversion"/>
  </si>
  <si>
    <t>day 4</t>
    <phoneticPr fontId="1" type="noConversion"/>
  </si>
  <si>
    <t>day 5</t>
    <phoneticPr fontId="1" type="noConversion"/>
  </si>
  <si>
    <t>day 6</t>
    <phoneticPr fontId="1" type="noConversion"/>
  </si>
  <si>
    <t>day 7</t>
    <phoneticPr fontId="1" type="noConversion"/>
  </si>
  <si>
    <t>day 8</t>
    <phoneticPr fontId="1" type="noConversion"/>
  </si>
  <si>
    <t>Ctrl-2</t>
  </si>
  <si>
    <t>Ctrl-3</t>
  </si>
  <si>
    <t>Ctrl-4</t>
  </si>
  <si>
    <t>Ctrl-5</t>
  </si>
  <si>
    <t>Ctrl-6</t>
  </si>
  <si>
    <t>Ctrl-7</t>
  </si>
  <si>
    <t>Ctrl-8</t>
  </si>
  <si>
    <t>Ctrl-9</t>
  </si>
  <si>
    <t>Ctrl-10</t>
  </si>
  <si>
    <t>Ctrl-11</t>
  </si>
  <si>
    <t>Ctrl-12</t>
  </si>
  <si>
    <t>Ctrl-13</t>
  </si>
  <si>
    <t>Ctrl-14</t>
  </si>
  <si>
    <t>Ctrl-15</t>
  </si>
  <si>
    <t>Ctrl-16</t>
  </si>
  <si>
    <t>Ctrl-1</t>
    <phoneticPr fontId="1" type="noConversion"/>
  </si>
  <si>
    <t>Ctrl</t>
  </si>
  <si>
    <t>Cro 400 μM-1</t>
    <phoneticPr fontId="1" type="noConversion"/>
  </si>
  <si>
    <t>Cro 400 μM-2</t>
  </si>
  <si>
    <t>Cro 400 μM-3</t>
  </si>
  <si>
    <t>Cro 400 μM-4</t>
  </si>
  <si>
    <t>Cro 400 μM-5</t>
  </si>
  <si>
    <t>Cro 400 μM-6</t>
  </si>
  <si>
    <t>Cro 400 μM-7</t>
  </si>
  <si>
    <t>Cro 400 μM-8</t>
  </si>
  <si>
    <t>Cro 400 μM-9</t>
  </si>
  <si>
    <t>Cro 400 μM-10</t>
  </si>
  <si>
    <t>Cro 400 μM-11</t>
  </si>
  <si>
    <t>Cro 400 μM-12</t>
  </si>
  <si>
    <t>Cro 400 μM-13</t>
  </si>
  <si>
    <t>Cro 400 μM-14</t>
  </si>
  <si>
    <t>Cro 400 μM-15</t>
  </si>
  <si>
    <t>Cro 400 μM-16</t>
  </si>
  <si>
    <t>Cro 400 μM-17</t>
  </si>
  <si>
    <t>Treatment</t>
    <phoneticPr fontId="1" type="noConversion"/>
  </si>
  <si>
    <t>Cro 25 μM</t>
    <phoneticPr fontId="1" type="noConversion"/>
  </si>
  <si>
    <t>Cro 50 μM</t>
    <phoneticPr fontId="1" type="noConversion"/>
  </si>
  <si>
    <t>Cro 100 μM</t>
    <phoneticPr fontId="1" type="noConversion"/>
  </si>
  <si>
    <t>Cro 200 μM</t>
    <phoneticPr fontId="1" type="noConversion"/>
  </si>
  <si>
    <t>Cro 400 μM</t>
    <phoneticPr fontId="1" type="noConversion"/>
  </si>
  <si>
    <t>SD</t>
    <phoneticPr fontId="1" type="noConversion"/>
  </si>
  <si>
    <t>Mean</t>
    <phoneticPr fontId="1" type="noConversion"/>
  </si>
  <si>
    <t>Cell viability (of Ctrl)</t>
    <phoneticPr fontId="1" type="noConversion"/>
  </si>
  <si>
    <t>Ctrl</t>
    <phoneticPr fontId="1" type="noConversion"/>
  </si>
  <si>
    <t>Cro 400 μM</t>
    <phoneticPr fontId="1" type="noConversion"/>
  </si>
  <si>
    <t>Mean</t>
    <phoneticPr fontId="1" type="noConversion"/>
  </si>
  <si>
    <t>Total brood size</t>
    <phoneticPr fontId="1" type="noConversion"/>
  </si>
  <si>
    <t>Strain</t>
    <phoneticPr fontId="1" type="noConversion"/>
  </si>
  <si>
    <t>Treatment</t>
    <phoneticPr fontId="1" type="noConversion"/>
  </si>
  <si>
    <t>N2</t>
    <phoneticPr fontId="1" type="noConversion"/>
  </si>
  <si>
    <t>Ctrl</t>
    <phoneticPr fontId="1" type="noConversion"/>
  </si>
  <si>
    <t>Cro 400 μM</t>
    <phoneticPr fontId="1" type="noConversion"/>
  </si>
  <si>
    <t>Cro 100 μM</t>
    <phoneticPr fontId="1" type="noConversion"/>
  </si>
  <si>
    <t>Mean lifespan (days)</t>
    <phoneticPr fontId="1" type="noConversion"/>
  </si>
  <si>
    <t>Lifespan of each worm (days)</t>
    <phoneticPr fontId="1" type="noConversion"/>
  </si>
  <si>
    <t>Brood size (# of progeny/worm)</t>
    <phoneticPr fontId="1" type="noConversion"/>
  </si>
  <si>
    <t>Treatment</t>
    <phoneticPr fontId="1" type="noConversion"/>
  </si>
  <si>
    <t>Lifespan extension (%)</t>
    <phoneticPr fontId="1" type="noConversion"/>
  </si>
  <si>
    <t>/</t>
    <phoneticPr fontId="1" type="noConversion"/>
  </si>
  <si>
    <t>P values of Ctrl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</si>
</sst>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0.0000_ "/>
  </numFmts>
  <fonts count="5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i/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3" fillId="0" borderId="0" xfId="0" applyFont="1"/>
    <xf numFmtId="0" fontId="2" fillId="0" borderId="0" xfId="0" applyFont="1" applyFill="1"/>
    <xf numFmtId="0" fontId="2" fillId="0" borderId="7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176" fontId="3" fillId="0" borderId="0" xfId="0" applyNumberFormat="1" applyFont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176" fontId="2" fillId="0" borderId="9" xfId="0" applyNumberFormat="1" applyFont="1" applyFill="1" applyBorder="1" applyAlignment="1">
      <alignment horizontal="center"/>
    </xf>
    <xf numFmtId="176" fontId="2" fillId="0" borderId="0" xfId="0" applyNumberFormat="1" applyFont="1" applyFill="1" applyBorder="1" applyAlignment="1">
      <alignment horizontal="center"/>
    </xf>
    <xf numFmtId="176" fontId="2" fillId="0" borderId="3" xfId="0" applyNumberFormat="1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176" fontId="3" fillId="0" borderId="10" xfId="0" applyNumberFormat="1" applyFont="1" applyBorder="1" applyAlignment="1">
      <alignment horizontal="center"/>
    </xf>
    <xf numFmtId="176" fontId="3" fillId="0" borderId="0" xfId="0" applyNumberFormat="1" applyFont="1" applyBorder="1" applyAlignment="1">
      <alignment horizontal="center"/>
    </xf>
    <xf numFmtId="176" fontId="3" fillId="0" borderId="3" xfId="0" applyNumberFormat="1" applyFont="1" applyBorder="1" applyAlignment="1">
      <alignment horizontal="center"/>
    </xf>
    <xf numFmtId="176" fontId="3" fillId="0" borderId="11" xfId="0" applyNumberFormat="1" applyFont="1" applyBorder="1" applyAlignment="1">
      <alignment horizontal="center"/>
    </xf>
    <xf numFmtId="176" fontId="3" fillId="0" borderId="4" xfId="0" applyNumberFormat="1" applyFont="1" applyBorder="1" applyAlignment="1">
      <alignment horizontal="center"/>
    </xf>
    <xf numFmtId="176" fontId="3" fillId="0" borderId="5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176" fontId="2" fillId="0" borderId="1" xfId="0" applyNumberFormat="1" applyFont="1" applyFill="1" applyBorder="1" applyAlignment="1">
      <alignment horizontal="center"/>
    </xf>
    <xf numFmtId="49" fontId="2" fillId="0" borderId="7" xfId="0" applyNumberFormat="1" applyFont="1" applyFill="1" applyBorder="1" applyAlignment="1">
      <alignment horizontal="center"/>
    </xf>
    <xf numFmtId="49" fontId="2" fillId="0" borderId="8" xfId="0" applyNumberFormat="1" applyFont="1" applyFill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176" fontId="3" fillId="0" borderId="9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176" fontId="3" fillId="0" borderId="12" xfId="0" applyNumberFormat="1" applyFont="1" applyBorder="1" applyAlignment="1">
      <alignment horizontal="center"/>
    </xf>
    <xf numFmtId="176" fontId="3" fillId="0" borderId="2" xfId="0" applyNumberFormat="1" applyFont="1" applyBorder="1" applyAlignment="1">
      <alignment horizontal="center"/>
    </xf>
    <xf numFmtId="176" fontId="2" fillId="0" borderId="9" xfId="0" applyNumberFormat="1" applyFont="1" applyBorder="1" applyAlignment="1">
      <alignment horizontal="center" vertical="center"/>
    </xf>
    <xf numFmtId="176" fontId="2" fillId="0" borderId="10" xfId="0" applyNumberFormat="1" applyFont="1" applyBorder="1" applyAlignment="1">
      <alignment horizontal="center" vertical="center"/>
    </xf>
    <xf numFmtId="176" fontId="3" fillId="0" borderId="9" xfId="0" applyNumberFormat="1" applyFont="1" applyBorder="1" applyAlignment="1">
      <alignment horizontal="center" vertical="center"/>
    </xf>
    <xf numFmtId="176" fontId="3" fillId="0" borderId="10" xfId="0" applyNumberFormat="1" applyFont="1" applyBorder="1" applyAlignment="1">
      <alignment horizontal="center" vertical="center"/>
    </xf>
    <xf numFmtId="176" fontId="3" fillId="0" borderId="11" xfId="0" applyNumberFormat="1" applyFont="1" applyBorder="1" applyAlignment="1">
      <alignment horizontal="center" vertical="center"/>
    </xf>
    <xf numFmtId="177" fontId="3" fillId="0" borderId="9" xfId="0" applyNumberFormat="1" applyFont="1" applyBorder="1" applyAlignment="1">
      <alignment horizontal="center" vertical="center"/>
    </xf>
    <xf numFmtId="177" fontId="3" fillId="0" borderId="10" xfId="0" applyNumberFormat="1" applyFont="1" applyBorder="1" applyAlignment="1">
      <alignment horizontal="center" vertical="center"/>
    </xf>
    <xf numFmtId="177" fontId="3" fillId="0" borderId="11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176" fontId="2" fillId="0" borderId="6" xfId="0" applyNumberFormat="1" applyFont="1" applyFill="1" applyBorder="1" applyAlignment="1">
      <alignment horizontal="center"/>
    </xf>
    <xf numFmtId="176" fontId="2" fillId="0" borderId="7" xfId="0" applyNumberFormat="1" applyFont="1" applyFill="1" applyBorder="1" applyAlignment="1">
      <alignment horizontal="center"/>
    </xf>
    <xf numFmtId="176" fontId="2" fillId="0" borderId="8" xfId="0" applyNumberFormat="1" applyFont="1" applyFill="1" applyBorder="1" applyAlignment="1">
      <alignment horizontal="center"/>
    </xf>
    <xf numFmtId="176" fontId="2" fillId="0" borderId="6" xfId="0" applyNumberFormat="1" applyFont="1" applyBorder="1" applyAlignment="1">
      <alignment horizontal="center"/>
    </xf>
    <xf numFmtId="176" fontId="2" fillId="0" borderId="7" xfId="0" applyNumberFormat="1" applyFont="1" applyBorder="1" applyAlignment="1">
      <alignment horizontal="center"/>
    </xf>
    <xf numFmtId="176" fontId="2" fillId="0" borderId="8" xfId="0" applyNumberFormat="1" applyFont="1" applyBorder="1" applyAlignment="1">
      <alignment horizontal="center"/>
    </xf>
    <xf numFmtId="176" fontId="2" fillId="0" borderId="11" xfId="0" applyNumberFormat="1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U35"/>
  <sheetViews>
    <sheetView topLeftCell="A13" workbookViewId="0">
      <selection activeCell="T36" sqref="T36"/>
    </sheetView>
  </sheetViews>
  <sheetFormatPr defaultRowHeight="13.5" x14ac:dyDescent="0.3"/>
  <cols>
    <col min="2" max="2" width="11.73046875" customWidth="1"/>
    <col min="3" max="3" width="12.33203125" customWidth="1"/>
    <col min="19" max="19" width="19.53125" customWidth="1"/>
    <col min="20" max="20" width="20.9296875" customWidth="1"/>
    <col min="21" max="21" width="16.06640625" customWidth="1"/>
  </cols>
  <sheetData>
    <row r="1" spans="2:21" ht="14.65" thickBot="1" x14ac:dyDescent="0.45"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</row>
    <row r="2" spans="2:21" ht="14.25" thickBot="1" x14ac:dyDescent="0.4">
      <c r="B2" s="45" t="s">
        <v>54</v>
      </c>
      <c r="C2" s="47" t="s">
        <v>61</v>
      </c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34" t="s">
        <v>60</v>
      </c>
      <c r="T2" s="34" t="s">
        <v>64</v>
      </c>
      <c r="U2" s="34" t="s">
        <v>66</v>
      </c>
    </row>
    <row r="3" spans="2:21" ht="14.25" thickBot="1" x14ac:dyDescent="0.4">
      <c r="B3" s="46"/>
      <c r="C3" s="26" t="s">
        <v>55</v>
      </c>
      <c r="D3" s="27">
        <v>1</v>
      </c>
      <c r="E3" s="27">
        <v>2</v>
      </c>
      <c r="F3" s="27">
        <v>3</v>
      </c>
      <c r="G3" s="27">
        <v>4</v>
      </c>
      <c r="H3" s="27">
        <v>5</v>
      </c>
      <c r="I3" s="27">
        <v>6</v>
      </c>
      <c r="J3" s="27">
        <v>7</v>
      </c>
      <c r="K3" s="27">
        <v>8</v>
      </c>
      <c r="L3" s="27">
        <v>9</v>
      </c>
      <c r="M3" s="27">
        <v>10</v>
      </c>
      <c r="N3" s="27">
        <v>11</v>
      </c>
      <c r="O3" s="27">
        <v>12</v>
      </c>
      <c r="P3" s="27">
        <v>13</v>
      </c>
      <c r="Q3" s="27">
        <v>14</v>
      </c>
      <c r="R3" s="27">
        <v>15</v>
      </c>
      <c r="S3" s="35"/>
      <c r="T3" s="35"/>
      <c r="U3" s="35"/>
    </row>
    <row r="4" spans="2:21" ht="14.25" x14ac:dyDescent="0.4">
      <c r="B4" s="42" t="s">
        <v>56</v>
      </c>
      <c r="C4" s="49" t="s">
        <v>57</v>
      </c>
      <c r="D4" s="9">
        <v>10</v>
      </c>
      <c r="E4" s="9">
        <v>11</v>
      </c>
      <c r="F4" s="9">
        <v>11</v>
      </c>
      <c r="G4" s="9">
        <v>11</v>
      </c>
      <c r="H4" s="9">
        <v>12</v>
      </c>
      <c r="I4" s="9">
        <v>13</v>
      </c>
      <c r="J4" s="9">
        <v>14</v>
      </c>
      <c r="K4" s="9">
        <v>15</v>
      </c>
      <c r="L4" s="9">
        <v>15</v>
      </c>
      <c r="M4" s="9">
        <v>15</v>
      </c>
      <c r="N4" s="9">
        <v>16</v>
      </c>
      <c r="O4" s="9">
        <v>16</v>
      </c>
      <c r="P4" s="9">
        <v>22</v>
      </c>
      <c r="Q4" s="9">
        <v>23</v>
      </c>
      <c r="R4" s="28">
        <v>23</v>
      </c>
      <c r="S4" s="36">
        <f>AVERAGE(D4:R13)</f>
        <v>16.946666666666665</v>
      </c>
      <c r="T4" s="36" t="s">
        <v>65</v>
      </c>
      <c r="U4" s="36" t="s">
        <v>65</v>
      </c>
    </row>
    <row r="5" spans="2:21" ht="14.25" x14ac:dyDescent="0.4">
      <c r="B5" s="43"/>
      <c r="C5" s="50"/>
      <c r="D5" s="14">
        <v>10</v>
      </c>
      <c r="E5" s="14">
        <v>10</v>
      </c>
      <c r="F5" s="14">
        <v>11</v>
      </c>
      <c r="G5" s="14">
        <v>11</v>
      </c>
      <c r="H5" s="14">
        <v>12</v>
      </c>
      <c r="I5" s="14">
        <v>16</v>
      </c>
      <c r="J5" s="14">
        <v>17</v>
      </c>
      <c r="K5" s="14">
        <v>19</v>
      </c>
      <c r="L5" s="14">
        <v>20</v>
      </c>
      <c r="M5" s="14">
        <v>21</v>
      </c>
      <c r="N5" s="14">
        <v>21</v>
      </c>
      <c r="O5" s="14">
        <v>21</v>
      </c>
      <c r="P5" s="14">
        <v>22</v>
      </c>
      <c r="Q5" s="14">
        <v>22</v>
      </c>
      <c r="R5" s="30">
        <v>22</v>
      </c>
      <c r="S5" s="37"/>
      <c r="T5" s="37"/>
      <c r="U5" s="37"/>
    </row>
    <row r="6" spans="2:21" ht="14.25" x14ac:dyDescent="0.4">
      <c r="B6" s="43"/>
      <c r="C6" s="50"/>
      <c r="D6" s="14">
        <v>8</v>
      </c>
      <c r="E6" s="14">
        <v>11</v>
      </c>
      <c r="F6" s="14">
        <v>11</v>
      </c>
      <c r="G6" s="14">
        <v>12</v>
      </c>
      <c r="H6" s="14">
        <v>15</v>
      </c>
      <c r="I6" s="14">
        <v>15</v>
      </c>
      <c r="J6" s="14">
        <v>16</v>
      </c>
      <c r="K6" s="14">
        <v>17</v>
      </c>
      <c r="L6" s="14">
        <v>18</v>
      </c>
      <c r="M6" s="14">
        <v>19</v>
      </c>
      <c r="N6" s="14">
        <v>20</v>
      </c>
      <c r="O6" s="14">
        <v>22</v>
      </c>
      <c r="P6" s="14">
        <v>23</v>
      </c>
      <c r="Q6" s="14">
        <v>23</v>
      </c>
      <c r="R6" s="30">
        <v>24</v>
      </c>
      <c r="S6" s="37"/>
      <c r="T6" s="37"/>
      <c r="U6" s="37"/>
    </row>
    <row r="7" spans="2:21" ht="14.25" x14ac:dyDescent="0.4">
      <c r="B7" s="43"/>
      <c r="C7" s="50"/>
      <c r="D7" s="14">
        <v>8</v>
      </c>
      <c r="E7" s="14">
        <v>9</v>
      </c>
      <c r="F7" s="14">
        <v>10</v>
      </c>
      <c r="G7" s="14">
        <v>11</v>
      </c>
      <c r="H7" s="14">
        <v>16</v>
      </c>
      <c r="I7" s="14">
        <v>17</v>
      </c>
      <c r="J7" s="14">
        <v>18</v>
      </c>
      <c r="K7" s="14">
        <v>19</v>
      </c>
      <c r="L7" s="14">
        <v>19</v>
      </c>
      <c r="M7" s="14">
        <v>19</v>
      </c>
      <c r="N7" s="14">
        <v>19</v>
      </c>
      <c r="O7" s="14">
        <v>20</v>
      </c>
      <c r="P7" s="14">
        <v>22</v>
      </c>
      <c r="Q7" s="14">
        <v>22</v>
      </c>
      <c r="R7" s="30">
        <v>25</v>
      </c>
      <c r="S7" s="37"/>
      <c r="T7" s="37"/>
      <c r="U7" s="37"/>
    </row>
    <row r="8" spans="2:21" ht="14.25" x14ac:dyDescent="0.4">
      <c r="B8" s="43"/>
      <c r="C8" s="50"/>
      <c r="D8" s="14">
        <v>14</v>
      </c>
      <c r="E8" s="14">
        <v>15</v>
      </c>
      <c r="F8" s="14">
        <v>15</v>
      </c>
      <c r="G8" s="14">
        <v>15</v>
      </c>
      <c r="H8" s="14">
        <v>16</v>
      </c>
      <c r="I8" s="14">
        <v>16</v>
      </c>
      <c r="J8" s="14">
        <v>18</v>
      </c>
      <c r="K8" s="14">
        <v>19</v>
      </c>
      <c r="L8" s="14">
        <v>19</v>
      </c>
      <c r="M8" s="14">
        <v>19</v>
      </c>
      <c r="N8" s="14">
        <v>20</v>
      </c>
      <c r="O8" s="14">
        <v>21</v>
      </c>
      <c r="P8" s="14">
        <v>22</v>
      </c>
      <c r="Q8" s="14">
        <v>23</v>
      </c>
      <c r="R8" s="30">
        <v>24</v>
      </c>
      <c r="S8" s="37"/>
      <c r="T8" s="37"/>
      <c r="U8" s="37"/>
    </row>
    <row r="9" spans="2:21" ht="14.25" x14ac:dyDescent="0.4">
      <c r="B9" s="43"/>
      <c r="C9" s="50"/>
      <c r="D9" s="14">
        <v>9</v>
      </c>
      <c r="E9" s="14">
        <v>11</v>
      </c>
      <c r="F9" s="14">
        <v>12</v>
      </c>
      <c r="G9" s="14">
        <v>14</v>
      </c>
      <c r="H9" s="14">
        <v>16</v>
      </c>
      <c r="I9" s="14">
        <v>18</v>
      </c>
      <c r="J9" s="14">
        <v>19</v>
      </c>
      <c r="K9" s="14">
        <v>19</v>
      </c>
      <c r="L9" s="14">
        <v>19</v>
      </c>
      <c r="M9" s="14">
        <v>19</v>
      </c>
      <c r="N9" s="14">
        <v>21</v>
      </c>
      <c r="O9" s="14">
        <v>22</v>
      </c>
      <c r="P9" s="14">
        <v>22</v>
      </c>
      <c r="Q9" s="14">
        <v>23</v>
      </c>
      <c r="R9" s="30">
        <v>23</v>
      </c>
      <c r="S9" s="37"/>
      <c r="T9" s="37"/>
      <c r="U9" s="37"/>
    </row>
    <row r="10" spans="2:21" ht="14.25" x14ac:dyDescent="0.4">
      <c r="B10" s="43"/>
      <c r="C10" s="50"/>
      <c r="D10" s="14">
        <v>8</v>
      </c>
      <c r="E10" s="14">
        <v>9</v>
      </c>
      <c r="F10" s="14">
        <v>10</v>
      </c>
      <c r="G10" s="14">
        <v>11</v>
      </c>
      <c r="H10" s="14">
        <v>15</v>
      </c>
      <c r="I10" s="14">
        <v>16</v>
      </c>
      <c r="J10" s="14">
        <v>17</v>
      </c>
      <c r="K10" s="14">
        <v>19</v>
      </c>
      <c r="L10" s="14">
        <v>20</v>
      </c>
      <c r="M10" s="14">
        <v>21</v>
      </c>
      <c r="N10" s="14">
        <v>21</v>
      </c>
      <c r="O10" s="14">
        <v>21</v>
      </c>
      <c r="P10" s="14">
        <v>22</v>
      </c>
      <c r="Q10" s="14">
        <v>22</v>
      </c>
      <c r="R10" s="30">
        <v>22</v>
      </c>
      <c r="S10" s="37"/>
      <c r="T10" s="37"/>
      <c r="U10" s="37"/>
    </row>
    <row r="11" spans="2:21" ht="14.25" x14ac:dyDescent="0.4">
      <c r="B11" s="43"/>
      <c r="C11" s="50"/>
      <c r="D11" s="14">
        <v>9</v>
      </c>
      <c r="E11" s="14">
        <v>11</v>
      </c>
      <c r="F11" s="14">
        <v>12</v>
      </c>
      <c r="G11" s="14">
        <v>12</v>
      </c>
      <c r="H11" s="14">
        <v>15</v>
      </c>
      <c r="I11" s="14">
        <v>15</v>
      </c>
      <c r="J11" s="14">
        <v>16</v>
      </c>
      <c r="K11" s="14">
        <v>17</v>
      </c>
      <c r="L11" s="14">
        <v>18</v>
      </c>
      <c r="M11" s="14">
        <v>19</v>
      </c>
      <c r="N11" s="14">
        <v>19</v>
      </c>
      <c r="O11" s="14">
        <v>20</v>
      </c>
      <c r="P11" s="14">
        <v>23</v>
      </c>
      <c r="Q11" s="14">
        <v>23</v>
      </c>
      <c r="R11" s="30">
        <v>23</v>
      </c>
      <c r="S11" s="37"/>
      <c r="T11" s="37"/>
      <c r="U11" s="37"/>
    </row>
    <row r="12" spans="2:21" ht="14.25" x14ac:dyDescent="0.4">
      <c r="B12" s="43"/>
      <c r="C12" s="50"/>
      <c r="D12" s="14">
        <v>8</v>
      </c>
      <c r="E12" s="14">
        <v>9</v>
      </c>
      <c r="F12" s="14">
        <v>9</v>
      </c>
      <c r="G12" s="14">
        <v>11</v>
      </c>
      <c r="H12" s="14">
        <v>11</v>
      </c>
      <c r="I12" s="14">
        <v>17</v>
      </c>
      <c r="J12" s="14">
        <v>18</v>
      </c>
      <c r="K12" s="14">
        <v>19</v>
      </c>
      <c r="L12" s="14">
        <v>19</v>
      </c>
      <c r="M12" s="14">
        <v>19</v>
      </c>
      <c r="N12" s="14">
        <v>20</v>
      </c>
      <c r="O12" s="14">
        <v>20</v>
      </c>
      <c r="P12" s="14">
        <v>22</v>
      </c>
      <c r="Q12" s="14">
        <v>22</v>
      </c>
      <c r="R12" s="30">
        <v>24</v>
      </c>
      <c r="S12" s="37"/>
      <c r="T12" s="37"/>
      <c r="U12" s="37"/>
    </row>
    <row r="13" spans="2:21" ht="14.65" thickBot="1" x14ac:dyDescent="0.45">
      <c r="B13" s="43"/>
      <c r="C13" s="51"/>
      <c r="D13" s="22">
        <v>11</v>
      </c>
      <c r="E13" s="22">
        <v>11</v>
      </c>
      <c r="F13" s="22">
        <v>11</v>
      </c>
      <c r="G13" s="22">
        <v>11</v>
      </c>
      <c r="H13" s="22">
        <v>16</v>
      </c>
      <c r="I13" s="22">
        <v>16</v>
      </c>
      <c r="J13" s="22">
        <v>17</v>
      </c>
      <c r="K13" s="22">
        <v>18</v>
      </c>
      <c r="L13" s="22">
        <v>19</v>
      </c>
      <c r="M13" s="22">
        <v>19</v>
      </c>
      <c r="N13" s="22">
        <v>20</v>
      </c>
      <c r="O13" s="22">
        <v>21</v>
      </c>
      <c r="P13" s="22">
        <v>21</v>
      </c>
      <c r="Q13" s="22">
        <v>21</v>
      </c>
      <c r="R13" s="31">
        <v>23</v>
      </c>
      <c r="S13" s="38"/>
      <c r="T13" s="38"/>
      <c r="U13" s="38"/>
    </row>
    <row r="14" spans="2:21" ht="14.25" x14ac:dyDescent="0.4">
      <c r="B14" s="43"/>
      <c r="C14" s="49" t="s">
        <v>59</v>
      </c>
      <c r="D14" s="9">
        <v>11</v>
      </c>
      <c r="E14" s="9">
        <v>17</v>
      </c>
      <c r="F14" s="9">
        <v>19</v>
      </c>
      <c r="G14" s="9">
        <v>20</v>
      </c>
      <c r="H14" s="9">
        <v>20</v>
      </c>
      <c r="I14" s="9">
        <v>20</v>
      </c>
      <c r="J14" s="9">
        <v>20</v>
      </c>
      <c r="K14" s="9">
        <v>20</v>
      </c>
      <c r="L14" s="9">
        <v>21</v>
      </c>
      <c r="M14" s="9">
        <v>21</v>
      </c>
      <c r="N14" s="9">
        <v>21</v>
      </c>
      <c r="O14" s="9">
        <v>24</v>
      </c>
      <c r="P14" s="9">
        <v>24</v>
      </c>
      <c r="Q14" s="9">
        <v>24</v>
      </c>
      <c r="R14" s="28">
        <v>24</v>
      </c>
      <c r="S14" s="36">
        <f>AVERAGE(D14:R23)</f>
        <v>18.653333333333332</v>
      </c>
      <c r="T14" s="36">
        <v>10.029999999999999</v>
      </c>
      <c r="U14" s="39">
        <v>3.2000000000000002E-3</v>
      </c>
    </row>
    <row r="15" spans="2:21" ht="14.25" x14ac:dyDescent="0.4">
      <c r="B15" s="43"/>
      <c r="C15" s="50"/>
      <c r="D15" s="14">
        <v>13</v>
      </c>
      <c r="E15" s="14">
        <v>14</v>
      </c>
      <c r="F15" s="14">
        <v>16</v>
      </c>
      <c r="G15" s="14">
        <v>18</v>
      </c>
      <c r="H15" s="14">
        <v>19</v>
      </c>
      <c r="I15" s="14">
        <v>20</v>
      </c>
      <c r="J15" s="14">
        <v>20</v>
      </c>
      <c r="K15" s="14">
        <v>20</v>
      </c>
      <c r="L15" s="14">
        <v>21</v>
      </c>
      <c r="M15" s="14">
        <v>21</v>
      </c>
      <c r="N15" s="14">
        <v>22</v>
      </c>
      <c r="O15" s="14">
        <v>22</v>
      </c>
      <c r="P15" s="14">
        <v>22</v>
      </c>
      <c r="Q15" s="14">
        <v>23</v>
      </c>
      <c r="R15" s="30">
        <v>24</v>
      </c>
      <c r="S15" s="37"/>
      <c r="T15" s="37"/>
      <c r="U15" s="40"/>
    </row>
    <row r="16" spans="2:21" ht="14.25" x14ac:dyDescent="0.4">
      <c r="B16" s="43"/>
      <c r="C16" s="50"/>
      <c r="D16" s="14">
        <v>12</v>
      </c>
      <c r="E16" s="14">
        <v>13</v>
      </c>
      <c r="F16" s="14">
        <v>14</v>
      </c>
      <c r="G16" s="14">
        <v>14</v>
      </c>
      <c r="H16" s="14">
        <v>14</v>
      </c>
      <c r="I16" s="14">
        <v>17</v>
      </c>
      <c r="J16" s="14">
        <v>18</v>
      </c>
      <c r="K16" s="14">
        <v>19</v>
      </c>
      <c r="L16" s="14">
        <v>20</v>
      </c>
      <c r="M16" s="14">
        <v>21</v>
      </c>
      <c r="N16" s="14">
        <v>21</v>
      </c>
      <c r="O16" s="14">
        <v>23</v>
      </c>
      <c r="P16" s="14">
        <v>23</v>
      </c>
      <c r="Q16" s="14">
        <v>25</v>
      </c>
      <c r="R16" s="30">
        <v>25</v>
      </c>
      <c r="S16" s="37"/>
      <c r="T16" s="37"/>
      <c r="U16" s="40"/>
    </row>
    <row r="17" spans="2:21" ht="14.25" x14ac:dyDescent="0.4">
      <c r="B17" s="43"/>
      <c r="C17" s="50"/>
      <c r="D17" s="14">
        <v>9</v>
      </c>
      <c r="E17" s="14">
        <v>11</v>
      </c>
      <c r="F17" s="14">
        <v>13</v>
      </c>
      <c r="G17" s="14">
        <v>14</v>
      </c>
      <c r="H17" s="14">
        <v>14</v>
      </c>
      <c r="I17" s="14">
        <v>16</v>
      </c>
      <c r="J17" s="14">
        <v>17</v>
      </c>
      <c r="K17" s="14">
        <v>18</v>
      </c>
      <c r="L17" s="14">
        <v>19</v>
      </c>
      <c r="M17" s="14">
        <v>20</v>
      </c>
      <c r="N17" s="14">
        <v>20</v>
      </c>
      <c r="O17" s="14">
        <v>20</v>
      </c>
      <c r="P17" s="14">
        <v>21</v>
      </c>
      <c r="Q17" s="14">
        <v>21</v>
      </c>
      <c r="R17" s="30">
        <v>23</v>
      </c>
      <c r="S17" s="37"/>
      <c r="T17" s="37"/>
      <c r="U17" s="40"/>
    </row>
    <row r="18" spans="2:21" ht="14.25" x14ac:dyDescent="0.4">
      <c r="B18" s="43"/>
      <c r="C18" s="50"/>
      <c r="D18" s="14">
        <v>11</v>
      </c>
      <c r="E18" s="14">
        <v>13</v>
      </c>
      <c r="F18" s="14">
        <v>14</v>
      </c>
      <c r="G18" s="14">
        <v>14</v>
      </c>
      <c r="H18" s="14">
        <v>16</v>
      </c>
      <c r="I18" s="14">
        <v>16</v>
      </c>
      <c r="J18" s="14">
        <v>19</v>
      </c>
      <c r="K18" s="14">
        <v>20</v>
      </c>
      <c r="L18" s="14">
        <v>20</v>
      </c>
      <c r="M18" s="14">
        <v>20</v>
      </c>
      <c r="N18" s="14">
        <v>21</v>
      </c>
      <c r="O18" s="14">
        <v>22</v>
      </c>
      <c r="P18" s="14">
        <v>23</v>
      </c>
      <c r="Q18" s="14">
        <v>23</v>
      </c>
      <c r="R18" s="30">
        <v>25</v>
      </c>
      <c r="S18" s="37"/>
      <c r="T18" s="37"/>
      <c r="U18" s="40"/>
    </row>
    <row r="19" spans="2:21" ht="14.25" x14ac:dyDescent="0.4">
      <c r="B19" s="43"/>
      <c r="C19" s="50"/>
      <c r="D19" s="14">
        <v>11</v>
      </c>
      <c r="E19" s="14">
        <v>13</v>
      </c>
      <c r="F19" s="14">
        <v>13</v>
      </c>
      <c r="G19" s="14">
        <v>14</v>
      </c>
      <c r="H19" s="14">
        <v>17</v>
      </c>
      <c r="I19" s="14">
        <v>18</v>
      </c>
      <c r="J19" s="14">
        <v>19</v>
      </c>
      <c r="K19" s="14">
        <v>19</v>
      </c>
      <c r="L19" s="14">
        <v>19</v>
      </c>
      <c r="M19" s="14">
        <v>20</v>
      </c>
      <c r="N19" s="14">
        <v>21</v>
      </c>
      <c r="O19" s="14">
        <v>21</v>
      </c>
      <c r="P19" s="14">
        <v>22</v>
      </c>
      <c r="Q19" s="14">
        <v>23</v>
      </c>
      <c r="R19" s="30">
        <v>23</v>
      </c>
      <c r="S19" s="37"/>
      <c r="T19" s="37"/>
      <c r="U19" s="40"/>
    </row>
    <row r="20" spans="2:21" ht="14.25" x14ac:dyDescent="0.4">
      <c r="B20" s="43"/>
      <c r="C20" s="50"/>
      <c r="D20" s="14">
        <v>12</v>
      </c>
      <c r="E20" s="14">
        <v>12</v>
      </c>
      <c r="F20" s="14">
        <v>13</v>
      </c>
      <c r="G20" s="14">
        <v>14</v>
      </c>
      <c r="H20" s="14">
        <v>15</v>
      </c>
      <c r="I20" s="14">
        <v>16</v>
      </c>
      <c r="J20" s="14">
        <v>18</v>
      </c>
      <c r="K20" s="14">
        <v>18</v>
      </c>
      <c r="L20" s="14">
        <v>18</v>
      </c>
      <c r="M20" s="14">
        <v>19</v>
      </c>
      <c r="N20" s="14">
        <v>20</v>
      </c>
      <c r="O20" s="14">
        <v>21</v>
      </c>
      <c r="P20" s="14">
        <v>22</v>
      </c>
      <c r="Q20" s="14">
        <v>24</v>
      </c>
      <c r="R20" s="30">
        <v>24</v>
      </c>
      <c r="S20" s="37"/>
      <c r="T20" s="37"/>
      <c r="U20" s="40"/>
    </row>
    <row r="21" spans="2:21" ht="14.25" x14ac:dyDescent="0.4">
      <c r="B21" s="43"/>
      <c r="C21" s="50"/>
      <c r="D21" s="14">
        <v>10</v>
      </c>
      <c r="E21" s="14">
        <v>10</v>
      </c>
      <c r="F21" s="14">
        <v>13</v>
      </c>
      <c r="G21" s="14">
        <v>18</v>
      </c>
      <c r="H21" s="14">
        <v>18</v>
      </c>
      <c r="I21" s="14">
        <v>19</v>
      </c>
      <c r="J21" s="14">
        <v>19</v>
      </c>
      <c r="K21" s="14">
        <v>19</v>
      </c>
      <c r="L21" s="14">
        <v>20</v>
      </c>
      <c r="M21" s="14">
        <v>21</v>
      </c>
      <c r="N21" s="14">
        <v>22</v>
      </c>
      <c r="O21" s="14">
        <v>23</v>
      </c>
      <c r="P21" s="14">
        <v>24</v>
      </c>
      <c r="Q21" s="14">
        <v>24</v>
      </c>
      <c r="R21" s="30">
        <v>26</v>
      </c>
      <c r="S21" s="37"/>
      <c r="T21" s="37"/>
      <c r="U21" s="40"/>
    </row>
    <row r="22" spans="2:21" ht="14.25" x14ac:dyDescent="0.4">
      <c r="B22" s="43"/>
      <c r="C22" s="50"/>
      <c r="D22" s="14">
        <v>10</v>
      </c>
      <c r="E22" s="14">
        <v>13</v>
      </c>
      <c r="F22" s="14">
        <v>14</v>
      </c>
      <c r="G22" s="14">
        <v>15</v>
      </c>
      <c r="H22" s="14">
        <v>16</v>
      </c>
      <c r="I22" s="14">
        <v>16</v>
      </c>
      <c r="J22" s="14">
        <v>18</v>
      </c>
      <c r="K22" s="14">
        <v>19</v>
      </c>
      <c r="L22" s="14">
        <v>19</v>
      </c>
      <c r="M22" s="14">
        <v>20</v>
      </c>
      <c r="N22" s="14">
        <v>21</v>
      </c>
      <c r="O22" s="14">
        <v>21</v>
      </c>
      <c r="P22" s="14">
        <v>22</v>
      </c>
      <c r="Q22" s="14">
        <v>27</v>
      </c>
      <c r="R22" s="30">
        <v>28</v>
      </c>
      <c r="S22" s="37"/>
      <c r="T22" s="37"/>
      <c r="U22" s="40"/>
    </row>
    <row r="23" spans="2:21" ht="14.65" thickBot="1" x14ac:dyDescent="0.45">
      <c r="B23" s="43"/>
      <c r="C23" s="51"/>
      <c r="D23" s="22">
        <v>13</v>
      </c>
      <c r="E23" s="22">
        <v>14</v>
      </c>
      <c r="F23" s="22">
        <v>14</v>
      </c>
      <c r="G23" s="22">
        <v>14</v>
      </c>
      <c r="H23" s="22">
        <v>18</v>
      </c>
      <c r="I23" s="22">
        <v>19</v>
      </c>
      <c r="J23" s="22">
        <v>19</v>
      </c>
      <c r="K23" s="22">
        <v>20</v>
      </c>
      <c r="L23" s="22">
        <v>20</v>
      </c>
      <c r="M23" s="22">
        <v>21</v>
      </c>
      <c r="N23" s="22">
        <v>21</v>
      </c>
      <c r="O23" s="22">
        <v>21</v>
      </c>
      <c r="P23" s="22">
        <v>22</v>
      </c>
      <c r="Q23" s="22">
        <v>22</v>
      </c>
      <c r="R23" s="31">
        <v>23</v>
      </c>
      <c r="S23" s="38"/>
      <c r="T23" s="38"/>
      <c r="U23" s="41"/>
    </row>
    <row r="24" spans="2:21" ht="14.25" x14ac:dyDescent="0.4">
      <c r="B24" s="43"/>
      <c r="C24" s="49" t="s">
        <v>58</v>
      </c>
      <c r="D24" s="14">
        <v>10</v>
      </c>
      <c r="E24" s="14">
        <v>10</v>
      </c>
      <c r="F24" s="14">
        <v>11</v>
      </c>
      <c r="G24" s="14">
        <v>11</v>
      </c>
      <c r="H24" s="14">
        <v>13</v>
      </c>
      <c r="I24" s="14">
        <v>14</v>
      </c>
      <c r="J24" s="14">
        <v>15</v>
      </c>
      <c r="K24" s="14">
        <v>17</v>
      </c>
      <c r="L24" s="14">
        <v>21</v>
      </c>
      <c r="M24" s="14">
        <v>22</v>
      </c>
      <c r="N24" s="14">
        <v>22</v>
      </c>
      <c r="O24" s="14">
        <v>22</v>
      </c>
      <c r="P24" s="14">
        <v>23</v>
      </c>
      <c r="Q24" s="14">
        <v>24</v>
      </c>
      <c r="R24" s="30">
        <v>24</v>
      </c>
      <c r="S24" s="36">
        <f>AVERAGE(D26:R35)</f>
        <v>18.933333333333334</v>
      </c>
      <c r="T24" s="36">
        <v>10.65</v>
      </c>
      <c r="U24" s="39">
        <v>1.1000000000000001E-3</v>
      </c>
    </row>
    <row r="25" spans="2:21" ht="14.25" x14ac:dyDescent="0.4">
      <c r="B25" s="43"/>
      <c r="C25" s="50"/>
      <c r="D25" s="14">
        <v>12</v>
      </c>
      <c r="E25" s="14">
        <v>12</v>
      </c>
      <c r="F25" s="14">
        <v>16</v>
      </c>
      <c r="G25" s="14">
        <v>17</v>
      </c>
      <c r="H25" s="14">
        <v>18</v>
      </c>
      <c r="I25" s="14">
        <v>18</v>
      </c>
      <c r="J25" s="14">
        <v>19</v>
      </c>
      <c r="K25" s="14">
        <v>20</v>
      </c>
      <c r="L25" s="14">
        <v>21</v>
      </c>
      <c r="M25" s="14">
        <v>21</v>
      </c>
      <c r="N25" s="14">
        <v>22</v>
      </c>
      <c r="O25" s="14">
        <v>22</v>
      </c>
      <c r="P25" s="14">
        <v>22</v>
      </c>
      <c r="Q25" s="14">
        <v>22</v>
      </c>
      <c r="R25" s="30">
        <v>24</v>
      </c>
      <c r="S25" s="37"/>
      <c r="T25" s="37"/>
      <c r="U25" s="40"/>
    </row>
    <row r="26" spans="2:21" ht="14.25" x14ac:dyDescent="0.4">
      <c r="B26" s="43"/>
      <c r="C26" s="50"/>
      <c r="D26" s="14">
        <v>14</v>
      </c>
      <c r="E26" s="14">
        <v>14</v>
      </c>
      <c r="F26" s="14">
        <v>15</v>
      </c>
      <c r="G26" s="14">
        <v>15</v>
      </c>
      <c r="H26" s="14">
        <v>17</v>
      </c>
      <c r="I26" s="14">
        <v>17</v>
      </c>
      <c r="J26" s="14">
        <v>18</v>
      </c>
      <c r="K26" s="14">
        <v>18</v>
      </c>
      <c r="L26" s="14">
        <v>20</v>
      </c>
      <c r="M26" s="14">
        <v>21</v>
      </c>
      <c r="N26" s="14">
        <v>21</v>
      </c>
      <c r="O26" s="14">
        <v>22</v>
      </c>
      <c r="P26" s="14">
        <v>22</v>
      </c>
      <c r="Q26" s="14">
        <v>22</v>
      </c>
      <c r="R26" s="30">
        <v>27</v>
      </c>
      <c r="S26" s="37"/>
      <c r="T26" s="37"/>
      <c r="U26" s="40"/>
    </row>
    <row r="27" spans="2:21" ht="14.25" x14ac:dyDescent="0.4">
      <c r="B27" s="43"/>
      <c r="C27" s="50"/>
      <c r="D27" s="14">
        <v>10</v>
      </c>
      <c r="E27" s="14">
        <v>10</v>
      </c>
      <c r="F27" s="14">
        <v>11</v>
      </c>
      <c r="G27" s="14">
        <v>16</v>
      </c>
      <c r="H27" s="14">
        <v>17</v>
      </c>
      <c r="I27" s="14">
        <v>18</v>
      </c>
      <c r="J27" s="14">
        <v>21</v>
      </c>
      <c r="K27" s="14">
        <v>21</v>
      </c>
      <c r="L27" s="14">
        <v>21</v>
      </c>
      <c r="M27" s="14">
        <v>22</v>
      </c>
      <c r="N27" s="14">
        <v>22</v>
      </c>
      <c r="O27" s="14">
        <v>22</v>
      </c>
      <c r="P27" s="14">
        <v>23</v>
      </c>
      <c r="Q27" s="14">
        <v>24</v>
      </c>
      <c r="R27" s="30">
        <v>24</v>
      </c>
      <c r="S27" s="37"/>
      <c r="T27" s="37"/>
      <c r="U27" s="40"/>
    </row>
    <row r="28" spans="2:21" ht="14.25" x14ac:dyDescent="0.4">
      <c r="B28" s="43"/>
      <c r="C28" s="50"/>
      <c r="D28" s="14">
        <v>12</v>
      </c>
      <c r="E28" s="14">
        <v>16</v>
      </c>
      <c r="F28" s="14">
        <v>16</v>
      </c>
      <c r="G28" s="14">
        <v>17</v>
      </c>
      <c r="H28" s="14">
        <v>18</v>
      </c>
      <c r="I28" s="14">
        <v>19</v>
      </c>
      <c r="J28" s="14">
        <v>19</v>
      </c>
      <c r="K28" s="14">
        <v>20</v>
      </c>
      <c r="L28" s="14">
        <v>21</v>
      </c>
      <c r="M28" s="14">
        <v>21</v>
      </c>
      <c r="N28" s="14">
        <v>21</v>
      </c>
      <c r="O28" s="14">
        <v>22</v>
      </c>
      <c r="P28" s="14">
        <v>22</v>
      </c>
      <c r="Q28" s="14">
        <v>23</v>
      </c>
      <c r="R28" s="30">
        <v>24</v>
      </c>
      <c r="S28" s="37"/>
      <c r="T28" s="37"/>
      <c r="U28" s="40"/>
    </row>
    <row r="29" spans="2:21" ht="14.25" x14ac:dyDescent="0.4">
      <c r="B29" s="43"/>
      <c r="C29" s="50"/>
      <c r="D29" s="14">
        <v>14</v>
      </c>
      <c r="E29" s="14">
        <v>14</v>
      </c>
      <c r="F29" s="14">
        <v>15</v>
      </c>
      <c r="G29" s="14">
        <v>17</v>
      </c>
      <c r="H29" s="14">
        <v>18</v>
      </c>
      <c r="I29" s="14">
        <v>19</v>
      </c>
      <c r="J29" s="14">
        <v>19</v>
      </c>
      <c r="K29" s="14">
        <v>20</v>
      </c>
      <c r="L29" s="14">
        <v>20</v>
      </c>
      <c r="M29" s="14">
        <v>20</v>
      </c>
      <c r="N29" s="14">
        <v>21</v>
      </c>
      <c r="O29" s="14">
        <v>22</v>
      </c>
      <c r="P29" s="14">
        <v>22</v>
      </c>
      <c r="Q29" s="14">
        <v>23</v>
      </c>
      <c r="R29" s="30">
        <v>26</v>
      </c>
      <c r="S29" s="37"/>
      <c r="T29" s="37"/>
      <c r="U29" s="40"/>
    </row>
    <row r="30" spans="2:21" ht="14.25" x14ac:dyDescent="0.4">
      <c r="B30" s="43"/>
      <c r="C30" s="50"/>
      <c r="D30" s="14">
        <v>10</v>
      </c>
      <c r="E30" s="14">
        <v>10</v>
      </c>
      <c r="F30" s="14">
        <v>11</v>
      </c>
      <c r="G30" s="14">
        <v>14</v>
      </c>
      <c r="H30" s="14">
        <v>16</v>
      </c>
      <c r="I30" s="14">
        <v>17</v>
      </c>
      <c r="J30" s="14">
        <v>18</v>
      </c>
      <c r="K30" s="14">
        <v>21</v>
      </c>
      <c r="L30" s="14">
        <v>21</v>
      </c>
      <c r="M30" s="14">
        <v>22</v>
      </c>
      <c r="N30" s="14">
        <v>22</v>
      </c>
      <c r="O30" s="14">
        <v>22</v>
      </c>
      <c r="P30" s="14">
        <v>23</v>
      </c>
      <c r="Q30" s="14">
        <v>24</v>
      </c>
      <c r="R30" s="30">
        <v>24</v>
      </c>
      <c r="S30" s="37"/>
      <c r="T30" s="37"/>
      <c r="U30" s="40"/>
    </row>
    <row r="31" spans="2:21" ht="14.25" x14ac:dyDescent="0.4">
      <c r="B31" s="43"/>
      <c r="C31" s="50"/>
      <c r="D31" s="14">
        <v>12</v>
      </c>
      <c r="E31" s="14">
        <v>16</v>
      </c>
      <c r="F31" s="14">
        <v>17</v>
      </c>
      <c r="G31" s="14">
        <v>17</v>
      </c>
      <c r="H31" s="14">
        <v>18</v>
      </c>
      <c r="I31" s="14">
        <v>19</v>
      </c>
      <c r="J31" s="14">
        <v>19</v>
      </c>
      <c r="K31" s="14">
        <v>20</v>
      </c>
      <c r="L31" s="14">
        <v>21</v>
      </c>
      <c r="M31" s="14">
        <v>21</v>
      </c>
      <c r="N31" s="14">
        <v>22</v>
      </c>
      <c r="O31" s="14">
        <v>22</v>
      </c>
      <c r="P31" s="14">
        <v>22</v>
      </c>
      <c r="Q31" s="14">
        <v>23</v>
      </c>
      <c r="R31" s="30">
        <v>24</v>
      </c>
      <c r="S31" s="37"/>
      <c r="T31" s="37"/>
      <c r="U31" s="40"/>
    </row>
    <row r="32" spans="2:21" ht="14.25" x14ac:dyDescent="0.4">
      <c r="B32" s="43"/>
      <c r="C32" s="50"/>
      <c r="D32" s="14">
        <v>14</v>
      </c>
      <c r="E32" s="14">
        <v>14</v>
      </c>
      <c r="F32" s="14">
        <v>15</v>
      </c>
      <c r="G32" s="14">
        <v>17</v>
      </c>
      <c r="H32" s="14">
        <v>17</v>
      </c>
      <c r="I32" s="14">
        <v>19</v>
      </c>
      <c r="J32" s="14">
        <v>19</v>
      </c>
      <c r="K32" s="14">
        <v>20</v>
      </c>
      <c r="L32" s="14">
        <v>20</v>
      </c>
      <c r="M32" s="14">
        <v>21</v>
      </c>
      <c r="N32" s="14">
        <v>21</v>
      </c>
      <c r="O32" s="14">
        <v>22</v>
      </c>
      <c r="P32" s="14">
        <v>22</v>
      </c>
      <c r="Q32" s="14">
        <v>23</v>
      </c>
      <c r="R32" s="30">
        <v>27</v>
      </c>
      <c r="S32" s="37"/>
      <c r="T32" s="37"/>
      <c r="U32" s="40"/>
    </row>
    <row r="33" spans="2:21" ht="14.25" x14ac:dyDescent="0.4">
      <c r="B33" s="43"/>
      <c r="C33" s="50"/>
      <c r="D33" s="14">
        <v>9</v>
      </c>
      <c r="E33" s="14">
        <v>10</v>
      </c>
      <c r="F33" s="14">
        <v>11</v>
      </c>
      <c r="G33" s="14">
        <v>16</v>
      </c>
      <c r="H33" s="14">
        <v>17</v>
      </c>
      <c r="I33" s="14">
        <v>19</v>
      </c>
      <c r="J33" s="14">
        <v>20</v>
      </c>
      <c r="K33" s="14">
        <v>21</v>
      </c>
      <c r="L33" s="14">
        <v>21</v>
      </c>
      <c r="M33" s="14">
        <v>21</v>
      </c>
      <c r="N33" s="14">
        <v>21</v>
      </c>
      <c r="O33" s="14">
        <v>22</v>
      </c>
      <c r="P33" s="14">
        <v>22</v>
      </c>
      <c r="Q33" s="14">
        <v>24</v>
      </c>
      <c r="R33" s="30">
        <v>25</v>
      </c>
      <c r="S33" s="37"/>
      <c r="T33" s="37"/>
      <c r="U33" s="40"/>
    </row>
    <row r="34" spans="2:21" ht="14.25" x14ac:dyDescent="0.4">
      <c r="B34" s="43"/>
      <c r="C34" s="50"/>
      <c r="D34" s="14">
        <v>12</v>
      </c>
      <c r="E34" s="14">
        <v>16</v>
      </c>
      <c r="F34" s="14">
        <v>15</v>
      </c>
      <c r="G34" s="14">
        <v>17</v>
      </c>
      <c r="H34" s="14">
        <v>17</v>
      </c>
      <c r="I34" s="14">
        <v>19</v>
      </c>
      <c r="J34" s="14">
        <v>19</v>
      </c>
      <c r="K34" s="14">
        <v>20</v>
      </c>
      <c r="L34" s="14">
        <v>20</v>
      </c>
      <c r="M34" s="14">
        <v>20</v>
      </c>
      <c r="N34" s="14">
        <v>21</v>
      </c>
      <c r="O34" s="14">
        <v>21</v>
      </c>
      <c r="P34" s="14">
        <v>22</v>
      </c>
      <c r="Q34" s="14">
        <v>23</v>
      </c>
      <c r="R34" s="30">
        <v>23</v>
      </c>
      <c r="S34" s="37"/>
      <c r="T34" s="37"/>
      <c r="U34" s="40"/>
    </row>
    <row r="35" spans="2:21" ht="14.65" thickBot="1" x14ac:dyDescent="0.45">
      <c r="B35" s="44"/>
      <c r="C35" s="51"/>
      <c r="D35" s="22">
        <v>11</v>
      </c>
      <c r="E35" s="22">
        <v>12</v>
      </c>
      <c r="F35" s="22">
        <v>12</v>
      </c>
      <c r="G35" s="22">
        <v>17</v>
      </c>
      <c r="H35" s="22">
        <v>18</v>
      </c>
      <c r="I35" s="22">
        <v>19</v>
      </c>
      <c r="J35" s="22">
        <v>19</v>
      </c>
      <c r="K35" s="22">
        <v>19</v>
      </c>
      <c r="L35" s="22">
        <v>19</v>
      </c>
      <c r="M35" s="22">
        <v>20</v>
      </c>
      <c r="N35" s="22">
        <v>20</v>
      </c>
      <c r="O35" s="22">
        <v>20</v>
      </c>
      <c r="P35" s="22">
        <v>21</v>
      </c>
      <c r="Q35" s="22">
        <v>22</v>
      </c>
      <c r="R35" s="31">
        <v>22</v>
      </c>
      <c r="S35" s="38"/>
      <c r="T35" s="38"/>
      <c r="U35" s="41"/>
    </row>
  </sheetData>
  <mergeCells count="18">
    <mergeCell ref="B4:B35"/>
    <mergeCell ref="B2:B3"/>
    <mergeCell ref="C2:R2"/>
    <mergeCell ref="S2:S3"/>
    <mergeCell ref="C4:C13"/>
    <mergeCell ref="C14:C23"/>
    <mergeCell ref="C24:C35"/>
    <mergeCell ref="S4:S13"/>
    <mergeCell ref="S14:S23"/>
    <mergeCell ref="S24:S35"/>
    <mergeCell ref="T2:T3"/>
    <mergeCell ref="T4:T13"/>
    <mergeCell ref="T14:T23"/>
    <mergeCell ref="T24:T35"/>
    <mergeCell ref="U2:U3"/>
    <mergeCell ref="U4:U13"/>
    <mergeCell ref="U14:U23"/>
    <mergeCell ref="U24:U35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N36"/>
  <sheetViews>
    <sheetView workbookViewId="0">
      <selection activeCell="B2" sqref="B2:J2"/>
    </sheetView>
  </sheetViews>
  <sheetFormatPr defaultColWidth="8.86328125" defaultRowHeight="13.9" x14ac:dyDescent="0.4"/>
  <cols>
    <col min="1" max="1" width="8.86328125" style="1"/>
    <col min="2" max="2" width="14.53125" style="4" customWidth="1"/>
    <col min="3" max="9" width="8.86328125" style="4"/>
    <col min="10" max="10" width="15.73046875" style="4" customWidth="1"/>
    <col min="11" max="11" width="8.86328125" style="4"/>
    <col min="12" max="14" width="13.73046875" style="5" customWidth="1"/>
    <col min="15" max="16384" width="8.86328125" style="1"/>
  </cols>
  <sheetData>
    <row r="1" spans="2:14" ht="14.25" thickBot="1" x14ac:dyDescent="0.45"/>
    <row r="2" spans="2:14" ht="20.45" customHeight="1" thickBot="1" x14ac:dyDescent="0.45">
      <c r="B2" s="52" t="s">
        <v>62</v>
      </c>
      <c r="C2" s="53"/>
      <c r="D2" s="53"/>
      <c r="E2" s="53"/>
      <c r="F2" s="53"/>
      <c r="G2" s="53"/>
      <c r="H2" s="53"/>
      <c r="I2" s="53"/>
      <c r="J2" s="54"/>
    </row>
    <row r="3" spans="2:14" s="2" customFormat="1" thickBot="1" x14ac:dyDescent="0.4">
      <c r="B3" s="6" t="s">
        <v>41</v>
      </c>
      <c r="C3" s="3" t="s">
        <v>0</v>
      </c>
      <c r="D3" s="3" t="s">
        <v>1</v>
      </c>
      <c r="E3" s="3" t="s">
        <v>2</v>
      </c>
      <c r="F3" s="3" t="s">
        <v>3</v>
      </c>
      <c r="G3" s="3" t="s">
        <v>4</v>
      </c>
      <c r="H3" s="3" t="s">
        <v>5</v>
      </c>
      <c r="I3" s="3" t="s">
        <v>6</v>
      </c>
      <c r="J3" s="6" t="s">
        <v>53</v>
      </c>
      <c r="K3" s="7"/>
      <c r="L3" s="55" t="s">
        <v>53</v>
      </c>
      <c r="M3" s="56"/>
      <c r="N3" s="57"/>
    </row>
    <row r="4" spans="2:14" ht="14.25" thickBot="1" x14ac:dyDescent="0.45">
      <c r="B4" s="8" t="s">
        <v>22</v>
      </c>
      <c r="C4" s="9">
        <v>85</v>
      </c>
      <c r="D4" s="9">
        <v>176</v>
      </c>
      <c r="E4" s="9">
        <v>49</v>
      </c>
      <c r="F4" s="9">
        <v>0</v>
      </c>
      <c r="G4" s="9">
        <v>0</v>
      </c>
      <c r="H4" s="9">
        <v>0</v>
      </c>
      <c r="I4" s="9">
        <v>0</v>
      </c>
      <c r="J4" s="8">
        <f>SUM(C4:I4)</f>
        <v>310</v>
      </c>
      <c r="L4" s="10" t="s">
        <v>63</v>
      </c>
      <c r="M4" s="11" t="s">
        <v>52</v>
      </c>
      <c r="N4" s="12" t="s">
        <v>47</v>
      </c>
    </row>
    <row r="5" spans="2:14" x14ac:dyDescent="0.4">
      <c r="B5" s="13" t="s">
        <v>7</v>
      </c>
      <c r="C5" s="14">
        <v>50</v>
      </c>
      <c r="D5" s="14">
        <v>183</v>
      </c>
      <c r="E5" s="14">
        <v>103</v>
      </c>
      <c r="F5" s="14">
        <v>0</v>
      </c>
      <c r="G5" s="14">
        <v>0</v>
      </c>
      <c r="H5" s="14">
        <v>0</v>
      </c>
      <c r="I5" s="14">
        <v>0</v>
      </c>
      <c r="J5" s="13">
        <f t="shared" ref="J5:J36" si="0">SUM(C5:I5)</f>
        <v>336</v>
      </c>
      <c r="L5" s="29" t="s">
        <v>50</v>
      </c>
      <c r="M5" s="33">
        <f>AVERAGE(J4:J19)</f>
        <v>321.125</v>
      </c>
      <c r="N5" s="32">
        <f>_xlfn.STDEV.P(J4:J19)</f>
        <v>43.246206481031372</v>
      </c>
    </row>
    <row r="6" spans="2:14" ht="14.25" thickBot="1" x14ac:dyDescent="0.45">
      <c r="B6" s="13" t="s">
        <v>8</v>
      </c>
      <c r="C6" s="14">
        <v>28</v>
      </c>
      <c r="D6" s="14">
        <v>173</v>
      </c>
      <c r="E6" s="14">
        <v>179</v>
      </c>
      <c r="F6" s="14">
        <v>11</v>
      </c>
      <c r="G6" s="14">
        <v>0</v>
      </c>
      <c r="H6" s="14">
        <v>1</v>
      </c>
      <c r="I6" s="14">
        <v>1</v>
      </c>
      <c r="J6" s="13">
        <f t="shared" si="0"/>
        <v>393</v>
      </c>
      <c r="L6" s="18" t="s">
        <v>51</v>
      </c>
      <c r="M6" s="19">
        <f>AVERAGE(J20:J36)</f>
        <v>309.76470588235293</v>
      </c>
      <c r="N6" s="20">
        <f>_xlfn.STDEV.P(J20:J36)</f>
        <v>23.400677244510046</v>
      </c>
    </row>
    <row r="7" spans="2:14" x14ac:dyDescent="0.4">
      <c r="B7" s="13" t="s">
        <v>9</v>
      </c>
      <c r="C7" s="14">
        <v>46</v>
      </c>
      <c r="D7" s="14">
        <v>217</v>
      </c>
      <c r="E7" s="14">
        <v>88</v>
      </c>
      <c r="F7" s="14">
        <v>0</v>
      </c>
      <c r="G7" s="14">
        <v>0</v>
      </c>
      <c r="H7" s="14">
        <v>0</v>
      </c>
      <c r="I7" s="14">
        <v>0</v>
      </c>
      <c r="J7" s="13">
        <f t="shared" si="0"/>
        <v>351</v>
      </c>
    </row>
    <row r="8" spans="2:14" x14ac:dyDescent="0.4">
      <c r="B8" s="13" t="s">
        <v>10</v>
      </c>
      <c r="C8" s="14">
        <v>52</v>
      </c>
      <c r="D8" s="14">
        <v>212</v>
      </c>
      <c r="E8" s="14">
        <v>71</v>
      </c>
      <c r="F8" s="14">
        <v>0</v>
      </c>
      <c r="G8" s="14">
        <v>0</v>
      </c>
      <c r="H8" s="14">
        <v>0</v>
      </c>
      <c r="I8" s="14">
        <v>0</v>
      </c>
      <c r="J8" s="13">
        <f t="shared" si="0"/>
        <v>335</v>
      </c>
    </row>
    <row r="9" spans="2:14" x14ac:dyDescent="0.4">
      <c r="B9" s="13" t="s">
        <v>11</v>
      </c>
      <c r="C9" s="14">
        <v>65</v>
      </c>
      <c r="D9" s="14">
        <v>169</v>
      </c>
      <c r="E9" s="14">
        <v>110</v>
      </c>
      <c r="F9" s="14">
        <v>2</v>
      </c>
      <c r="G9" s="14">
        <v>0</v>
      </c>
      <c r="H9" s="14">
        <v>0</v>
      </c>
      <c r="I9" s="14">
        <v>0</v>
      </c>
      <c r="J9" s="13">
        <f t="shared" si="0"/>
        <v>346</v>
      </c>
    </row>
    <row r="10" spans="2:14" x14ac:dyDescent="0.4">
      <c r="B10" s="13" t="s">
        <v>12</v>
      </c>
      <c r="C10" s="14">
        <v>27</v>
      </c>
      <c r="D10" s="14">
        <v>176</v>
      </c>
      <c r="E10" s="14">
        <v>71</v>
      </c>
      <c r="F10" s="14">
        <v>3</v>
      </c>
      <c r="G10" s="14">
        <v>0</v>
      </c>
      <c r="H10" s="14">
        <v>0</v>
      </c>
      <c r="I10" s="14">
        <v>0</v>
      </c>
      <c r="J10" s="13">
        <f t="shared" si="0"/>
        <v>277</v>
      </c>
    </row>
    <row r="11" spans="2:14" x14ac:dyDescent="0.4">
      <c r="B11" s="13" t="s">
        <v>13</v>
      </c>
      <c r="C11" s="14">
        <v>38</v>
      </c>
      <c r="D11" s="14">
        <v>138</v>
      </c>
      <c r="E11" s="14">
        <v>59</v>
      </c>
      <c r="F11" s="14">
        <v>4</v>
      </c>
      <c r="G11" s="14">
        <v>0</v>
      </c>
      <c r="H11" s="14">
        <v>0</v>
      </c>
      <c r="I11" s="14">
        <v>0</v>
      </c>
      <c r="J11" s="13">
        <f t="shared" si="0"/>
        <v>239</v>
      </c>
    </row>
    <row r="12" spans="2:14" x14ac:dyDescent="0.4">
      <c r="B12" s="13" t="s">
        <v>14</v>
      </c>
      <c r="C12" s="14">
        <v>42</v>
      </c>
      <c r="D12" s="14">
        <v>148</v>
      </c>
      <c r="E12" s="14">
        <v>50</v>
      </c>
      <c r="F12" s="14">
        <v>2</v>
      </c>
      <c r="G12" s="14">
        <v>0</v>
      </c>
      <c r="H12" s="14">
        <v>0</v>
      </c>
      <c r="I12" s="14">
        <v>0</v>
      </c>
      <c r="J12" s="13">
        <f t="shared" si="0"/>
        <v>242</v>
      </c>
    </row>
    <row r="13" spans="2:14" x14ac:dyDescent="0.4">
      <c r="B13" s="13" t="s">
        <v>15</v>
      </c>
      <c r="C13" s="14">
        <v>45</v>
      </c>
      <c r="D13" s="14">
        <v>156</v>
      </c>
      <c r="E13" s="14">
        <v>123</v>
      </c>
      <c r="F13" s="14">
        <v>2</v>
      </c>
      <c r="G13" s="14">
        <v>0</v>
      </c>
      <c r="H13" s="14">
        <v>0</v>
      </c>
      <c r="I13" s="14">
        <v>0</v>
      </c>
      <c r="J13" s="13">
        <f t="shared" si="0"/>
        <v>326</v>
      </c>
    </row>
    <row r="14" spans="2:14" x14ac:dyDescent="0.4">
      <c r="B14" s="13" t="s">
        <v>16</v>
      </c>
      <c r="C14" s="14">
        <v>57</v>
      </c>
      <c r="D14" s="14">
        <v>165</v>
      </c>
      <c r="E14" s="14">
        <v>89</v>
      </c>
      <c r="F14" s="14">
        <v>0</v>
      </c>
      <c r="G14" s="14">
        <v>0</v>
      </c>
      <c r="H14" s="14">
        <v>0</v>
      </c>
      <c r="I14" s="14">
        <v>0</v>
      </c>
      <c r="J14" s="13">
        <f t="shared" si="0"/>
        <v>311</v>
      </c>
    </row>
    <row r="15" spans="2:14" x14ac:dyDescent="0.4">
      <c r="B15" s="13" t="s">
        <v>17</v>
      </c>
      <c r="C15" s="14">
        <v>51</v>
      </c>
      <c r="D15" s="14">
        <v>198</v>
      </c>
      <c r="E15" s="14">
        <v>67</v>
      </c>
      <c r="F15" s="14">
        <v>0</v>
      </c>
      <c r="G15" s="14">
        <v>0</v>
      </c>
      <c r="H15" s="14">
        <v>0</v>
      </c>
      <c r="I15" s="14">
        <v>0</v>
      </c>
      <c r="J15" s="13">
        <f t="shared" si="0"/>
        <v>316</v>
      </c>
    </row>
    <row r="16" spans="2:14" x14ac:dyDescent="0.4">
      <c r="B16" s="13" t="s">
        <v>18</v>
      </c>
      <c r="C16" s="14">
        <v>57</v>
      </c>
      <c r="D16" s="14">
        <v>156</v>
      </c>
      <c r="E16" s="14">
        <v>156</v>
      </c>
      <c r="F16" s="14">
        <v>16</v>
      </c>
      <c r="G16" s="14">
        <v>9</v>
      </c>
      <c r="H16" s="14">
        <v>0</v>
      </c>
      <c r="I16" s="14">
        <v>0</v>
      </c>
      <c r="J16" s="13">
        <f t="shared" si="0"/>
        <v>394</v>
      </c>
    </row>
    <row r="17" spans="2:10" x14ac:dyDescent="0.4">
      <c r="B17" s="13" t="s">
        <v>19</v>
      </c>
      <c r="C17" s="14">
        <v>48</v>
      </c>
      <c r="D17" s="14">
        <v>243</v>
      </c>
      <c r="E17" s="14">
        <v>64</v>
      </c>
      <c r="F17" s="14">
        <v>2</v>
      </c>
      <c r="G17" s="14">
        <v>0</v>
      </c>
      <c r="H17" s="14">
        <v>0</v>
      </c>
      <c r="I17" s="14">
        <v>0</v>
      </c>
      <c r="J17" s="13">
        <f t="shared" si="0"/>
        <v>357</v>
      </c>
    </row>
    <row r="18" spans="2:10" x14ac:dyDescent="0.4">
      <c r="B18" s="13" t="s">
        <v>20</v>
      </c>
      <c r="C18" s="14">
        <v>56</v>
      </c>
      <c r="D18" s="14">
        <v>155</v>
      </c>
      <c r="E18" s="14">
        <v>101</v>
      </c>
      <c r="F18" s="14">
        <v>3</v>
      </c>
      <c r="G18" s="14">
        <v>0</v>
      </c>
      <c r="H18" s="14">
        <v>0</v>
      </c>
      <c r="I18" s="14">
        <v>0</v>
      </c>
      <c r="J18" s="13">
        <f t="shared" si="0"/>
        <v>315</v>
      </c>
    </row>
    <row r="19" spans="2:10" ht="14.25" thickBot="1" x14ac:dyDescent="0.45">
      <c r="B19" s="21" t="s">
        <v>21</v>
      </c>
      <c r="C19" s="22">
        <v>55</v>
      </c>
      <c r="D19" s="22">
        <v>178</v>
      </c>
      <c r="E19" s="22">
        <v>56</v>
      </c>
      <c r="F19" s="22">
        <v>1</v>
      </c>
      <c r="G19" s="22">
        <v>0</v>
      </c>
      <c r="H19" s="22">
        <v>0</v>
      </c>
      <c r="I19" s="22">
        <v>0</v>
      </c>
      <c r="J19" s="21">
        <f t="shared" si="0"/>
        <v>290</v>
      </c>
    </row>
    <row r="20" spans="2:10" x14ac:dyDescent="0.4">
      <c r="B20" s="13" t="s">
        <v>24</v>
      </c>
      <c r="C20" s="14">
        <v>57</v>
      </c>
      <c r="D20" s="14">
        <v>203</v>
      </c>
      <c r="E20" s="14">
        <v>54</v>
      </c>
      <c r="F20" s="14">
        <v>1</v>
      </c>
      <c r="G20" s="14">
        <v>0</v>
      </c>
      <c r="H20" s="14">
        <v>0</v>
      </c>
      <c r="I20" s="14">
        <v>0</v>
      </c>
      <c r="J20" s="13">
        <f t="shared" si="0"/>
        <v>315</v>
      </c>
    </row>
    <row r="21" spans="2:10" x14ac:dyDescent="0.4">
      <c r="B21" s="13" t="s">
        <v>25</v>
      </c>
      <c r="C21" s="14">
        <v>11</v>
      </c>
      <c r="D21" s="14">
        <v>176</v>
      </c>
      <c r="E21" s="14">
        <v>125</v>
      </c>
      <c r="F21" s="14">
        <v>0</v>
      </c>
      <c r="G21" s="14">
        <v>0</v>
      </c>
      <c r="H21" s="14">
        <v>1</v>
      </c>
      <c r="I21" s="14">
        <v>0</v>
      </c>
      <c r="J21" s="13">
        <f t="shared" si="0"/>
        <v>313</v>
      </c>
    </row>
    <row r="22" spans="2:10" x14ac:dyDescent="0.4">
      <c r="B22" s="13" t="s">
        <v>26</v>
      </c>
      <c r="C22" s="14">
        <v>45</v>
      </c>
      <c r="D22" s="14">
        <v>191</v>
      </c>
      <c r="E22" s="14">
        <v>96</v>
      </c>
      <c r="F22" s="14">
        <v>0</v>
      </c>
      <c r="G22" s="14">
        <v>0</v>
      </c>
      <c r="H22" s="14">
        <v>0</v>
      </c>
      <c r="I22" s="14">
        <v>0</v>
      </c>
      <c r="J22" s="13">
        <f t="shared" si="0"/>
        <v>332</v>
      </c>
    </row>
    <row r="23" spans="2:10" x14ac:dyDescent="0.4">
      <c r="B23" s="13" t="s">
        <v>27</v>
      </c>
      <c r="C23" s="14">
        <v>35</v>
      </c>
      <c r="D23" s="14">
        <v>195</v>
      </c>
      <c r="E23" s="14">
        <v>91</v>
      </c>
      <c r="F23" s="14">
        <v>4</v>
      </c>
      <c r="G23" s="14">
        <v>0</v>
      </c>
      <c r="H23" s="14">
        <v>1</v>
      </c>
      <c r="I23" s="14">
        <v>0</v>
      </c>
      <c r="J23" s="13">
        <f t="shared" si="0"/>
        <v>326</v>
      </c>
    </row>
    <row r="24" spans="2:10" x14ac:dyDescent="0.4">
      <c r="B24" s="13" t="s">
        <v>28</v>
      </c>
      <c r="C24" s="14">
        <v>14</v>
      </c>
      <c r="D24" s="14">
        <v>206</v>
      </c>
      <c r="E24" s="14">
        <v>102</v>
      </c>
      <c r="F24" s="14">
        <v>0</v>
      </c>
      <c r="G24" s="14">
        <v>0</v>
      </c>
      <c r="H24" s="14">
        <v>0</v>
      </c>
      <c r="I24" s="14">
        <v>0</v>
      </c>
      <c r="J24" s="13">
        <f t="shared" si="0"/>
        <v>322</v>
      </c>
    </row>
    <row r="25" spans="2:10" x14ac:dyDescent="0.4">
      <c r="B25" s="13" t="s">
        <v>29</v>
      </c>
      <c r="C25" s="14">
        <v>36</v>
      </c>
      <c r="D25" s="14">
        <v>179</v>
      </c>
      <c r="E25" s="14">
        <v>54</v>
      </c>
      <c r="F25" s="14">
        <v>0</v>
      </c>
      <c r="G25" s="14">
        <v>0</v>
      </c>
      <c r="H25" s="14">
        <v>0</v>
      </c>
      <c r="I25" s="14">
        <v>0</v>
      </c>
      <c r="J25" s="13">
        <f t="shared" si="0"/>
        <v>269</v>
      </c>
    </row>
    <row r="26" spans="2:10" x14ac:dyDescent="0.4">
      <c r="B26" s="13" t="s">
        <v>30</v>
      </c>
      <c r="C26" s="14">
        <v>15</v>
      </c>
      <c r="D26" s="14">
        <v>230</v>
      </c>
      <c r="E26" s="14">
        <v>113</v>
      </c>
      <c r="F26" s="14">
        <v>0</v>
      </c>
      <c r="G26" s="14">
        <v>0</v>
      </c>
      <c r="H26" s="14">
        <v>0</v>
      </c>
      <c r="I26" s="14">
        <v>0</v>
      </c>
      <c r="J26" s="13">
        <f t="shared" si="0"/>
        <v>358</v>
      </c>
    </row>
    <row r="27" spans="2:10" x14ac:dyDescent="0.4">
      <c r="B27" s="13" t="s">
        <v>31</v>
      </c>
      <c r="C27" s="14">
        <v>36</v>
      </c>
      <c r="D27" s="14">
        <v>203</v>
      </c>
      <c r="E27" s="14">
        <v>82</v>
      </c>
      <c r="F27" s="14">
        <v>0</v>
      </c>
      <c r="G27" s="14">
        <v>0</v>
      </c>
      <c r="H27" s="14">
        <v>0</v>
      </c>
      <c r="I27" s="14">
        <v>0</v>
      </c>
      <c r="J27" s="13">
        <f t="shared" si="0"/>
        <v>321</v>
      </c>
    </row>
    <row r="28" spans="2:10" x14ac:dyDescent="0.4">
      <c r="B28" s="13" t="s">
        <v>32</v>
      </c>
      <c r="C28" s="14">
        <v>42</v>
      </c>
      <c r="D28" s="14">
        <v>199</v>
      </c>
      <c r="E28" s="14">
        <v>68</v>
      </c>
      <c r="F28" s="14">
        <v>3</v>
      </c>
      <c r="G28" s="14">
        <v>0</v>
      </c>
      <c r="H28" s="14">
        <v>0</v>
      </c>
      <c r="I28" s="14">
        <v>0</v>
      </c>
      <c r="J28" s="13">
        <f t="shared" si="0"/>
        <v>312</v>
      </c>
    </row>
    <row r="29" spans="2:10" x14ac:dyDescent="0.4">
      <c r="B29" s="13" t="s">
        <v>33</v>
      </c>
      <c r="C29" s="14">
        <v>20</v>
      </c>
      <c r="D29" s="14">
        <v>186</v>
      </c>
      <c r="E29" s="14">
        <v>76</v>
      </c>
      <c r="F29" s="14">
        <v>0</v>
      </c>
      <c r="G29" s="14">
        <v>0</v>
      </c>
      <c r="H29" s="14">
        <v>0</v>
      </c>
      <c r="I29" s="14">
        <v>0</v>
      </c>
      <c r="J29" s="13">
        <f t="shared" si="0"/>
        <v>282</v>
      </c>
    </row>
    <row r="30" spans="2:10" x14ac:dyDescent="0.4">
      <c r="B30" s="13" t="s">
        <v>34</v>
      </c>
      <c r="C30" s="14">
        <v>49</v>
      </c>
      <c r="D30" s="14">
        <v>169</v>
      </c>
      <c r="E30" s="14">
        <v>123</v>
      </c>
      <c r="F30" s="14">
        <v>3</v>
      </c>
      <c r="G30" s="14">
        <v>0</v>
      </c>
      <c r="H30" s="14">
        <v>0</v>
      </c>
      <c r="I30" s="14">
        <v>0</v>
      </c>
      <c r="J30" s="13">
        <f t="shared" si="0"/>
        <v>344</v>
      </c>
    </row>
    <row r="31" spans="2:10" x14ac:dyDescent="0.4">
      <c r="B31" s="13" t="s">
        <v>35</v>
      </c>
      <c r="C31" s="14">
        <v>34</v>
      </c>
      <c r="D31" s="14">
        <v>202</v>
      </c>
      <c r="E31" s="14">
        <v>65</v>
      </c>
      <c r="F31" s="14">
        <v>0</v>
      </c>
      <c r="G31" s="14">
        <v>0</v>
      </c>
      <c r="H31" s="14">
        <v>0</v>
      </c>
      <c r="I31" s="14">
        <v>0</v>
      </c>
      <c r="J31" s="13">
        <f t="shared" si="0"/>
        <v>301</v>
      </c>
    </row>
    <row r="32" spans="2:10" x14ac:dyDescent="0.4">
      <c r="B32" s="13" t="s">
        <v>36</v>
      </c>
      <c r="C32" s="14">
        <v>14</v>
      </c>
      <c r="D32" s="14">
        <v>180</v>
      </c>
      <c r="E32" s="14">
        <v>111</v>
      </c>
      <c r="F32" s="14">
        <v>4</v>
      </c>
      <c r="G32" s="14">
        <v>0</v>
      </c>
      <c r="H32" s="14">
        <v>0</v>
      </c>
      <c r="I32" s="14">
        <v>0</v>
      </c>
      <c r="J32" s="13">
        <f t="shared" si="0"/>
        <v>309</v>
      </c>
    </row>
    <row r="33" spans="2:10" x14ac:dyDescent="0.4">
      <c r="B33" s="13" t="s">
        <v>37</v>
      </c>
      <c r="C33" s="14">
        <v>39</v>
      </c>
      <c r="D33" s="14">
        <v>181</v>
      </c>
      <c r="E33" s="14">
        <v>53</v>
      </c>
      <c r="F33" s="14">
        <v>0</v>
      </c>
      <c r="G33" s="14">
        <v>0</v>
      </c>
      <c r="H33" s="14">
        <v>0</v>
      </c>
      <c r="I33" s="14">
        <v>0</v>
      </c>
      <c r="J33" s="13">
        <f t="shared" si="0"/>
        <v>273</v>
      </c>
    </row>
    <row r="34" spans="2:10" x14ac:dyDescent="0.4">
      <c r="B34" s="13" t="s">
        <v>38</v>
      </c>
      <c r="C34" s="14">
        <v>30</v>
      </c>
      <c r="D34" s="14">
        <v>76</v>
      </c>
      <c r="E34" s="14">
        <v>132</v>
      </c>
      <c r="F34" s="14">
        <v>49</v>
      </c>
      <c r="G34" s="14">
        <v>0</v>
      </c>
      <c r="H34" s="14">
        <v>0</v>
      </c>
      <c r="I34" s="14">
        <v>0</v>
      </c>
      <c r="J34" s="13">
        <f t="shared" si="0"/>
        <v>287</v>
      </c>
    </row>
    <row r="35" spans="2:10" x14ac:dyDescent="0.4">
      <c r="B35" s="13" t="s">
        <v>39</v>
      </c>
      <c r="C35" s="14">
        <v>41</v>
      </c>
      <c r="D35" s="14">
        <v>181</v>
      </c>
      <c r="E35" s="14">
        <v>68</v>
      </c>
      <c r="F35" s="14">
        <v>1</v>
      </c>
      <c r="G35" s="14">
        <v>0</v>
      </c>
      <c r="H35" s="14">
        <v>0</v>
      </c>
      <c r="I35" s="14">
        <v>0</v>
      </c>
      <c r="J35" s="13">
        <f t="shared" si="0"/>
        <v>291</v>
      </c>
    </row>
    <row r="36" spans="2:10" ht="14.25" thickBot="1" x14ac:dyDescent="0.45">
      <c r="B36" s="21" t="s">
        <v>40</v>
      </c>
      <c r="C36" s="22">
        <v>19</v>
      </c>
      <c r="D36" s="22">
        <v>172</v>
      </c>
      <c r="E36" s="22">
        <v>116</v>
      </c>
      <c r="F36" s="22">
        <v>4</v>
      </c>
      <c r="G36" s="22">
        <v>0</v>
      </c>
      <c r="H36" s="22">
        <v>0</v>
      </c>
      <c r="I36" s="22">
        <v>0</v>
      </c>
      <c r="J36" s="21">
        <f t="shared" si="0"/>
        <v>311</v>
      </c>
    </row>
  </sheetData>
  <mergeCells count="2">
    <mergeCell ref="B2:J2"/>
    <mergeCell ref="L3:N3"/>
  </mergeCells>
  <phoneticPr fontId="1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9"/>
  <sheetViews>
    <sheetView tabSelected="1" workbookViewId="0"/>
  </sheetViews>
  <sheetFormatPr defaultRowHeight="14.25" x14ac:dyDescent="0.4"/>
  <cols>
    <col min="1" max="1" width="8.86328125" style="1"/>
    <col min="2" max="7" width="12.73046875" style="5" customWidth="1"/>
  </cols>
  <sheetData>
    <row r="1" spans="2:7" ht="14.65" thickBot="1" x14ac:dyDescent="0.45"/>
    <row r="2" spans="2:7" ht="14.65" thickBot="1" x14ac:dyDescent="0.45">
      <c r="B2" s="58" t="s">
        <v>49</v>
      </c>
      <c r="C2" s="59"/>
      <c r="D2" s="59"/>
      <c r="E2" s="60"/>
      <c r="F2" s="34" t="s">
        <v>48</v>
      </c>
      <c r="G2" s="34" t="s">
        <v>47</v>
      </c>
    </row>
    <row r="3" spans="2:7" ht="14.65" thickBot="1" x14ac:dyDescent="0.45">
      <c r="B3" s="23" t="s">
        <v>41</v>
      </c>
      <c r="C3" s="24">
        <v>1</v>
      </c>
      <c r="D3" s="24">
        <v>2</v>
      </c>
      <c r="E3" s="25">
        <v>3</v>
      </c>
      <c r="F3" s="61"/>
      <c r="G3" s="61"/>
    </row>
    <row r="4" spans="2:7" x14ac:dyDescent="0.4">
      <c r="B4" s="15" t="s">
        <v>23</v>
      </c>
      <c r="C4" s="16">
        <v>100</v>
      </c>
      <c r="D4" s="16">
        <v>100</v>
      </c>
      <c r="E4" s="17">
        <v>100</v>
      </c>
      <c r="F4" s="15">
        <f>AVERAGE(C4:E4)</f>
        <v>100</v>
      </c>
      <c r="G4" s="17">
        <f>_xlfn.STDEV.P(C4:E4)</f>
        <v>0</v>
      </c>
    </row>
    <row r="5" spans="2:7" x14ac:dyDescent="0.4">
      <c r="B5" s="15" t="s">
        <v>42</v>
      </c>
      <c r="C5" s="16">
        <v>95.914829999999995</v>
      </c>
      <c r="D5" s="16">
        <v>106.3056</v>
      </c>
      <c r="E5" s="17">
        <v>116.6964</v>
      </c>
      <c r="F5" s="15">
        <f t="shared" ref="F5:F9" si="0">AVERAGE(C5:E5)</f>
        <v>106.30561</v>
      </c>
      <c r="G5" s="17">
        <f t="shared" ref="G5:G9" si="1">_xlfn.STDEV.P(C5:E5)</f>
        <v>8.4840404256580495</v>
      </c>
    </row>
    <row r="6" spans="2:7" x14ac:dyDescent="0.4">
      <c r="B6" s="15" t="s">
        <v>43</v>
      </c>
      <c r="C6" s="16">
        <v>97.779839999999993</v>
      </c>
      <c r="D6" s="16">
        <v>106.3056</v>
      </c>
      <c r="E6" s="17">
        <v>125.2221</v>
      </c>
      <c r="F6" s="15">
        <f t="shared" si="0"/>
        <v>109.76918000000001</v>
      </c>
      <c r="G6" s="17">
        <f t="shared" si="1"/>
        <v>11.467830317579676</v>
      </c>
    </row>
    <row r="7" spans="2:7" x14ac:dyDescent="0.4">
      <c r="B7" s="15" t="s">
        <v>44</v>
      </c>
      <c r="C7" s="16">
        <v>107.1049</v>
      </c>
      <c r="D7" s="16">
        <v>105.23990000000001</v>
      </c>
      <c r="E7" s="17">
        <v>90.053370000000001</v>
      </c>
      <c r="F7" s="15">
        <f t="shared" si="0"/>
        <v>100.79939000000002</v>
      </c>
      <c r="G7" s="17">
        <f t="shared" si="1"/>
        <v>7.6366338845637145</v>
      </c>
    </row>
    <row r="8" spans="2:7" x14ac:dyDescent="0.4">
      <c r="B8" s="15" t="s">
        <v>45</v>
      </c>
      <c r="C8" s="16">
        <v>111.10129999999999</v>
      </c>
      <c r="D8" s="16">
        <v>108.70350000000001</v>
      </c>
      <c r="E8" s="17">
        <v>107.1049</v>
      </c>
      <c r="F8" s="15">
        <f t="shared" si="0"/>
        <v>108.9699</v>
      </c>
      <c r="G8" s="17">
        <f t="shared" si="1"/>
        <v>1.6423621119188843</v>
      </c>
    </row>
    <row r="9" spans="2:7" ht="14.65" thickBot="1" x14ac:dyDescent="0.45">
      <c r="B9" s="18" t="s">
        <v>46</v>
      </c>
      <c r="C9" s="19">
        <v>102.57559999999999</v>
      </c>
      <c r="D9" s="19">
        <v>104.4406</v>
      </c>
      <c r="E9" s="20">
        <v>100.7106</v>
      </c>
      <c r="F9" s="18">
        <f t="shared" si="0"/>
        <v>102.57560000000001</v>
      </c>
      <c r="G9" s="20">
        <f t="shared" si="1"/>
        <v>1.5227661234302108</v>
      </c>
    </row>
  </sheetData>
  <mergeCells count="3">
    <mergeCell ref="B2:E2"/>
    <mergeCell ref="F2:F3"/>
    <mergeCell ref="G2:G3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Figure 1A</vt:lpstr>
      <vt:lpstr>Figure 1C</vt:lpstr>
      <vt:lpstr>Figure 1D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2022-04-13T16:01:58Z</dcterms:modified>
</cp:coreProperties>
</file>