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oshiakitagawa/Desktop/Tezuka&amp;Hagihara論文2021/Revise20210927/Resubmit20220531/SubmissionRev/"/>
    </mc:Choice>
  </mc:AlternateContent>
  <xr:revisionPtr revIDLastSave="0" documentId="13_ncr:1_{B20DEB51-BF06-0642-8550-BEAD93855F3D}" xr6:coauthVersionLast="46" xr6:coauthVersionMax="46" xr10:uidLastSave="{00000000-0000-0000-0000-000000000000}"/>
  <bookViews>
    <workbookView xWindow="9280" yWindow="460" windowWidth="25660" windowHeight="19840" tabRatio="500" xr2:uid="{00000000-000D-0000-FFFF-FFFF00000000}"/>
  </bookViews>
  <sheets>
    <sheet name="Fig1_supple4rev" sheetId="7" r:id="rId1"/>
    <sheet name="Fig1_supple4" sheetId="6" r:id="rId2"/>
    <sheet name="Sheet2" sheetId="8" r:id="rId3"/>
    <sheet name="Sheet3" sheetId="9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6" l="1"/>
  <c r="E34" i="6"/>
  <c r="F27" i="6"/>
  <c r="E27" i="6"/>
  <c r="F20" i="6"/>
  <c r="E20" i="6"/>
  <c r="F10" i="6"/>
  <c r="E10" i="6"/>
</calcChain>
</file>

<file path=xl/sharedStrings.xml><?xml version="1.0" encoding="utf-8"?>
<sst xmlns="http://schemas.openxmlformats.org/spreadsheetml/2006/main" count="132" uniqueCount="64">
  <si>
    <t>n</t>
    <phoneticPr fontId="1"/>
  </si>
  <si>
    <t>pixels</t>
    <phoneticPr fontId="1"/>
  </si>
  <si>
    <t>L23</t>
    <phoneticPr fontId="1"/>
  </si>
  <si>
    <t>L5</t>
    <phoneticPr fontId="1"/>
  </si>
  <si>
    <t>average L23</t>
    <phoneticPr fontId="1"/>
  </si>
  <si>
    <t>average L5</t>
    <phoneticPr fontId="1"/>
  </si>
  <si>
    <t>DOX E15-P15</t>
    <phoneticPr fontId="1"/>
  </si>
  <si>
    <t>DOX P6-P15</t>
    <phoneticPr fontId="1"/>
  </si>
  <si>
    <t>x</t>
    <phoneticPr fontId="1"/>
  </si>
  <si>
    <t>no DOX</t>
    <phoneticPr fontId="1"/>
  </si>
  <si>
    <t>RFP</t>
    <phoneticPr fontId="1"/>
  </si>
  <si>
    <t>分散分析: 一元配置</t>
  </si>
  <si>
    <t>概要</t>
  </si>
  <si>
    <t>グループ</t>
  </si>
  <si>
    <t>標本数</t>
  </si>
  <si>
    <t>合計</t>
  </si>
  <si>
    <t>平均</t>
  </si>
  <si>
    <t>分散</t>
  </si>
  <si>
    <t>列 1</t>
  </si>
  <si>
    <t>列 2</t>
  </si>
  <si>
    <t>列 3</t>
  </si>
  <si>
    <t>列 4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</si>
  <si>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</si>
  <si>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</si>
  <si>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</si>
  <si>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</si>
  <si>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</si>
  <si>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</si>
  <si>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</si>
  <si>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グループ間</t>
  </si>
  <si>
    <t>グループ内</t>
  </si>
  <si>
    <t>ANOVA: Single Factor</t>
    <phoneticPr fontId="1"/>
  </si>
  <si>
    <t>Summary</t>
    <phoneticPr fontId="1"/>
  </si>
  <si>
    <t>Groups</t>
    <phoneticPr fontId="1"/>
  </si>
  <si>
    <t>Column 1</t>
    <phoneticPr fontId="1"/>
  </si>
  <si>
    <t>Column 2</t>
    <phoneticPr fontId="1"/>
  </si>
  <si>
    <t>Column 3</t>
    <phoneticPr fontId="1"/>
  </si>
  <si>
    <t>Column 4</t>
    <phoneticPr fontId="1"/>
  </si>
  <si>
    <t>Count</t>
    <phoneticPr fontId="1"/>
  </si>
  <si>
    <t>Sum</t>
    <phoneticPr fontId="1"/>
  </si>
  <si>
    <t>Average</t>
    <phoneticPr fontId="1"/>
  </si>
  <si>
    <t>Variance</t>
    <phoneticPr fontId="1"/>
  </si>
  <si>
    <t>ANOVA</t>
    <phoneticPr fontId="1"/>
  </si>
  <si>
    <t>So. of Va.</t>
    <phoneticPr fontId="1"/>
  </si>
  <si>
    <t>Between Groups</t>
    <phoneticPr fontId="1"/>
  </si>
  <si>
    <t>Within Groups</t>
    <phoneticPr fontId="1"/>
  </si>
  <si>
    <t>Total</t>
    <phoneticPr fontId="1"/>
  </si>
  <si>
    <t>SS</t>
    <phoneticPr fontId="1"/>
  </si>
  <si>
    <t>df</t>
    <phoneticPr fontId="1"/>
  </si>
  <si>
    <t>MS</t>
    <phoneticPr fontId="1"/>
  </si>
  <si>
    <t>F</t>
    <phoneticPr fontId="1"/>
  </si>
  <si>
    <t>P-value</t>
    <phoneticPr fontId="1"/>
  </si>
  <si>
    <t>F crit</t>
    <phoneticPr fontId="1"/>
  </si>
  <si>
    <t>Tukey</t>
    <phoneticPr fontId="1"/>
  </si>
  <si>
    <t>diff</t>
    <phoneticPr fontId="1"/>
  </si>
  <si>
    <t>lwr</t>
    <phoneticPr fontId="1"/>
  </si>
  <si>
    <t>upr</t>
    <phoneticPr fontId="1"/>
  </si>
  <si>
    <t>p adj</t>
    <phoneticPr fontId="1"/>
  </si>
  <si>
    <t>B-A</t>
    <phoneticPr fontId="1"/>
  </si>
  <si>
    <t>C-A</t>
    <phoneticPr fontId="1"/>
  </si>
  <si>
    <t>D-A</t>
    <phoneticPr fontId="1"/>
  </si>
  <si>
    <t>C-B</t>
    <phoneticPr fontId="1"/>
  </si>
  <si>
    <t>D-B</t>
    <phoneticPr fontId="1"/>
  </si>
  <si>
    <t>D-C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</si>
</sst>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vertical="center"/>
    </xf>
  </cellStyleXfs>
  <cellXfs count="7">
    <xf numFmtId="0" fontId="0" fillId="0" borderId="0" xfId="0"/>
    <xf numFmtId="0" fontId="4" fillId="0" borderId="0" xfId="3">
      <alignment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</cellXfs>
  <cellStyles count="4">
    <cellStyle name="ハイパーリンク" xfId="1" builtinId="8" hidden="1"/>
    <cellStyle name="標準" xfId="0" builtinId="0"/>
    <cellStyle name="標準 2" xfId="3" xr:uid="{6DBBE53C-1874-C342-82D1-08587AEDAFA1}"/>
    <cellStyle name="表示済みのハイパーリンク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1554-FDDE-F94A-8FCC-5060AD0E9571}">
  <dimension ref="A1:O41"/>
  <sheetViews>
    <sheetView tabSelected="1" workbookViewId="0">
      <selection activeCell="L41" sqref="L41"/>
    </sheetView>
  </sheetViews>
  <sheetFormatPr baseColWidth="10" defaultRowHeight="15"/>
  <cols>
    <col min="2" max="3" width="15.83203125" customWidth="1"/>
    <col min="5" max="5" width="13.1640625" bestFit="1" customWidth="1"/>
  </cols>
  <sheetData>
    <row r="1" spans="1:12">
      <c r="A1" t="s">
        <v>2</v>
      </c>
      <c r="B1" s="1" t="s">
        <v>6</v>
      </c>
      <c r="C1" s="1" t="s">
        <v>7</v>
      </c>
      <c r="D1" s="1" t="s">
        <v>9</v>
      </c>
      <c r="E1" s="1" t="s">
        <v>10</v>
      </c>
      <c r="H1" t="s">
        <v>3</v>
      </c>
      <c r="I1" s="1" t="s">
        <v>6</v>
      </c>
      <c r="J1" s="1" t="s">
        <v>7</v>
      </c>
      <c r="K1" s="1" t="s">
        <v>9</v>
      </c>
      <c r="L1" s="1" t="s">
        <v>10</v>
      </c>
    </row>
    <row r="2" spans="1:12">
      <c r="B2" s="1">
        <v>262.92</v>
      </c>
      <c r="C2" s="1">
        <v>722.02</v>
      </c>
      <c r="D2" s="1">
        <v>0</v>
      </c>
      <c r="E2" s="1">
        <v>611.73</v>
      </c>
      <c r="I2" s="1">
        <v>0</v>
      </c>
      <c r="J2" s="1">
        <v>328.02</v>
      </c>
      <c r="K2" s="1">
        <v>0</v>
      </c>
      <c r="L2" s="1">
        <v>371.21</v>
      </c>
    </row>
    <row r="3" spans="1:12">
      <c r="B3" s="1">
        <v>832.12</v>
      </c>
      <c r="C3" s="1">
        <v>216.01</v>
      </c>
      <c r="D3" s="1">
        <v>0</v>
      </c>
      <c r="E3" s="1">
        <v>702.13</v>
      </c>
      <c r="I3" s="1">
        <v>252.13</v>
      </c>
      <c r="J3" s="1">
        <v>0</v>
      </c>
      <c r="K3" s="1">
        <v>0</v>
      </c>
      <c r="L3" s="1">
        <v>329.85</v>
      </c>
    </row>
    <row r="4" spans="1:12">
      <c r="B4" s="1">
        <v>544.17999999999995</v>
      </c>
      <c r="C4" s="1">
        <v>352.02</v>
      </c>
      <c r="D4" s="1">
        <v>0</v>
      </c>
      <c r="E4" s="1">
        <v>750.17</v>
      </c>
      <c r="I4" s="1">
        <v>383.02</v>
      </c>
      <c r="J4" s="1">
        <v>0</v>
      </c>
      <c r="K4" s="1">
        <v>0</v>
      </c>
      <c r="L4" s="1">
        <v>426</v>
      </c>
    </row>
    <row r="5" spans="1:12">
      <c r="B5" s="1">
        <v>784.15</v>
      </c>
      <c r="C5" s="1">
        <v>622.66</v>
      </c>
      <c r="D5" s="1">
        <v>0</v>
      </c>
      <c r="E5" s="1">
        <v>656.19</v>
      </c>
      <c r="I5" s="1">
        <v>604.29999999999995</v>
      </c>
      <c r="J5" s="1">
        <v>263.70999999999998</v>
      </c>
      <c r="K5" s="1">
        <v>0</v>
      </c>
      <c r="L5" s="1">
        <v>287.37</v>
      </c>
    </row>
    <row r="6" spans="1:12">
      <c r="B6" s="1">
        <v>804.12</v>
      </c>
      <c r="C6" s="1">
        <v>214.98</v>
      </c>
      <c r="D6" s="1">
        <v>0</v>
      </c>
      <c r="E6" s="1">
        <v>564.42999999999995</v>
      </c>
      <c r="I6" s="1">
        <v>0</v>
      </c>
      <c r="J6" s="1">
        <v>0</v>
      </c>
      <c r="K6" s="1">
        <v>0</v>
      </c>
      <c r="L6" s="1">
        <v>382.19</v>
      </c>
    </row>
    <row r="7" spans="1:12">
      <c r="B7" s="1">
        <v>726.4</v>
      </c>
      <c r="C7" s="1">
        <v>237.74</v>
      </c>
      <c r="D7" s="1">
        <v>0</v>
      </c>
      <c r="E7" s="1">
        <v>527.5</v>
      </c>
      <c r="I7" s="1">
        <v>442</v>
      </c>
      <c r="J7" s="1">
        <v>0</v>
      </c>
      <c r="K7" s="1">
        <v>0</v>
      </c>
      <c r="L7" s="1">
        <v>214.23</v>
      </c>
    </row>
    <row r="8" spans="1:12">
      <c r="B8" s="1">
        <v>210.04</v>
      </c>
      <c r="C8" s="1">
        <v>0</v>
      </c>
      <c r="D8" s="1">
        <v>0</v>
      </c>
      <c r="E8" s="1">
        <v>764.41</v>
      </c>
      <c r="I8" s="1">
        <v>0</v>
      </c>
      <c r="J8" s="1">
        <v>0</v>
      </c>
      <c r="K8" s="1">
        <v>0</v>
      </c>
      <c r="L8" s="1">
        <v>182.01</v>
      </c>
    </row>
    <row r="9" spans="1:12">
      <c r="B9" s="1">
        <v>479.21</v>
      </c>
      <c r="C9" s="1">
        <v>99.64</v>
      </c>
      <c r="I9" s="1">
        <v>352.51</v>
      </c>
      <c r="J9" s="1">
        <v>86.02</v>
      </c>
    </row>
    <row r="10" spans="1:12">
      <c r="C10" s="1">
        <v>439.84</v>
      </c>
      <c r="J10" s="1">
        <v>248.39</v>
      </c>
    </row>
    <row r="15" spans="1:12">
      <c r="A15" t="s">
        <v>31</v>
      </c>
      <c r="I15" t="s">
        <v>31</v>
      </c>
    </row>
    <row r="17" spans="1:15" ht="16" thickBot="1">
      <c r="A17" t="s">
        <v>32</v>
      </c>
      <c r="I17" t="s">
        <v>32</v>
      </c>
    </row>
    <row r="18" spans="1:15">
      <c r="A18" s="5" t="s">
        <v>33</v>
      </c>
      <c r="B18" s="5" t="s">
        <v>38</v>
      </c>
      <c r="C18" s="5" t="s">
        <v>39</v>
      </c>
      <c r="D18" s="5" t="s">
        <v>40</v>
      </c>
      <c r="E18" s="5" t="s">
        <v>41</v>
      </c>
      <c r="I18" s="5" t="s">
        <v>33</v>
      </c>
      <c r="J18" s="5" t="s">
        <v>38</v>
      </c>
      <c r="K18" s="5" t="s">
        <v>39</v>
      </c>
      <c r="L18" s="5" t="s">
        <v>40</v>
      </c>
      <c r="M18" s="5" t="s">
        <v>41</v>
      </c>
    </row>
    <row r="19" spans="1:15">
      <c r="A19" t="s">
        <v>34</v>
      </c>
      <c r="B19" s="2">
        <v>8</v>
      </c>
      <c r="C19" s="2">
        <v>4643.1400000000003</v>
      </c>
      <c r="D19" s="2">
        <v>580.39250000000004</v>
      </c>
      <c r="E19" s="2">
        <v>60822.149049999854</v>
      </c>
      <c r="I19" t="s">
        <v>34</v>
      </c>
      <c r="J19" s="2">
        <v>8</v>
      </c>
      <c r="K19" s="2">
        <v>2033.9599999999998</v>
      </c>
      <c r="L19" s="2">
        <v>254.24499999999998</v>
      </c>
      <c r="M19" s="2">
        <v>53993.641028571423</v>
      </c>
    </row>
    <row r="20" spans="1:15">
      <c r="A20" t="s">
        <v>35</v>
      </c>
      <c r="B20" s="2">
        <v>9</v>
      </c>
      <c r="C20" s="2">
        <v>2904.9100000000003</v>
      </c>
      <c r="D20" s="2">
        <v>322.76777777777784</v>
      </c>
      <c r="E20" s="2">
        <v>56013.684294444392</v>
      </c>
      <c r="I20" t="s">
        <v>35</v>
      </c>
      <c r="J20" s="2">
        <v>9</v>
      </c>
      <c r="K20" s="2">
        <v>926.14</v>
      </c>
      <c r="L20" s="2">
        <v>102.90444444444444</v>
      </c>
      <c r="M20" s="2">
        <v>18866.649352777771</v>
      </c>
    </row>
    <row r="21" spans="1:15">
      <c r="A21" t="s">
        <v>36</v>
      </c>
      <c r="B21" s="2">
        <v>7</v>
      </c>
      <c r="C21" s="2">
        <v>0</v>
      </c>
      <c r="D21" s="2">
        <v>0</v>
      </c>
      <c r="E21" s="2">
        <v>0</v>
      </c>
      <c r="I21" t="s">
        <v>36</v>
      </c>
      <c r="J21" s="2">
        <v>7</v>
      </c>
      <c r="K21" s="2">
        <v>0</v>
      </c>
      <c r="L21" s="2">
        <v>0</v>
      </c>
      <c r="M21" s="2">
        <v>0</v>
      </c>
    </row>
    <row r="22" spans="1:15" ht="16" thickBot="1">
      <c r="A22" s="3" t="s">
        <v>37</v>
      </c>
      <c r="B22" s="3">
        <v>7</v>
      </c>
      <c r="C22" s="3">
        <v>4576.5600000000004</v>
      </c>
      <c r="D22" s="3">
        <v>653.79428571428582</v>
      </c>
      <c r="E22" s="3">
        <v>8261.9702619045656</v>
      </c>
      <c r="I22" s="3" t="s">
        <v>37</v>
      </c>
      <c r="J22" s="3">
        <v>7</v>
      </c>
      <c r="K22" s="3">
        <v>2192.8599999999997</v>
      </c>
      <c r="L22" s="3">
        <v>313.26571428571424</v>
      </c>
      <c r="M22" s="3">
        <v>8133.1463952381164</v>
      </c>
    </row>
    <row r="25" spans="1:15" ht="16" thickBot="1">
      <c r="A25" t="s">
        <v>42</v>
      </c>
      <c r="I25" t="s">
        <v>42</v>
      </c>
    </row>
    <row r="26" spans="1:15">
      <c r="A26" s="5" t="s">
        <v>43</v>
      </c>
      <c r="B26" s="5" t="s">
        <v>47</v>
      </c>
      <c r="C26" s="5" t="s">
        <v>48</v>
      </c>
      <c r="D26" s="5" t="s">
        <v>49</v>
      </c>
      <c r="E26" s="5" t="s">
        <v>50</v>
      </c>
      <c r="F26" s="5" t="s">
        <v>51</v>
      </c>
      <c r="G26" s="5" t="s">
        <v>52</v>
      </c>
      <c r="I26" s="5" t="s">
        <v>43</v>
      </c>
      <c r="J26" s="5" t="s">
        <v>47</v>
      </c>
      <c r="K26" s="5" t="s">
        <v>48</v>
      </c>
      <c r="L26" s="5" t="s">
        <v>49</v>
      </c>
      <c r="M26" s="5" t="s">
        <v>50</v>
      </c>
      <c r="N26" s="5" t="s">
        <v>51</v>
      </c>
      <c r="O26" s="5" t="s">
        <v>52</v>
      </c>
    </row>
    <row r="27" spans="1:15">
      <c r="A27" t="s">
        <v>44</v>
      </c>
      <c r="B27" s="2">
        <v>1882449.3136326929</v>
      </c>
      <c r="C27" s="2">
        <v>3</v>
      </c>
      <c r="D27" s="2">
        <v>627483.10454423097</v>
      </c>
      <c r="E27" s="2">
        <v>18.34673718380979</v>
      </c>
      <c r="F27" s="2">
        <v>1.0813026470485237E-6</v>
      </c>
      <c r="G27" s="2">
        <v>2.9603513184112873</v>
      </c>
      <c r="I27" t="s">
        <v>44</v>
      </c>
      <c r="J27" s="2">
        <v>442827.65397409094</v>
      </c>
      <c r="K27" s="2">
        <v>3</v>
      </c>
      <c r="L27" s="2">
        <v>147609.21799136364</v>
      </c>
      <c r="M27" s="2">
        <v>6.8989695451483053</v>
      </c>
      <c r="N27" s="2">
        <v>1.3498883551499119E-3</v>
      </c>
      <c r="O27" s="2">
        <v>2.9603513184112873</v>
      </c>
    </row>
    <row r="28" spans="1:15">
      <c r="A28" t="s">
        <v>45</v>
      </c>
      <c r="B28" s="2">
        <v>923436.3392769841</v>
      </c>
      <c r="C28" s="2">
        <v>27</v>
      </c>
      <c r="D28" s="2">
        <v>34201.345899147556</v>
      </c>
      <c r="E28" s="2"/>
      <c r="F28" s="2"/>
      <c r="G28" s="2"/>
      <c r="I28" t="s">
        <v>45</v>
      </c>
      <c r="J28" s="2">
        <v>577687.56039365067</v>
      </c>
      <c r="K28" s="2">
        <v>27</v>
      </c>
      <c r="L28" s="2">
        <v>21395.835570135208</v>
      </c>
      <c r="M28" s="2"/>
      <c r="N28" s="2"/>
      <c r="O28" s="2"/>
    </row>
    <row r="29" spans="1:15"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</row>
    <row r="30" spans="1:15" ht="16" thickBot="1">
      <c r="A30" s="6" t="s">
        <v>46</v>
      </c>
      <c r="B30" s="3">
        <v>2805885.652909677</v>
      </c>
      <c r="C30" s="3">
        <v>30</v>
      </c>
      <c r="D30" s="3"/>
      <c r="E30" s="3"/>
      <c r="F30" s="3"/>
      <c r="G30" s="3"/>
      <c r="I30" s="6" t="s">
        <v>46</v>
      </c>
      <c r="J30" s="3">
        <v>1020515.2143677416</v>
      </c>
      <c r="K30" s="3">
        <v>30</v>
      </c>
      <c r="L30" s="3"/>
      <c r="M30" s="3"/>
      <c r="N30" s="3"/>
      <c r="O30" s="3"/>
    </row>
    <row r="35" spans="1:12">
      <c r="A35" t="s">
        <v>53</v>
      </c>
      <c r="B35" t="s">
        <v>54</v>
      </c>
      <c r="C35" t="s">
        <v>55</v>
      </c>
      <c r="D35" t="s">
        <v>56</v>
      </c>
      <c r="E35" t="s">
        <v>57</v>
      </c>
      <c r="H35" t="s">
        <v>53</v>
      </c>
      <c r="I35" t="s">
        <v>54</v>
      </c>
      <c r="J35" t="s">
        <v>55</v>
      </c>
      <c r="K35" t="s">
        <v>56</v>
      </c>
      <c r="L35" t="s">
        <v>57</v>
      </c>
    </row>
    <row r="36" spans="1:12">
      <c r="A36" t="s">
        <v>58</v>
      </c>
      <c r="B36">
        <v>-257.62472222000002</v>
      </c>
      <c r="C36">
        <v>-503.53992479999999</v>
      </c>
      <c r="D36">
        <v>-11.70951969</v>
      </c>
      <c r="E36">
        <v>3.7459862300000001E-2</v>
      </c>
      <c r="H36" t="s">
        <v>58</v>
      </c>
      <c r="I36">
        <v>-151.34055556000001</v>
      </c>
      <c r="J36">
        <v>-345.84449646399997</v>
      </c>
      <c r="K36">
        <v>43.163385349999999</v>
      </c>
      <c r="L36">
        <v>0.1695083772</v>
      </c>
    </row>
    <row r="37" spans="1:12">
      <c r="A37" t="s">
        <v>59</v>
      </c>
      <c r="B37">
        <v>-580.39250000000004</v>
      </c>
      <c r="C37">
        <v>-842.31860289999997</v>
      </c>
      <c r="D37">
        <v>-318.46639708999999</v>
      </c>
      <c r="E37">
        <v>1.02245E-5</v>
      </c>
      <c r="H37" t="s">
        <v>59</v>
      </c>
      <c r="I37">
        <v>-254.245</v>
      </c>
      <c r="J37">
        <v>-461.412587519</v>
      </c>
      <c r="K37">
        <v>-47.07741248</v>
      </c>
      <c r="L37">
        <v>1.18253226E-2</v>
      </c>
    </row>
    <row r="38" spans="1:12">
      <c r="A38" t="s">
        <v>60</v>
      </c>
      <c r="B38">
        <v>73.401785709999999</v>
      </c>
      <c r="C38">
        <v>-188.52431720000001</v>
      </c>
      <c r="D38">
        <v>335.32788862000001</v>
      </c>
      <c r="E38">
        <v>0.86859550969999999</v>
      </c>
      <c r="H38" t="s">
        <v>60</v>
      </c>
      <c r="I38">
        <v>59.020714290000001</v>
      </c>
      <c r="J38">
        <v>-148.146873234</v>
      </c>
      <c r="K38">
        <v>266.18830180999998</v>
      </c>
      <c r="L38">
        <v>0.86298697700000004</v>
      </c>
    </row>
    <row r="39" spans="1:12">
      <c r="A39" t="s">
        <v>61</v>
      </c>
      <c r="B39">
        <v>-322.76777778000002</v>
      </c>
      <c r="C39">
        <v>-577.81281769999998</v>
      </c>
      <c r="D39">
        <v>-67.722737839999994</v>
      </c>
      <c r="E39">
        <v>9.1496756000000005E-3</v>
      </c>
      <c r="H39" t="s">
        <v>61</v>
      </c>
      <c r="I39">
        <v>-102.90444444000001</v>
      </c>
      <c r="J39">
        <v>-304.62953043300001</v>
      </c>
      <c r="K39">
        <v>98.820641539999997</v>
      </c>
      <c r="L39">
        <v>0.51260170829999996</v>
      </c>
    </row>
    <row r="40" spans="1:12">
      <c r="A40" t="s">
        <v>62</v>
      </c>
      <c r="B40">
        <v>331.02650793999999</v>
      </c>
      <c r="C40">
        <v>75.981468000000007</v>
      </c>
      <c r="D40">
        <v>586.07154787000002</v>
      </c>
      <c r="E40">
        <v>7.3475507999999998E-3</v>
      </c>
      <c r="H40" t="s">
        <v>62</v>
      </c>
      <c r="I40">
        <v>210.36126984000001</v>
      </c>
      <c r="J40">
        <v>8.6361838530000004</v>
      </c>
      <c r="K40">
        <v>412.08635583</v>
      </c>
      <c r="L40">
        <v>3.8581302900000003E-2</v>
      </c>
    </row>
    <row r="41" spans="1:12">
      <c r="A41" t="s">
        <v>63</v>
      </c>
      <c r="B41">
        <v>653.79428571000005</v>
      </c>
      <c r="C41">
        <v>383.2781698</v>
      </c>
      <c r="D41">
        <v>924.31040157999996</v>
      </c>
      <c r="E41">
        <v>2.4604000000000002E-6</v>
      </c>
      <c r="H41" t="s">
        <v>63</v>
      </c>
      <c r="I41">
        <v>313.26571429000001</v>
      </c>
      <c r="J41">
        <v>99.303949928999998</v>
      </c>
      <c r="K41">
        <v>527.22747863999996</v>
      </c>
      <c r="L41">
        <v>2.3168663E-3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7D79-9678-894A-A06C-5370F5BA6950}">
  <dimension ref="A1:G34"/>
  <sheetViews>
    <sheetView workbookViewId="0">
      <selection activeCell="D28" sqref="D28:D34"/>
    </sheetView>
  </sheetViews>
  <sheetFormatPr baseColWidth="10" defaultRowHeight="15"/>
  <cols>
    <col min="1" max="1" width="10.83203125" style="1"/>
    <col min="2" max="2" width="30" style="1" customWidth="1"/>
    <col min="3" max="16384" width="10.83203125" style="1"/>
  </cols>
  <sheetData>
    <row r="1" spans="1:7">
      <c r="C1" s="1" t="s">
        <v>1</v>
      </c>
    </row>
    <row r="2" spans="1:7">
      <c r="C2" s="1" t="s">
        <v>2</v>
      </c>
      <c r="D2" s="1" t="s">
        <v>3</v>
      </c>
      <c r="E2" s="1" t="s">
        <v>4</v>
      </c>
      <c r="F2" s="1" t="s">
        <v>5</v>
      </c>
      <c r="G2" s="1" t="s">
        <v>0</v>
      </c>
    </row>
    <row r="3" spans="1:7">
      <c r="A3" s="1">
        <v>1</v>
      </c>
      <c r="B3" s="1" t="s">
        <v>6</v>
      </c>
      <c r="C3" s="1">
        <v>262.92</v>
      </c>
      <c r="D3" s="1">
        <v>0</v>
      </c>
    </row>
    <row r="4" spans="1:7">
      <c r="A4" s="1">
        <v>2</v>
      </c>
      <c r="C4" s="1">
        <v>832.12</v>
      </c>
      <c r="D4" s="1">
        <v>252.13</v>
      </c>
    </row>
    <row r="5" spans="1:7">
      <c r="A5" s="1">
        <v>3</v>
      </c>
      <c r="C5" s="1">
        <v>544.17999999999995</v>
      </c>
      <c r="D5" s="1">
        <v>383.02</v>
      </c>
    </row>
    <row r="6" spans="1:7">
      <c r="A6" s="1">
        <v>4</v>
      </c>
      <c r="C6" s="1">
        <v>784.15</v>
      </c>
      <c r="D6" s="1">
        <v>604.29999999999995</v>
      </c>
    </row>
    <row r="7" spans="1:7">
      <c r="A7" s="1">
        <v>5</v>
      </c>
      <c r="C7" s="1">
        <v>804.12</v>
      </c>
      <c r="D7" s="1">
        <v>0</v>
      </c>
    </row>
    <row r="8" spans="1:7">
      <c r="A8" s="1">
        <v>6</v>
      </c>
      <c r="C8" s="1">
        <v>726.4</v>
      </c>
      <c r="D8" s="1">
        <v>442</v>
      </c>
    </row>
    <row r="9" spans="1:7">
      <c r="A9" s="1">
        <v>7</v>
      </c>
      <c r="C9" s="1">
        <v>210.04</v>
      </c>
      <c r="D9" s="1">
        <v>0</v>
      </c>
    </row>
    <row r="10" spans="1:7">
      <c r="A10" s="1">
        <v>8</v>
      </c>
      <c r="C10" s="1">
        <v>479.21</v>
      </c>
      <c r="D10" s="1">
        <v>352.51</v>
      </c>
      <c r="E10" s="1">
        <f>AVERAGE(C3:C10)</f>
        <v>580.39250000000004</v>
      </c>
      <c r="F10" s="1">
        <f>AVERAGE(D3:D10)</f>
        <v>254.24499999999998</v>
      </c>
      <c r="G10" s="1">
        <v>8</v>
      </c>
    </row>
    <row r="11" spans="1:7">
      <c r="A11" s="1">
        <v>9</v>
      </c>
      <c r="B11" s="1" t="s">
        <v>7</v>
      </c>
      <c r="C11" s="1">
        <v>722.02</v>
      </c>
      <c r="D11" s="1">
        <v>328.02</v>
      </c>
    </row>
    <row r="12" spans="1:7">
      <c r="A12" s="1">
        <v>10</v>
      </c>
      <c r="C12" s="1">
        <v>216.01</v>
      </c>
      <c r="D12" s="1">
        <v>0</v>
      </c>
    </row>
    <row r="13" spans="1:7">
      <c r="A13" s="1">
        <v>11</v>
      </c>
      <c r="C13" s="1">
        <v>352.02</v>
      </c>
      <c r="D13" s="1">
        <v>0</v>
      </c>
    </row>
    <row r="14" spans="1:7">
      <c r="A14" s="1">
        <v>12</v>
      </c>
      <c r="C14" s="1">
        <v>622.66</v>
      </c>
      <c r="D14" s="1">
        <v>263.70999999999998</v>
      </c>
    </row>
    <row r="15" spans="1:7">
      <c r="A15" s="1">
        <v>13</v>
      </c>
      <c r="C15" s="1">
        <v>214.98</v>
      </c>
      <c r="D15" s="1">
        <v>0</v>
      </c>
    </row>
    <row r="16" spans="1:7">
      <c r="A16" s="1">
        <v>14</v>
      </c>
      <c r="C16" s="1">
        <v>237.74</v>
      </c>
      <c r="D16" s="1">
        <v>0</v>
      </c>
    </row>
    <row r="17" spans="1:7">
      <c r="A17" s="1">
        <v>15</v>
      </c>
      <c r="C17" s="1">
        <v>0</v>
      </c>
      <c r="D17" s="1">
        <v>0</v>
      </c>
    </row>
    <row r="18" spans="1:7">
      <c r="A18" s="1">
        <v>16</v>
      </c>
      <c r="C18" s="1" t="s">
        <v>8</v>
      </c>
      <c r="D18" s="1" t="s">
        <v>8</v>
      </c>
    </row>
    <row r="19" spans="1:7">
      <c r="A19" s="1">
        <v>17</v>
      </c>
      <c r="C19" s="1">
        <v>99.64</v>
      </c>
      <c r="D19" s="1">
        <v>86.02</v>
      </c>
    </row>
    <row r="20" spans="1:7">
      <c r="A20" s="1">
        <v>18</v>
      </c>
      <c r="C20" s="1">
        <v>439.84</v>
      </c>
      <c r="D20" s="1">
        <v>248.39</v>
      </c>
      <c r="E20" s="1">
        <f>SUM(C11+C12+C13+C14+C15+C16+C17+C19+C20)/9</f>
        <v>322.76777777777784</v>
      </c>
      <c r="F20" s="1">
        <f>SUM(D11+D12+D13+D14+D15+D16+D17+D19+D20)/9</f>
        <v>102.90444444444444</v>
      </c>
      <c r="G20" s="1">
        <v>9</v>
      </c>
    </row>
    <row r="21" spans="1:7">
      <c r="A21" s="1">
        <v>19</v>
      </c>
      <c r="B21" s="1" t="s">
        <v>9</v>
      </c>
      <c r="C21" s="1">
        <v>0</v>
      </c>
      <c r="D21" s="1">
        <v>0</v>
      </c>
    </row>
    <row r="22" spans="1:7">
      <c r="A22" s="1">
        <v>20</v>
      </c>
      <c r="C22" s="1">
        <v>0</v>
      </c>
      <c r="D22" s="1">
        <v>0</v>
      </c>
    </row>
    <row r="23" spans="1:7">
      <c r="A23" s="1">
        <v>21</v>
      </c>
      <c r="C23" s="1">
        <v>0</v>
      </c>
      <c r="D23" s="1">
        <v>0</v>
      </c>
    </row>
    <row r="24" spans="1:7">
      <c r="A24" s="1">
        <v>22</v>
      </c>
      <c r="C24" s="1">
        <v>0</v>
      </c>
      <c r="D24" s="1">
        <v>0</v>
      </c>
    </row>
    <row r="25" spans="1:7">
      <c r="A25" s="1">
        <v>23</v>
      </c>
      <c r="C25" s="1">
        <v>0</v>
      </c>
      <c r="D25" s="1">
        <v>0</v>
      </c>
    </row>
    <row r="26" spans="1:7">
      <c r="A26" s="1">
        <v>24</v>
      </c>
      <c r="C26" s="1">
        <v>0</v>
      </c>
      <c r="D26" s="1">
        <v>0</v>
      </c>
    </row>
    <row r="27" spans="1:7">
      <c r="A27" s="1">
        <v>25</v>
      </c>
      <c r="C27" s="1">
        <v>0</v>
      </c>
      <c r="D27" s="1">
        <v>0</v>
      </c>
      <c r="E27" s="1">
        <f>AVERAGE(C21:C27)</f>
        <v>0</v>
      </c>
      <c r="F27" s="1">
        <f>AVERAGE(D21:D27)</f>
        <v>0</v>
      </c>
      <c r="G27" s="1">
        <v>7</v>
      </c>
    </row>
    <row r="28" spans="1:7">
      <c r="A28" s="1">
        <v>26</v>
      </c>
      <c r="B28" s="1" t="s">
        <v>10</v>
      </c>
      <c r="C28" s="1">
        <v>611.73</v>
      </c>
      <c r="D28" s="1">
        <v>371.21</v>
      </c>
    </row>
    <row r="29" spans="1:7">
      <c r="A29" s="1">
        <v>27</v>
      </c>
      <c r="C29" s="1">
        <v>702.13</v>
      </c>
      <c r="D29" s="1">
        <v>329.85</v>
      </c>
    </row>
    <row r="30" spans="1:7">
      <c r="A30" s="1">
        <v>28</v>
      </c>
      <c r="C30" s="1">
        <v>750.17</v>
      </c>
      <c r="D30" s="1">
        <v>426</v>
      </c>
    </row>
    <row r="31" spans="1:7">
      <c r="A31" s="1">
        <v>29</v>
      </c>
      <c r="C31" s="1">
        <v>656.19</v>
      </c>
      <c r="D31" s="1">
        <v>287.37</v>
      </c>
    </row>
    <row r="32" spans="1:7">
      <c r="A32" s="1">
        <v>30</v>
      </c>
      <c r="C32" s="1">
        <v>564.42999999999995</v>
      </c>
      <c r="D32" s="1">
        <v>382.19</v>
      </c>
    </row>
    <row r="33" spans="1:7">
      <c r="A33" s="1">
        <v>31</v>
      </c>
      <c r="C33" s="1">
        <v>527.5</v>
      </c>
      <c r="D33" s="1">
        <v>214.23</v>
      </c>
    </row>
    <row r="34" spans="1:7">
      <c r="A34" s="1">
        <v>32</v>
      </c>
      <c r="C34" s="1">
        <v>764.41</v>
      </c>
      <c r="D34" s="1">
        <v>182.01</v>
      </c>
      <c r="E34" s="1">
        <f>AVERAGE(C28:C34)</f>
        <v>653.79428571428582</v>
      </c>
      <c r="F34" s="1">
        <f>AVERAGE(D28:D34)</f>
        <v>313.26571428571424</v>
      </c>
      <c r="G34" s="1">
        <v>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80F52-49F6-1A4A-9DB2-FED583F9597C}">
  <dimension ref="A1:G16"/>
  <sheetViews>
    <sheetView workbookViewId="0">
      <selection activeCell="G17" sqref="A1:G17"/>
    </sheetView>
  </sheetViews>
  <sheetFormatPr baseColWidth="10" defaultRowHeight="15"/>
  <sheetData>
    <row r="1" spans="1:7">
      <c r="A1" t="s">
        <v>11</v>
      </c>
    </row>
    <row r="3" spans="1:7" ht="16" thickBot="1">
      <c r="A3" t="s">
        <v>12</v>
      </c>
    </row>
    <row r="4" spans="1:7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</row>
    <row r="5" spans="1:7">
      <c r="A5" s="2" t="s">
        <v>18</v>
      </c>
      <c r="B5" s="2">
        <v>8</v>
      </c>
      <c r="C5" s="2">
        <v>4643.1400000000003</v>
      </c>
      <c r="D5" s="2">
        <v>580.39250000000004</v>
      </c>
      <c r="E5" s="2">
        <v>60822.149049999854</v>
      </c>
    </row>
    <row r="6" spans="1:7">
      <c r="A6" s="2" t="s">
        <v>19</v>
      </c>
      <c r="B6" s="2">
        <v>9</v>
      </c>
      <c r="C6" s="2">
        <v>2904.9100000000003</v>
      </c>
      <c r="D6" s="2">
        <v>322.76777777777784</v>
      </c>
      <c r="E6" s="2">
        <v>56013.684294444392</v>
      </c>
    </row>
    <row r="7" spans="1:7">
      <c r="A7" s="2" t="s">
        <v>20</v>
      </c>
      <c r="B7" s="2">
        <v>7</v>
      </c>
      <c r="C7" s="2">
        <v>0</v>
      </c>
      <c r="D7" s="2">
        <v>0</v>
      </c>
      <c r="E7" s="2">
        <v>0</v>
      </c>
    </row>
    <row r="8" spans="1:7" ht="16" thickBot="1">
      <c r="A8" s="3" t="s">
        <v>21</v>
      </c>
      <c r="B8" s="3">
        <v>7</v>
      </c>
      <c r="C8" s="3">
        <v>4576.5600000000004</v>
      </c>
      <c r="D8" s="3">
        <v>653.79428571428582</v>
      </c>
      <c r="E8" s="3">
        <v>8261.9702619045656</v>
      </c>
    </row>
    <row r="11" spans="1:7" ht="16" thickBot="1">
      <c r="A11" t="s">
        <v>22</v>
      </c>
    </row>
    <row r="12" spans="1:7">
      <c r="A12" s="4" t="s">
        <v>23</v>
      </c>
      <c r="B12" s="4" t="s">
        <v>24</v>
      </c>
      <c r="C12" s="4" t="s">
        <v>25</v>
      </c>
      <c r="D12" s="4" t="s">
        <v>17</v>
      </c>
      <c r="E12" s="4" t="s">
        <v>26</v>
      </c>
      <c r="F12" s="4" t="s">
        <v>27</v>
      </c>
      <c r="G12" s="4" t="s">
        <v>28</v>
      </c>
    </row>
    <row r="13" spans="1:7">
      <c r="A13" s="2" t="s">
        <v>29</v>
      </c>
      <c r="B13" s="2">
        <v>1882449.3136326929</v>
      </c>
      <c r="C13" s="2">
        <v>3</v>
      </c>
      <c r="D13" s="2">
        <v>627483.10454423097</v>
      </c>
      <c r="E13" s="2">
        <v>18.34673718380979</v>
      </c>
      <c r="F13" s="2">
        <v>1.0813026470485237E-6</v>
      </c>
      <c r="G13" s="2">
        <v>2.9603513184112873</v>
      </c>
    </row>
    <row r="14" spans="1:7">
      <c r="A14" s="2" t="s">
        <v>30</v>
      </c>
      <c r="B14" s="2">
        <v>923436.3392769841</v>
      </c>
      <c r="C14" s="2">
        <v>27</v>
      </c>
      <c r="D14" s="2">
        <v>34201.345899147556</v>
      </c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 ht="16" thickBot="1">
      <c r="A16" s="3" t="s">
        <v>15</v>
      </c>
      <c r="B16" s="3">
        <v>2805885.652909677</v>
      </c>
      <c r="C16" s="3">
        <v>30</v>
      </c>
      <c r="D16" s="3"/>
      <c r="E16" s="3"/>
      <c r="F16" s="3"/>
      <c r="G16" s="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9947-B41A-CD41-AC74-2E3710E9735E}">
  <dimension ref="A1:G16"/>
  <sheetViews>
    <sheetView workbookViewId="0">
      <selection activeCell="G17" sqref="A1:G17"/>
    </sheetView>
  </sheetViews>
  <sheetFormatPr baseColWidth="10" defaultRowHeight="15"/>
  <sheetData>
    <row r="1" spans="1:7">
      <c r="A1" t="s">
        <v>11</v>
      </c>
    </row>
    <row r="3" spans="1:7" ht="16" thickBot="1">
      <c r="A3" t="s">
        <v>12</v>
      </c>
    </row>
    <row r="4" spans="1:7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</row>
    <row r="5" spans="1:7">
      <c r="A5" s="2" t="s">
        <v>18</v>
      </c>
      <c r="B5" s="2">
        <v>8</v>
      </c>
      <c r="C5" s="2">
        <v>2033.9599999999998</v>
      </c>
      <c r="D5" s="2">
        <v>254.24499999999998</v>
      </c>
      <c r="E5" s="2">
        <v>53993.641028571423</v>
      </c>
    </row>
    <row r="6" spans="1:7">
      <c r="A6" s="2" t="s">
        <v>19</v>
      </c>
      <c r="B6" s="2">
        <v>9</v>
      </c>
      <c r="C6" s="2">
        <v>926.14</v>
      </c>
      <c r="D6" s="2">
        <v>102.90444444444444</v>
      </c>
      <c r="E6" s="2">
        <v>18866.649352777771</v>
      </c>
    </row>
    <row r="7" spans="1:7">
      <c r="A7" s="2" t="s">
        <v>20</v>
      </c>
      <c r="B7" s="2">
        <v>7</v>
      </c>
      <c r="C7" s="2">
        <v>0</v>
      </c>
      <c r="D7" s="2">
        <v>0</v>
      </c>
      <c r="E7" s="2">
        <v>0</v>
      </c>
    </row>
    <row r="8" spans="1:7" ht="16" thickBot="1">
      <c r="A8" s="3" t="s">
        <v>21</v>
      </c>
      <c r="B8" s="3">
        <v>7</v>
      </c>
      <c r="C8" s="3">
        <v>2192.8599999999997</v>
      </c>
      <c r="D8" s="3">
        <v>313.26571428571424</v>
      </c>
      <c r="E8" s="3">
        <v>8133.1463952381164</v>
      </c>
    </row>
    <row r="11" spans="1:7" ht="16" thickBot="1">
      <c r="A11" t="s">
        <v>22</v>
      </c>
    </row>
    <row r="12" spans="1:7">
      <c r="A12" s="4" t="s">
        <v>23</v>
      </c>
      <c r="B12" s="4" t="s">
        <v>24</v>
      </c>
      <c r="C12" s="4" t="s">
        <v>25</v>
      </c>
      <c r="D12" s="4" t="s">
        <v>17</v>
      </c>
      <c r="E12" s="4" t="s">
        <v>26</v>
      </c>
      <c r="F12" s="4" t="s">
        <v>27</v>
      </c>
      <c r="G12" s="4" t="s">
        <v>28</v>
      </c>
    </row>
    <row r="13" spans="1:7">
      <c r="A13" s="2" t="s">
        <v>29</v>
      </c>
      <c r="B13" s="2">
        <v>442827.65397409094</v>
      </c>
      <c r="C13" s="2">
        <v>3</v>
      </c>
      <c r="D13" s="2">
        <v>147609.21799136364</v>
      </c>
      <c r="E13" s="2">
        <v>6.8989695451483053</v>
      </c>
      <c r="F13" s="2">
        <v>1.3498883551499119E-3</v>
      </c>
      <c r="G13" s="2">
        <v>2.9603513184112873</v>
      </c>
    </row>
    <row r="14" spans="1:7">
      <c r="A14" s="2" t="s">
        <v>30</v>
      </c>
      <c r="B14" s="2">
        <v>577687.56039365067</v>
      </c>
      <c r="C14" s="2">
        <v>27</v>
      </c>
      <c r="D14" s="2">
        <v>21395.835570135208</v>
      </c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 ht="16" thickBot="1">
      <c r="A16" s="3" t="s">
        <v>15</v>
      </c>
      <c r="B16" s="3">
        <v>1020515.2143677416</v>
      </c>
      <c r="C16" s="3">
        <v>30</v>
      </c>
      <c r="D16" s="3"/>
      <c r="E16" s="3"/>
      <c r="F16" s="3"/>
      <c r="G16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Fig1_supple4rev</vt:lpstr>
      <vt:lpstr>Fig1_supple4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tagawa yoshiaki</dc:creator>
  <cp:lastModifiedBy>田川 義晃</cp:lastModifiedBy>
  <dcterms:created xsi:type="dcterms:W3CDTF">2021-02-16T04:46:17Z</dcterms:created>
  <dcterms:modified xsi:type="dcterms:W3CDTF">2022-07-05T05:21:10Z</dcterms:modified>
</cp:coreProperties>
</file>