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a\Desktop\"/>
    </mc:Choice>
  </mc:AlternateContent>
  <xr:revisionPtr revIDLastSave="0" documentId="13_ncr:1_{8971F4A8-C976-46D5-A3C2-6C124547F346}" xr6:coauthVersionLast="47" xr6:coauthVersionMax="47" xr10:uidLastSave="{00000000-0000-0000-0000-000000000000}"/>
  <bookViews>
    <workbookView xWindow="-108" yWindow="-108" windowWidth="23256" windowHeight="12576" firstSheet="3" activeTab="7" xr2:uid="{9435AB91-14F7-4978-ABCA-7ECA2107E9AD}"/>
  </bookViews>
  <sheets>
    <sheet name="Orco KI ab2 Raw Data" sheetId="1" r:id="rId1"/>
    <sheet name="Orco KI ab2 Analyses" sheetId="10" r:id="rId2"/>
    <sheet name="Ir8a KI ac2 Raw Data" sheetId="2" r:id="rId3"/>
    <sheet name="Ir8a KI ac2 Analyses" sheetId="7" r:id="rId4"/>
    <sheet name="Ir76b KI ac2 Raw Data" sheetId="3" r:id="rId5"/>
    <sheet name="Ir76b KI ac2 Analyses" sheetId="8" r:id="rId6"/>
    <sheet name="Ir25a KI ac2 Raw Data" sheetId="4" r:id="rId7"/>
    <sheet name="Ir25a KI ac2 Analyses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4" l="1"/>
  <c r="V21" i="4"/>
  <c r="U21" i="4"/>
  <c r="T21" i="4"/>
  <c r="T24" i="4" s="1"/>
  <c r="S21" i="4"/>
  <c r="R21" i="4"/>
  <c r="R24" i="4" s="1"/>
  <c r="Q21" i="4"/>
  <c r="Q24" i="4" s="1"/>
  <c r="P21" i="4"/>
  <c r="P24" i="4" s="1"/>
  <c r="W20" i="4"/>
  <c r="V20" i="4"/>
  <c r="V24" i="4" s="1"/>
  <c r="U20" i="4"/>
  <c r="U24" i="4" s="1"/>
  <c r="S20" i="4"/>
  <c r="R20" i="4"/>
  <c r="Q20" i="4"/>
  <c r="P20" i="4"/>
  <c r="W19" i="4"/>
  <c r="V19" i="4"/>
  <c r="U19" i="4"/>
  <c r="T19" i="4"/>
  <c r="S19" i="4"/>
  <c r="R19" i="4"/>
  <c r="Q19" i="4"/>
  <c r="P19" i="4"/>
  <c r="W18" i="4"/>
  <c r="V18" i="4"/>
  <c r="U18" i="4"/>
  <c r="T18" i="4"/>
  <c r="S18" i="4"/>
  <c r="R18" i="4"/>
  <c r="Q18" i="4"/>
  <c r="P18" i="4"/>
  <c r="W17" i="4"/>
  <c r="V17" i="4"/>
  <c r="U17" i="4"/>
  <c r="T17" i="4"/>
  <c r="S17" i="4"/>
  <c r="R17" i="4"/>
  <c r="Q17" i="4"/>
  <c r="P17" i="4"/>
  <c r="W16" i="4"/>
  <c r="W24" i="4" s="1"/>
  <c r="V16" i="4"/>
  <c r="U16" i="4"/>
  <c r="T16" i="4"/>
  <c r="S16" i="4"/>
  <c r="S24" i="4" s="1"/>
  <c r="R16" i="4"/>
  <c r="Q16" i="4"/>
  <c r="P16" i="4"/>
  <c r="W13" i="4"/>
  <c r="V13" i="4"/>
  <c r="U13" i="4"/>
  <c r="T13" i="4"/>
  <c r="S13" i="4"/>
  <c r="R13" i="4"/>
  <c r="Q13" i="4"/>
  <c r="P13" i="4"/>
  <c r="W12" i="4"/>
  <c r="V12" i="4"/>
  <c r="U12" i="4"/>
  <c r="T12" i="4"/>
  <c r="S12" i="4"/>
  <c r="R12" i="4"/>
  <c r="Q12" i="4"/>
  <c r="P12" i="4"/>
  <c r="W11" i="4"/>
  <c r="V11" i="4"/>
  <c r="U11" i="4"/>
  <c r="T11" i="4"/>
  <c r="S11" i="4"/>
  <c r="R11" i="4"/>
  <c r="Q11" i="4"/>
  <c r="P11" i="4"/>
  <c r="W10" i="4"/>
  <c r="V10" i="4"/>
  <c r="U10" i="4"/>
  <c r="T10" i="4"/>
  <c r="S10" i="4"/>
  <c r="R10" i="4"/>
  <c r="Q10" i="4"/>
  <c r="P10" i="4"/>
  <c r="W9" i="4"/>
  <c r="V9" i="4"/>
  <c r="U9" i="4"/>
  <c r="T9" i="4"/>
  <c r="S9" i="4"/>
  <c r="R9" i="4"/>
  <c r="Q9" i="4"/>
  <c r="P9" i="4"/>
  <c r="W8" i="4"/>
  <c r="V8" i="4"/>
  <c r="U8" i="4"/>
  <c r="T8" i="4"/>
  <c r="S8" i="4"/>
  <c r="R8" i="4"/>
  <c r="Q8" i="4"/>
  <c r="P8" i="4"/>
  <c r="W7" i="4"/>
  <c r="W14" i="4" s="1"/>
  <c r="V7" i="4"/>
  <c r="V14" i="4" s="1"/>
  <c r="U7" i="4"/>
  <c r="U14" i="4" s="1"/>
  <c r="T7" i="4"/>
  <c r="T14" i="4" s="1"/>
  <c r="S7" i="4"/>
  <c r="S14" i="4" s="1"/>
  <c r="R7" i="4"/>
  <c r="R14" i="4" s="1"/>
  <c r="Q7" i="4"/>
  <c r="Q14" i="4" s="1"/>
  <c r="P7" i="4"/>
  <c r="P14" i="4" s="1"/>
  <c r="W23" i="3"/>
  <c r="V23" i="3"/>
  <c r="U23" i="3"/>
  <c r="T23" i="3"/>
  <c r="S23" i="3"/>
  <c r="R23" i="3"/>
  <c r="Q23" i="3"/>
  <c r="P23" i="3"/>
  <c r="W22" i="3"/>
  <c r="V22" i="3"/>
  <c r="U22" i="3"/>
  <c r="T22" i="3"/>
  <c r="S22" i="3"/>
  <c r="R22" i="3"/>
  <c r="Q22" i="3"/>
  <c r="P22" i="3"/>
  <c r="W21" i="3"/>
  <c r="V21" i="3"/>
  <c r="U21" i="3"/>
  <c r="T21" i="3"/>
  <c r="S21" i="3"/>
  <c r="R21" i="3"/>
  <c r="Q21" i="3"/>
  <c r="P21" i="3"/>
  <c r="W20" i="3"/>
  <c r="V20" i="3"/>
  <c r="U20" i="3"/>
  <c r="T20" i="3"/>
  <c r="S20" i="3"/>
  <c r="R20" i="3"/>
  <c r="Q20" i="3"/>
  <c r="P20" i="3"/>
  <c r="W19" i="3"/>
  <c r="V19" i="3"/>
  <c r="U19" i="3"/>
  <c r="T19" i="3"/>
  <c r="S19" i="3"/>
  <c r="R19" i="3"/>
  <c r="Q19" i="3"/>
  <c r="P19" i="3"/>
  <c r="W18" i="3"/>
  <c r="V18" i="3"/>
  <c r="U18" i="3"/>
  <c r="T18" i="3"/>
  <c r="S18" i="3"/>
  <c r="R18" i="3"/>
  <c r="Q18" i="3"/>
  <c r="P18" i="3"/>
  <c r="W17" i="3"/>
  <c r="W24" i="3" s="1"/>
  <c r="V17" i="3"/>
  <c r="V24" i="3" s="1"/>
  <c r="U17" i="3"/>
  <c r="U24" i="3" s="1"/>
  <c r="T17" i="3"/>
  <c r="T24" i="3" s="1"/>
  <c r="S17" i="3"/>
  <c r="S24" i="3" s="1"/>
  <c r="R17" i="3"/>
  <c r="R24" i="3" s="1"/>
  <c r="Q17" i="3"/>
  <c r="Q24" i="3" s="1"/>
  <c r="P17" i="3"/>
  <c r="P24" i="3" s="1"/>
  <c r="W14" i="3"/>
  <c r="V14" i="3"/>
  <c r="U14" i="3"/>
  <c r="T14" i="3"/>
  <c r="S14" i="3"/>
  <c r="R14" i="3"/>
  <c r="Q14" i="3"/>
  <c r="P14" i="3"/>
  <c r="W13" i="3"/>
  <c r="V13" i="3"/>
  <c r="U13" i="3"/>
  <c r="T13" i="3"/>
  <c r="S13" i="3"/>
  <c r="R13" i="3"/>
  <c r="Q13" i="3"/>
  <c r="P13" i="3"/>
  <c r="W12" i="3"/>
  <c r="V12" i="3"/>
  <c r="U12" i="3"/>
  <c r="T12" i="3"/>
  <c r="S12" i="3"/>
  <c r="R12" i="3"/>
  <c r="Q12" i="3"/>
  <c r="P12" i="3"/>
  <c r="W11" i="3"/>
  <c r="V11" i="3"/>
  <c r="U11" i="3"/>
  <c r="T11" i="3"/>
  <c r="S11" i="3"/>
  <c r="R11" i="3"/>
  <c r="Q11" i="3"/>
  <c r="P11" i="3"/>
  <c r="W10" i="3"/>
  <c r="V10" i="3"/>
  <c r="U10" i="3"/>
  <c r="T10" i="3"/>
  <c r="S10" i="3"/>
  <c r="R10" i="3"/>
  <c r="Q10" i="3"/>
  <c r="Q15" i="3" s="1"/>
  <c r="P10" i="3"/>
  <c r="P15" i="3" s="1"/>
  <c r="W9" i="3"/>
  <c r="V9" i="3"/>
  <c r="U9" i="3"/>
  <c r="U15" i="3" s="1"/>
  <c r="T9" i="3"/>
  <c r="T15" i="3" s="1"/>
  <c r="S9" i="3"/>
  <c r="R9" i="3"/>
  <c r="P9" i="3"/>
  <c r="W8" i="3"/>
  <c r="V8" i="3"/>
  <c r="U8" i="3"/>
  <c r="T8" i="3"/>
  <c r="S8" i="3"/>
  <c r="R8" i="3"/>
  <c r="Q8" i="3"/>
  <c r="P8" i="3"/>
  <c r="W7" i="3"/>
  <c r="W15" i="3" s="1"/>
  <c r="V7" i="3"/>
  <c r="V15" i="3" s="1"/>
  <c r="U7" i="3"/>
  <c r="T7" i="3"/>
  <c r="S7" i="3"/>
  <c r="S15" i="3" s="1"/>
  <c r="R7" i="3"/>
  <c r="R15" i="3" s="1"/>
  <c r="Q7" i="3"/>
  <c r="P7" i="3"/>
  <c r="W22" i="2" l="1"/>
  <c r="V22" i="2"/>
  <c r="U22" i="2"/>
  <c r="T22" i="2"/>
  <c r="S22" i="2"/>
  <c r="R22" i="2"/>
  <c r="Q22" i="2"/>
  <c r="P22" i="2"/>
  <c r="W21" i="2"/>
  <c r="V21" i="2"/>
  <c r="U21" i="2"/>
  <c r="T21" i="2"/>
  <c r="S21" i="2"/>
  <c r="R21" i="2"/>
  <c r="Q21" i="2"/>
  <c r="P21" i="2"/>
  <c r="W20" i="2"/>
  <c r="V20" i="2"/>
  <c r="U20" i="2"/>
  <c r="T20" i="2"/>
  <c r="S20" i="2"/>
  <c r="R20" i="2"/>
  <c r="Q20" i="2"/>
  <c r="P20" i="2"/>
  <c r="W19" i="2"/>
  <c r="V19" i="2"/>
  <c r="U19" i="2"/>
  <c r="T19" i="2"/>
  <c r="S19" i="2"/>
  <c r="R19" i="2"/>
  <c r="Q19" i="2"/>
  <c r="P19" i="2"/>
  <c r="W18" i="2"/>
  <c r="V18" i="2"/>
  <c r="U18" i="2"/>
  <c r="T18" i="2"/>
  <c r="S18" i="2"/>
  <c r="R18" i="2"/>
  <c r="Q18" i="2"/>
  <c r="P18" i="2"/>
  <c r="W17" i="2"/>
  <c r="V17" i="2"/>
  <c r="U17" i="2"/>
  <c r="T17" i="2"/>
  <c r="S17" i="2"/>
  <c r="R17" i="2"/>
  <c r="Q17" i="2"/>
  <c r="P17" i="2"/>
  <c r="W16" i="2"/>
  <c r="V16" i="2"/>
  <c r="U16" i="2"/>
  <c r="T16" i="2"/>
  <c r="S16" i="2"/>
  <c r="R16" i="2"/>
  <c r="Q16" i="2"/>
  <c r="P16" i="2"/>
  <c r="W15" i="2"/>
  <c r="W23" i="2" s="1"/>
  <c r="V15" i="2"/>
  <c r="V23" i="2" s="1"/>
  <c r="U15" i="2"/>
  <c r="U23" i="2" s="1"/>
  <c r="T15" i="2"/>
  <c r="T23" i="2" s="1"/>
  <c r="S15" i="2"/>
  <c r="S23" i="2" s="1"/>
  <c r="R15" i="2"/>
  <c r="R23" i="2" s="1"/>
  <c r="Q15" i="2"/>
  <c r="Q23" i="2" s="1"/>
  <c r="P15" i="2"/>
  <c r="P23" i="2" s="1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W10" i="2"/>
  <c r="V10" i="2"/>
  <c r="U10" i="2"/>
  <c r="T10" i="2"/>
  <c r="S10" i="2"/>
  <c r="R10" i="2"/>
  <c r="Q10" i="2"/>
  <c r="P10" i="2"/>
  <c r="W9" i="2"/>
  <c r="V9" i="2"/>
  <c r="U9" i="2"/>
  <c r="T9" i="2"/>
  <c r="S9" i="2"/>
  <c r="R9" i="2"/>
  <c r="Q9" i="2"/>
  <c r="P9" i="2"/>
  <c r="W8" i="2"/>
  <c r="V8" i="2"/>
  <c r="U8" i="2"/>
  <c r="T8" i="2"/>
  <c r="S8" i="2"/>
  <c r="R8" i="2"/>
  <c r="Q8" i="2"/>
  <c r="P8" i="2"/>
  <c r="W7" i="2"/>
  <c r="V7" i="2"/>
  <c r="U7" i="2"/>
  <c r="T7" i="2"/>
  <c r="S7" i="2"/>
  <c r="R7" i="2"/>
  <c r="Q7" i="2"/>
  <c r="P7" i="2"/>
  <c r="W6" i="2"/>
  <c r="W13" i="2" s="1"/>
  <c r="V6" i="2"/>
  <c r="V13" i="2" s="1"/>
  <c r="U6" i="2"/>
  <c r="U13" i="2" s="1"/>
  <c r="T6" i="2"/>
  <c r="T13" i="2" s="1"/>
  <c r="S6" i="2"/>
  <c r="S13" i="2" s="1"/>
  <c r="R6" i="2"/>
  <c r="R13" i="2" s="1"/>
  <c r="Q6" i="2"/>
  <c r="Q13" i="2" s="1"/>
  <c r="P6" i="2"/>
  <c r="P13" i="2" s="1"/>
</calcChain>
</file>

<file path=xl/sharedStrings.xml><?xml version="1.0" encoding="utf-8"?>
<sst xmlns="http://schemas.openxmlformats.org/spreadsheetml/2006/main" count="689" uniqueCount="227">
  <si>
    <t>Difference: Hodges-Lehmann</t>
  </si>
  <si>
    <t>Difference: Actual</t>
  </si>
  <si>
    <t>2.000, n=5</t>
  </si>
  <si>
    <t>0.000, n=5</t>
  </si>
  <si>
    <t>0.000, n=6</t>
  </si>
  <si>
    <t>9.000, n=6</t>
  </si>
  <si>
    <t>32.00, n=6</t>
  </si>
  <si>
    <t>1.000, n=6</t>
  </si>
  <si>
    <t>40.50, n=6</t>
  </si>
  <si>
    <t>0.5000, n=6</t>
  </si>
  <si>
    <t>Median of column B</t>
  </si>
  <si>
    <t>-1.000, n=5</t>
  </si>
  <si>
    <t>3.000, n=5</t>
  </si>
  <si>
    <t>38.00, n=5</t>
  </si>
  <si>
    <t>50.00, n=5</t>
  </si>
  <si>
    <t>1.000, n=5</t>
  </si>
  <si>
    <t>Median of column A</t>
  </si>
  <si>
    <t>Mann-Whitney U</t>
  </si>
  <si>
    <t>27 , 28</t>
  </si>
  <si>
    <t>22.50 , 32.50</t>
  </si>
  <si>
    <t>39.50 , 26.50</t>
  </si>
  <si>
    <t>26.50 , 39.50</t>
  </si>
  <si>
    <t>22.50 , 43.50</t>
  </si>
  <si>
    <t>37 , 29</t>
  </si>
  <si>
    <t>30 , 36</t>
  </si>
  <si>
    <t>Sum of ranks in column A,B</t>
  </si>
  <si>
    <t>Two-tailed</t>
  </si>
  <si>
    <t>One- or two-tailed P value?</t>
  </si>
  <si>
    <t>No</t>
  </si>
  <si>
    <t>Significantly different (P &lt; 0.05)?</t>
  </si>
  <si>
    <t>ns</t>
  </si>
  <si>
    <t>P value summary</t>
  </si>
  <si>
    <t>Exact</t>
  </si>
  <si>
    <t>Exact or approximate P value?</t>
  </si>
  <si>
    <t>P value</t>
  </si>
  <si>
    <t>&gt;0.9999</t>
  </si>
  <si>
    <t>5.000, n=5</t>
  </si>
  <si>
    <t>10.00, n=5</t>
  </si>
  <si>
    <t>42.50, n=6</t>
  </si>
  <si>
    <t>5.500, n=6</t>
  </si>
  <si>
    <t>19.00, n=6</t>
  </si>
  <si>
    <t>16.50, n=4</t>
  </si>
  <si>
    <t>57.00, n=6</t>
  </si>
  <si>
    <t>6.000, n=5</t>
  </si>
  <si>
    <t>24.00, n=5</t>
  </si>
  <si>
    <t>57.00, n=5</t>
  </si>
  <si>
    <t>4.000, n=5</t>
  </si>
  <si>
    <t>23.00, n=5</t>
  </si>
  <si>
    <t>60.00, n=5</t>
  </si>
  <si>
    <t>28.50 , 26.50</t>
  </si>
  <si>
    <t>32 , 23</t>
  </si>
  <si>
    <t>36 , 30</t>
  </si>
  <si>
    <t>32 , 34</t>
  </si>
  <si>
    <t>35 , 31</t>
  </si>
  <si>
    <t>31 , 35</t>
  </si>
  <si>
    <t>40.50 , 25.50</t>
  </si>
  <si>
    <t>31 , 14</t>
  </si>
  <si>
    <t>33 , 33</t>
  </si>
  <si>
    <t>?</t>
  </si>
  <si>
    <t>NA</t>
  </si>
  <si>
    <t xml:space="preserve">NA </t>
  </si>
  <si>
    <t>KI</t>
  </si>
  <si>
    <t>WT</t>
  </si>
  <si>
    <t>2hep</t>
  </si>
  <si>
    <t>GA</t>
  </si>
  <si>
    <t>23But</t>
  </si>
  <si>
    <t>E2Hex</t>
  </si>
  <si>
    <t>1O3O</t>
  </si>
  <si>
    <t>Hex</t>
  </si>
  <si>
    <t>MS</t>
  </si>
  <si>
    <t>EB</t>
  </si>
  <si>
    <t>PA</t>
  </si>
  <si>
    <t>EA</t>
  </si>
  <si>
    <t>MO</t>
  </si>
  <si>
    <t>B NEURON</t>
  </si>
  <si>
    <t>A NEURON</t>
  </si>
  <si>
    <t>Excluded</t>
  </si>
  <si>
    <t>Pentyl acetate</t>
  </si>
  <si>
    <t>1-octen-3-ol</t>
  </si>
  <si>
    <t>Ethyl acetate</t>
  </si>
  <si>
    <t>2,3-butanedione</t>
  </si>
  <si>
    <t>Difference between medians:</t>
  </si>
  <si>
    <t>Ethyl butyrate</t>
  </si>
  <si>
    <t>Methyl salicylate</t>
  </si>
  <si>
    <t>Hexanol</t>
  </si>
  <si>
    <t>e2-hexenal</t>
  </si>
  <si>
    <t>geranyl acetate</t>
  </si>
  <si>
    <t>2-heptanone</t>
  </si>
  <si>
    <t xml:space="preserve"> </t>
  </si>
  <si>
    <t>ab2a two geno (KI v WT), Mann Whitney tests</t>
  </si>
  <si>
    <t>ab2b two geno (KI v WT), Mann Whitney tests</t>
  </si>
  <si>
    <t>Ir8a ac2 two geno (KI v WT), Mann Whitney tests</t>
  </si>
  <si>
    <t>Ir76b ac2 two geno (KI v WT), Mann Whitney tests</t>
  </si>
  <si>
    <t>Ir25a ac2 two geno (KI v WT), Mann Whitney tests</t>
  </si>
  <si>
    <t>All female flies, aged 5-7 days. Selected against cyo and tm6b when possible (noted in file name). Odors used at 10^-2 unless otherwise noted</t>
  </si>
  <si>
    <t>Solvent subtracted</t>
  </si>
  <si>
    <t>spikes counted from .1s after odor application, for .5s</t>
  </si>
  <si>
    <t>w1118 line is Iso D1</t>
  </si>
  <si>
    <t>ir8a t2a is IR8a-T2A-QF2/ FM7C; Pin/Cyo; Dh floating</t>
  </si>
  <si>
    <t>Date</t>
  </si>
  <si>
    <t>File</t>
  </si>
  <si>
    <t>Line #</t>
  </si>
  <si>
    <t>hexanol-5</t>
  </si>
  <si>
    <t>1,4 diaminobutane</t>
  </si>
  <si>
    <t>paraffin oil</t>
  </si>
  <si>
    <t>2,3 butanedione</t>
  </si>
  <si>
    <t>h2o</t>
  </si>
  <si>
    <t>acetic acid</t>
  </si>
  <si>
    <t>cadaverine</t>
  </si>
  <si>
    <t>nh3-3</t>
  </si>
  <si>
    <t>phenylethylamine</t>
  </si>
  <si>
    <t>propanal</t>
  </si>
  <si>
    <t>08_10_20</t>
  </si>
  <si>
    <t>w1118 control fly1 s1 ac2</t>
  </si>
  <si>
    <t>w1118 control fly1 s2 ac2</t>
  </si>
  <si>
    <t>w1118 control fly2 s1 ac2</t>
  </si>
  <si>
    <t>w1118 control fly2 s2 ac2</t>
  </si>
  <si>
    <t>08_12_20</t>
  </si>
  <si>
    <t>08_13_20</t>
  </si>
  <si>
    <t>w1118control fly1 s1 ac2</t>
  </si>
  <si>
    <t>average</t>
  </si>
  <si>
    <t>710 ir8a t2a fly1 s1 ac2</t>
  </si>
  <si>
    <t>710 ir8a t2a fly1 s2 ac2</t>
  </si>
  <si>
    <t>710 ir8a t2a fly2 s1 ac2</t>
  </si>
  <si>
    <t>710 ir8a t2a fly2 s2 ac2</t>
  </si>
  <si>
    <t>All female flies, aged 5-7 days. Selected against balancers (no  tm6b). Odors used at 10^-2 unless otherwise noted</t>
  </si>
  <si>
    <t xml:space="preserve">spikes counted from .1s after odor application, for .5s. </t>
  </si>
  <si>
    <t>wiso line is Iso D1</t>
  </si>
  <si>
    <t>line #848 is IR76b-T2A-QF2 (RFP+) o/c 5x/ TM6B outcrossed 5x to Iso D1</t>
  </si>
  <si>
    <t>11_30_2020</t>
  </si>
  <si>
    <t>ir76b t2a outcrossed fly1 s1 ac2</t>
  </si>
  <si>
    <t>ir76b t2a outcrossed fly1 s2 ac2</t>
  </si>
  <si>
    <t>ir76b t2a outcrossed fly2 s1 ac2</t>
  </si>
  <si>
    <t>ir76b t2a outcrossed fly2 s2 ac2</t>
  </si>
  <si>
    <t>12_01_2020</t>
  </si>
  <si>
    <t>wiso control fly1 s1 ac2</t>
  </si>
  <si>
    <t>wiso control fly1 s2 ac2</t>
  </si>
  <si>
    <t>wiso control fly1 s3 ac2</t>
  </si>
  <si>
    <t>wiso control fly2 s1 ac2</t>
  </si>
  <si>
    <t>wiso control fly2 s2 ac2</t>
  </si>
  <si>
    <t>All female flies, aged 5-7 days. Selected against balancers (no cyo). Odors used at 10^-2 unless otherwise noted</t>
  </si>
  <si>
    <t xml:space="preserve"> line #834 is Ir25a-T2A-QF2/Cyo outcrossed 8x to Iso d1</t>
  </si>
  <si>
    <t>11_05_2020</t>
  </si>
  <si>
    <t>ir25a t2a outcrossed fly1 s1 ac2</t>
  </si>
  <si>
    <t>ir25a t2a outcrossed fly1 s2 ac2</t>
  </si>
  <si>
    <t>11_09_2020</t>
  </si>
  <si>
    <t>11_20_2020</t>
  </si>
  <si>
    <t>ir25a t2a outcrossed fly1 s3 ac2</t>
  </si>
  <si>
    <t>wiso fly1 s1 ac2</t>
  </si>
  <si>
    <t>wiso fly1 s2 ac2</t>
  </si>
  <si>
    <t>pinch</t>
  </si>
  <si>
    <t>Acetic acid</t>
  </si>
  <si>
    <t>Cadaverine</t>
  </si>
  <si>
    <t>Ammonia</t>
  </si>
  <si>
    <t>Phenylethylamine</t>
  </si>
  <si>
    <t>Propanal</t>
  </si>
  <si>
    <t>**</t>
  </si>
  <si>
    <t>Yes</t>
  </si>
  <si>
    <t>53 , 67</t>
  </si>
  <si>
    <t>*</t>
  </si>
  <si>
    <t>39 , 81</t>
  </si>
  <si>
    <t>63 , 28</t>
  </si>
  <si>
    <t>50 , 28</t>
  </si>
  <si>
    <t>57 , 34</t>
  </si>
  <si>
    <t>75 , 45</t>
  </si>
  <si>
    <t>4.000, n=7</t>
  </si>
  <si>
    <t>-7.000, n=8</t>
  </si>
  <si>
    <t>-74.00, n=7</t>
  </si>
  <si>
    <t>-72.00, n=8</t>
  </si>
  <si>
    <t>48 , 72</t>
  </si>
  <si>
    <t>-8.000, n=7</t>
  </si>
  <si>
    <t>7.000, n=8</t>
  </si>
  <si>
    <t>54 , 66</t>
  </si>
  <si>
    <t>76.00, n=7</t>
  </si>
  <si>
    <t>71.00, n=8</t>
  </si>
  <si>
    <t>178.0, n=7</t>
  </si>
  <si>
    <t>203.0, n=8</t>
  </si>
  <si>
    <t>77.50 , 42.50</t>
  </si>
  <si>
    <t>196.0, n=7</t>
  </si>
  <si>
    <t>150.0, n=8</t>
  </si>
  <si>
    <t>64 , 56</t>
  </si>
  <si>
    <t>172.0, n=7</t>
  </si>
  <si>
    <t>156.0, n=8</t>
  </si>
  <si>
    <t>45.50 , 74.50</t>
  </si>
  <si>
    <t>80.00, n=7</t>
  </si>
  <si>
    <t>119.0, n=8</t>
  </si>
  <si>
    <t>62.50 , 57.50</t>
  </si>
  <si>
    <t>6.000, n=7</t>
  </si>
  <si>
    <t>-5.000, n=8</t>
  </si>
  <si>
    <t>77 , 43</t>
  </si>
  <si>
    <t>-40.00, n=7</t>
  </si>
  <si>
    <t>58.50 , 61.50</t>
  </si>
  <si>
    <t>-22.00, n=7</t>
  </si>
  <si>
    <t>-24.00, n=8</t>
  </si>
  <si>
    <t>53.50 , 66.50</t>
  </si>
  <si>
    <t>64.00, n=7</t>
  </si>
  <si>
    <t>94.00, n=8</t>
  </si>
  <si>
    <t>45.50 , 59.50</t>
  </si>
  <si>
    <t>204.0, n=7</t>
  </si>
  <si>
    <t>216.0, n=7</t>
  </si>
  <si>
    <t>40.50 , 79.50</t>
  </si>
  <si>
    <t>134.0, n=7</t>
  </si>
  <si>
    <t>158.0, n=8</t>
  </si>
  <si>
    <t>65 , 55</t>
  </si>
  <si>
    <t>152.0, n=7</t>
  </si>
  <si>
    <t>127.0, n=8</t>
  </si>
  <si>
    <t>34 , 86</t>
  </si>
  <si>
    <t>66.00, n=7</t>
  </si>
  <si>
    <t>110.0, n=8</t>
  </si>
  <si>
    <t>38 , 53</t>
  </si>
  <si>
    <t>-1.000, n=6</t>
  </si>
  <si>
    <t>0.000, n=7</t>
  </si>
  <si>
    <t>27.50 , 63.50</t>
  </si>
  <si>
    <t>-49.00, n=6</t>
  </si>
  <si>
    <t>-28.00, n=7</t>
  </si>
  <si>
    <t>41.00, n=6</t>
  </si>
  <si>
    <t>56 , 35</t>
  </si>
  <si>
    <t>125.0, n=6</t>
  </si>
  <si>
    <t>70.00, n=7</t>
  </si>
  <si>
    <t>185.0, n=6</t>
  </si>
  <si>
    <t>14.00, n=7</t>
  </si>
  <si>
    <t>166.0, n=5</t>
  </si>
  <si>
    <t>12.00, n=7</t>
  </si>
  <si>
    <t>172.0, n=6</t>
  </si>
  <si>
    <t>130.0, n=7</t>
  </si>
  <si>
    <t>51.50 , 39.50</t>
  </si>
  <si>
    <t>86.00, n=6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</si>
</sst>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7" fillId="0" borderId="0" xfId="0" applyFont="1"/>
    <xf numFmtId="0" fontId="10" fillId="0" borderId="0" xfId="0" applyFont="1"/>
    <xf numFmtId="0" fontId="7" fillId="3" borderId="0" xfId="0" applyFont="1" applyFill="1"/>
    <xf numFmtId="1" fontId="7" fillId="3" borderId="0" xfId="0" applyNumberFormat="1" applyFont="1" applyFill="1"/>
    <xf numFmtId="0" fontId="10" fillId="4" borderId="0" xfId="0" applyFont="1" applyFill="1"/>
    <xf numFmtId="1" fontId="10" fillId="4" borderId="0" xfId="0" applyNumberFormat="1" applyFont="1" applyFill="1"/>
    <xf numFmtId="1" fontId="9" fillId="3" borderId="0" xfId="0" applyNumberFormat="1" applyFont="1" applyFill="1"/>
    <xf numFmtId="0" fontId="8" fillId="4" borderId="0" xfId="0" applyFont="1" applyFill="1"/>
    <xf numFmtId="0" fontId="9" fillId="3" borderId="0" xfId="0" applyFont="1" applyFill="1"/>
    <xf numFmtId="164" fontId="8" fillId="0" borderId="0" xfId="0" applyNumberFormat="1" applyFont="1"/>
    <xf numFmtId="164" fontId="11" fillId="0" borderId="0" xfId="0" applyNumberFormat="1" applyFont="1"/>
    <xf numFmtId="1" fontId="8" fillId="4" borderId="0" xfId="0" applyNumberFormat="1" applyFont="1" applyFill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AAAA-2891-49D0-AF96-300348BD37A4}">
  <dimension ref="A2:X22"/>
  <sheetViews>
    <sheetView zoomScale="50" zoomScaleNormal="50" workbookViewId="0">
      <selection activeCell="E43" sqref="E43"/>
    </sheetView>
  </sheetViews>
  <sheetFormatPr defaultColWidth="12.44140625" defaultRowHeight="14.4" x14ac:dyDescent="0.3"/>
  <cols>
    <col min="1" max="1" width="14.109375" style="6" customWidth="1"/>
    <col min="2" max="24" width="14.109375" style="2" customWidth="1"/>
    <col min="25" max="16384" width="12.44140625" style="2"/>
  </cols>
  <sheetData>
    <row r="2" spans="1:24" ht="15.6" x14ac:dyDescent="0.3">
      <c r="A2" s="7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4" ht="15.6" x14ac:dyDescent="0.3">
      <c r="A3" s="33" t="s">
        <v>73</v>
      </c>
      <c r="B3" s="33"/>
      <c r="C3" s="33" t="s">
        <v>72</v>
      </c>
      <c r="D3" s="33"/>
      <c r="E3" s="33" t="s">
        <v>71</v>
      </c>
      <c r="F3" s="33"/>
      <c r="G3" s="33" t="s">
        <v>70</v>
      </c>
      <c r="H3" s="33"/>
      <c r="I3" s="33" t="s">
        <v>69</v>
      </c>
      <c r="J3" s="33"/>
      <c r="K3" s="33" t="s">
        <v>68</v>
      </c>
      <c r="L3" s="33"/>
      <c r="M3" s="33" t="s">
        <v>67</v>
      </c>
      <c r="N3" s="33"/>
      <c r="O3" s="33" t="s">
        <v>66</v>
      </c>
      <c r="P3" s="33"/>
      <c r="Q3" s="33" t="s">
        <v>65</v>
      </c>
      <c r="R3" s="33"/>
      <c r="S3" s="33" t="s">
        <v>64</v>
      </c>
      <c r="T3" s="33"/>
      <c r="U3" s="33" t="s">
        <v>63</v>
      </c>
      <c r="V3" s="33"/>
    </row>
    <row r="4" spans="1:24" ht="15.6" x14ac:dyDescent="0.3">
      <c r="A4" s="7" t="s">
        <v>62</v>
      </c>
      <c r="B4" s="4" t="s">
        <v>61</v>
      </c>
      <c r="C4" s="4" t="s">
        <v>62</v>
      </c>
      <c r="D4" s="4" t="s">
        <v>61</v>
      </c>
      <c r="E4" s="4" t="s">
        <v>62</v>
      </c>
      <c r="F4" s="4" t="s">
        <v>61</v>
      </c>
      <c r="G4" s="4" t="s">
        <v>62</v>
      </c>
      <c r="H4" s="4" t="s">
        <v>61</v>
      </c>
      <c r="I4" s="4" t="s">
        <v>62</v>
      </c>
      <c r="J4" s="4" t="s">
        <v>61</v>
      </c>
      <c r="K4" s="4" t="s">
        <v>62</v>
      </c>
      <c r="L4" s="4" t="s">
        <v>61</v>
      </c>
      <c r="M4" s="4" t="s">
        <v>62</v>
      </c>
      <c r="N4" s="4" t="s">
        <v>61</v>
      </c>
      <c r="O4" s="4" t="s">
        <v>62</v>
      </c>
      <c r="P4" s="4" t="s">
        <v>61</v>
      </c>
      <c r="Q4" s="4" t="s">
        <v>62</v>
      </c>
      <c r="R4" s="4" t="s">
        <v>61</v>
      </c>
      <c r="S4" s="4" t="s">
        <v>62</v>
      </c>
      <c r="T4" s="4" t="s">
        <v>61</v>
      </c>
      <c r="U4" s="4" t="s">
        <v>62</v>
      </c>
      <c r="V4" s="4" t="s">
        <v>61</v>
      </c>
    </row>
    <row r="5" spans="1:24" x14ac:dyDescent="0.3">
      <c r="A5" s="6">
        <v>-3</v>
      </c>
      <c r="B5" s="2">
        <v>0</v>
      </c>
      <c r="C5" s="2">
        <v>73</v>
      </c>
      <c r="D5" s="2">
        <v>73</v>
      </c>
      <c r="E5" s="2">
        <v>29</v>
      </c>
      <c r="F5" s="2" t="s">
        <v>58</v>
      </c>
      <c r="G5" s="2">
        <v>23</v>
      </c>
      <c r="H5" s="2">
        <v>27</v>
      </c>
      <c r="I5" s="2">
        <v>7</v>
      </c>
      <c r="J5" s="2">
        <v>0</v>
      </c>
      <c r="K5" s="2">
        <v>4</v>
      </c>
      <c r="L5" s="2">
        <v>15</v>
      </c>
      <c r="M5" s="2">
        <v>4</v>
      </c>
      <c r="N5" s="2">
        <v>0</v>
      </c>
      <c r="O5" s="2">
        <v>-2</v>
      </c>
      <c r="P5" s="2">
        <v>1</v>
      </c>
      <c r="Q5" s="2">
        <v>80</v>
      </c>
      <c r="R5" s="2">
        <v>56</v>
      </c>
      <c r="S5" s="2">
        <v>35</v>
      </c>
      <c r="T5" s="2">
        <v>8</v>
      </c>
      <c r="U5" s="2">
        <v>11</v>
      </c>
      <c r="V5" s="2">
        <v>0</v>
      </c>
    </row>
    <row r="6" spans="1:24" x14ac:dyDescent="0.3">
      <c r="A6" s="6">
        <v>2</v>
      </c>
      <c r="B6" s="2">
        <v>0</v>
      </c>
      <c r="C6" s="2">
        <v>60</v>
      </c>
      <c r="D6" s="2">
        <v>54</v>
      </c>
      <c r="E6" s="2">
        <v>35</v>
      </c>
      <c r="F6" s="2">
        <v>15</v>
      </c>
      <c r="G6" s="2">
        <v>22</v>
      </c>
      <c r="H6" s="2">
        <v>14</v>
      </c>
      <c r="I6" s="2">
        <v>6</v>
      </c>
      <c r="J6" s="2">
        <v>-4</v>
      </c>
      <c r="K6" s="2">
        <v>2</v>
      </c>
      <c r="L6" s="2">
        <v>17</v>
      </c>
      <c r="M6" s="2">
        <v>5</v>
      </c>
      <c r="N6" s="2">
        <v>7</v>
      </c>
      <c r="O6" s="2">
        <v>4</v>
      </c>
      <c r="P6" s="2">
        <v>10</v>
      </c>
      <c r="Q6" s="2">
        <v>60</v>
      </c>
      <c r="R6" s="2">
        <v>34</v>
      </c>
      <c r="S6" s="2">
        <v>24</v>
      </c>
      <c r="T6" s="2">
        <v>6</v>
      </c>
      <c r="U6" s="2">
        <v>7</v>
      </c>
      <c r="V6" s="2">
        <v>5</v>
      </c>
    </row>
    <row r="7" spans="1:24" x14ac:dyDescent="0.3">
      <c r="A7" s="6">
        <v>12</v>
      </c>
      <c r="B7" s="2">
        <v>0</v>
      </c>
      <c r="C7" s="2">
        <v>56</v>
      </c>
      <c r="D7" s="2">
        <v>75</v>
      </c>
      <c r="E7" s="2">
        <v>16</v>
      </c>
      <c r="F7" s="2">
        <v>18</v>
      </c>
      <c r="G7" s="2">
        <v>17</v>
      </c>
      <c r="H7" s="2">
        <v>19</v>
      </c>
      <c r="I7" s="2">
        <v>3</v>
      </c>
      <c r="J7" s="2">
        <v>2</v>
      </c>
      <c r="K7" s="2">
        <v>3</v>
      </c>
      <c r="L7" s="2">
        <v>5</v>
      </c>
      <c r="M7" s="2">
        <v>1</v>
      </c>
      <c r="N7" s="2">
        <v>-2</v>
      </c>
      <c r="O7" s="2">
        <v>2</v>
      </c>
      <c r="P7" s="2">
        <v>-1</v>
      </c>
      <c r="Q7" s="2">
        <v>57</v>
      </c>
      <c r="R7" s="2">
        <v>49</v>
      </c>
      <c r="S7" s="2">
        <v>26</v>
      </c>
      <c r="T7" s="2">
        <v>33</v>
      </c>
      <c r="U7" s="2">
        <v>6</v>
      </c>
      <c r="V7" s="2">
        <v>16</v>
      </c>
    </row>
    <row r="8" spans="1:24" x14ac:dyDescent="0.3">
      <c r="A8" s="6">
        <v>5</v>
      </c>
      <c r="B8" s="2">
        <v>2</v>
      </c>
      <c r="C8" s="2">
        <v>62</v>
      </c>
      <c r="D8" s="2">
        <v>42</v>
      </c>
      <c r="E8" s="2">
        <v>20</v>
      </c>
      <c r="F8" s="2">
        <v>15</v>
      </c>
      <c r="G8" s="2">
        <v>24</v>
      </c>
      <c r="H8" s="2">
        <v>19</v>
      </c>
      <c r="I8" s="2">
        <v>2</v>
      </c>
      <c r="J8" s="2">
        <v>2</v>
      </c>
      <c r="K8" s="2">
        <v>10</v>
      </c>
      <c r="L8" s="2">
        <v>6</v>
      </c>
      <c r="M8" s="2">
        <v>2</v>
      </c>
      <c r="N8" s="2">
        <v>0</v>
      </c>
      <c r="O8" s="2">
        <v>3</v>
      </c>
      <c r="P8" s="2">
        <v>6</v>
      </c>
      <c r="Q8" s="2">
        <v>35</v>
      </c>
      <c r="R8" s="2">
        <v>30</v>
      </c>
      <c r="S8" s="2">
        <v>18</v>
      </c>
      <c r="T8" s="2">
        <v>10</v>
      </c>
      <c r="U8" s="2">
        <v>4</v>
      </c>
      <c r="V8" s="2">
        <v>3</v>
      </c>
    </row>
    <row r="9" spans="1:24" x14ac:dyDescent="0.3">
      <c r="A9" s="6">
        <v>0</v>
      </c>
      <c r="B9" s="2">
        <v>0</v>
      </c>
      <c r="C9" s="2">
        <v>58</v>
      </c>
      <c r="D9" s="2">
        <v>60</v>
      </c>
      <c r="E9" s="2">
        <v>23</v>
      </c>
      <c r="F9" s="2">
        <v>25</v>
      </c>
      <c r="G9" s="2">
        <v>30</v>
      </c>
      <c r="H9" s="2">
        <v>22</v>
      </c>
      <c r="I9" s="2">
        <v>0</v>
      </c>
      <c r="J9" s="2">
        <v>0</v>
      </c>
      <c r="K9" s="2">
        <v>22</v>
      </c>
      <c r="L9" s="2">
        <v>0</v>
      </c>
      <c r="M9" s="2">
        <v>-5</v>
      </c>
      <c r="N9" s="2">
        <v>0</v>
      </c>
      <c r="O9" s="2">
        <v>7</v>
      </c>
      <c r="P9" s="2">
        <v>0</v>
      </c>
      <c r="Q9" s="2">
        <v>37</v>
      </c>
      <c r="R9" s="2">
        <v>66</v>
      </c>
      <c r="S9" s="2">
        <v>7</v>
      </c>
      <c r="T9" s="2">
        <v>23</v>
      </c>
      <c r="U9" s="2">
        <v>4</v>
      </c>
      <c r="V9" s="2">
        <v>11</v>
      </c>
    </row>
    <row r="10" spans="1:24" x14ac:dyDescent="0.3">
      <c r="B10" s="2">
        <v>0</v>
      </c>
      <c r="D10" s="2">
        <v>50</v>
      </c>
      <c r="F10" s="2" t="s">
        <v>58</v>
      </c>
      <c r="H10" s="2">
        <v>17</v>
      </c>
      <c r="J10" s="2">
        <v>0</v>
      </c>
      <c r="L10" s="2">
        <v>0</v>
      </c>
      <c r="N10" s="2">
        <v>0</v>
      </c>
      <c r="P10" s="2">
        <v>0</v>
      </c>
      <c r="R10" s="2">
        <v>36</v>
      </c>
      <c r="T10" s="2" t="s">
        <v>58</v>
      </c>
      <c r="V10" s="2" t="s">
        <v>58</v>
      </c>
    </row>
    <row r="12" spans="1:24" ht="15.6" x14ac:dyDescent="0.3">
      <c r="A12" s="7" t="s">
        <v>74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4" ht="15.6" x14ac:dyDescent="0.3">
      <c r="A13" s="33" t="s">
        <v>73</v>
      </c>
      <c r="B13" s="33"/>
      <c r="C13" s="34" t="s">
        <v>72</v>
      </c>
      <c r="D13" s="34"/>
      <c r="E13" s="34" t="s">
        <v>71</v>
      </c>
      <c r="F13" s="34"/>
      <c r="G13" s="33" t="s">
        <v>70</v>
      </c>
      <c r="H13" s="33"/>
      <c r="I13" s="33" t="s">
        <v>69</v>
      </c>
      <c r="J13" s="33"/>
      <c r="K13" s="33" t="s">
        <v>68</v>
      </c>
      <c r="L13" s="33"/>
      <c r="M13" s="33" t="s">
        <v>67</v>
      </c>
      <c r="N13" s="33"/>
      <c r="O13" s="33" t="s">
        <v>66</v>
      </c>
      <c r="P13" s="33"/>
      <c r="Q13" s="34" t="s">
        <v>65</v>
      </c>
      <c r="R13" s="34"/>
      <c r="S13" s="33" t="s">
        <v>64</v>
      </c>
      <c r="T13" s="33"/>
      <c r="U13" s="33" t="s">
        <v>63</v>
      </c>
      <c r="V13" s="33"/>
      <c r="X13" s="8" t="s">
        <v>76</v>
      </c>
    </row>
    <row r="14" spans="1:24" ht="15.6" x14ac:dyDescent="0.3">
      <c r="A14" s="7" t="s">
        <v>62</v>
      </c>
      <c r="B14" s="4" t="s">
        <v>61</v>
      </c>
      <c r="C14" s="5" t="s">
        <v>62</v>
      </c>
      <c r="D14" s="5" t="s">
        <v>61</v>
      </c>
      <c r="E14" s="5" t="s">
        <v>62</v>
      </c>
      <c r="F14" s="5" t="s">
        <v>61</v>
      </c>
      <c r="G14" s="4" t="s">
        <v>62</v>
      </c>
      <c r="H14" s="4" t="s">
        <v>61</v>
      </c>
      <c r="I14" s="4" t="s">
        <v>62</v>
      </c>
      <c r="J14" s="4" t="s">
        <v>61</v>
      </c>
      <c r="K14" s="4" t="s">
        <v>62</v>
      </c>
      <c r="L14" s="4" t="s">
        <v>61</v>
      </c>
      <c r="M14" s="4" t="s">
        <v>62</v>
      </c>
      <c r="N14" s="4" t="s">
        <v>61</v>
      </c>
      <c r="O14" s="4" t="s">
        <v>62</v>
      </c>
      <c r="P14" s="4" t="s">
        <v>61</v>
      </c>
      <c r="Q14" s="5" t="s">
        <v>62</v>
      </c>
      <c r="R14" s="5" t="s">
        <v>61</v>
      </c>
      <c r="S14" s="4" t="s">
        <v>62</v>
      </c>
      <c r="T14" s="4" t="s">
        <v>61</v>
      </c>
      <c r="U14" s="4" t="s">
        <v>62</v>
      </c>
      <c r="V14" s="4" t="s">
        <v>61</v>
      </c>
    </row>
    <row r="15" spans="1:24" x14ac:dyDescent="0.3">
      <c r="A15" s="6">
        <v>-3</v>
      </c>
      <c r="B15" s="2">
        <v>0</v>
      </c>
      <c r="C15" s="3" t="s">
        <v>59</v>
      </c>
      <c r="D15" s="3" t="s">
        <v>59</v>
      </c>
      <c r="E15" s="3" t="s">
        <v>59</v>
      </c>
      <c r="F15" s="3">
        <v>5</v>
      </c>
      <c r="G15" s="2">
        <v>66</v>
      </c>
      <c r="H15" s="2">
        <v>46</v>
      </c>
      <c r="I15" s="2">
        <v>1</v>
      </c>
      <c r="J15" s="2">
        <v>-4</v>
      </c>
      <c r="K15" s="2">
        <v>40</v>
      </c>
      <c r="L15" s="2">
        <v>39</v>
      </c>
      <c r="M15" s="2">
        <v>10</v>
      </c>
      <c r="N15" s="2">
        <v>11</v>
      </c>
      <c r="O15" s="2">
        <v>3</v>
      </c>
      <c r="P15" s="2">
        <v>4</v>
      </c>
      <c r="Q15" s="3" t="s">
        <v>59</v>
      </c>
      <c r="R15" s="3" t="s">
        <v>59</v>
      </c>
      <c r="S15" s="2">
        <v>-1</v>
      </c>
      <c r="T15" s="2">
        <v>0</v>
      </c>
      <c r="U15" s="2">
        <v>-1</v>
      </c>
      <c r="V15" s="2">
        <v>3</v>
      </c>
    </row>
    <row r="16" spans="1:24" x14ac:dyDescent="0.3">
      <c r="A16" s="6">
        <v>1</v>
      </c>
      <c r="B16" s="2">
        <v>2</v>
      </c>
      <c r="C16" s="3" t="s">
        <v>59</v>
      </c>
      <c r="D16" s="3" t="s">
        <v>59</v>
      </c>
      <c r="E16" s="3" t="s">
        <v>60</v>
      </c>
      <c r="F16" s="3" t="s">
        <v>59</v>
      </c>
      <c r="G16" s="2">
        <v>53</v>
      </c>
      <c r="H16" s="2">
        <v>38</v>
      </c>
      <c r="I16" s="2">
        <v>-1</v>
      </c>
      <c r="J16" s="2">
        <v>3</v>
      </c>
      <c r="K16" s="2">
        <v>50</v>
      </c>
      <c r="L16" s="2">
        <v>35</v>
      </c>
      <c r="M16" s="2">
        <v>2</v>
      </c>
      <c r="N16" s="2">
        <v>13</v>
      </c>
      <c r="O16" s="2">
        <v>6</v>
      </c>
      <c r="P16" s="2">
        <v>-3</v>
      </c>
      <c r="Q16" s="3" t="s">
        <v>59</v>
      </c>
      <c r="R16" s="3" t="s">
        <v>59</v>
      </c>
      <c r="S16" s="2">
        <v>-5</v>
      </c>
      <c r="T16" s="2">
        <v>0</v>
      </c>
      <c r="U16" s="2">
        <v>4</v>
      </c>
      <c r="V16" s="2">
        <v>12</v>
      </c>
    </row>
    <row r="17" spans="1:22" x14ac:dyDescent="0.3">
      <c r="A17" s="6">
        <v>3</v>
      </c>
      <c r="B17" s="2">
        <v>0</v>
      </c>
      <c r="C17" s="3" t="s">
        <v>59</v>
      </c>
      <c r="D17" s="3" t="s">
        <v>59</v>
      </c>
      <c r="E17" s="3" t="s">
        <v>59</v>
      </c>
      <c r="F17" s="3" t="s">
        <v>59</v>
      </c>
      <c r="G17" s="2">
        <v>40</v>
      </c>
      <c r="H17" s="2">
        <v>43</v>
      </c>
      <c r="I17" s="2">
        <v>-2</v>
      </c>
      <c r="J17" s="2">
        <v>1</v>
      </c>
      <c r="K17" s="2">
        <v>31</v>
      </c>
      <c r="L17" s="2">
        <v>33</v>
      </c>
      <c r="M17" s="2">
        <v>2</v>
      </c>
      <c r="N17" s="2">
        <v>16</v>
      </c>
      <c r="O17" s="2">
        <v>0</v>
      </c>
      <c r="P17" s="2">
        <v>0</v>
      </c>
      <c r="Q17" s="3" t="s">
        <v>59</v>
      </c>
      <c r="R17" s="3" t="s">
        <v>59</v>
      </c>
      <c r="S17" s="2">
        <v>-3</v>
      </c>
      <c r="T17" s="2">
        <v>0</v>
      </c>
      <c r="U17" s="2">
        <v>2</v>
      </c>
      <c r="V17" s="2">
        <v>-2</v>
      </c>
    </row>
    <row r="18" spans="1:22" x14ac:dyDescent="0.3">
      <c r="A18" s="6">
        <v>-1</v>
      </c>
      <c r="B18" s="2">
        <v>1</v>
      </c>
      <c r="C18" s="3" t="s">
        <v>59</v>
      </c>
      <c r="D18" s="3" t="s">
        <v>59</v>
      </c>
      <c r="E18" s="3" t="s">
        <v>59</v>
      </c>
      <c r="F18" s="3" t="s">
        <v>59</v>
      </c>
      <c r="G18" s="2">
        <v>38</v>
      </c>
      <c r="H18" s="2">
        <v>37</v>
      </c>
      <c r="I18" s="2">
        <v>0</v>
      </c>
      <c r="J18" s="2">
        <v>0</v>
      </c>
      <c r="K18" s="2">
        <v>37</v>
      </c>
      <c r="L18" s="2">
        <v>31</v>
      </c>
      <c r="M18" s="2">
        <v>2</v>
      </c>
      <c r="N18" s="2">
        <v>0</v>
      </c>
      <c r="O18" s="2">
        <v>1</v>
      </c>
      <c r="P18" s="2">
        <v>-1</v>
      </c>
      <c r="Q18" s="3" t="s">
        <v>59</v>
      </c>
      <c r="R18" s="3" t="s">
        <v>59</v>
      </c>
      <c r="S18" s="2">
        <v>1</v>
      </c>
      <c r="T18" s="2">
        <v>2</v>
      </c>
      <c r="U18" s="2">
        <v>-2</v>
      </c>
      <c r="V18" s="2">
        <v>1</v>
      </c>
    </row>
    <row r="19" spans="1:22" x14ac:dyDescent="0.3">
      <c r="A19" s="6">
        <v>1</v>
      </c>
      <c r="B19" s="2">
        <v>1</v>
      </c>
      <c r="C19" s="3" t="s">
        <v>59</v>
      </c>
      <c r="D19" s="3" t="s">
        <v>59</v>
      </c>
      <c r="E19" s="3" t="s">
        <v>59</v>
      </c>
      <c r="F19" s="3" t="s">
        <v>59</v>
      </c>
      <c r="G19" s="2">
        <v>50</v>
      </c>
      <c r="H19" s="2">
        <v>40</v>
      </c>
      <c r="I19" s="2">
        <v>-3</v>
      </c>
      <c r="J19" s="2">
        <v>1</v>
      </c>
      <c r="K19" s="2">
        <v>38</v>
      </c>
      <c r="L19" s="2">
        <v>28</v>
      </c>
      <c r="M19" s="2">
        <v>16</v>
      </c>
      <c r="N19" s="2">
        <v>7</v>
      </c>
      <c r="O19" s="2">
        <v>3</v>
      </c>
      <c r="P19" s="2">
        <v>0</v>
      </c>
      <c r="Q19" s="3" t="s">
        <v>59</v>
      </c>
      <c r="R19" s="3" t="s">
        <v>59</v>
      </c>
      <c r="S19" s="2">
        <v>0</v>
      </c>
      <c r="T19" s="2">
        <v>-2</v>
      </c>
      <c r="U19" s="2">
        <v>6</v>
      </c>
      <c r="V19" s="2">
        <v>2</v>
      </c>
    </row>
    <row r="20" spans="1:22" x14ac:dyDescent="0.3">
      <c r="B20" s="2">
        <v>-2</v>
      </c>
      <c r="C20" s="3"/>
      <c r="D20" s="3" t="s">
        <v>59</v>
      </c>
      <c r="E20" s="3"/>
      <c r="F20" s="3">
        <v>7</v>
      </c>
      <c r="H20" s="2">
        <v>41</v>
      </c>
      <c r="J20" s="2">
        <v>2</v>
      </c>
      <c r="L20" s="2">
        <v>29</v>
      </c>
      <c r="N20" s="2">
        <v>5</v>
      </c>
      <c r="P20" s="2">
        <v>0</v>
      </c>
      <c r="Q20" s="3"/>
      <c r="R20" s="3" t="s">
        <v>59</v>
      </c>
      <c r="T20" s="2" t="s">
        <v>58</v>
      </c>
      <c r="V20" s="2" t="s">
        <v>58</v>
      </c>
    </row>
    <row r="22" spans="1:22" x14ac:dyDescent="0.3">
      <c r="D22" s="9"/>
    </row>
  </sheetData>
  <mergeCells count="22">
    <mergeCell ref="S13:T13"/>
    <mergeCell ref="U13:V13"/>
    <mergeCell ref="K13:L13"/>
    <mergeCell ref="K3:L3"/>
    <mergeCell ref="M3:N3"/>
    <mergeCell ref="O3:P3"/>
    <mergeCell ref="Q3:R3"/>
    <mergeCell ref="M13:N13"/>
    <mergeCell ref="O13:P13"/>
    <mergeCell ref="Q13:R13"/>
    <mergeCell ref="S3:T3"/>
    <mergeCell ref="U3:V3"/>
    <mergeCell ref="A13:B13"/>
    <mergeCell ref="C13:D13"/>
    <mergeCell ref="E13:F13"/>
    <mergeCell ref="G13:H13"/>
    <mergeCell ref="I13:J1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54C-98D8-456E-BBF9-ABC3D00021CE}">
  <dimension ref="A1:M59"/>
  <sheetViews>
    <sheetView zoomScale="70" zoomScaleNormal="70" workbookViewId="0">
      <selection activeCell="K28" sqref="K28"/>
    </sheetView>
  </sheetViews>
  <sheetFormatPr defaultRowHeight="14.4" x14ac:dyDescent="0.3"/>
  <cols>
    <col min="1" max="1" width="51.109375" customWidth="1"/>
    <col min="2" max="12" width="18.109375" customWidth="1"/>
  </cols>
  <sheetData>
    <row r="1" spans="1:12" x14ac:dyDescent="0.3">
      <c r="A1" s="10" t="s">
        <v>89</v>
      </c>
      <c r="B1" s="10" t="s">
        <v>73</v>
      </c>
      <c r="C1" s="10" t="s">
        <v>79</v>
      </c>
      <c r="D1" s="10" t="s">
        <v>77</v>
      </c>
      <c r="E1" s="11" t="s">
        <v>82</v>
      </c>
      <c r="F1" s="11" t="s">
        <v>83</v>
      </c>
      <c r="G1" s="11" t="s">
        <v>84</v>
      </c>
      <c r="H1" s="10" t="s">
        <v>78</v>
      </c>
      <c r="I1" s="11" t="s">
        <v>85</v>
      </c>
      <c r="J1" s="11" t="s">
        <v>80</v>
      </c>
      <c r="K1" s="11" t="s">
        <v>86</v>
      </c>
      <c r="L1" s="11" t="s">
        <v>87</v>
      </c>
    </row>
    <row r="2" spans="1:12" x14ac:dyDescent="0.3">
      <c r="A2" s="12" t="s">
        <v>34</v>
      </c>
      <c r="B2" s="12">
        <v>0.3463</v>
      </c>
      <c r="C2" s="12">
        <v>0.63200000000000001</v>
      </c>
      <c r="D2" s="12">
        <v>0.17460000000000001</v>
      </c>
      <c r="E2" s="12">
        <v>0.2208</v>
      </c>
      <c r="F2" s="12">
        <v>6.4899999999999999E-2</v>
      </c>
      <c r="G2" s="12">
        <v>0.88100000000000001</v>
      </c>
      <c r="H2" s="12">
        <v>0.38529999999999998</v>
      </c>
      <c r="I2" s="12">
        <v>0.75319999999999998</v>
      </c>
      <c r="J2" s="12">
        <v>0.32900000000000001</v>
      </c>
      <c r="K2" s="12">
        <v>0.42059999999999997</v>
      </c>
      <c r="L2" s="12">
        <v>0.89680000000000004</v>
      </c>
    </row>
    <row r="3" spans="1:12" x14ac:dyDescent="0.3">
      <c r="A3" s="12" t="s">
        <v>33</v>
      </c>
      <c r="B3" s="12" t="s">
        <v>32</v>
      </c>
      <c r="C3" s="12" t="s">
        <v>32</v>
      </c>
      <c r="D3" s="12" t="s">
        <v>32</v>
      </c>
      <c r="E3" s="12" t="s">
        <v>32</v>
      </c>
      <c r="F3" s="12" t="s">
        <v>32</v>
      </c>
      <c r="G3" s="12" t="s">
        <v>32</v>
      </c>
      <c r="H3" s="12" t="s">
        <v>32</v>
      </c>
      <c r="I3" s="12" t="s">
        <v>32</v>
      </c>
      <c r="J3" s="12" t="s">
        <v>32</v>
      </c>
      <c r="K3" s="12" t="s">
        <v>32</v>
      </c>
      <c r="L3" s="12" t="s">
        <v>32</v>
      </c>
    </row>
    <row r="4" spans="1:12" x14ac:dyDescent="0.3">
      <c r="A4" s="12" t="s">
        <v>31</v>
      </c>
      <c r="B4" s="12" t="s">
        <v>30</v>
      </c>
      <c r="C4" s="12" t="s">
        <v>30</v>
      </c>
      <c r="D4" s="12" t="s">
        <v>30</v>
      </c>
      <c r="E4" s="12" t="s">
        <v>30</v>
      </c>
      <c r="F4" s="12" t="s">
        <v>30</v>
      </c>
      <c r="G4" s="12" t="s">
        <v>30</v>
      </c>
      <c r="H4" s="12" t="s">
        <v>30</v>
      </c>
      <c r="I4" s="12" t="s">
        <v>30</v>
      </c>
      <c r="J4" s="12" t="s">
        <v>30</v>
      </c>
      <c r="K4" s="12" t="s">
        <v>30</v>
      </c>
      <c r="L4" s="12" t="s">
        <v>30</v>
      </c>
    </row>
    <row r="5" spans="1:12" x14ac:dyDescent="0.3">
      <c r="A5" s="12" t="s">
        <v>29</v>
      </c>
      <c r="B5" s="12" t="s">
        <v>28</v>
      </c>
      <c r="C5" s="12" t="s">
        <v>28</v>
      </c>
      <c r="D5" s="12" t="s">
        <v>28</v>
      </c>
      <c r="E5" s="12" t="s">
        <v>28</v>
      </c>
      <c r="F5" s="12" t="s">
        <v>28</v>
      </c>
      <c r="G5" s="12" t="s">
        <v>28</v>
      </c>
      <c r="H5" s="12" t="s">
        <v>28</v>
      </c>
      <c r="I5" s="12" t="s">
        <v>28</v>
      </c>
      <c r="J5" s="12" t="s">
        <v>28</v>
      </c>
      <c r="K5" s="12" t="s">
        <v>28</v>
      </c>
      <c r="L5" s="12" t="s">
        <v>28</v>
      </c>
    </row>
    <row r="6" spans="1:12" x14ac:dyDescent="0.3">
      <c r="A6" s="12" t="s">
        <v>27</v>
      </c>
      <c r="B6" s="12" t="s">
        <v>26</v>
      </c>
      <c r="C6" s="12" t="s">
        <v>26</v>
      </c>
      <c r="D6" s="12" t="s">
        <v>26</v>
      </c>
      <c r="E6" s="12" t="s">
        <v>26</v>
      </c>
      <c r="F6" s="12" t="s">
        <v>26</v>
      </c>
      <c r="G6" s="12" t="s">
        <v>26</v>
      </c>
      <c r="H6" s="12" t="s">
        <v>26</v>
      </c>
      <c r="I6" s="12" t="s">
        <v>26</v>
      </c>
      <c r="J6" s="12" t="s">
        <v>26</v>
      </c>
      <c r="K6" s="12" t="s">
        <v>26</v>
      </c>
      <c r="L6" s="12" t="s">
        <v>26</v>
      </c>
    </row>
    <row r="7" spans="1:12" x14ac:dyDescent="0.3">
      <c r="A7" s="12" t="s">
        <v>25</v>
      </c>
      <c r="B7" s="12" t="s">
        <v>53</v>
      </c>
      <c r="C7" s="12" t="s">
        <v>57</v>
      </c>
      <c r="D7" s="12" t="s">
        <v>56</v>
      </c>
      <c r="E7" s="12" t="s">
        <v>23</v>
      </c>
      <c r="F7" s="12" t="s">
        <v>55</v>
      </c>
      <c r="G7" s="12" t="s">
        <v>54</v>
      </c>
      <c r="H7" s="12" t="s">
        <v>53</v>
      </c>
      <c r="I7" s="12" t="s">
        <v>52</v>
      </c>
      <c r="J7" s="12" t="s">
        <v>51</v>
      </c>
      <c r="K7" s="12" t="s">
        <v>50</v>
      </c>
      <c r="L7" s="12" t="s">
        <v>49</v>
      </c>
    </row>
    <row r="8" spans="1:12" x14ac:dyDescent="0.3">
      <c r="A8" s="12" t="s">
        <v>17</v>
      </c>
      <c r="B8" s="12">
        <v>10</v>
      </c>
      <c r="C8" s="12">
        <v>12</v>
      </c>
      <c r="D8" s="12">
        <v>4</v>
      </c>
      <c r="E8" s="12">
        <v>8</v>
      </c>
      <c r="F8" s="12">
        <v>4.5</v>
      </c>
      <c r="G8" s="12">
        <v>14</v>
      </c>
      <c r="H8" s="12">
        <v>10</v>
      </c>
      <c r="I8" s="12">
        <v>13</v>
      </c>
      <c r="J8" s="12">
        <v>9</v>
      </c>
      <c r="K8" s="12">
        <v>8</v>
      </c>
      <c r="L8" s="12">
        <v>11.5</v>
      </c>
    </row>
    <row r="9" spans="1:12" x14ac:dyDescent="0.3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3">
      <c r="A10" s="12" t="s">
        <v>16</v>
      </c>
      <c r="B10" s="12" t="s">
        <v>2</v>
      </c>
      <c r="C10" s="12" t="s">
        <v>48</v>
      </c>
      <c r="D10" s="12" t="s">
        <v>47</v>
      </c>
      <c r="E10" s="12" t="s">
        <v>47</v>
      </c>
      <c r="F10" s="12" t="s">
        <v>12</v>
      </c>
      <c r="G10" s="12" t="s">
        <v>46</v>
      </c>
      <c r="H10" s="12" t="s">
        <v>2</v>
      </c>
      <c r="I10" s="12" t="s">
        <v>12</v>
      </c>
      <c r="J10" s="12" t="s">
        <v>45</v>
      </c>
      <c r="K10" s="12" t="s">
        <v>44</v>
      </c>
      <c r="L10" s="12" t="s">
        <v>43</v>
      </c>
    </row>
    <row r="11" spans="1:12" x14ac:dyDescent="0.3">
      <c r="A11" s="12" t="s">
        <v>10</v>
      </c>
      <c r="B11" s="12" t="s">
        <v>4</v>
      </c>
      <c r="C11" s="12" t="s">
        <v>42</v>
      </c>
      <c r="D11" s="12" t="s">
        <v>41</v>
      </c>
      <c r="E11" s="12" t="s">
        <v>40</v>
      </c>
      <c r="F11" s="12" t="s">
        <v>4</v>
      </c>
      <c r="G11" s="12" t="s">
        <v>39</v>
      </c>
      <c r="H11" s="12" t="s">
        <v>4</v>
      </c>
      <c r="I11" s="12" t="s">
        <v>9</v>
      </c>
      <c r="J11" s="12" t="s">
        <v>38</v>
      </c>
      <c r="K11" s="12" t="s">
        <v>37</v>
      </c>
      <c r="L11" s="12" t="s">
        <v>36</v>
      </c>
    </row>
    <row r="12" spans="1:12" x14ac:dyDescent="0.3">
      <c r="A12" s="12" t="s">
        <v>1</v>
      </c>
      <c r="B12" s="12">
        <v>-2</v>
      </c>
      <c r="C12" s="12">
        <v>-3</v>
      </c>
      <c r="D12" s="12">
        <v>-6.5</v>
      </c>
      <c r="E12" s="12">
        <v>-4</v>
      </c>
      <c r="F12" s="12">
        <v>-3</v>
      </c>
      <c r="G12" s="12">
        <v>1.5</v>
      </c>
      <c r="H12" s="12">
        <v>-2</v>
      </c>
      <c r="I12" s="12">
        <v>-2.5</v>
      </c>
      <c r="J12" s="12">
        <v>-14.5</v>
      </c>
      <c r="K12" s="12">
        <v>-14</v>
      </c>
      <c r="L12" s="12">
        <v>-1</v>
      </c>
    </row>
    <row r="13" spans="1:12" x14ac:dyDescent="0.3">
      <c r="A13" s="12" t="s">
        <v>0</v>
      </c>
      <c r="B13" s="12">
        <v>-2</v>
      </c>
      <c r="C13" s="12">
        <v>-3</v>
      </c>
      <c r="D13" s="12">
        <v>-5</v>
      </c>
      <c r="E13" s="12">
        <v>-3.5</v>
      </c>
      <c r="F13" s="12">
        <v>-3.5</v>
      </c>
      <c r="G13" s="12">
        <v>-2</v>
      </c>
      <c r="H13" s="12">
        <v>-2</v>
      </c>
      <c r="I13" s="12">
        <v>-1.5</v>
      </c>
      <c r="J13" s="12">
        <v>-6</v>
      </c>
      <c r="K13" s="12">
        <v>-8</v>
      </c>
      <c r="L13" s="12">
        <v>-1</v>
      </c>
    </row>
    <row r="14" spans="1:12" x14ac:dyDescent="0.3">
      <c r="A14" s="2"/>
    </row>
    <row r="15" spans="1:12" x14ac:dyDescent="0.3">
      <c r="A15" s="10" t="s">
        <v>90</v>
      </c>
      <c r="B15" s="10" t="s">
        <v>73</v>
      </c>
      <c r="C15" s="11" t="s">
        <v>82</v>
      </c>
      <c r="D15" s="11" t="s">
        <v>83</v>
      </c>
      <c r="E15" s="11" t="s">
        <v>84</v>
      </c>
      <c r="F15" s="10" t="s">
        <v>78</v>
      </c>
      <c r="G15" s="11" t="s">
        <v>85</v>
      </c>
      <c r="H15" s="11" t="s">
        <v>86</v>
      </c>
      <c r="I15" s="11" t="s">
        <v>87</v>
      </c>
    </row>
    <row r="16" spans="1:12" x14ac:dyDescent="0.3">
      <c r="A16" s="12" t="s">
        <v>34</v>
      </c>
      <c r="B16" s="12" t="s">
        <v>35</v>
      </c>
      <c r="C16" s="12">
        <v>0.2316</v>
      </c>
      <c r="D16" s="12">
        <v>0.19700000000000001</v>
      </c>
      <c r="E16" s="12">
        <v>9.0899999999999995E-2</v>
      </c>
      <c r="F16" s="12">
        <v>0.5736</v>
      </c>
      <c r="G16" s="12">
        <v>9.0899999999999995E-2</v>
      </c>
      <c r="H16" s="12">
        <v>0.36509999999999998</v>
      </c>
      <c r="I16" s="12">
        <v>0.96830000000000005</v>
      </c>
    </row>
    <row r="17" spans="1:13" x14ac:dyDescent="0.3">
      <c r="A17" s="12" t="s">
        <v>33</v>
      </c>
      <c r="B17" s="12" t="s">
        <v>32</v>
      </c>
      <c r="C17" s="12" t="s">
        <v>32</v>
      </c>
      <c r="D17" s="12" t="s">
        <v>32</v>
      </c>
      <c r="E17" s="12" t="s">
        <v>32</v>
      </c>
      <c r="F17" s="12" t="s">
        <v>32</v>
      </c>
      <c r="G17" s="12" t="s">
        <v>32</v>
      </c>
      <c r="H17" s="12" t="s">
        <v>32</v>
      </c>
      <c r="I17" s="12" t="s">
        <v>32</v>
      </c>
    </row>
    <row r="18" spans="1:13" x14ac:dyDescent="0.3">
      <c r="A18" s="12" t="s">
        <v>31</v>
      </c>
      <c r="B18" s="12" t="s">
        <v>30</v>
      </c>
      <c r="C18" s="12" t="s">
        <v>30</v>
      </c>
      <c r="D18" s="12" t="s">
        <v>30</v>
      </c>
      <c r="E18" s="12" t="s">
        <v>30</v>
      </c>
      <c r="F18" s="12" t="s">
        <v>30</v>
      </c>
      <c r="G18" s="12" t="s">
        <v>30</v>
      </c>
      <c r="H18" s="12" t="s">
        <v>30</v>
      </c>
      <c r="I18" s="12" t="s">
        <v>30</v>
      </c>
    </row>
    <row r="19" spans="1:13" x14ac:dyDescent="0.3">
      <c r="A19" s="12" t="s">
        <v>29</v>
      </c>
      <c r="B19" s="12" t="s">
        <v>28</v>
      </c>
      <c r="C19" s="12" t="s">
        <v>28</v>
      </c>
      <c r="D19" s="12" t="s">
        <v>28</v>
      </c>
      <c r="E19" s="12" t="s">
        <v>28</v>
      </c>
      <c r="F19" s="12" t="s">
        <v>28</v>
      </c>
      <c r="G19" s="12" t="s">
        <v>28</v>
      </c>
      <c r="H19" s="12" t="s">
        <v>28</v>
      </c>
      <c r="I19" s="12" t="s">
        <v>28</v>
      </c>
    </row>
    <row r="20" spans="1:13" x14ac:dyDescent="0.3">
      <c r="A20" s="12" t="s">
        <v>27</v>
      </c>
      <c r="B20" s="12" t="s">
        <v>26</v>
      </c>
      <c r="C20" s="12" t="s">
        <v>26</v>
      </c>
      <c r="D20" s="12" t="s">
        <v>26</v>
      </c>
      <c r="E20" s="12" t="s">
        <v>26</v>
      </c>
      <c r="F20" s="12" t="s">
        <v>26</v>
      </c>
      <c r="G20" s="12" t="s">
        <v>26</v>
      </c>
      <c r="H20" s="12" t="s">
        <v>26</v>
      </c>
      <c r="I20" s="12" t="s">
        <v>26</v>
      </c>
    </row>
    <row r="21" spans="1:13" x14ac:dyDescent="0.3">
      <c r="A21" s="12" t="s">
        <v>25</v>
      </c>
      <c r="B21" s="12" t="s">
        <v>24</v>
      </c>
      <c r="C21" s="12" t="s">
        <v>23</v>
      </c>
      <c r="D21" s="12" t="s">
        <v>22</v>
      </c>
      <c r="E21" s="12" t="s">
        <v>20</v>
      </c>
      <c r="F21" s="12" t="s">
        <v>21</v>
      </c>
      <c r="G21" s="12" t="s">
        <v>20</v>
      </c>
      <c r="H21" s="12" t="s">
        <v>19</v>
      </c>
      <c r="I21" s="12" t="s">
        <v>18</v>
      </c>
    </row>
    <row r="22" spans="1:13" x14ac:dyDescent="0.3">
      <c r="A22" s="12" t="s">
        <v>17</v>
      </c>
      <c r="B22" s="12">
        <v>15</v>
      </c>
      <c r="C22" s="12">
        <v>8</v>
      </c>
      <c r="D22" s="12">
        <v>7.5</v>
      </c>
      <c r="E22" s="12">
        <v>5.5</v>
      </c>
      <c r="F22" s="12">
        <v>11.5</v>
      </c>
      <c r="G22" s="12">
        <v>5.5</v>
      </c>
      <c r="H22" s="12">
        <v>7.5</v>
      </c>
      <c r="I22" s="12">
        <v>12</v>
      </c>
    </row>
    <row r="23" spans="1:13" x14ac:dyDescent="0.3">
      <c r="A23" s="12" t="s">
        <v>81</v>
      </c>
      <c r="B23" s="12"/>
      <c r="C23" s="12"/>
      <c r="D23" s="12"/>
      <c r="E23" s="12"/>
      <c r="F23" s="12"/>
      <c r="G23" s="12"/>
      <c r="H23" s="12"/>
      <c r="I23" s="12"/>
    </row>
    <row r="24" spans="1:13" x14ac:dyDescent="0.3">
      <c r="A24" s="12" t="s">
        <v>16</v>
      </c>
      <c r="B24" s="12" t="s">
        <v>15</v>
      </c>
      <c r="C24" s="12" t="s">
        <v>14</v>
      </c>
      <c r="D24" s="12" t="s">
        <v>11</v>
      </c>
      <c r="E24" s="12" t="s">
        <v>13</v>
      </c>
      <c r="F24" s="12" t="s">
        <v>2</v>
      </c>
      <c r="G24" s="12" t="s">
        <v>12</v>
      </c>
      <c r="H24" s="12" t="s">
        <v>11</v>
      </c>
      <c r="I24" s="12" t="s">
        <v>2</v>
      </c>
    </row>
    <row r="25" spans="1:13" x14ac:dyDescent="0.3">
      <c r="A25" s="12" t="s">
        <v>10</v>
      </c>
      <c r="B25" s="12" t="s">
        <v>9</v>
      </c>
      <c r="C25" s="12" t="s">
        <v>8</v>
      </c>
      <c r="D25" s="12" t="s">
        <v>7</v>
      </c>
      <c r="E25" s="12" t="s">
        <v>6</v>
      </c>
      <c r="F25" s="12" t="s">
        <v>5</v>
      </c>
      <c r="G25" s="12" t="s">
        <v>4</v>
      </c>
      <c r="H25" s="12" t="s">
        <v>3</v>
      </c>
      <c r="I25" s="12" t="s">
        <v>2</v>
      </c>
    </row>
    <row r="26" spans="1:13" x14ac:dyDescent="0.3">
      <c r="A26" s="12" t="s">
        <v>1</v>
      </c>
      <c r="B26" s="12">
        <v>-0.5</v>
      </c>
      <c r="C26" s="12">
        <v>-9.5</v>
      </c>
      <c r="D26" s="12">
        <v>2</v>
      </c>
      <c r="E26" s="12">
        <v>-6</v>
      </c>
      <c r="F26" s="12">
        <v>7</v>
      </c>
      <c r="G26" s="12">
        <v>-3</v>
      </c>
      <c r="H26" s="12">
        <v>1</v>
      </c>
      <c r="I26" s="12">
        <v>0</v>
      </c>
    </row>
    <row r="27" spans="1:13" x14ac:dyDescent="0.3">
      <c r="A27" s="12" t="s">
        <v>0</v>
      </c>
      <c r="B27" s="12">
        <v>0</v>
      </c>
      <c r="C27" s="12">
        <v>-8</v>
      </c>
      <c r="D27" s="12">
        <v>2</v>
      </c>
      <c r="E27" s="12">
        <v>-6.5</v>
      </c>
      <c r="F27" s="12">
        <v>3</v>
      </c>
      <c r="G27" s="12">
        <v>-3</v>
      </c>
      <c r="H27" s="12">
        <v>1</v>
      </c>
      <c r="I27" s="12">
        <v>0</v>
      </c>
    </row>
    <row r="30" spans="1:13" x14ac:dyDescent="0.3">
      <c r="A30" s="12"/>
      <c r="M30" s="13"/>
    </row>
    <row r="31" spans="1:13" x14ac:dyDescent="0.3">
      <c r="A31" s="12"/>
      <c r="M31" s="13"/>
    </row>
    <row r="32" spans="1:13" x14ac:dyDescent="0.3">
      <c r="A32" s="12"/>
      <c r="M32" s="13"/>
    </row>
    <row r="33" spans="1:13" x14ac:dyDescent="0.3">
      <c r="A33" s="12"/>
      <c r="M33" s="13"/>
    </row>
    <row r="34" spans="1:13" x14ac:dyDescent="0.3">
      <c r="A34" s="12"/>
      <c r="M34" s="13"/>
    </row>
    <row r="35" spans="1:13" x14ac:dyDescent="0.3">
      <c r="A35" s="12"/>
      <c r="M35" s="13"/>
    </row>
    <row r="36" spans="1:13" x14ac:dyDescent="0.3">
      <c r="A36" s="12"/>
      <c r="M36" s="13"/>
    </row>
    <row r="37" spans="1:13" x14ac:dyDescent="0.3">
      <c r="A37" s="12"/>
      <c r="M37" s="13"/>
    </row>
    <row r="38" spans="1:13" x14ac:dyDescent="0.3">
      <c r="A38" s="12"/>
      <c r="M38" s="13"/>
    </row>
    <row r="39" spans="1:13" x14ac:dyDescent="0.3">
      <c r="A39" s="12"/>
      <c r="M39" s="13"/>
    </row>
    <row r="40" spans="1:13" x14ac:dyDescent="0.3">
      <c r="A40" s="12"/>
      <c r="M40" s="13"/>
    </row>
    <row r="41" spans="1:13" x14ac:dyDescent="0.3">
      <c r="A41" s="12"/>
      <c r="M41" s="13"/>
    </row>
    <row r="42" spans="1:13" x14ac:dyDescent="0.3">
      <c r="A42" s="12"/>
      <c r="M42" s="13"/>
    </row>
    <row r="43" spans="1:13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3">
      <c r="A44" s="13"/>
      <c r="B44" s="13"/>
      <c r="C44" s="13"/>
      <c r="D44" s="13"/>
      <c r="E44" s="13"/>
      <c r="F44" s="13"/>
      <c r="G44" s="13"/>
      <c r="H44" s="12"/>
      <c r="I44" s="12"/>
      <c r="J44" s="13"/>
      <c r="K44" s="13"/>
      <c r="L44" s="13"/>
      <c r="M44" s="13"/>
    </row>
    <row r="45" spans="1:13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3"/>
      <c r="K45" s="13"/>
      <c r="L45" s="13"/>
      <c r="M45" s="13"/>
    </row>
    <row r="46" spans="1:13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3"/>
      <c r="K46" s="13"/>
      <c r="L46" s="13"/>
      <c r="M46" s="13"/>
    </row>
    <row r="47" spans="1:13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3"/>
      <c r="K47" s="13"/>
      <c r="L47" s="13"/>
      <c r="M47" s="13"/>
    </row>
    <row r="48" spans="1:13" x14ac:dyDescent="0.3">
      <c r="A48" s="12"/>
      <c r="J48" s="13"/>
      <c r="K48" s="13"/>
      <c r="L48" s="13"/>
      <c r="M48" s="13"/>
    </row>
    <row r="49" spans="1:13" x14ac:dyDescent="0.3">
      <c r="A49" s="12"/>
      <c r="J49" s="13"/>
      <c r="K49" s="13"/>
      <c r="L49" s="13"/>
      <c r="M49" s="13"/>
    </row>
    <row r="50" spans="1:13" x14ac:dyDescent="0.3">
      <c r="A50" s="12"/>
      <c r="J50" s="13"/>
      <c r="K50" s="13"/>
      <c r="L50" s="13"/>
      <c r="M50" s="13"/>
    </row>
    <row r="51" spans="1:13" x14ac:dyDescent="0.3">
      <c r="A51" s="12"/>
      <c r="J51" s="13"/>
      <c r="K51" s="13"/>
      <c r="L51" s="13"/>
      <c r="M51" s="13"/>
    </row>
    <row r="52" spans="1:13" x14ac:dyDescent="0.3">
      <c r="A52" s="12"/>
      <c r="J52" s="13"/>
      <c r="K52" s="13"/>
      <c r="L52" s="13"/>
      <c r="M52" s="13"/>
    </row>
    <row r="53" spans="1:13" x14ac:dyDescent="0.3">
      <c r="A53" s="12"/>
      <c r="J53" s="13"/>
      <c r="K53" s="13"/>
      <c r="L53" s="13"/>
      <c r="M53" s="13"/>
    </row>
    <row r="54" spans="1:13" x14ac:dyDescent="0.3">
      <c r="A54" s="12"/>
      <c r="J54" s="13"/>
      <c r="K54" s="13"/>
      <c r="L54" s="13"/>
      <c r="M54" s="13"/>
    </row>
    <row r="55" spans="1:13" x14ac:dyDescent="0.3">
      <c r="A55" s="12"/>
      <c r="J55" s="13"/>
      <c r="K55" s="13"/>
      <c r="L55" s="13"/>
      <c r="M55" s="13"/>
    </row>
    <row r="56" spans="1:13" x14ac:dyDescent="0.3">
      <c r="A56" s="12"/>
      <c r="J56" s="13"/>
      <c r="K56" s="13"/>
      <c r="L56" s="13"/>
      <c r="M56" s="13"/>
    </row>
    <row r="57" spans="1:13" x14ac:dyDescent="0.3">
      <c r="A57" s="12"/>
      <c r="J57" s="13"/>
      <c r="K57" s="13"/>
      <c r="L57" s="13"/>
      <c r="M57" s="13"/>
    </row>
    <row r="58" spans="1:13" x14ac:dyDescent="0.3">
      <c r="A58" s="12"/>
      <c r="J58" s="13"/>
      <c r="K58" s="13"/>
      <c r="L58" s="13"/>
      <c r="M58" s="13"/>
    </row>
    <row r="59" spans="1:13" x14ac:dyDescent="0.3">
      <c r="A59" s="12"/>
      <c r="J59" s="13"/>
      <c r="K59" s="13"/>
      <c r="L59" s="13"/>
      <c r="M59" s="1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D158-823C-403E-99D5-F0316A5DD4F9}">
  <dimension ref="A1:AD23"/>
  <sheetViews>
    <sheetView topLeftCell="C1" workbookViewId="0">
      <selection activeCell="D5" sqref="D5:M5"/>
    </sheetView>
  </sheetViews>
  <sheetFormatPr defaultColWidth="14.44140625" defaultRowHeight="15.75" customHeight="1" x14ac:dyDescent="0.3"/>
  <cols>
    <col min="2" max="2" width="33.109375" customWidth="1"/>
    <col min="5" max="5" width="19.77734375" customWidth="1"/>
    <col min="6" max="6" width="13.21875" customWidth="1"/>
    <col min="7" max="7" width="15.77734375" customWidth="1"/>
    <col min="12" max="12" width="18.77734375" customWidth="1"/>
    <col min="17" max="17" width="18.77734375" customWidth="1"/>
    <col min="18" max="18" width="16" customWidth="1"/>
    <col min="22" max="22" width="17.109375" customWidth="1"/>
  </cols>
  <sheetData>
    <row r="1" spans="1:30" ht="14.4" x14ac:dyDescent="0.3">
      <c r="A1" s="14" t="s">
        <v>94</v>
      </c>
      <c r="B1" s="14"/>
      <c r="C1" s="14"/>
      <c r="D1" s="14"/>
      <c r="E1" s="14"/>
      <c r="F1" s="14"/>
      <c r="G1" s="15"/>
      <c r="H1" s="15"/>
      <c r="I1" s="15"/>
      <c r="J1" s="15"/>
      <c r="K1" s="15"/>
      <c r="L1" s="14"/>
      <c r="M1" s="14"/>
      <c r="N1" s="14"/>
      <c r="O1" s="15"/>
      <c r="P1" s="15" t="s">
        <v>95</v>
      </c>
      <c r="Q1" s="16"/>
      <c r="R1" s="16"/>
      <c r="S1" s="16"/>
      <c r="T1" s="14"/>
      <c r="U1" s="17"/>
      <c r="V1" s="14"/>
      <c r="W1" s="14"/>
      <c r="X1" s="17"/>
      <c r="Y1" s="14"/>
      <c r="Z1" s="14"/>
      <c r="AA1" s="17"/>
      <c r="AB1" s="17"/>
      <c r="AC1" s="17"/>
      <c r="AD1" s="17"/>
    </row>
    <row r="2" spans="1:30" ht="14.4" x14ac:dyDescent="0.3">
      <c r="A2" s="14" t="s">
        <v>96</v>
      </c>
      <c r="B2" s="14"/>
      <c r="C2" s="14"/>
      <c r="D2" s="14"/>
      <c r="E2" s="14"/>
      <c r="F2" s="14"/>
      <c r="G2" s="15"/>
      <c r="H2" s="15"/>
      <c r="I2" s="15"/>
      <c r="J2" s="15"/>
      <c r="K2" s="15"/>
      <c r="L2" s="14"/>
      <c r="M2" s="14"/>
      <c r="N2" s="14"/>
      <c r="O2" s="15"/>
      <c r="P2" s="15"/>
      <c r="Q2" s="16"/>
      <c r="R2" s="16"/>
      <c r="S2" s="16"/>
      <c r="T2" s="14"/>
      <c r="U2" s="17"/>
      <c r="V2" s="14"/>
      <c r="W2" s="14"/>
      <c r="X2" s="17"/>
      <c r="Y2" s="14"/>
      <c r="Z2" s="14"/>
      <c r="AA2" s="17"/>
      <c r="AB2" s="17"/>
      <c r="AC2" s="17"/>
      <c r="AD2" s="17"/>
    </row>
    <row r="3" spans="1:30" ht="14.4" x14ac:dyDescent="0.3">
      <c r="A3" s="14" t="s">
        <v>97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4"/>
      <c r="M3" s="14"/>
      <c r="N3" s="14"/>
      <c r="O3" s="15"/>
      <c r="P3" s="15"/>
      <c r="Q3" s="16"/>
      <c r="R3" s="16"/>
      <c r="S3" s="16"/>
      <c r="T3" s="14"/>
      <c r="U3" s="17"/>
      <c r="V3" s="14"/>
      <c r="W3" s="14"/>
      <c r="X3" s="17"/>
      <c r="Y3" s="14"/>
      <c r="Z3" s="14"/>
      <c r="AA3" s="17"/>
      <c r="AB3" s="17"/>
      <c r="AC3" s="17"/>
      <c r="AD3" s="17"/>
    </row>
    <row r="4" spans="1:30" ht="14.4" x14ac:dyDescent="0.3">
      <c r="A4" s="14" t="s">
        <v>98</v>
      </c>
      <c r="B4" s="14"/>
      <c r="C4" s="14"/>
      <c r="D4" s="14"/>
      <c r="E4" s="14"/>
      <c r="F4" s="14"/>
      <c r="G4" s="15"/>
      <c r="H4" s="15"/>
      <c r="I4" s="15"/>
      <c r="J4" s="15"/>
      <c r="K4" s="15"/>
      <c r="L4" s="14"/>
      <c r="M4" s="14"/>
      <c r="N4" s="14"/>
      <c r="O4" s="15"/>
      <c r="P4" s="15"/>
      <c r="Q4" s="16"/>
      <c r="R4" s="16"/>
      <c r="S4" s="16"/>
      <c r="T4" s="14"/>
      <c r="U4" s="17"/>
      <c r="V4" s="14"/>
      <c r="W4" s="14"/>
      <c r="X4" s="17"/>
      <c r="Y4" s="14"/>
      <c r="Z4" s="14"/>
      <c r="AA4" s="17"/>
      <c r="AB4" s="17"/>
      <c r="AC4" s="17"/>
      <c r="AD4" s="17"/>
    </row>
    <row r="5" spans="1:30" ht="14.4" x14ac:dyDescent="0.3">
      <c r="A5" s="14" t="s">
        <v>99</v>
      </c>
      <c r="B5" s="14" t="s">
        <v>100</v>
      </c>
      <c r="C5" s="14" t="s">
        <v>101</v>
      </c>
      <c r="D5" s="14" t="s">
        <v>102</v>
      </c>
      <c r="E5" s="14" t="s">
        <v>103</v>
      </c>
      <c r="F5" s="14" t="s">
        <v>104</v>
      </c>
      <c r="G5" s="15" t="s">
        <v>105</v>
      </c>
      <c r="H5" s="15" t="s">
        <v>106</v>
      </c>
      <c r="I5" s="15" t="s">
        <v>107</v>
      </c>
      <c r="J5" s="15" t="s">
        <v>108</v>
      </c>
      <c r="K5" s="15" t="s">
        <v>109</v>
      </c>
      <c r="L5" s="14" t="s">
        <v>110</v>
      </c>
      <c r="M5" s="14" t="s">
        <v>111</v>
      </c>
      <c r="N5" s="14"/>
      <c r="O5" s="15"/>
      <c r="P5" s="15" t="s">
        <v>102</v>
      </c>
      <c r="Q5" s="18" t="s">
        <v>103</v>
      </c>
      <c r="R5" s="18" t="s">
        <v>105</v>
      </c>
      <c r="S5" s="18" t="s">
        <v>107</v>
      </c>
      <c r="T5" s="14" t="s">
        <v>108</v>
      </c>
      <c r="U5" s="19" t="s">
        <v>109</v>
      </c>
      <c r="V5" s="14" t="s">
        <v>110</v>
      </c>
      <c r="W5" s="14" t="s">
        <v>111</v>
      </c>
      <c r="X5" s="17"/>
      <c r="Y5" s="14"/>
      <c r="Z5" s="14"/>
      <c r="AA5" s="17"/>
      <c r="AB5" s="17"/>
      <c r="AC5" s="17"/>
      <c r="AD5" s="17"/>
    </row>
    <row r="6" spans="1:30" ht="14.4" x14ac:dyDescent="0.3">
      <c r="A6" s="17" t="s">
        <v>112</v>
      </c>
      <c r="B6" s="20" t="s">
        <v>113</v>
      </c>
      <c r="C6" s="17">
        <v>718</v>
      </c>
      <c r="D6" s="17">
        <v>45</v>
      </c>
      <c r="E6" s="17">
        <v>103</v>
      </c>
      <c r="F6" s="17">
        <v>36</v>
      </c>
      <c r="G6" s="17">
        <v>122</v>
      </c>
      <c r="H6" s="17">
        <v>30</v>
      </c>
      <c r="I6" s="17">
        <v>58</v>
      </c>
      <c r="J6" s="17">
        <v>128</v>
      </c>
      <c r="K6" s="17">
        <v>58</v>
      </c>
      <c r="L6" s="17">
        <v>15</v>
      </c>
      <c r="M6" s="17">
        <v>74</v>
      </c>
      <c r="P6" s="17">
        <f t="shared" ref="P6:P12" si="0">2*(D6-F6)</f>
        <v>18</v>
      </c>
      <c r="Q6" s="17">
        <f t="shared" ref="Q6:Q12" si="1">2*(E6-H6)</f>
        <v>146</v>
      </c>
      <c r="R6" s="17">
        <f t="shared" ref="R6:R12" si="2">2*(G6-F6)</f>
        <v>172</v>
      </c>
      <c r="S6" s="17">
        <f t="shared" ref="S6:S12" si="3">2*(I6-H6)</f>
        <v>56</v>
      </c>
      <c r="T6" s="17">
        <f t="shared" ref="T6:T12" si="4">2*(J6-H6)</f>
        <v>196</v>
      </c>
      <c r="U6" s="17">
        <f t="shared" ref="U6:U12" si="5">2*(K6-H6)</f>
        <v>56</v>
      </c>
      <c r="V6" s="17">
        <f t="shared" ref="V6:V12" si="6">2*(L6-F6)</f>
        <v>-42</v>
      </c>
      <c r="W6" s="17">
        <f t="shared" ref="W6:W12" si="7">2*(M6-F6)</f>
        <v>76</v>
      </c>
    </row>
    <row r="7" spans="1:30" ht="14.4" x14ac:dyDescent="0.3">
      <c r="A7" s="17" t="s">
        <v>112</v>
      </c>
      <c r="B7" s="20" t="s">
        <v>114</v>
      </c>
      <c r="C7" s="17">
        <v>718</v>
      </c>
      <c r="D7" s="17">
        <v>30</v>
      </c>
      <c r="E7" s="17">
        <v>124</v>
      </c>
      <c r="F7" s="17">
        <v>30</v>
      </c>
      <c r="G7" s="17">
        <v>111</v>
      </c>
      <c r="H7" s="17">
        <v>25</v>
      </c>
      <c r="I7" s="17">
        <v>71</v>
      </c>
      <c r="J7" s="17">
        <v>130</v>
      </c>
      <c r="K7" s="17">
        <v>19</v>
      </c>
      <c r="L7" s="17">
        <v>13</v>
      </c>
      <c r="M7" s="17">
        <v>75</v>
      </c>
      <c r="P7" s="17">
        <f t="shared" si="0"/>
        <v>0</v>
      </c>
      <c r="Q7" s="17">
        <f t="shared" si="1"/>
        <v>198</v>
      </c>
      <c r="R7" s="17">
        <f t="shared" si="2"/>
        <v>162</v>
      </c>
      <c r="S7" s="17">
        <f t="shared" si="3"/>
        <v>92</v>
      </c>
      <c r="T7" s="17">
        <f t="shared" si="4"/>
        <v>210</v>
      </c>
      <c r="U7" s="17">
        <f t="shared" si="5"/>
        <v>-12</v>
      </c>
      <c r="V7" s="17">
        <f t="shared" si="6"/>
        <v>-34</v>
      </c>
      <c r="W7" s="17">
        <f t="shared" si="7"/>
        <v>90</v>
      </c>
    </row>
    <row r="8" spans="1:30" ht="14.4" x14ac:dyDescent="0.3">
      <c r="A8" s="17" t="s">
        <v>112</v>
      </c>
      <c r="B8" s="20" t="s">
        <v>115</v>
      </c>
      <c r="C8" s="17">
        <v>718</v>
      </c>
      <c r="D8" s="17">
        <v>49</v>
      </c>
      <c r="E8" s="17">
        <v>113</v>
      </c>
      <c r="F8" s="17">
        <v>52</v>
      </c>
      <c r="G8" s="17">
        <v>120</v>
      </c>
      <c r="H8" s="17">
        <v>30</v>
      </c>
      <c r="I8" s="17">
        <v>76</v>
      </c>
      <c r="J8" s="17">
        <v>127</v>
      </c>
      <c r="K8" s="17">
        <v>70</v>
      </c>
      <c r="L8" s="17">
        <v>4</v>
      </c>
      <c r="M8" s="17">
        <v>69</v>
      </c>
      <c r="P8" s="17">
        <f t="shared" si="0"/>
        <v>-6</v>
      </c>
      <c r="Q8" s="17">
        <f t="shared" si="1"/>
        <v>166</v>
      </c>
      <c r="R8" s="17">
        <f t="shared" si="2"/>
        <v>136</v>
      </c>
      <c r="S8" s="17">
        <f t="shared" si="3"/>
        <v>92</v>
      </c>
      <c r="T8" s="17">
        <f t="shared" si="4"/>
        <v>194</v>
      </c>
      <c r="U8" s="17">
        <f t="shared" si="5"/>
        <v>80</v>
      </c>
      <c r="V8" s="17">
        <f t="shared" si="6"/>
        <v>-96</v>
      </c>
      <c r="W8" s="17">
        <f t="shared" si="7"/>
        <v>34</v>
      </c>
    </row>
    <row r="9" spans="1:30" ht="14.4" x14ac:dyDescent="0.3">
      <c r="A9" s="17" t="s">
        <v>112</v>
      </c>
      <c r="B9" s="20" t="s">
        <v>116</v>
      </c>
      <c r="C9" s="17">
        <v>718</v>
      </c>
      <c r="D9" s="17">
        <v>44</v>
      </c>
      <c r="E9" s="17">
        <v>112</v>
      </c>
      <c r="F9" s="17">
        <v>42</v>
      </c>
      <c r="G9" s="17">
        <v>110</v>
      </c>
      <c r="H9" s="17">
        <v>38</v>
      </c>
      <c r="I9" s="17">
        <v>67</v>
      </c>
      <c r="J9" s="17">
        <v>117</v>
      </c>
      <c r="K9" s="17">
        <v>34</v>
      </c>
      <c r="L9" s="17">
        <v>3</v>
      </c>
      <c r="M9" s="17">
        <v>65</v>
      </c>
      <c r="P9" s="17">
        <f t="shared" si="0"/>
        <v>4</v>
      </c>
      <c r="Q9" s="17">
        <f t="shared" si="1"/>
        <v>148</v>
      </c>
      <c r="R9" s="17">
        <f t="shared" si="2"/>
        <v>136</v>
      </c>
      <c r="S9" s="17">
        <f t="shared" si="3"/>
        <v>58</v>
      </c>
      <c r="T9" s="17">
        <f t="shared" si="4"/>
        <v>158</v>
      </c>
      <c r="U9" s="17">
        <f t="shared" si="5"/>
        <v>-8</v>
      </c>
      <c r="V9" s="17">
        <f t="shared" si="6"/>
        <v>-78</v>
      </c>
      <c r="W9" s="17">
        <f t="shared" si="7"/>
        <v>46</v>
      </c>
    </row>
    <row r="10" spans="1:30" ht="14.4" x14ac:dyDescent="0.3">
      <c r="A10" s="17" t="s">
        <v>117</v>
      </c>
      <c r="B10" s="20" t="s">
        <v>115</v>
      </c>
      <c r="C10" s="17">
        <v>718</v>
      </c>
      <c r="D10" s="17">
        <v>47</v>
      </c>
      <c r="E10" s="17">
        <v>125</v>
      </c>
      <c r="F10" s="17">
        <v>40</v>
      </c>
      <c r="G10" s="17">
        <v>132</v>
      </c>
      <c r="H10" s="17">
        <v>34</v>
      </c>
      <c r="I10" s="17">
        <v>72</v>
      </c>
      <c r="J10" s="17">
        <v>129</v>
      </c>
      <c r="K10" s="17">
        <v>10</v>
      </c>
      <c r="L10" s="17">
        <v>0</v>
      </c>
      <c r="M10" s="17">
        <v>78</v>
      </c>
      <c r="P10" s="17">
        <f t="shared" si="0"/>
        <v>14</v>
      </c>
      <c r="Q10" s="17">
        <f t="shared" si="1"/>
        <v>182</v>
      </c>
      <c r="R10" s="17">
        <f t="shared" si="2"/>
        <v>184</v>
      </c>
      <c r="S10" s="17">
        <f t="shared" si="3"/>
        <v>76</v>
      </c>
      <c r="T10" s="17">
        <f t="shared" si="4"/>
        <v>190</v>
      </c>
      <c r="U10" s="17">
        <f t="shared" si="5"/>
        <v>-48</v>
      </c>
      <c r="V10" s="17">
        <f t="shared" si="6"/>
        <v>-80</v>
      </c>
      <c r="W10" s="17">
        <f t="shared" si="7"/>
        <v>76</v>
      </c>
    </row>
    <row r="11" spans="1:30" ht="14.4" x14ac:dyDescent="0.3">
      <c r="A11" s="17" t="s">
        <v>118</v>
      </c>
      <c r="B11" s="20" t="s">
        <v>119</v>
      </c>
      <c r="C11" s="17">
        <v>718</v>
      </c>
      <c r="D11" s="17">
        <v>45</v>
      </c>
      <c r="E11" s="17">
        <v>118</v>
      </c>
      <c r="F11" s="17">
        <v>37</v>
      </c>
      <c r="G11" s="17">
        <v>136</v>
      </c>
      <c r="H11" s="17">
        <v>29</v>
      </c>
      <c r="I11" s="17">
        <v>72</v>
      </c>
      <c r="J11" s="17">
        <v>140</v>
      </c>
      <c r="K11" s="17">
        <v>42</v>
      </c>
      <c r="L11" s="17">
        <v>0</v>
      </c>
      <c r="M11" s="17">
        <v>68</v>
      </c>
      <c r="P11" s="17">
        <f t="shared" si="0"/>
        <v>16</v>
      </c>
      <c r="Q11" s="17">
        <f t="shared" si="1"/>
        <v>178</v>
      </c>
      <c r="R11" s="17">
        <f t="shared" si="2"/>
        <v>198</v>
      </c>
      <c r="S11" s="17">
        <f t="shared" si="3"/>
        <v>86</v>
      </c>
      <c r="T11" s="17">
        <f t="shared" si="4"/>
        <v>222</v>
      </c>
      <c r="U11" s="17">
        <f t="shared" si="5"/>
        <v>26</v>
      </c>
      <c r="V11" s="17">
        <f t="shared" si="6"/>
        <v>-74</v>
      </c>
      <c r="W11" s="17">
        <f t="shared" si="7"/>
        <v>62</v>
      </c>
    </row>
    <row r="12" spans="1:30" ht="14.4" x14ac:dyDescent="0.3">
      <c r="A12" s="17" t="s">
        <v>118</v>
      </c>
      <c r="B12" s="20" t="s">
        <v>114</v>
      </c>
      <c r="C12" s="17">
        <v>718</v>
      </c>
      <c r="D12" s="17">
        <v>26</v>
      </c>
      <c r="E12" s="17">
        <v>135</v>
      </c>
      <c r="F12" s="17">
        <v>27</v>
      </c>
      <c r="G12" s="17">
        <v>127</v>
      </c>
      <c r="H12" s="17">
        <v>21</v>
      </c>
      <c r="I12" s="17">
        <v>61</v>
      </c>
      <c r="J12" s="17">
        <v>132</v>
      </c>
      <c r="K12" s="17">
        <v>17</v>
      </c>
      <c r="L12" s="17">
        <v>0</v>
      </c>
      <c r="M12" s="17">
        <v>74</v>
      </c>
      <c r="P12" s="17">
        <f t="shared" si="0"/>
        <v>-2</v>
      </c>
      <c r="Q12" s="17">
        <f t="shared" si="1"/>
        <v>228</v>
      </c>
      <c r="R12" s="17">
        <f t="shared" si="2"/>
        <v>200</v>
      </c>
      <c r="S12" s="17">
        <f t="shared" si="3"/>
        <v>80</v>
      </c>
      <c r="T12" s="17">
        <f t="shared" si="4"/>
        <v>222</v>
      </c>
      <c r="U12" s="17">
        <f t="shared" si="5"/>
        <v>-8</v>
      </c>
      <c r="V12" s="17">
        <f t="shared" si="6"/>
        <v>-54</v>
      </c>
      <c r="W12" s="17">
        <f t="shared" si="7"/>
        <v>94</v>
      </c>
    </row>
    <row r="13" spans="1:30" ht="14.4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 t="s">
        <v>120</v>
      </c>
      <c r="P13" s="22">
        <f t="shared" ref="P13:W13" si="8">AVERAGE(P6:P12)</f>
        <v>6.2857142857142856</v>
      </c>
      <c r="Q13" s="22">
        <f t="shared" si="8"/>
        <v>178</v>
      </c>
      <c r="R13" s="22">
        <f t="shared" si="8"/>
        <v>169.71428571428572</v>
      </c>
      <c r="S13" s="22">
        <f t="shared" si="8"/>
        <v>77.142857142857139</v>
      </c>
      <c r="T13" s="22">
        <f t="shared" si="8"/>
        <v>198.85714285714286</v>
      </c>
      <c r="U13" s="22">
        <f t="shared" si="8"/>
        <v>12.285714285714286</v>
      </c>
      <c r="V13" s="22">
        <f t="shared" si="8"/>
        <v>-65.428571428571431</v>
      </c>
      <c r="W13" s="22">
        <f t="shared" si="8"/>
        <v>68.285714285714292</v>
      </c>
      <c r="X13" s="21"/>
      <c r="Y13" s="21"/>
      <c r="Z13" s="21"/>
      <c r="AA13" s="21"/>
      <c r="AB13" s="21"/>
      <c r="AC13" s="21"/>
      <c r="AD13" s="21"/>
    </row>
    <row r="14" spans="1:30" ht="14.4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4"/>
      <c r="R14" s="24"/>
      <c r="S14" s="24"/>
      <c r="T14" s="24"/>
      <c r="U14" s="24"/>
      <c r="V14" s="24"/>
      <c r="W14" s="24"/>
      <c r="X14" s="23"/>
      <c r="Y14" s="23"/>
      <c r="Z14" s="23"/>
      <c r="AA14" s="23"/>
      <c r="AB14" s="23"/>
      <c r="AC14" s="23"/>
      <c r="AD14" s="23"/>
    </row>
    <row r="15" spans="1:30" ht="14.4" x14ac:dyDescent="0.3">
      <c r="A15" s="17" t="s">
        <v>112</v>
      </c>
      <c r="B15" s="17" t="s">
        <v>121</v>
      </c>
      <c r="C15" s="17">
        <v>710</v>
      </c>
      <c r="D15" s="17">
        <v>48</v>
      </c>
      <c r="E15" s="17">
        <v>125</v>
      </c>
      <c r="F15" s="17">
        <v>44</v>
      </c>
      <c r="G15" s="17">
        <v>137</v>
      </c>
      <c r="H15" s="17">
        <v>28</v>
      </c>
      <c r="I15" s="17">
        <v>91</v>
      </c>
      <c r="J15" s="17">
        <v>127</v>
      </c>
      <c r="K15" s="17">
        <v>28</v>
      </c>
      <c r="L15" s="17">
        <v>0</v>
      </c>
      <c r="M15" s="17">
        <v>86</v>
      </c>
      <c r="P15" s="17">
        <f t="shared" ref="P15:P22" si="9">2*(D15-F15)</f>
        <v>8</v>
      </c>
      <c r="Q15" s="17">
        <f t="shared" ref="Q15:Q22" si="10">2*(E15-H15)</f>
        <v>194</v>
      </c>
      <c r="R15" s="17">
        <f t="shared" ref="R15:R22" si="11">2*(G15-F15)</f>
        <v>186</v>
      </c>
      <c r="S15" s="17">
        <f t="shared" ref="S15:S22" si="12">2*(I15-H15)</f>
        <v>126</v>
      </c>
      <c r="T15" s="17">
        <f t="shared" ref="T15:T22" si="13">2*(J15-H15)</f>
        <v>198</v>
      </c>
      <c r="U15" s="17">
        <f t="shared" ref="U15:U22" si="14">2*(K15-H15)</f>
        <v>0</v>
      </c>
      <c r="V15" s="17">
        <f t="shared" ref="V15:V22" si="15">2*(L15-F15)</f>
        <v>-88</v>
      </c>
      <c r="W15" s="17">
        <f t="shared" ref="W15:W22" si="16">2*(M15-F15)</f>
        <v>84</v>
      </c>
    </row>
    <row r="16" spans="1:30" ht="14.4" x14ac:dyDescent="0.3">
      <c r="A16" s="17" t="s">
        <v>112</v>
      </c>
      <c r="B16" s="17" t="s">
        <v>122</v>
      </c>
      <c r="C16" s="17">
        <v>710</v>
      </c>
      <c r="D16" s="17">
        <v>43</v>
      </c>
      <c r="E16" s="17">
        <v>120</v>
      </c>
      <c r="F16" s="17">
        <v>37</v>
      </c>
      <c r="G16" s="17">
        <v>136</v>
      </c>
      <c r="H16" s="17">
        <v>22</v>
      </c>
      <c r="I16" s="17">
        <v>97</v>
      </c>
      <c r="J16" s="17">
        <v>117</v>
      </c>
      <c r="K16" s="17">
        <v>25</v>
      </c>
      <c r="L16" s="17">
        <v>1</v>
      </c>
      <c r="M16" s="17">
        <v>88</v>
      </c>
      <c r="P16" s="17">
        <f t="shared" si="9"/>
        <v>12</v>
      </c>
      <c r="Q16" s="17">
        <f t="shared" si="10"/>
        <v>196</v>
      </c>
      <c r="R16" s="17">
        <f t="shared" si="11"/>
        <v>198</v>
      </c>
      <c r="S16" s="17">
        <f t="shared" si="12"/>
        <v>150</v>
      </c>
      <c r="T16" s="17">
        <f t="shared" si="13"/>
        <v>190</v>
      </c>
      <c r="U16" s="17">
        <f t="shared" si="14"/>
        <v>6</v>
      </c>
      <c r="V16" s="17">
        <f t="shared" si="15"/>
        <v>-72</v>
      </c>
      <c r="W16" s="17">
        <f t="shared" si="16"/>
        <v>102</v>
      </c>
    </row>
    <row r="17" spans="1:30" ht="14.4" x14ac:dyDescent="0.3">
      <c r="A17" s="17" t="s">
        <v>112</v>
      </c>
      <c r="B17" s="17" t="s">
        <v>123</v>
      </c>
      <c r="C17" s="17">
        <v>710</v>
      </c>
      <c r="D17" s="17">
        <v>48</v>
      </c>
      <c r="E17" s="17">
        <v>114</v>
      </c>
      <c r="F17" s="17">
        <v>51</v>
      </c>
      <c r="G17" s="17">
        <v>137</v>
      </c>
      <c r="H17" s="17">
        <v>28</v>
      </c>
      <c r="I17" s="17">
        <v>95</v>
      </c>
      <c r="J17" s="17">
        <v>115</v>
      </c>
      <c r="K17" s="17">
        <v>30</v>
      </c>
      <c r="L17" s="17">
        <v>0</v>
      </c>
      <c r="M17" s="17">
        <v>76</v>
      </c>
      <c r="P17" s="17">
        <f t="shared" si="9"/>
        <v>-6</v>
      </c>
      <c r="Q17" s="17">
        <f t="shared" si="10"/>
        <v>172</v>
      </c>
      <c r="R17" s="17">
        <f t="shared" si="11"/>
        <v>172</v>
      </c>
      <c r="S17" s="17">
        <f t="shared" si="12"/>
        <v>134</v>
      </c>
      <c r="T17" s="17">
        <f t="shared" si="13"/>
        <v>174</v>
      </c>
      <c r="U17" s="17">
        <f t="shared" si="14"/>
        <v>4</v>
      </c>
      <c r="V17" s="17">
        <f t="shared" si="15"/>
        <v>-102</v>
      </c>
      <c r="W17" s="17">
        <f t="shared" si="16"/>
        <v>50</v>
      </c>
    </row>
    <row r="18" spans="1:30" ht="14.4" x14ac:dyDescent="0.3">
      <c r="A18" s="17" t="s">
        <v>112</v>
      </c>
      <c r="B18" s="17" t="s">
        <v>124</v>
      </c>
      <c r="C18" s="17">
        <v>710</v>
      </c>
      <c r="D18" s="17">
        <v>38</v>
      </c>
      <c r="E18" s="17">
        <v>130</v>
      </c>
      <c r="F18" s="17">
        <v>46</v>
      </c>
      <c r="G18" s="17">
        <v>134</v>
      </c>
      <c r="H18" s="17">
        <v>26</v>
      </c>
      <c r="I18" s="17">
        <v>92</v>
      </c>
      <c r="J18" s="17">
        <v>103</v>
      </c>
      <c r="K18" s="17">
        <v>24</v>
      </c>
      <c r="L18" s="17">
        <v>1</v>
      </c>
      <c r="M18" s="17">
        <v>75</v>
      </c>
      <c r="P18" s="17">
        <f t="shared" si="9"/>
        <v>-16</v>
      </c>
      <c r="Q18" s="17">
        <f t="shared" si="10"/>
        <v>208</v>
      </c>
      <c r="R18" s="17">
        <f t="shared" si="11"/>
        <v>176</v>
      </c>
      <c r="S18" s="17">
        <f t="shared" si="12"/>
        <v>132</v>
      </c>
      <c r="T18" s="17">
        <f t="shared" si="13"/>
        <v>154</v>
      </c>
      <c r="U18" s="17">
        <f t="shared" si="14"/>
        <v>-4</v>
      </c>
      <c r="V18" s="17">
        <f t="shared" si="15"/>
        <v>-90</v>
      </c>
      <c r="W18" s="17">
        <f t="shared" si="16"/>
        <v>58</v>
      </c>
    </row>
    <row r="19" spans="1:30" ht="14.4" x14ac:dyDescent="0.3">
      <c r="A19" s="17" t="s">
        <v>118</v>
      </c>
      <c r="B19" s="17" t="s">
        <v>121</v>
      </c>
      <c r="C19" s="17">
        <v>710</v>
      </c>
      <c r="D19" s="17">
        <v>33</v>
      </c>
      <c r="E19" s="17">
        <v>127</v>
      </c>
      <c r="F19" s="17">
        <v>36</v>
      </c>
      <c r="G19" s="17">
        <v>83</v>
      </c>
      <c r="H19" s="17">
        <v>8</v>
      </c>
      <c r="I19" s="17">
        <v>42</v>
      </c>
      <c r="J19" s="17">
        <v>81</v>
      </c>
      <c r="K19" s="17">
        <v>38</v>
      </c>
      <c r="L19" s="17">
        <v>0</v>
      </c>
      <c r="M19" s="17">
        <v>47</v>
      </c>
      <c r="P19" s="17">
        <f t="shared" si="9"/>
        <v>-6</v>
      </c>
      <c r="Q19" s="17">
        <f t="shared" si="10"/>
        <v>238</v>
      </c>
      <c r="R19" s="17">
        <f t="shared" si="11"/>
        <v>94</v>
      </c>
      <c r="S19" s="17">
        <f t="shared" si="12"/>
        <v>68</v>
      </c>
      <c r="T19" s="17">
        <f t="shared" si="13"/>
        <v>146</v>
      </c>
      <c r="U19" s="17">
        <f t="shared" si="14"/>
        <v>60</v>
      </c>
      <c r="V19" s="17">
        <f t="shared" si="15"/>
        <v>-72</v>
      </c>
      <c r="W19" s="17">
        <f t="shared" si="16"/>
        <v>22</v>
      </c>
    </row>
    <row r="20" spans="1:30" ht="14.4" x14ac:dyDescent="0.3">
      <c r="A20" s="17" t="s">
        <v>118</v>
      </c>
      <c r="B20" s="17" t="s">
        <v>122</v>
      </c>
      <c r="C20" s="17">
        <v>710</v>
      </c>
      <c r="D20" s="17">
        <v>6</v>
      </c>
      <c r="E20" s="17">
        <v>109</v>
      </c>
      <c r="F20" s="17">
        <v>11</v>
      </c>
      <c r="G20" s="17">
        <v>47</v>
      </c>
      <c r="H20" s="17">
        <v>7</v>
      </c>
      <c r="I20" s="17">
        <v>15</v>
      </c>
      <c r="J20" s="17">
        <v>35</v>
      </c>
      <c r="K20" s="17">
        <v>11</v>
      </c>
      <c r="L20" s="17">
        <v>1</v>
      </c>
      <c r="M20" s="17">
        <v>42</v>
      </c>
      <c r="P20" s="17">
        <f t="shared" si="9"/>
        <v>-10</v>
      </c>
      <c r="Q20" s="17">
        <f t="shared" si="10"/>
        <v>204</v>
      </c>
      <c r="R20" s="17">
        <f t="shared" si="11"/>
        <v>72</v>
      </c>
      <c r="S20" s="17">
        <f t="shared" si="12"/>
        <v>16</v>
      </c>
      <c r="T20" s="17">
        <f t="shared" si="13"/>
        <v>56</v>
      </c>
      <c r="U20" s="17">
        <f t="shared" si="14"/>
        <v>8</v>
      </c>
      <c r="V20" s="17">
        <f t="shared" si="15"/>
        <v>-20</v>
      </c>
      <c r="W20" s="17">
        <f t="shared" si="16"/>
        <v>62</v>
      </c>
    </row>
    <row r="21" spans="1:30" ht="14.4" x14ac:dyDescent="0.3">
      <c r="A21" s="17" t="s">
        <v>118</v>
      </c>
      <c r="B21" s="17" t="s">
        <v>123</v>
      </c>
      <c r="C21" s="17">
        <v>710</v>
      </c>
      <c r="D21" s="17">
        <v>6</v>
      </c>
      <c r="E21" s="17">
        <v>107</v>
      </c>
      <c r="F21" s="17">
        <v>10</v>
      </c>
      <c r="G21" s="17">
        <v>58</v>
      </c>
      <c r="H21" s="17">
        <v>6</v>
      </c>
      <c r="I21" s="17">
        <v>35</v>
      </c>
      <c r="J21" s="17">
        <v>50</v>
      </c>
      <c r="K21" s="17">
        <v>21</v>
      </c>
      <c r="L21" s="17">
        <v>1</v>
      </c>
      <c r="M21" s="17">
        <v>50</v>
      </c>
      <c r="P21" s="17">
        <f t="shared" si="9"/>
        <v>-8</v>
      </c>
      <c r="Q21" s="17">
        <f t="shared" si="10"/>
        <v>202</v>
      </c>
      <c r="R21" s="17">
        <f t="shared" si="11"/>
        <v>96</v>
      </c>
      <c r="S21" s="17">
        <f t="shared" si="12"/>
        <v>58</v>
      </c>
      <c r="T21" s="17">
        <f t="shared" si="13"/>
        <v>88</v>
      </c>
      <c r="U21" s="17">
        <f t="shared" si="14"/>
        <v>30</v>
      </c>
      <c r="V21" s="17">
        <f t="shared" si="15"/>
        <v>-18</v>
      </c>
      <c r="W21" s="17">
        <f t="shared" si="16"/>
        <v>80</v>
      </c>
    </row>
    <row r="22" spans="1:30" ht="14.4" x14ac:dyDescent="0.3">
      <c r="A22" s="17" t="s">
        <v>118</v>
      </c>
      <c r="B22" s="17" t="s">
        <v>124</v>
      </c>
      <c r="C22" s="17">
        <v>710</v>
      </c>
      <c r="D22" s="17">
        <v>23</v>
      </c>
      <c r="E22" s="17">
        <v>137</v>
      </c>
      <c r="F22" s="17">
        <v>29</v>
      </c>
      <c r="G22" s="17">
        <v>99</v>
      </c>
      <c r="H22" s="17">
        <v>13</v>
      </c>
      <c r="I22" s="17">
        <v>69</v>
      </c>
      <c r="J22" s="17">
        <v>75</v>
      </c>
      <c r="K22" s="17">
        <v>27</v>
      </c>
      <c r="L22" s="17">
        <v>13</v>
      </c>
      <c r="M22" s="17">
        <v>76</v>
      </c>
      <c r="P22" s="17">
        <f t="shared" si="9"/>
        <v>-12</v>
      </c>
      <c r="Q22" s="17">
        <f t="shared" si="10"/>
        <v>248</v>
      </c>
      <c r="R22" s="17">
        <f t="shared" si="11"/>
        <v>140</v>
      </c>
      <c r="S22" s="17">
        <f t="shared" si="12"/>
        <v>112</v>
      </c>
      <c r="T22" s="17">
        <f t="shared" si="13"/>
        <v>124</v>
      </c>
      <c r="U22" s="17">
        <f t="shared" si="14"/>
        <v>28</v>
      </c>
      <c r="V22" s="17">
        <f t="shared" si="15"/>
        <v>-32</v>
      </c>
      <c r="W22" s="17">
        <f t="shared" si="16"/>
        <v>94</v>
      </c>
    </row>
    <row r="23" spans="1:30" ht="14.4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 t="s">
        <v>120</v>
      </c>
      <c r="P23" s="22">
        <f t="shared" ref="P23:W23" si="17">AVERAGE(P15:P22)</f>
        <v>-4.75</v>
      </c>
      <c r="Q23" s="22">
        <f t="shared" si="17"/>
        <v>207.75</v>
      </c>
      <c r="R23" s="22">
        <f t="shared" si="17"/>
        <v>141.75</v>
      </c>
      <c r="S23" s="22">
        <f t="shared" si="17"/>
        <v>99.5</v>
      </c>
      <c r="T23" s="22">
        <f t="shared" si="17"/>
        <v>141.25</v>
      </c>
      <c r="U23" s="22">
        <f t="shared" si="17"/>
        <v>16.5</v>
      </c>
      <c r="V23" s="22">
        <f t="shared" si="17"/>
        <v>-61.75</v>
      </c>
      <c r="W23" s="22">
        <f t="shared" si="17"/>
        <v>69</v>
      </c>
      <c r="X23" s="21"/>
      <c r="Y23" s="21"/>
      <c r="Z23" s="21"/>
      <c r="AA23" s="21"/>
      <c r="AB23" s="21"/>
      <c r="AC23" s="21"/>
      <c r="AD2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DD6-8C87-40BB-8F52-C38EC7F44BF6}">
  <dimension ref="A1:J16"/>
  <sheetViews>
    <sheetView workbookViewId="0">
      <selection activeCell="B19" sqref="B19"/>
    </sheetView>
  </sheetViews>
  <sheetFormatPr defaultRowHeight="14.4" x14ac:dyDescent="0.3"/>
  <cols>
    <col min="1" max="1" width="51.109375" style="2" customWidth="1"/>
    <col min="2" max="10" width="18.109375" style="2" customWidth="1"/>
    <col min="11" max="16384" width="8.88671875" style="2"/>
  </cols>
  <sheetData>
    <row r="1" spans="1:10" x14ac:dyDescent="0.3">
      <c r="A1" s="10" t="s">
        <v>91</v>
      </c>
      <c r="B1" s="31" t="s">
        <v>84</v>
      </c>
      <c r="C1" s="31" t="s">
        <v>154</v>
      </c>
      <c r="D1" s="31" t="s">
        <v>153</v>
      </c>
      <c r="E1" s="31" t="s">
        <v>155</v>
      </c>
      <c r="F1" s="31" t="s">
        <v>103</v>
      </c>
      <c r="G1" s="31" t="s">
        <v>152</v>
      </c>
      <c r="H1" s="31" t="s">
        <v>105</v>
      </c>
      <c r="I1" s="31" t="s">
        <v>151</v>
      </c>
      <c r="J1" s="11"/>
    </row>
    <row r="2" spans="1:10" x14ac:dyDescent="0.3">
      <c r="A2" s="12" t="s">
        <v>34</v>
      </c>
      <c r="B2" s="32">
        <v>2.86E-2</v>
      </c>
      <c r="C2" s="32">
        <v>0.75590000000000002</v>
      </c>
      <c r="D2" s="32">
        <v>0.37930000000000003</v>
      </c>
      <c r="E2" s="32">
        <v>0.84399999999999997</v>
      </c>
      <c r="F2" s="32">
        <v>5.4100000000000002E-2</v>
      </c>
      <c r="G2" s="32">
        <v>1.06E-2</v>
      </c>
      <c r="H2" s="32">
        <v>0.38119999999999998</v>
      </c>
      <c r="I2" s="32">
        <v>0.24199999999999999</v>
      </c>
    </row>
    <row r="3" spans="1:10" x14ac:dyDescent="0.3">
      <c r="A3" s="12" t="s">
        <v>33</v>
      </c>
      <c r="B3" s="32" t="s">
        <v>32</v>
      </c>
      <c r="C3" s="32" t="s">
        <v>32</v>
      </c>
      <c r="D3" s="32" t="s">
        <v>32</v>
      </c>
      <c r="E3" s="32" t="s">
        <v>32</v>
      </c>
      <c r="F3" s="32" t="s">
        <v>32</v>
      </c>
      <c r="G3" s="32" t="s">
        <v>32</v>
      </c>
      <c r="H3" s="2" t="s">
        <v>32</v>
      </c>
      <c r="I3" s="32" t="s">
        <v>32</v>
      </c>
    </row>
    <row r="4" spans="1:10" x14ac:dyDescent="0.3">
      <c r="A4" s="12" t="s">
        <v>31</v>
      </c>
      <c r="B4" s="32" t="s">
        <v>159</v>
      </c>
      <c r="C4" s="32" t="s">
        <v>30</v>
      </c>
      <c r="D4" s="32" t="s">
        <v>30</v>
      </c>
      <c r="E4" s="32" t="s">
        <v>30</v>
      </c>
      <c r="F4" s="32" t="s">
        <v>30</v>
      </c>
      <c r="G4" s="32" t="s">
        <v>159</v>
      </c>
      <c r="H4" s="32" t="s">
        <v>30</v>
      </c>
      <c r="I4" s="32" t="s">
        <v>30</v>
      </c>
    </row>
    <row r="5" spans="1:10" x14ac:dyDescent="0.3">
      <c r="A5" s="12" t="s">
        <v>29</v>
      </c>
      <c r="B5" s="32" t="s">
        <v>157</v>
      </c>
      <c r="C5" s="32" t="s">
        <v>28</v>
      </c>
      <c r="D5" s="32" t="s">
        <v>28</v>
      </c>
      <c r="E5" s="32" t="s">
        <v>28</v>
      </c>
      <c r="F5" s="32" t="s">
        <v>28</v>
      </c>
      <c r="G5" s="32" t="s">
        <v>157</v>
      </c>
      <c r="H5" s="32" t="s">
        <v>28</v>
      </c>
      <c r="I5" s="32" t="s">
        <v>28</v>
      </c>
    </row>
    <row r="6" spans="1:10" x14ac:dyDescent="0.3">
      <c r="A6" s="12" t="s">
        <v>27</v>
      </c>
      <c r="B6" s="32" t="s">
        <v>26</v>
      </c>
      <c r="C6" s="32" t="s">
        <v>26</v>
      </c>
      <c r="D6" s="32" t="s">
        <v>26</v>
      </c>
      <c r="E6" s="32" t="s">
        <v>26</v>
      </c>
      <c r="F6" s="32" t="s">
        <v>26</v>
      </c>
      <c r="G6" s="32" t="s">
        <v>26</v>
      </c>
      <c r="H6" s="32" t="s">
        <v>26</v>
      </c>
      <c r="I6" s="32" t="s">
        <v>26</v>
      </c>
    </row>
    <row r="7" spans="1:10" x14ac:dyDescent="0.3">
      <c r="A7" s="12" t="s">
        <v>25</v>
      </c>
      <c r="B7" s="32" t="s">
        <v>164</v>
      </c>
      <c r="C7" s="32" t="s">
        <v>158</v>
      </c>
      <c r="D7" s="32" t="s">
        <v>169</v>
      </c>
      <c r="E7" s="32" t="s">
        <v>172</v>
      </c>
      <c r="F7" s="32" t="s">
        <v>160</v>
      </c>
      <c r="G7" s="2" t="s">
        <v>177</v>
      </c>
      <c r="H7" s="32" t="s">
        <v>180</v>
      </c>
      <c r="I7" s="32" t="s">
        <v>183</v>
      </c>
    </row>
    <row r="8" spans="1:10" x14ac:dyDescent="0.3">
      <c r="A8" s="12" t="s">
        <v>17</v>
      </c>
      <c r="B8" s="32">
        <v>9</v>
      </c>
      <c r="C8" s="32">
        <v>25</v>
      </c>
      <c r="D8" s="32">
        <v>20</v>
      </c>
      <c r="E8" s="32">
        <v>26</v>
      </c>
      <c r="F8" s="32">
        <v>11</v>
      </c>
      <c r="G8" s="32">
        <v>6.5</v>
      </c>
      <c r="H8" s="2">
        <v>20</v>
      </c>
      <c r="I8" s="32">
        <v>17.5</v>
      </c>
    </row>
    <row r="9" spans="1:10" x14ac:dyDescent="0.3">
      <c r="A9" s="12" t="s">
        <v>81</v>
      </c>
      <c r="B9" s="32"/>
      <c r="C9" s="32"/>
      <c r="D9" s="32"/>
      <c r="E9" s="32"/>
      <c r="F9" s="32"/>
      <c r="G9" s="32"/>
      <c r="H9" s="32"/>
      <c r="I9" s="32"/>
    </row>
    <row r="10" spans="1:10" x14ac:dyDescent="0.3">
      <c r="A10" s="12" t="s">
        <v>16</v>
      </c>
      <c r="B10" s="32" t="s">
        <v>165</v>
      </c>
      <c r="C10" s="32" t="s">
        <v>167</v>
      </c>
      <c r="D10" s="32" t="s">
        <v>170</v>
      </c>
      <c r="E10" s="32" t="s">
        <v>173</v>
      </c>
      <c r="F10" s="32" t="s">
        <v>175</v>
      </c>
      <c r="G10" s="32" t="s">
        <v>178</v>
      </c>
      <c r="H10" s="32" t="s">
        <v>181</v>
      </c>
      <c r="I10" s="32" t="s">
        <v>184</v>
      </c>
    </row>
    <row r="11" spans="1:10" x14ac:dyDescent="0.3">
      <c r="A11" s="12" t="s">
        <v>10</v>
      </c>
      <c r="B11" s="32" t="s">
        <v>166</v>
      </c>
      <c r="C11" s="32" t="s">
        <v>168</v>
      </c>
      <c r="D11" s="32" t="s">
        <v>171</v>
      </c>
      <c r="E11" s="32" t="s">
        <v>174</v>
      </c>
      <c r="F11" s="32" t="s">
        <v>176</v>
      </c>
      <c r="G11" s="32" t="s">
        <v>179</v>
      </c>
      <c r="H11" s="32" t="s">
        <v>182</v>
      </c>
      <c r="I11" s="32" t="s">
        <v>185</v>
      </c>
    </row>
    <row r="12" spans="1:10" x14ac:dyDescent="0.3">
      <c r="A12" s="12" t="s">
        <v>1</v>
      </c>
      <c r="B12" s="32">
        <v>-11</v>
      </c>
      <c r="C12" s="32">
        <v>2</v>
      </c>
      <c r="D12" s="32">
        <v>15</v>
      </c>
      <c r="E12" s="32">
        <v>-5</v>
      </c>
      <c r="F12" s="32">
        <v>25</v>
      </c>
      <c r="G12" s="32">
        <v>-46</v>
      </c>
      <c r="H12" s="2">
        <v>-16</v>
      </c>
      <c r="I12" s="2">
        <v>39</v>
      </c>
    </row>
    <row r="13" spans="1:10" x14ac:dyDescent="0.3">
      <c r="A13" s="12" t="s">
        <v>0</v>
      </c>
      <c r="B13" s="32">
        <v>-10</v>
      </c>
      <c r="C13" s="32">
        <v>4</v>
      </c>
      <c r="D13" s="2">
        <v>10</v>
      </c>
      <c r="E13" s="2">
        <v>4</v>
      </c>
      <c r="F13" s="2">
        <v>27</v>
      </c>
      <c r="G13" s="2">
        <v>-48</v>
      </c>
      <c r="H13" s="2">
        <v>-23</v>
      </c>
      <c r="I13" s="2">
        <v>38</v>
      </c>
    </row>
    <row r="15" spans="1:10" x14ac:dyDescent="0.3">
      <c r="A15" s="2" t="s">
        <v>88</v>
      </c>
    </row>
    <row r="16" spans="1:10" x14ac:dyDescent="0.3">
      <c r="B16" s="31"/>
      <c r="I16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676E-DA26-40BE-8E7C-295CB6926C3E}">
  <dimension ref="A1:AD25"/>
  <sheetViews>
    <sheetView workbookViewId="0">
      <selection activeCell="D28" sqref="D28"/>
    </sheetView>
  </sheetViews>
  <sheetFormatPr defaultColWidth="14.44140625" defaultRowHeight="15.75" customHeight="1" x14ac:dyDescent="0.3"/>
  <cols>
    <col min="2" max="2" width="33.21875" customWidth="1"/>
    <col min="5" max="5" width="19.77734375" customWidth="1"/>
    <col min="6" max="6" width="13.33203125" customWidth="1"/>
    <col min="7" max="7" width="15.6640625" customWidth="1"/>
    <col min="12" max="12" width="18.6640625" customWidth="1"/>
    <col min="17" max="17" width="18.6640625" customWidth="1"/>
    <col min="18" max="18" width="16" customWidth="1"/>
    <col min="22" max="22" width="17.21875" customWidth="1"/>
  </cols>
  <sheetData>
    <row r="1" spans="1:30" ht="14.4" x14ac:dyDescent="0.3">
      <c r="A1" s="14" t="s">
        <v>125</v>
      </c>
      <c r="B1" s="14"/>
      <c r="C1" s="14"/>
      <c r="D1" s="14"/>
      <c r="E1" s="14"/>
      <c r="F1" s="14"/>
      <c r="G1" s="15"/>
      <c r="H1" s="15"/>
      <c r="I1" s="15"/>
      <c r="J1" s="15"/>
      <c r="K1" s="15"/>
      <c r="L1" s="14"/>
      <c r="M1" s="14"/>
      <c r="N1" s="14"/>
      <c r="O1" s="15"/>
      <c r="P1" s="15" t="s">
        <v>95</v>
      </c>
      <c r="Q1" s="16"/>
      <c r="R1" s="16"/>
      <c r="S1" s="16"/>
      <c r="T1" s="14"/>
      <c r="U1" s="17"/>
      <c r="V1" s="14"/>
      <c r="W1" s="14"/>
      <c r="X1" s="17"/>
      <c r="Y1" s="14"/>
      <c r="Z1" s="14"/>
      <c r="AA1" s="17"/>
      <c r="AB1" s="17"/>
      <c r="AC1" s="17"/>
      <c r="AD1" s="17"/>
    </row>
    <row r="2" spans="1:30" ht="14.4" x14ac:dyDescent="0.3">
      <c r="A2" s="14" t="s">
        <v>126</v>
      </c>
      <c r="B2" s="14"/>
      <c r="C2" s="14"/>
      <c r="D2" s="14"/>
      <c r="E2" s="14"/>
      <c r="F2" s="14"/>
      <c r="G2" s="15"/>
      <c r="H2" s="15"/>
      <c r="I2" s="15"/>
      <c r="J2" s="15"/>
      <c r="K2" s="15"/>
      <c r="L2" s="14"/>
      <c r="M2" s="14"/>
      <c r="N2" s="14"/>
      <c r="O2" s="15"/>
      <c r="P2" s="15"/>
      <c r="Q2" s="16"/>
      <c r="R2" s="16"/>
      <c r="S2" s="16"/>
      <c r="T2" s="14"/>
      <c r="U2" s="17"/>
      <c r="V2" s="14"/>
      <c r="W2" s="14"/>
      <c r="X2" s="17"/>
      <c r="Y2" s="14"/>
      <c r="Z2" s="14"/>
      <c r="AA2" s="17"/>
      <c r="AB2" s="17"/>
      <c r="AC2" s="17"/>
      <c r="AD2" s="17"/>
    </row>
    <row r="3" spans="1:30" ht="14.4" x14ac:dyDescent="0.3">
      <c r="A3" s="14" t="s">
        <v>127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4"/>
      <c r="M3" s="14"/>
      <c r="N3" s="14"/>
      <c r="O3" s="15"/>
      <c r="P3" s="15"/>
      <c r="Q3" s="16"/>
      <c r="R3" s="16"/>
      <c r="S3" s="16"/>
      <c r="T3" s="14"/>
      <c r="U3" s="17"/>
      <c r="V3" s="14"/>
      <c r="W3" s="14"/>
      <c r="X3" s="17"/>
      <c r="Y3" s="14"/>
      <c r="Z3" s="14"/>
      <c r="AA3" s="17"/>
      <c r="AB3" s="17"/>
      <c r="AC3" s="17"/>
      <c r="AD3" s="17"/>
    </row>
    <row r="4" spans="1:30" ht="14.4" x14ac:dyDescent="0.3">
      <c r="A4" s="14" t="s">
        <v>128</v>
      </c>
      <c r="B4" s="14"/>
      <c r="C4" s="14"/>
      <c r="D4" s="14"/>
      <c r="E4" s="14"/>
      <c r="F4" s="14"/>
      <c r="G4" s="15"/>
      <c r="H4" s="15"/>
      <c r="I4" s="15"/>
      <c r="J4" s="15"/>
      <c r="K4" s="15"/>
      <c r="L4" s="14"/>
      <c r="M4" s="14"/>
      <c r="N4" s="14"/>
      <c r="O4" s="15"/>
      <c r="P4" s="15"/>
      <c r="Q4" s="16"/>
      <c r="R4" s="16"/>
      <c r="S4" s="16"/>
      <c r="T4" s="14"/>
      <c r="U4" s="17"/>
      <c r="V4" s="14"/>
      <c r="W4" s="14"/>
      <c r="X4" s="17"/>
      <c r="Y4" s="14"/>
      <c r="Z4" s="14"/>
      <c r="AA4" s="17"/>
      <c r="AB4" s="17"/>
      <c r="AC4" s="17"/>
      <c r="AD4" s="17"/>
    </row>
    <row r="5" spans="1:30" ht="14.4" x14ac:dyDescent="0.3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4"/>
      <c r="M5" s="14"/>
      <c r="N5" s="14"/>
      <c r="O5" s="15"/>
      <c r="P5" s="15"/>
      <c r="Q5" s="16"/>
      <c r="R5" s="16"/>
      <c r="S5" s="16"/>
      <c r="T5" s="14"/>
      <c r="U5" s="19"/>
      <c r="V5" s="14"/>
      <c r="W5" s="14"/>
      <c r="X5" s="17"/>
      <c r="Y5" s="14"/>
      <c r="Z5" s="14"/>
      <c r="AA5" s="17"/>
      <c r="AB5" s="17"/>
      <c r="AC5" s="17"/>
      <c r="AD5" s="17"/>
    </row>
    <row r="6" spans="1:30" ht="14.4" x14ac:dyDescent="0.3">
      <c r="A6" s="14" t="s">
        <v>99</v>
      </c>
      <c r="B6" s="14" t="s">
        <v>100</v>
      </c>
      <c r="C6" s="14" t="s">
        <v>101</v>
      </c>
      <c r="D6" s="14" t="s">
        <v>102</v>
      </c>
      <c r="E6" s="14" t="s">
        <v>103</v>
      </c>
      <c r="F6" s="14" t="s">
        <v>104</v>
      </c>
      <c r="G6" s="15" t="s">
        <v>105</v>
      </c>
      <c r="H6" s="15" t="s">
        <v>106</v>
      </c>
      <c r="I6" s="15" t="s">
        <v>107</v>
      </c>
      <c r="J6" s="15" t="s">
        <v>108</v>
      </c>
      <c r="K6" s="15" t="s">
        <v>109</v>
      </c>
      <c r="L6" s="14" t="s">
        <v>110</v>
      </c>
      <c r="M6" s="14" t="s">
        <v>111</v>
      </c>
      <c r="N6" s="14"/>
      <c r="O6" s="15"/>
      <c r="P6" s="15" t="s">
        <v>102</v>
      </c>
      <c r="Q6" s="16" t="s">
        <v>103</v>
      </c>
      <c r="R6" s="16" t="s">
        <v>105</v>
      </c>
      <c r="S6" s="16" t="s">
        <v>107</v>
      </c>
      <c r="T6" s="14" t="s">
        <v>108</v>
      </c>
      <c r="U6" s="19" t="s">
        <v>109</v>
      </c>
      <c r="V6" s="14" t="s">
        <v>110</v>
      </c>
      <c r="W6" s="14" t="s">
        <v>111</v>
      </c>
      <c r="X6" s="17"/>
      <c r="Y6" s="14"/>
      <c r="Z6" s="14"/>
      <c r="AA6" s="17"/>
      <c r="AB6" s="17"/>
      <c r="AC6" s="17"/>
      <c r="AD6" s="17"/>
    </row>
    <row r="7" spans="1:30" ht="14.4" x14ac:dyDescent="0.3">
      <c r="A7" s="17" t="s">
        <v>129</v>
      </c>
      <c r="B7" s="17" t="s">
        <v>130</v>
      </c>
      <c r="C7" s="17">
        <v>848</v>
      </c>
      <c r="D7" s="17">
        <v>28</v>
      </c>
      <c r="E7" s="17">
        <v>135</v>
      </c>
      <c r="F7" s="17">
        <v>35</v>
      </c>
      <c r="G7" s="17">
        <v>107</v>
      </c>
      <c r="H7" s="17">
        <v>20</v>
      </c>
      <c r="I7" s="17">
        <v>74</v>
      </c>
      <c r="J7" s="17">
        <v>98</v>
      </c>
      <c r="K7" s="17">
        <v>12</v>
      </c>
      <c r="L7" s="17">
        <v>6</v>
      </c>
      <c r="M7" s="17">
        <v>85</v>
      </c>
      <c r="P7" s="17">
        <f t="shared" ref="P7:P14" si="0">2*(D7-F7)</f>
        <v>-14</v>
      </c>
      <c r="Q7" s="17">
        <f t="shared" ref="Q7:Q8" si="1">2*(E7-H7)</f>
        <v>230</v>
      </c>
      <c r="R7" s="17">
        <f t="shared" ref="R7:R14" si="2">2*(G7-F7)</f>
        <v>144</v>
      </c>
      <c r="S7" s="17">
        <f t="shared" ref="S7:S14" si="3">2*(I7-H7)</f>
        <v>108</v>
      </c>
      <c r="T7" s="17">
        <f t="shared" ref="T7:T14" si="4">2*(J7-H7)</f>
        <v>156</v>
      </c>
      <c r="U7" s="17">
        <f t="shared" ref="U7:U14" si="5">2*(K7-H7)</f>
        <v>-16</v>
      </c>
      <c r="V7" s="17">
        <f t="shared" ref="V7:V14" si="6">2*(L7-F7)</f>
        <v>-58</v>
      </c>
      <c r="W7" s="17">
        <f t="shared" ref="W7:W14" si="7">2*(M7-F7)</f>
        <v>100</v>
      </c>
    </row>
    <row r="8" spans="1:30" ht="14.4" x14ac:dyDescent="0.3">
      <c r="A8" s="17" t="s">
        <v>129</v>
      </c>
      <c r="B8" s="20" t="s">
        <v>131</v>
      </c>
      <c r="C8" s="17">
        <v>848</v>
      </c>
      <c r="D8" s="17">
        <v>32</v>
      </c>
      <c r="E8" s="17">
        <v>139</v>
      </c>
      <c r="F8" s="17">
        <v>35</v>
      </c>
      <c r="G8" s="17">
        <v>109</v>
      </c>
      <c r="H8" s="17">
        <v>26</v>
      </c>
      <c r="I8" s="17">
        <v>84</v>
      </c>
      <c r="J8" s="17">
        <v>82</v>
      </c>
      <c r="K8" s="17">
        <v>10</v>
      </c>
      <c r="L8" s="17">
        <v>6</v>
      </c>
      <c r="M8" s="17">
        <v>84</v>
      </c>
      <c r="P8" s="17">
        <f t="shared" si="0"/>
        <v>-6</v>
      </c>
      <c r="Q8" s="17">
        <f t="shared" si="1"/>
        <v>226</v>
      </c>
      <c r="R8" s="17">
        <f t="shared" si="2"/>
        <v>148</v>
      </c>
      <c r="S8" s="17">
        <f t="shared" si="3"/>
        <v>116</v>
      </c>
      <c r="T8" s="17">
        <f t="shared" si="4"/>
        <v>112</v>
      </c>
      <c r="U8" s="17">
        <f t="shared" si="5"/>
        <v>-32</v>
      </c>
      <c r="V8" s="17">
        <f t="shared" si="6"/>
        <v>-58</v>
      </c>
      <c r="W8" s="17">
        <f t="shared" si="7"/>
        <v>98</v>
      </c>
    </row>
    <row r="9" spans="1:30" ht="14.4" x14ac:dyDescent="0.3">
      <c r="A9" s="17" t="s">
        <v>129</v>
      </c>
      <c r="B9" s="20" t="s">
        <v>132</v>
      </c>
      <c r="C9" s="17">
        <v>848</v>
      </c>
      <c r="D9" s="17">
        <v>39</v>
      </c>
      <c r="F9" s="17">
        <v>28</v>
      </c>
      <c r="G9" s="17">
        <v>111</v>
      </c>
      <c r="H9" s="17">
        <v>17</v>
      </c>
      <c r="I9" s="17">
        <v>73</v>
      </c>
      <c r="J9" s="17">
        <v>95</v>
      </c>
      <c r="K9" s="17">
        <v>9</v>
      </c>
      <c r="L9" s="17">
        <v>7</v>
      </c>
      <c r="M9" s="17">
        <v>89</v>
      </c>
      <c r="P9" s="17">
        <f t="shared" si="0"/>
        <v>22</v>
      </c>
      <c r="R9" s="17">
        <f t="shared" si="2"/>
        <v>166</v>
      </c>
      <c r="S9" s="17">
        <f t="shared" si="3"/>
        <v>112</v>
      </c>
      <c r="T9" s="17">
        <f t="shared" si="4"/>
        <v>156</v>
      </c>
      <c r="U9" s="17">
        <f t="shared" si="5"/>
        <v>-16</v>
      </c>
      <c r="V9" s="17">
        <f t="shared" si="6"/>
        <v>-42</v>
      </c>
      <c r="W9" s="17">
        <f t="shared" si="7"/>
        <v>122</v>
      </c>
    </row>
    <row r="10" spans="1:30" ht="14.4" x14ac:dyDescent="0.3">
      <c r="A10" s="17" t="s">
        <v>129</v>
      </c>
      <c r="B10" s="20" t="s">
        <v>133</v>
      </c>
      <c r="C10" s="17">
        <v>848</v>
      </c>
      <c r="D10" s="17">
        <v>46</v>
      </c>
      <c r="E10" s="17">
        <v>134</v>
      </c>
      <c r="F10" s="17">
        <v>42</v>
      </c>
      <c r="G10" s="17">
        <v>111</v>
      </c>
      <c r="H10" s="17">
        <v>22</v>
      </c>
      <c r="I10" s="17">
        <v>79</v>
      </c>
      <c r="J10" s="17">
        <v>102</v>
      </c>
      <c r="K10" s="17">
        <v>24</v>
      </c>
      <c r="L10" s="17">
        <v>6</v>
      </c>
      <c r="M10" s="17">
        <v>92</v>
      </c>
      <c r="P10" s="17">
        <f t="shared" si="0"/>
        <v>8</v>
      </c>
      <c r="Q10" s="17">
        <f t="shared" ref="Q10:Q14" si="8">2*(E10-H10)</f>
        <v>224</v>
      </c>
      <c r="R10" s="17">
        <f t="shared" si="2"/>
        <v>138</v>
      </c>
      <c r="S10" s="17">
        <f t="shared" si="3"/>
        <v>114</v>
      </c>
      <c r="T10" s="17">
        <f t="shared" si="4"/>
        <v>160</v>
      </c>
      <c r="U10" s="17">
        <f t="shared" si="5"/>
        <v>4</v>
      </c>
      <c r="V10" s="17">
        <f t="shared" si="6"/>
        <v>-72</v>
      </c>
      <c r="W10" s="17">
        <f t="shared" si="7"/>
        <v>100</v>
      </c>
    </row>
    <row r="11" spans="1:30" ht="14.4" x14ac:dyDescent="0.3">
      <c r="A11" s="17" t="s">
        <v>134</v>
      </c>
      <c r="B11" s="17" t="s">
        <v>130</v>
      </c>
      <c r="C11" s="17">
        <v>848</v>
      </c>
      <c r="D11" s="17">
        <v>35</v>
      </c>
      <c r="E11" s="17">
        <v>119</v>
      </c>
      <c r="F11" s="17">
        <v>38</v>
      </c>
      <c r="G11" s="17">
        <v>83</v>
      </c>
      <c r="H11" s="17">
        <v>33</v>
      </c>
      <c r="I11" s="17">
        <v>68</v>
      </c>
      <c r="J11" s="17">
        <v>110</v>
      </c>
      <c r="K11" s="17">
        <v>5</v>
      </c>
      <c r="L11" s="17">
        <v>0</v>
      </c>
      <c r="M11" s="17">
        <v>65</v>
      </c>
      <c r="P11" s="17">
        <f t="shared" si="0"/>
        <v>-6</v>
      </c>
      <c r="Q11" s="17">
        <f t="shared" si="8"/>
        <v>172</v>
      </c>
      <c r="R11" s="17">
        <f t="shared" si="2"/>
        <v>90</v>
      </c>
      <c r="S11" s="17">
        <f t="shared" si="3"/>
        <v>70</v>
      </c>
      <c r="T11" s="17">
        <f t="shared" si="4"/>
        <v>154</v>
      </c>
      <c r="U11" s="17">
        <f t="shared" si="5"/>
        <v>-56</v>
      </c>
      <c r="V11" s="17">
        <f t="shared" si="6"/>
        <v>-76</v>
      </c>
      <c r="W11" s="17">
        <f t="shared" si="7"/>
        <v>54</v>
      </c>
    </row>
    <row r="12" spans="1:30" ht="14.4" x14ac:dyDescent="0.3">
      <c r="A12" s="17" t="s">
        <v>134</v>
      </c>
      <c r="B12" s="20" t="s">
        <v>131</v>
      </c>
      <c r="C12" s="17">
        <v>848</v>
      </c>
      <c r="D12" s="17">
        <v>37</v>
      </c>
      <c r="E12" s="17">
        <v>116</v>
      </c>
      <c r="F12" s="17">
        <v>42</v>
      </c>
      <c r="G12" s="17">
        <v>85</v>
      </c>
      <c r="H12" s="17">
        <v>29</v>
      </c>
      <c r="I12" s="17">
        <v>74</v>
      </c>
      <c r="J12" s="17">
        <v>114</v>
      </c>
      <c r="K12" s="17">
        <v>11</v>
      </c>
      <c r="L12" s="17">
        <v>2</v>
      </c>
      <c r="M12" s="17">
        <v>72</v>
      </c>
      <c r="P12" s="17">
        <f t="shared" si="0"/>
        <v>-10</v>
      </c>
      <c r="Q12" s="17">
        <f t="shared" si="8"/>
        <v>174</v>
      </c>
      <c r="R12" s="17">
        <f t="shared" si="2"/>
        <v>86</v>
      </c>
      <c r="S12" s="17">
        <f t="shared" si="3"/>
        <v>90</v>
      </c>
      <c r="T12" s="17">
        <f t="shared" si="4"/>
        <v>170</v>
      </c>
      <c r="U12" s="17">
        <f t="shared" si="5"/>
        <v>-36</v>
      </c>
      <c r="V12" s="17">
        <f t="shared" si="6"/>
        <v>-80</v>
      </c>
      <c r="W12" s="17">
        <f t="shared" si="7"/>
        <v>60</v>
      </c>
    </row>
    <row r="13" spans="1:30" ht="14.4" x14ac:dyDescent="0.3">
      <c r="A13" s="17" t="s">
        <v>134</v>
      </c>
      <c r="B13" s="20" t="s">
        <v>132</v>
      </c>
      <c r="C13" s="17">
        <v>848</v>
      </c>
      <c r="D13" s="17">
        <v>39</v>
      </c>
      <c r="E13" s="17">
        <v>122</v>
      </c>
      <c r="F13" s="17">
        <v>37</v>
      </c>
      <c r="G13" s="17">
        <v>95</v>
      </c>
      <c r="H13" s="17">
        <v>28</v>
      </c>
      <c r="I13" s="17">
        <v>68</v>
      </c>
      <c r="J13" s="17">
        <v>118</v>
      </c>
      <c r="K13" s="17">
        <v>10</v>
      </c>
      <c r="L13" s="17">
        <v>1</v>
      </c>
      <c r="M13" s="17">
        <v>82</v>
      </c>
      <c r="P13" s="17">
        <f t="shared" si="0"/>
        <v>4</v>
      </c>
      <c r="Q13" s="17">
        <f t="shared" si="8"/>
        <v>188</v>
      </c>
      <c r="R13" s="17">
        <f t="shared" si="2"/>
        <v>116</v>
      </c>
      <c r="S13" s="17">
        <f t="shared" si="3"/>
        <v>80</v>
      </c>
      <c r="T13" s="17">
        <f t="shared" si="4"/>
        <v>180</v>
      </c>
      <c r="U13" s="17">
        <f t="shared" si="5"/>
        <v>-36</v>
      </c>
      <c r="V13" s="17">
        <f t="shared" si="6"/>
        <v>-72</v>
      </c>
      <c r="W13" s="17">
        <f t="shared" si="7"/>
        <v>90</v>
      </c>
    </row>
    <row r="14" spans="1:30" ht="14.4" x14ac:dyDescent="0.3">
      <c r="A14" s="17" t="s">
        <v>134</v>
      </c>
      <c r="B14" s="20" t="s">
        <v>133</v>
      </c>
      <c r="C14" s="17">
        <v>848</v>
      </c>
      <c r="D14" s="17">
        <v>50</v>
      </c>
      <c r="E14" s="17">
        <v>129</v>
      </c>
      <c r="F14" s="17">
        <v>52</v>
      </c>
      <c r="G14" s="17">
        <v>96</v>
      </c>
      <c r="H14" s="17">
        <v>21</v>
      </c>
      <c r="I14" s="17">
        <v>78</v>
      </c>
      <c r="J14" s="17">
        <v>129</v>
      </c>
      <c r="K14" s="17">
        <v>29</v>
      </c>
      <c r="L14" s="17">
        <v>0</v>
      </c>
      <c r="M14" s="17">
        <v>78</v>
      </c>
      <c r="P14" s="17">
        <f t="shared" si="0"/>
        <v>-4</v>
      </c>
      <c r="Q14" s="17">
        <f t="shared" si="8"/>
        <v>216</v>
      </c>
      <c r="R14" s="17">
        <f t="shared" si="2"/>
        <v>88</v>
      </c>
      <c r="S14" s="17">
        <f t="shared" si="3"/>
        <v>114</v>
      </c>
      <c r="T14" s="17">
        <f t="shared" si="4"/>
        <v>216</v>
      </c>
      <c r="U14" s="17">
        <f t="shared" si="5"/>
        <v>16</v>
      </c>
      <c r="V14" s="17">
        <f t="shared" si="6"/>
        <v>-104</v>
      </c>
      <c r="W14" s="17">
        <f t="shared" si="7"/>
        <v>52</v>
      </c>
    </row>
    <row r="15" spans="1:30" ht="14.4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 t="s">
        <v>120</v>
      </c>
      <c r="P15" s="22">
        <f t="shared" ref="P15:W15" si="9">AVERAGE(P7:P14)</f>
        <v>-0.75</v>
      </c>
      <c r="Q15" s="22">
        <f t="shared" si="9"/>
        <v>204.28571428571428</v>
      </c>
      <c r="R15" s="22">
        <f t="shared" si="9"/>
        <v>122</v>
      </c>
      <c r="S15" s="22">
        <f t="shared" si="9"/>
        <v>100.5</v>
      </c>
      <c r="T15" s="22">
        <f t="shared" si="9"/>
        <v>163</v>
      </c>
      <c r="U15" s="22">
        <f t="shared" si="9"/>
        <v>-21.5</v>
      </c>
      <c r="V15" s="22">
        <f t="shared" si="9"/>
        <v>-70.25</v>
      </c>
      <c r="W15" s="22">
        <f t="shared" si="9"/>
        <v>84.5</v>
      </c>
      <c r="X15" s="25"/>
      <c r="Y15" s="25"/>
      <c r="Z15" s="25"/>
      <c r="AA15" s="25"/>
      <c r="AB15" s="25"/>
      <c r="AC15" s="25"/>
      <c r="AD15" s="25"/>
    </row>
    <row r="16" spans="1:30" ht="14.4" x14ac:dyDescent="0.3">
      <c r="A16" s="1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X16" s="26"/>
      <c r="Y16" s="26"/>
      <c r="Z16" s="26"/>
      <c r="AA16" s="26"/>
      <c r="AB16" s="26"/>
      <c r="AC16" s="26"/>
      <c r="AD16" s="26"/>
    </row>
    <row r="17" spans="1:30" ht="14.4" x14ac:dyDescent="0.3">
      <c r="A17" s="20" t="s">
        <v>129</v>
      </c>
      <c r="B17" s="23" t="s">
        <v>135</v>
      </c>
      <c r="C17" s="23">
        <v>718</v>
      </c>
      <c r="D17" s="23">
        <v>36</v>
      </c>
      <c r="E17" s="23">
        <v>117</v>
      </c>
      <c r="F17" s="23">
        <v>31</v>
      </c>
      <c r="G17" s="23">
        <v>107</v>
      </c>
      <c r="H17" s="23">
        <v>32</v>
      </c>
      <c r="I17" s="23">
        <v>65</v>
      </c>
      <c r="J17" s="23">
        <v>70</v>
      </c>
      <c r="K17" s="23">
        <v>15</v>
      </c>
      <c r="L17" s="23">
        <v>3</v>
      </c>
      <c r="M17" s="23">
        <v>63</v>
      </c>
      <c r="N17" s="26"/>
      <c r="O17" s="26"/>
      <c r="P17" s="17">
        <f t="shared" ref="P17:P23" si="10">2*(D17-F17)</f>
        <v>10</v>
      </c>
      <c r="Q17" s="17">
        <f t="shared" ref="Q17:Q23" si="11">2*(E17-H17)</f>
        <v>170</v>
      </c>
      <c r="R17" s="17">
        <f t="shared" ref="R17:R23" si="12">2*(G17-F17)</f>
        <v>152</v>
      </c>
      <c r="S17" s="17">
        <f t="shared" ref="S17:S23" si="13">2*(I17-H17)</f>
        <v>66</v>
      </c>
      <c r="T17" s="17">
        <f t="shared" ref="T17:T23" si="14">2*(J17-H17)</f>
        <v>76</v>
      </c>
      <c r="U17" s="17">
        <f t="shared" ref="U17:U23" si="15">2*(K17-H17)</f>
        <v>-34</v>
      </c>
      <c r="V17" s="17">
        <f t="shared" ref="V17:V23" si="16">2*(L17-F17)</f>
        <v>-56</v>
      </c>
      <c r="W17" s="17">
        <f t="shared" ref="W17:W23" si="17">2*(M17-F17)</f>
        <v>64</v>
      </c>
      <c r="X17" s="26"/>
      <c r="Y17" s="26"/>
      <c r="Z17" s="26"/>
      <c r="AA17" s="26"/>
      <c r="AB17" s="26"/>
      <c r="AC17" s="26"/>
      <c r="AD17" s="26"/>
    </row>
    <row r="18" spans="1:30" ht="14.4" x14ac:dyDescent="0.3">
      <c r="A18" s="17" t="s">
        <v>129</v>
      </c>
      <c r="B18" s="23" t="s">
        <v>136</v>
      </c>
      <c r="C18" s="26">
        <v>718</v>
      </c>
      <c r="D18" s="17">
        <v>23</v>
      </c>
      <c r="E18" s="17">
        <v>123</v>
      </c>
      <c r="F18" s="17">
        <v>25</v>
      </c>
      <c r="G18" s="17">
        <v>120</v>
      </c>
      <c r="H18" s="17">
        <v>15</v>
      </c>
      <c r="I18" s="17">
        <v>59</v>
      </c>
      <c r="J18" s="17">
        <v>95</v>
      </c>
      <c r="K18" s="17">
        <v>17</v>
      </c>
      <c r="L18" s="17">
        <v>5</v>
      </c>
      <c r="M18" s="17">
        <v>75</v>
      </c>
      <c r="P18" s="17">
        <f t="shared" si="10"/>
        <v>-4</v>
      </c>
      <c r="Q18" s="17">
        <f t="shared" si="11"/>
        <v>216</v>
      </c>
      <c r="R18" s="17">
        <f t="shared" si="12"/>
        <v>190</v>
      </c>
      <c r="S18" s="17">
        <f t="shared" si="13"/>
        <v>88</v>
      </c>
      <c r="T18" s="17">
        <f t="shared" si="14"/>
        <v>160</v>
      </c>
      <c r="U18" s="17">
        <f t="shared" si="15"/>
        <v>4</v>
      </c>
      <c r="V18" s="17">
        <f t="shared" si="16"/>
        <v>-40</v>
      </c>
      <c r="W18" s="17">
        <f t="shared" si="17"/>
        <v>100</v>
      </c>
    </row>
    <row r="19" spans="1:30" ht="14.4" x14ac:dyDescent="0.3">
      <c r="A19" s="17" t="s">
        <v>129</v>
      </c>
      <c r="B19" s="23" t="s">
        <v>137</v>
      </c>
      <c r="C19" s="26">
        <v>718</v>
      </c>
      <c r="D19" s="17">
        <v>27</v>
      </c>
      <c r="E19" s="17">
        <v>125</v>
      </c>
      <c r="F19" s="17">
        <v>24</v>
      </c>
      <c r="G19" s="17">
        <v>131</v>
      </c>
      <c r="H19" s="17">
        <v>15</v>
      </c>
      <c r="I19" s="17">
        <v>63</v>
      </c>
      <c r="J19" s="17">
        <v>102</v>
      </c>
      <c r="K19" s="17">
        <v>10</v>
      </c>
      <c r="L19" s="17">
        <v>5</v>
      </c>
      <c r="M19" s="17">
        <v>80</v>
      </c>
      <c r="P19" s="17">
        <f t="shared" si="10"/>
        <v>6</v>
      </c>
      <c r="Q19" s="17">
        <f t="shared" si="11"/>
        <v>220</v>
      </c>
      <c r="R19" s="17">
        <f t="shared" si="12"/>
        <v>214</v>
      </c>
      <c r="S19" s="17">
        <f t="shared" si="13"/>
        <v>96</v>
      </c>
      <c r="T19" s="17">
        <f t="shared" si="14"/>
        <v>174</v>
      </c>
      <c r="U19" s="17">
        <f t="shared" si="15"/>
        <v>-10</v>
      </c>
      <c r="V19" s="17">
        <f t="shared" si="16"/>
        <v>-38</v>
      </c>
      <c r="W19" s="17">
        <f t="shared" si="17"/>
        <v>112</v>
      </c>
    </row>
    <row r="20" spans="1:30" ht="14.4" x14ac:dyDescent="0.3">
      <c r="A20" s="17" t="s">
        <v>134</v>
      </c>
      <c r="B20" s="26" t="s">
        <v>135</v>
      </c>
      <c r="C20" s="26">
        <v>718</v>
      </c>
      <c r="D20" s="17">
        <v>35</v>
      </c>
      <c r="E20" s="17">
        <v>120</v>
      </c>
      <c r="F20" s="17">
        <v>42</v>
      </c>
      <c r="G20" s="17">
        <v>83</v>
      </c>
      <c r="H20" s="17">
        <v>35</v>
      </c>
      <c r="I20" s="17">
        <v>60</v>
      </c>
      <c r="J20" s="17">
        <v>90</v>
      </c>
      <c r="K20" s="17">
        <v>16</v>
      </c>
      <c r="L20" s="17">
        <v>10</v>
      </c>
      <c r="M20" s="17">
        <v>68</v>
      </c>
      <c r="P20" s="17">
        <f t="shared" si="10"/>
        <v>-14</v>
      </c>
      <c r="Q20" s="17">
        <f t="shared" si="11"/>
        <v>170</v>
      </c>
      <c r="R20" s="17">
        <f t="shared" si="12"/>
        <v>82</v>
      </c>
      <c r="S20" s="17">
        <f t="shared" si="13"/>
        <v>50</v>
      </c>
      <c r="T20" s="17">
        <f t="shared" si="14"/>
        <v>110</v>
      </c>
      <c r="U20" s="17">
        <f t="shared" si="15"/>
        <v>-38</v>
      </c>
      <c r="V20" s="17">
        <f t="shared" si="16"/>
        <v>-64</v>
      </c>
      <c r="W20" s="17">
        <f t="shared" si="17"/>
        <v>52</v>
      </c>
    </row>
    <row r="21" spans="1:30" ht="14.4" x14ac:dyDescent="0.3">
      <c r="A21" s="17" t="s">
        <v>134</v>
      </c>
      <c r="B21" s="23" t="s">
        <v>136</v>
      </c>
      <c r="C21" s="26">
        <v>718</v>
      </c>
      <c r="D21" s="17">
        <v>32</v>
      </c>
      <c r="E21" s="17">
        <v>129</v>
      </c>
      <c r="F21" s="17">
        <v>35</v>
      </c>
      <c r="G21" s="17">
        <v>89</v>
      </c>
      <c r="H21" s="17">
        <v>27</v>
      </c>
      <c r="I21" s="17">
        <v>52</v>
      </c>
      <c r="J21" s="17">
        <v>94</v>
      </c>
      <c r="K21" s="17">
        <v>16</v>
      </c>
      <c r="L21" s="17">
        <v>3</v>
      </c>
      <c r="M21" s="17">
        <v>66</v>
      </c>
      <c r="P21" s="17">
        <f t="shared" si="10"/>
        <v>-6</v>
      </c>
      <c r="Q21" s="17">
        <f t="shared" si="11"/>
        <v>204</v>
      </c>
      <c r="R21" s="17">
        <f t="shared" si="12"/>
        <v>108</v>
      </c>
      <c r="S21" s="17">
        <f t="shared" si="13"/>
        <v>50</v>
      </c>
      <c r="T21" s="17">
        <f t="shared" si="14"/>
        <v>134</v>
      </c>
      <c r="U21" s="17">
        <f t="shared" si="15"/>
        <v>-22</v>
      </c>
      <c r="V21" s="17">
        <f t="shared" si="16"/>
        <v>-64</v>
      </c>
      <c r="W21" s="17">
        <f t="shared" si="17"/>
        <v>62</v>
      </c>
    </row>
    <row r="22" spans="1:30" ht="14.4" x14ac:dyDescent="0.3">
      <c r="A22" s="17" t="s">
        <v>134</v>
      </c>
      <c r="B22" s="23" t="s">
        <v>138</v>
      </c>
      <c r="C22" s="26">
        <v>718</v>
      </c>
      <c r="D22" s="17">
        <v>32</v>
      </c>
      <c r="E22" s="17">
        <v>128</v>
      </c>
      <c r="F22" s="17">
        <v>29</v>
      </c>
      <c r="G22" s="17">
        <v>90</v>
      </c>
      <c r="H22" s="17">
        <v>27</v>
      </c>
      <c r="I22" s="17">
        <v>50</v>
      </c>
      <c r="J22" s="17">
        <v>95</v>
      </c>
      <c r="K22" s="17">
        <v>16</v>
      </c>
      <c r="L22" s="17">
        <v>11</v>
      </c>
      <c r="M22" s="17">
        <v>58</v>
      </c>
      <c r="P22" s="17">
        <f t="shared" si="10"/>
        <v>6</v>
      </c>
      <c r="Q22" s="17">
        <f t="shared" si="11"/>
        <v>202</v>
      </c>
      <c r="R22" s="17">
        <f t="shared" si="12"/>
        <v>122</v>
      </c>
      <c r="S22" s="17">
        <f t="shared" si="13"/>
        <v>46</v>
      </c>
      <c r="T22" s="17">
        <f t="shared" si="14"/>
        <v>136</v>
      </c>
      <c r="U22" s="17">
        <f t="shared" si="15"/>
        <v>-22</v>
      </c>
      <c r="V22" s="17">
        <f t="shared" si="16"/>
        <v>-36</v>
      </c>
      <c r="W22" s="17">
        <f t="shared" si="17"/>
        <v>58</v>
      </c>
    </row>
    <row r="23" spans="1:30" ht="14.4" x14ac:dyDescent="0.3">
      <c r="A23" s="17" t="s">
        <v>134</v>
      </c>
      <c r="B23" s="23" t="s">
        <v>139</v>
      </c>
      <c r="C23" s="26">
        <v>718</v>
      </c>
      <c r="D23" s="17">
        <v>35</v>
      </c>
      <c r="E23" s="17">
        <v>134</v>
      </c>
      <c r="F23" s="17">
        <v>24</v>
      </c>
      <c r="G23" s="17">
        <v>106</v>
      </c>
      <c r="H23" s="17">
        <v>23</v>
      </c>
      <c r="I23" s="17">
        <v>62</v>
      </c>
      <c r="J23" s="17">
        <v>69</v>
      </c>
      <c r="K23" s="17">
        <v>24</v>
      </c>
      <c r="L23" s="17">
        <v>15</v>
      </c>
      <c r="M23" s="17">
        <v>72</v>
      </c>
      <c r="P23" s="17">
        <f t="shared" si="10"/>
        <v>22</v>
      </c>
      <c r="Q23" s="17">
        <f t="shared" si="11"/>
        <v>222</v>
      </c>
      <c r="R23" s="17">
        <f t="shared" si="12"/>
        <v>164</v>
      </c>
      <c r="S23" s="17">
        <f t="shared" si="13"/>
        <v>78</v>
      </c>
      <c r="T23" s="17">
        <f t="shared" si="14"/>
        <v>92</v>
      </c>
      <c r="U23" s="17">
        <f t="shared" si="15"/>
        <v>2</v>
      </c>
      <c r="V23" s="17">
        <f t="shared" si="16"/>
        <v>-18</v>
      </c>
      <c r="W23" s="17">
        <f t="shared" si="17"/>
        <v>96</v>
      </c>
    </row>
    <row r="24" spans="1:30" ht="14.4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7" t="s">
        <v>120</v>
      </c>
      <c r="P24" s="22">
        <f t="shared" ref="P24:W24" si="18">AVERAGE(P17:P23)</f>
        <v>2.8571428571428572</v>
      </c>
      <c r="Q24" s="22">
        <f t="shared" si="18"/>
        <v>200.57142857142858</v>
      </c>
      <c r="R24" s="22">
        <f t="shared" si="18"/>
        <v>147.42857142857142</v>
      </c>
      <c r="S24" s="22">
        <f t="shared" si="18"/>
        <v>67.714285714285708</v>
      </c>
      <c r="T24" s="22">
        <f t="shared" si="18"/>
        <v>126</v>
      </c>
      <c r="U24" s="22">
        <f t="shared" si="18"/>
        <v>-17.142857142857142</v>
      </c>
      <c r="V24" s="22">
        <f t="shared" si="18"/>
        <v>-45.142857142857146</v>
      </c>
      <c r="W24" s="22">
        <f t="shared" si="18"/>
        <v>77.714285714285708</v>
      </c>
      <c r="X24" s="21"/>
      <c r="Y24" s="21"/>
      <c r="Z24" s="21"/>
      <c r="AA24" s="21"/>
      <c r="AB24" s="21"/>
      <c r="AC24" s="21"/>
      <c r="AD24" s="21"/>
    </row>
    <row r="25" spans="1:30" ht="14.4" x14ac:dyDescent="0.3">
      <c r="P25" s="28"/>
      <c r="Q25" s="28"/>
      <c r="R25" s="28"/>
      <c r="S25" s="29"/>
      <c r="T25" s="29"/>
      <c r="U25" s="28"/>
      <c r="V25" s="29"/>
      <c r="W25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C9CF-7EBB-4B6E-B7BD-8542DB5B4246}">
  <dimension ref="A1:J18"/>
  <sheetViews>
    <sheetView topLeftCell="B1" workbookViewId="0">
      <selection activeCell="B17" sqref="B17"/>
    </sheetView>
  </sheetViews>
  <sheetFormatPr defaultRowHeight="14.4" x14ac:dyDescent="0.3"/>
  <cols>
    <col min="1" max="1" width="51.109375" customWidth="1"/>
    <col min="2" max="10" width="18.109375" customWidth="1"/>
  </cols>
  <sheetData>
    <row r="1" spans="1:10" x14ac:dyDescent="0.3">
      <c r="A1" s="10" t="s">
        <v>92</v>
      </c>
      <c r="B1" s="31" t="s">
        <v>84</v>
      </c>
      <c r="C1" s="31" t="s">
        <v>154</v>
      </c>
      <c r="D1" s="31" t="s">
        <v>153</v>
      </c>
      <c r="E1" s="31" t="s">
        <v>155</v>
      </c>
      <c r="F1" s="31" t="s">
        <v>103</v>
      </c>
      <c r="G1" s="31" t="s">
        <v>152</v>
      </c>
      <c r="H1" s="31" t="s">
        <v>105</v>
      </c>
      <c r="I1" s="31" t="s">
        <v>151</v>
      </c>
      <c r="J1" s="11"/>
    </row>
    <row r="2" spans="1:10" x14ac:dyDescent="0.3">
      <c r="A2" s="12" t="s">
        <v>34</v>
      </c>
      <c r="B2" s="32">
        <v>0.48209999999999997</v>
      </c>
      <c r="C2" s="32">
        <v>1.2E-2</v>
      </c>
      <c r="D2" s="32">
        <v>0.80249999999999999</v>
      </c>
      <c r="E2" s="32">
        <v>0.80640000000000001</v>
      </c>
      <c r="F2" s="32">
        <v>0.40089999999999998</v>
      </c>
      <c r="G2" s="32">
        <v>7.7100000000000002E-2</v>
      </c>
      <c r="H2" s="32">
        <v>0.3357</v>
      </c>
      <c r="I2" s="32">
        <v>8.6999999999999994E-3</v>
      </c>
    </row>
    <row r="3" spans="1:10" x14ac:dyDescent="0.3">
      <c r="A3" s="12" t="s">
        <v>33</v>
      </c>
      <c r="B3" s="32" t="s">
        <v>32</v>
      </c>
      <c r="C3" s="32" t="s">
        <v>32</v>
      </c>
      <c r="D3" s="32" t="s">
        <v>32</v>
      </c>
      <c r="E3" s="32" t="s">
        <v>32</v>
      </c>
      <c r="F3" s="32" t="s">
        <v>32</v>
      </c>
      <c r="G3" s="32" t="s">
        <v>32</v>
      </c>
      <c r="H3" s="2" t="s">
        <v>32</v>
      </c>
      <c r="I3" s="32" t="s">
        <v>32</v>
      </c>
    </row>
    <row r="4" spans="1:10" x14ac:dyDescent="0.3">
      <c r="A4" s="12" t="s">
        <v>31</v>
      </c>
      <c r="B4" s="32" t="s">
        <v>30</v>
      </c>
      <c r="C4" s="32" t="s">
        <v>159</v>
      </c>
      <c r="D4" s="32" t="s">
        <v>30</v>
      </c>
      <c r="E4" s="32" t="s">
        <v>30</v>
      </c>
      <c r="F4" s="32" t="s">
        <v>30</v>
      </c>
      <c r="G4" s="32" t="s">
        <v>30</v>
      </c>
      <c r="H4" s="32" t="s">
        <v>30</v>
      </c>
      <c r="I4" s="32" t="s">
        <v>156</v>
      </c>
    </row>
    <row r="5" spans="1:10" x14ac:dyDescent="0.3">
      <c r="A5" s="12" t="s">
        <v>29</v>
      </c>
      <c r="B5" s="32" t="s">
        <v>28</v>
      </c>
      <c r="C5" s="32" t="s">
        <v>157</v>
      </c>
      <c r="D5" s="32" t="s">
        <v>28</v>
      </c>
      <c r="E5" s="32" t="s">
        <v>28</v>
      </c>
      <c r="F5" s="32" t="s">
        <v>28</v>
      </c>
      <c r="G5" s="32" t="s">
        <v>28</v>
      </c>
      <c r="H5" s="32" t="s">
        <v>28</v>
      </c>
      <c r="I5" s="32" t="s">
        <v>157</v>
      </c>
    </row>
    <row r="6" spans="1:10" x14ac:dyDescent="0.3">
      <c r="A6" s="12" t="s">
        <v>27</v>
      </c>
      <c r="B6" s="32" t="s">
        <v>26</v>
      </c>
      <c r="C6" s="32" t="s">
        <v>26</v>
      </c>
      <c r="D6" s="32" t="s">
        <v>26</v>
      </c>
      <c r="E6" s="32" t="s">
        <v>26</v>
      </c>
      <c r="F6" s="32" t="s">
        <v>26</v>
      </c>
      <c r="G6" s="32" t="s">
        <v>26</v>
      </c>
      <c r="H6" s="32" t="s">
        <v>26</v>
      </c>
      <c r="I6" s="32" t="s">
        <v>26</v>
      </c>
    </row>
    <row r="7" spans="1:10" x14ac:dyDescent="0.3">
      <c r="A7" s="12" t="s">
        <v>25</v>
      </c>
      <c r="B7" s="32" t="s">
        <v>186</v>
      </c>
      <c r="C7" s="32" t="s">
        <v>189</v>
      </c>
      <c r="D7" s="32" t="s">
        <v>191</v>
      </c>
      <c r="E7" s="32" t="s">
        <v>194</v>
      </c>
      <c r="F7" s="32" t="s">
        <v>197</v>
      </c>
      <c r="G7" s="2" t="s">
        <v>200</v>
      </c>
      <c r="H7" s="32" t="s">
        <v>203</v>
      </c>
      <c r="I7" s="32" t="s">
        <v>206</v>
      </c>
    </row>
    <row r="8" spans="1:10" x14ac:dyDescent="0.3">
      <c r="A8" s="12" t="s">
        <v>17</v>
      </c>
      <c r="B8" s="32">
        <v>21.5</v>
      </c>
      <c r="C8" s="32">
        <v>7</v>
      </c>
      <c r="D8" s="32">
        <v>25.5</v>
      </c>
      <c r="E8" s="32">
        <v>25.5</v>
      </c>
      <c r="F8" s="32">
        <v>17.5</v>
      </c>
      <c r="G8" s="32">
        <v>12.5</v>
      </c>
      <c r="H8" s="2">
        <v>19</v>
      </c>
      <c r="I8" s="32">
        <v>6</v>
      </c>
    </row>
    <row r="9" spans="1:10" x14ac:dyDescent="0.3">
      <c r="A9" s="12" t="s">
        <v>81</v>
      </c>
      <c r="B9" s="32"/>
      <c r="C9" s="32"/>
      <c r="D9" s="32"/>
      <c r="E9" s="32"/>
      <c r="F9" s="32"/>
      <c r="G9" s="32"/>
      <c r="H9" s="32"/>
      <c r="I9" s="32"/>
    </row>
    <row r="10" spans="1:10" x14ac:dyDescent="0.3">
      <c r="A10" s="12" t="s">
        <v>16</v>
      </c>
      <c r="B10" s="32" t="s">
        <v>187</v>
      </c>
      <c r="C10" s="32" t="s">
        <v>190</v>
      </c>
      <c r="D10" s="32" t="s">
        <v>192</v>
      </c>
      <c r="E10" s="32" t="s">
        <v>195</v>
      </c>
      <c r="F10" s="32" t="s">
        <v>198</v>
      </c>
      <c r="G10" s="32" t="s">
        <v>201</v>
      </c>
      <c r="H10" s="32" t="s">
        <v>204</v>
      </c>
      <c r="I10" s="32" t="s">
        <v>207</v>
      </c>
    </row>
    <row r="11" spans="1:10" x14ac:dyDescent="0.3">
      <c r="A11" s="12" t="s">
        <v>10</v>
      </c>
      <c r="B11" s="32" t="s">
        <v>188</v>
      </c>
      <c r="C11" s="32" t="s">
        <v>168</v>
      </c>
      <c r="D11" s="32" t="s">
        <v>193</v>
      </c>
      <c r="E11" s="32" t="s">
        <v>196</v>
      </c>
      <c r="F11" s="32" t="s">
        <v>199</v>
      </c>
      <c r="G11" s="32" t="s">
        <v>202</v>
      </c>
      <c r="H11" s="2" t="s">
        <v>205</v>
      </c>
      <c r="I11" s="2" t="s">
        <v>208</v>
      </c>
    </row>
    <row r="12" spans="1:10" x14ac:dyDescent="0.3">
      <c r="A12" s="12" t="s">
        <v>1</v>
      </c>
      <c r="B12" s="32">
        <v>-11</v>
      </c>
      <c r="C12" s="32">
        <v>-32</v>
      </c>
      <c r="D12" s="2">
        <v>-2</v>
      </c>
      <c r="E12" s="2">
        <v>30</v>
      </c>
      <c r="F12" s="2">
        <v>12</v>
      </c>
      <c r="G12" s="2">
        <v>24</v>
      </c>
      <c r="H12" s="2">
        <v>-25</v>
      </c>
      <c r="I12" s="2">
        <v>44</v>
      </c>
    </row>
    <row r="13" spans="1:10" x14ac:dyDescent="0.3">
      <c r="A13" s="12" t="s">
        <v>0</v>
      </c>
      <c r="B13" s="2">
        <v>-2</v>
      </c>
      <c r="C13" s="2">
        <v>-22</v>
      </c>
      <c r="D13" s="2">
        <v>-4</v>
      </c>
      <c r="E13" s="2">
        <v>2</v>
      </c>
      <c r="F13" s="2">
        <v>4</v>
      </c>
      <c r="G13" s="2">
        <v>36</v>
      </c>
      <c r="H13" s="2">
        <v>-23</v>
      </c>
      <c r="I13" s="2">
        <v>32</v>
      </c>
    </row>
    <row r="14" spans="1:10" s="2" customFormat="1" x14ac:dyDescent="0.3"/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C7B4-4DED-45E4-8D2B-9C188BDB71F0}">
  <dimension ref="A1:AD24"/>
  <sheetViews>
    <sheetView workbookViewId="0">
      <selection activeCell="E26" sqref="E26"/>
    </sheetView>
  </sheetViews>
  <sheetFormatPr defaultColWidth="14.44140625" defaultRowHeight="15.75" customHeight="1" x14ac:dyDescent="0.3"/>
  <cols>
    <col min="2" max="2" width="33.109375" customWidth="1"/>
    <col min="5" max="5" width="19.77734375" customWidth="1"/>
    <col min="6" max="6" width="13.21875" customWidth="1"/>
    <col min="7" max="7" width="15.77734375" customWidth="1"/>
    <col min="12" max="12" width="18.77734375" customWidth="1"/>
    <col min="17" max="17" width="18.77734375" customWidth="1"/>
    <col min="18" max="18" width="16" customWidth="1"/>
    <col min="22" max="22" width="17.109375" customWidth="1"/>
  </cols>
  <sheetData>
    <row r="1" spans="1:30" ht="14.4" x14ac:dyDescent="0.3">
      <c r="A1" s="14" t="s">
        <v>140</v>
      </c>
      <c r="B1" s="14"/>
      <c r="C1" s="14"/>
      <c r="D1" s="14"/>
      <c r="E1" s="14"/>
      <c r="F1" s="14"/>
      <c r="G1" s="15"/>
      <c r="H1" s="15"/>
      <c r="I1" s="15"/>
      <c r="J1" s="15"/>
      <c r="K1" s="15"/>
      <c r="L1" s="14"/>
      <c r="M1" s="14"/>
      <c r="N1" s="14"/>
      <c r="O1" s="15"/>
      <c r="P1" s="15" t="s">
        <v>95</v>
      </c>
      <c r="Q1" s="16"/>
      <c r="R1" s="16"/>
      <c r="S1" s="16"/>
      <c r="T1" s="14"/>
      <c r="U1" s="17"/>
      <c r="V1" s="14"/>
      <c r="W1" s="14"/>
      <c r="X1" s="17"/>
      <c r="Y1" s="14"/>
      <c r="Z1" s="14"/>
      <c r="AA1" s="17"/>
      <c r="AB1" s="17"/>
      <c r="AC1" s="17"/>
      <c r="AD1" s="17"/>
    </row>
    <row r="2" spans="1:30" ht="14.4" x14ac:dyDescent="0.3">
      <c r="A2" s="14" t="s">
        <v>126</v>
      </c>
      <c r="B2" s="14"/>
      <c r="C2" s="14"/>
      <c r="D2" s="14"/>
      <c r="E2" s="14"/>
      <c r="F2" s="14"/>
      <c r="G2" s="15"/>
      <c r="H2" s="15"/>
      <c r="I2" s="15"/>
      <c r="J2" s="15"/>
      <c r="K2" s="15"/>
      <c r="L2" s="14"/>
      <c r="M2" s="14"/>
      <c r="N2" s="14"/>
      <c r="O2" s="15"/>
      <c r="P2" s="15"/>
      <c r="Q2" s="16"/>
      <c r="R2" s="16"/>
      <c r="S2" s="16"/>
      <c r="T2" s="14"/>
      <c r="U2" s="17"/>
      <c r="V2" s="14"/>
      <c r="W2" s="14"/>
      <c r="X2" s="17"/>
      <c r="Y2" s="14"/>
      <c r="Z2" s="14"/>
      <c r="AA2" s="17"/>
      <c r="AB2" s="17"/>
      <c r="AC2" s="17"/>
      <c r="AD2" s="17"/>
    </row>
    <row r="3" spans="1:30" ht="14.4" x14ac:dyDescent="0.3">
      <c r="A3" s="14" t="s">
        <v>127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4"/>
      <c r="M3" s="14"/>
      <c r="N3" s="14"/>
      <c r="O3" s="15"/>
      <c r="P3" s="15"/>
      <c r="Q3" s="16"/>
      <c r="R3" s="16"/>
      <c r="S3" s="16"/>
      <c r="T3" s="14"/>
      <c r="U3" s="17"/>
      <c r="V3" s="14"/>
      <c r="W3" s="14"/>
      <c r="X3" s="17"/>
      <c r="Y3" s="14"/>
      <c r="Z3" s="14"/>
      <c r="AA3" s="17"/>
      <c r="AB3" s="17"/>
      <c r="AC3" s="17"/>
      <c r="AD3" s="17"/>
    </row>
    <row r="4" spans="1:30" ht="14.4" x14ac:dyDescent="0.3">
      <c r="A4" s="14" t="s">
        <v>141</v>
      </c>
      <c r="B4" s="14"/>
      <c r="C4" s="14"/>
      <c r="D4" s="14"/>
      <c r="E4" s="14"/>
      <c r="F4" s="14"/>
      <c r="G4" s="15"/>
      <c r="H4" s="15"/>
      <c r="I4" s="15"/>
      <c r="J4" s="15"/>
      <c r="K4" s="15"/>
      <c r="L4" s="14"/>
      <c r="M4" s="14"/>
      <c r="N4" s="14"/>
      <c r="O4" s="15"/>
      <c r="P4" s="15"/>
      <c r="Q4" s="16"/>
      <c r="R4" s="16"/>
      <c r="S4" s="16"/>
      <c r="T4" s="14"/>
      <c r="U4" s="17"/>
      <c r="V4" s="14"/>
      <c r="W4" s="14"/>
      <c r="X4" s="17"/>
      <c r="Y4" s="14"/>
      <c r="Z4" s="14"/>
      <c r="AA4" s="17"/>
      <c r="AB4" s="17"/>
      <c r="AC4" s="17"/>
      <c r="AD4" s="17"/>
    </row>
    <row r="5" spans="1:30" ht="14.4" x14ac:dyDescent="0.3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4"/>
      <c r="M5" s="14"/>
      <c r="N5" s="14"/>
      <c r="O5" s="15"/>
      <c r="P5" s="15"/>
      <c r="Q5" s="16"/>
      <c r="R5" s="16"/>
      <c r="S5" s="16"/>
      <c r="T5" s="14"/>
      <c r="U5" s="19"/>
      <c r="V5" s="14"/>
      <c r="W5" s="14"/>
      <c r="X5" s="17"/>
      <c r="Y5" s="14"/>
      <c r="Z5" s="14"/>
      <c r="AA5" s="17"/>
      <c r="AB5" s="17"/>
      <c r="AC5" s="17"/>
      <c r="AD5" s="17"/>
    </row>
    <row r="6" spans="1:30" ht="14.4" x14ac:dyDescent="0.3">
      <c r="A6" s="14" t="s">
        <v>99</v>
      </c>
      <c r="B6" s="14" t="s">
        <v>100</v>
      </c>
      <c r="C6" s="14" t="s">
        <v>101</v>
      </c>
      <c r="D6" s="14" t="s">
        <v>102</v>
      </c>
      <c r="E6" s="14" t="s">
        <v>103</v>
      </c>
      <c r="F6" s="14" t="s">
        <v>104</v>
      </c>
      <c r="G6" s="15" t="s">
        <v>105</v>
      </c>
      <c r="H6" s="15" t="s">
        <v>106</v>
      </c>
      <c r="I6" s="15" t="s">
        <v>107</v>
      </c>
      <c r="J6" s="15" t="s">
        <v>108</v>
      </c>
      <c r="K6" s="15" t="s">
        <v>109</v>
      </c>
      <c r="L6" s="14" t="s">
        <v>110</v>
      </c>
      <c r="M6" s="14" t="s">
        <v>111</v>
      </c>
      <c r="N6" s="14"/>
      <c r="O6" s="15"/>
      <c r="P6" s="15" t="s">
        <v>102</v>
      </c>
      <c r="Q6" s="16" t="s">
        <v>103</v>
      </c>
      <c r="R6" s="16" t="s">
        <v>105</v>
      </c>
      <c r="S6" s="16" t="s">
        <v>107</v>
      </c>
      <c r="T6" s="14" t="s">
        <v>108</v>
      </c>
      <c r="U6" s="19" t="s">
        <v>109</v>
      </c>
      <c r="V6" s="14" t="s">
        <v>110</v>
      </c>
      <c r="W6" s="14" t="s">
        <v>111</v>
      </c>
      <c r="X6" s="17"/>
      <c r="Y6" s="14"/>
      <c r="Z6" s="14"/>
      <c r="AA6" s="17"/>
      <c r="AB6" s="17"/>
      <c r="AC6" s="17"/>
      <c r="AD6" s="17"/>
    </row>
    <row r="7" spans="1:30" ht="14.4" x14ac:dyDescent="0.3">
      <c r="A7" s="17" t="s">
        <v>142</v>
      </c>
      <c r="B7" s="17" t="s">
        <v>143</v>
      </c>
      <c r="C7" s="17">
        <v>834</v>
      </c>
      <c r="D7" s="17">
        <v>24</v>
      </c>
      <c r="E7" s="17">
        <v>23</v>
      </c>
      <c r="F7" s="17">
        <v>19</v>
      </c>
      <c r="G7" s="17">
        <v>84</v>
      </c>
      <c r="H7" s="17">
        <v>9</v>
      </c>
      <c r="I7" s="17">
        <v>55</v>
      </c>
      <c r="J7" s="17">
        <v>19</v>
      </c>
      <c r="K7" s="17">
        <v>9</v>
      </c>
      <c r="L7" s="17">
        <v>1</v>
      </c>
      <c r="M7" s="17">
        <v>52</v>
      </c>
      <c r="P7" s="17">
        <f t="shared" ref="P7:P13" si="0">2*(D7-F7)</f>
        <v>10</v>
      </c>
      <c r="Q7" s="17">
        <f t="shared" ref="Q7:Q13" si="1">2*(E7-H7)</f>
        <v>28</v>
      </c>
      <c r="R7" s="17">
        <f t="shared" ref="R7:R13" si="2">2*(G7-F7)</f>
        <v>130</v>
      </c>
      <c r="S7" s="17">
        <f t="shared" ref="S7:S13" si="3">2*(I7-H7)</f>
        <v>92</v>
      </c>
      <c r="T7" s="17">
        <f t="shared" ref="T7:T13" si="4">2*(J7-H7)</f>
        <v>20</v>
      </c>
      <c r="U7" s="17">
        <f t="shared" ref="U7:U13" si="5">2*(K7-H7)</f>
        <v>0</v>
      </c>
      <c r="V7" s="17">
        <f t="shared" ref="V7:V13" si="6">2*(L7-F7)</f>
        <v>-36</v>
      </c>
      <c r="W7" s="17">
        <f t="shared" ref="W7:W13" si="7">2*(M7-F7)</f>
        <v>66</v>
      </c>
    </row>
    <row r="8" spans="1:30" ht="14.4" x14ac:dyDescent="0.3">
      <c r="A8" s="17" t="s">
        <v>142</v>
      </c>
      <c r="B8" s="17" t="s">
        <v>144</v>
      </c>
      <c r="C8" s="17">
        <v>834</v>
      </c>
      <c r="D8" s="17">
        <v>13</v>
      </c>
      <c r="E8" s="17">
        <v>20</v>
      </c>
      <c r="F8" s="17">
        <v>13</v>
      </c>
      <c r="G8" s="17">
        <v>80</v>
      </c>
      <c r="H8" s="17">
        <v>12</v>
      </c>
      <c r="I8" s="17">
        <v>57</v>
      </c>
      <c r="J8" s="17">
        <v>23</v>
      </c>
      <c r="K8" s="17">
        <v>3</v>
      </c>
      <c r="L8" s="17">
        <v>2</v>
      </c>
      <c r="M8" s="17">
        <v>57</v>
      </c>
      <c r="P8" s="17">
        <f t="shared" si="0"/>
        <v>0</v>
      </c>
      <c r="Q8" s="17">
        <f t="shared" si="1"/>
        <v>16</v>
      </c>
      <c r="R8" s="17">
        <f t="shared" si="2"/>
        <v>134</v>
      </c>
      <c r="S8" s="17">
        <f t="shared" si="3"/>
        <v>90</v>
      </c>
      <c r="T8" s="17">
        <f t="shared" si="4"/>
        <v>22</v>
      </c>
      <c r="U8" s="17">
        <f t="shared" si="5"/>
        <v>-18</v>
      </c>
      <c r="V8" s="17">
        <f t="shared" si="6"/>
        <v>-22</v>
      </c>
      <c r="W8" s="17">
        <f t="shared" si="7"/>
        <v>88</v>
      </c>
    </row>
    <row r="9" spans="1:30" ht="14.4" x14ac:dyDescent="0.3">
      <c r="A9" s="17" t="s">
        <v>145</v>
      </c>
      <c r="B9" s="17" t="s">
        <v>143</v>
      </c>
      <c r="C9" s="17">
        <v>834</v>
      </c>
      <c r="D9" s="17">
        <v>27</v>
      </c>
      <c r="E9" s="17">
        <v>18</v>
      </c>
      <c r="F9" s="17">
        <v>15</v>
      </c>
      <c r="G9" s="17">
        <v>93</v>
      </c>
      <c r="H9" s="17">
        <v>11</v>
      </c>
      <c r="I9" s="17">
        <v>46</v>
      </c>
      <c r="J9" s="17">
        <v>17</v>
      </c>
      <c r="K9" s="17">
        <v>18</v>
      </c>
      <c r="L9" s="17">
        <v>3</v>
      </c>
      <c r="M9" s="17">
        <v>55</v>
      </c>
      <c r="P9" s="17">
        <f t="shared" si="0"/>
        <v>24</v>
      </c>
      <c r="Q9" s="17">
        <f t="shared" si="1"/>
        <v>14</v>
      </c>
      <c r="R9" s="17">
        <f t="shared" si="2"/>
        <v>156</v>
      </c>
      <c r="S9" s="17">
        <f t="shared" si="3"/>
        <v>70</v>
      </c>
      <c r="T9" s="17">
        <f t="shared" si="4"/>
        <v>12</v>
      </c>
      <c r="U9" s="17">
        <f t="shared" si="5"/>
        <v>14</v>
      </c>
      <c r="V9" s="17">
        <f t="shared" si="6"/>
        <v>-24</v>
      </c>
      <c r="W9" s="17">
        <f t="shared" si="7"/>
        <v>80</v>
      </c>
    </row>
    <row r="10" spans="1:30" ht="14.4" x14ac:dyDescent="0.3">
      <c r="A10" s="17" t="s">
        <v>145</v>
      </c>
      <c r="B10" s="17" t="s">
        <v>144</v>
      </c>
      <c r="C10" s="17">
        <v>834</v>
      </c>
      <c r="D10" s="17">
        <v>17</v>
      </c>
      <c r="E10" s="17">
        <v>21</v>
      </c>
      <c r="F10" s="17">
        <v>22</v>
      </c>
      <c r="G10" s="17">
        <v>98</v>
      </c>
      <c r="H10" s="17">
        <v>13</v>
      </c>
      <c r="I10" s="17">
        <v>44</v>
      </c>
      <c r="J10" s="17">
        <v>17</v>
      </c>
      <c r="K10" s="17">
        <v>6</v>
      </c>
      <c r="L10" s="17">
        <v>2</v>
      </c>
      <c r="M10" s="17">
        <v>57</v>
      </c>
      <c r="P10" s="17">
        <f t="shared" si="0"/>
        <v>-10</v>
      </c>
      <c r="Q10" s="17">
        <f t="shared" si="1"/>
        <v>16</v>
      </c>
      <c r="R10" s="17">
        <f t="shared" si="2"/>
        <v>152</v>
      </c>
      <c r="S10" s="17">
        <f t="shared" si="3"/>
        <v>62</v>
      </c>
      <c r="T10" s="17">
        <f t="shared" si="4"/>
        <v>8</v>
      </c>
      <c r="U10" s="17">
        <f t="shared" si="5"/>
        <v>-14</v>
      </c>
      <c r="V10" s="17">
        <f t="shared" si="6"/>
        <v>-40</v>
      </c>
      <c r="W10" s="17">
        <f t="shared" si="7"/>
        <v>70</v>
      </c>
    </row>
    <row r="11" spans="1:30" ht="14.4" x14ac:dyDescent="0.3">
      <c r="A11" s="17" t="s">
        <v>146</v>
      </c>
      <c r="B11" s="17" t="s">
        <v>143</v>
      </c>
      <c r="C11" s="17">
        <v>834</v>
      </c>
      <c r="D11" s="17">
        <v>27</v>
      </c>
      <c r="E11" s="17">
        <v>17</v>
      </c>
      <c r="F11" s="17">
        <v>12</v>
      </c>
      <c r="G11" s="17">
        <v>47</v>
      </c>
      <c r="H11" s="17">
        <v>16</v>
      </c>
      <c r="I11" s="17">
        <v>32</v>
      </c>
      <c r="J11" s="17">
        <v>11</v>
      </c>
      <c r="K11" s="17">
        <v>19</v>
      </c>
      <c r="L11" s="17">
        <v>5</v>
      </c>
      <c r="M11" s="17">
        <v>55</v>
      </c>
      <c r="P11" s="17">
        <f t="shared" si="0"/>
        <v>30</v>
      </c>
      <c r="Q11" s="17">
        <f t="shared" si="1"/>
        <v>2</v>
      </c>
      <c r="R11" s="17">
        <f t="shared" si="2"/>
        <v>70</v>
      </c>
      <c r="S11" s="17">
        <f t="shared" si="3"/>
        <v>32</v>
      </c>
      <c r="T11" s="17">
        <f t="shared" si="4"/>
        <v>-10</v>
      </c>
      <c r="U11" s="17">
        <f t="shared" si="5"/>
        <v>6</v>
      </c>
      <c r="V11" s="17">
        <f t="shared" si="6"/>
        <v>-14</v>
      </c>
      <c r="W11" s="17">
        <f t="shared" si="7"/>
        <v>86</v>
      </c>
    </row>
    <row r="12" spans="1:30" ht="14.4" x14ac:dyDescent="0.3">
      <c r="A12" s="17" t="s">
        <v>146</v>
      </c>
      <c r="B12" s="17" t="s">
        <v>144</v>
      </c>
      <c r="C12" s="17">
        <v>834</v>
      </c>
      <c r="D12" s="17">
        <v>25</v>
      </c>
      <c r="E12" s="17">
        <v>34</v>
      </c>
      <c r="F12" s="17">
        <v>34</v>
      </c>
      <c r="G12" s="17">
        <v>85</v>
      </c>
      <c r="H12" s="17">
        <v>33</v>
      </c>
      <c r="I12" s="17">
        <v>58</v>
      </c>
      <c r="J12" s="17">
        <v>28</v>
      </c>
      <c r="K12" s="17">
        <v>24</v>
      </c>
      <c r="L12" s="17">
        <v>9</v>
      </c>
      <c r="M12" s="17">
        <v>68</v>
      </c>
      <c r="P12" s="17">
        <f t="shared" si="0"/>
        <v>-18</v>
      </c>
      <c r="Q12" s="17">
        <f t="shared" si="1"/>
        <v>2</v>
      </c>
      <c r="R12" s="17">
        <f t="shared" si="2"/>
        <v>102</v>
      </c>
      <c r="S12" s="17">
        <f t="shared" si="3"/>
        <v>50</v>
      </c>
      <c r="T12" s="17">
        <f t="shared" si="4"/>
        <v>-10</v>
      </c>
      <c r="U12" s="17">
        <f t="shared" si="5"/>
        <v>-18</v>
      </c>
      <c r="V12" s="17">
        <f t="shared" si="6"/>
        <v>-50</v>
      </c>
      <c r="W12" s="17">
        <f t="shared" si="7"/>
        <v>68</v>
      </c>
    </row>
    <row r="13" spans="1:30" ht="14.4" x14ac:dyDescent="0.3">
      <c r="A13" s="17" t="s">
        <v>146</v>
      </c>
      <c r="B13" s="17" t="s">
        <v>147</v>
      </c>
      <c r="C13" s="17">
        <v>834</v>
      </c>
      <c r="D13" s="17">
        <v>19</v>
      </c>
      <c r="E13" s="17">
        <v>20</v>
      </c>
      <c r="F13" s="17">
        <v>26</v>
      </c>
      <c r="G13" s="17">
        <v>75</v>
      </c>
      <c r="H13" s="17">
        <v>15</v>
      </c>
      <c r="I13" s="17">
        <v>51</v>
      </c>
      <c r="J13" s="17">
        <v>23</v>
      </c>
      <c r="K13" s="17">
        <v>31</v>
      </c>
      <c r="L13" s="17">
        <v>12</v>
      </c>
      <c r="M13" s="17">
        <v>57</v>
      </c>
      <c r="P13" s="17">
        <f t="shared" si="0"/>
        <v>-14</v>
      </c>
      <c r="Q13" s="17">
        <f t="shared" si="1"/>
        <v>10</v>
      </c>
      <c r="R13" s="17">
        <f t="shared" si="2"/>
        <v>98</v>
      </c>
      <c r="S13" s="17">
        <f t="shared" si="3"/>
        <v>72</v>
      </c>
      <c r="T13" s="17">
        <f t="shared" si="4"/>
        <v>16</v>
      </c>
      <c r="U13" s="17">
        <f t="shared" si="5"/>
        <v>32</v>
      </c>
      <c r="V13" s="17">
        <f t="shared" si="6"/>
        <v>-28</v>
      </c>
      <c r="W13" s="17">
        <f t="shared" si="7"/>
        <v>62</v>
      </c>
    </row>
    <row r="14" spans="1:30" ht="14.4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 t="s">
        <v>120</v>
      </c>
      <c r="P14" s="22">
        <f t="shared" ref="P14:W14" si="8">AVERAGE(P7:P13)</f>
        <v>3.1428571428571428</v>
      </c>
      <c r="Q14" s="22">
        <f t="shared" si="8"/>
        <v>12.571428571428571</v>
      </c>
      <c r="R14" s="22">
        <f t="shared" si="8"/>
        <v>120.28571428571429</v>
      </c>
      <c r="S14" s="22">
        <f t="shared" si="8"/>
        <v>66.857142857142861</v>
      </c>
      <c r="T14" s="22">
        <f t="shared" si="8"/>
        <v>8.2857142857142865</v>
      </c>
      <c r="U14" s="22">
        <f t="shared" si="8"/>
        <v>0.2857142857142857</v>
      </c>
      <c r="V14" s="22">
        <f t="shared" si="8"/>
        <v>-30.571428571428573</v>
      </c>
      <c r="W14" s="22">
        <f t="shared" si="8"/>
        <v>74.285714285714292</v>
      </c>
      <c r="X14" s="21"/>
      <c r="Y14" s="21"/>
      <c r="Z14" s="21"/>
      <c r="AA14" s="21"/>
      <c r="AB14" s="21"/>
      <c r="AC14" s="21"/>
      <c r="AD14" s="21"/>
    </row>
    <row r="15" spans="1:30" ht="14.4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0"/>
      <c r="Q15" s="30"/>
      <c r="R15" s="30"/>
      <c r="S15" s="30"/>
      <c r="T15" s="30"/>
      <c r="U15" s="30"/>
      <c r="V15" s="30"/>
      <c r="W15" s="30"/>
      <c r="X15" s="26"/>
      <c r="Y15" s="26"/>
      <c r="Z15" s="26"/>
      <c r="AA15" s="26"/>
      <c r="AB15" s="26"/>
      <c r="AC15" s="26"/>
      <c r="AD15" s="26"/>
    </row>
    <row r="16" spans="1:30" ht="14.4" x14ac:dyDescent="0.3">
      <c r="A16" s="17" t="s">
        <v>142</v>
      </c>
      <c r="B16" s="17" t="s">
        <v>148</v>
      </c>
      <c r="C16" s="17">
        <v>718</v>
      </c>
      <c r="D16" s="17">
        <v>37</v>
      </c>
      <c r="E16" s="17">
        <v>93</v>
      </c>
      <c r="F16" s="17">
        <v>35</v>
      </c>
      <c r="G16" s="17">
        <v>68</v>
      </c>
      <c r="H16" s="17">
        <v>29</v>
      </c>
      <c r="I16" s="17">
        <v>60</v>
      </c>
      <c r="J16" s="17">
        <v>112</v>
      </c>
      <c r="K16" s="17">
        <v>61</v>
      </c>
      <c r="L16" s="17">
        <v>8</v>
      </c>
      <c r="M16" s="17">
        <v>63</v>
      </c>
      <c r="P16" s="17">
        <f t="shared" ref="P16:P21" si="9">2*(D16-F16)</f>
        <v>4</v>
      </c>
      <c r="Q16" s="17">
        <f t="shared" ref="Q16:Q21" si="10">2*(E16-H16)</f>
        <v>128</v>
      </c>
      <c r="R16" s="17">
        <f t="shared" ref="R16:R21" si="11">2*(G16-F16)</f>
        <v>66</v>
      </c>
      <c r="S16" s="17">
        <f t="shared" ref="S16:S21" si="12">2*(I16-H16)</f>
        <v>62</v>
      </c>
      <c r="T16" s="17">
        <f t="shared" ref="T16:T19" si="13">2*(J16-H16)</f>
        <v>166</v>
      </c>
      <c r="U16" s="17">
        <f t="shared" ref="U16:U21" si="14">2*(K16-H16)</f>
        <v>64</v>
      </c>
      <c r="V16" s="17">
        <f t="shared" ref="V16:V21" si="15">2*(L16-F16)</f>
        <v>-54</v>
      </c>
      <c r="W16" s="17">
        <f t="shared" ref="W16:W21" si="16">2*(M16-F16)</f>
        <v>56</v>
      </c>
    </row>
    <row r="17" spans="1:30" ht="14.4" x14ac:dyDescent="0.3">
      <c r="A17" s="17" t="s">
        <v>142</v>
      </c>
      <c r="B17" s="17" t="s">
        <v>149</v>
      </c>
      <c r="C17" s="17">
        <v>718</v>
      </c>
      <c r="D17" s="17">
        <v>43</v>
      </c>
      <c r="E17" s="17">
        <v>124</v>
      </c>
      <c r="F17" s="17">
        <v>35</v>
      </c>
      <c r="G17" s="17">
        <v>129</v>
      </c>
      <c r="H17" s="17">
        <v>17</v>
      </c>
      <c r="I17" s="17">
        <v>83</v>
      </c>
      <c r="J17" s="17">
        <v>96</v>
      </c>
      <c r="K17" s="17">
        <v>45</v>
      </c>
      <c r="L17" s="17">
        <v>2</v>
      </c>
      <c r="M17" s="17">
        <v>82</v>
      </c>
      <c r="P17" s="17">
        <f t="shared" si="9"/>
        <v>16</v>
      </c>
      <c r="Q17" s="17">
        <f t="shared" si="10"/>
        <v>214</v>
      </c>
      <c r="R17" s="17">
        <f t="shared" si="11"/>
        <v>188</v>
      </c>
      <c r="S17" s="17">
        <f t="shared" si="12"/>
        <v>132</v>
      </c>
      <c r="T17" s="17">
        <f t="shared" si="13"/>
        <v>158</v>
      </c>
      <c r="U17" s="17">
        <f t="shared" si="14"/>
        <v>56</v>
      </c>
      <c r="V17" s="17">
        <f t="shared" si="15"/>
        <v>-66</v>
      </c>
      <c r="W17" s="17">
        <f t="shared" si="16"/>
        <v>94</v>
      </c>
    </row>
    <row r="18" spans="1:30" ht="14.4" x14ac:dyDescent="0.3">
      <c r="A18" s="17" t="s">
        <v>142</v>
      </c>
      <c r="B18" s="17" t="s">
        <v>148</v>
      </c>
      <c r="C18" s="17">
        <v>718</v>
      </c>
      <c r="D18" s="17">
        <v>33</v>
      </c>
      <c r="E18" s="17">
        <v>111</v>
      </c>
      <c r="F18" s="17">
        <v>36</v>
      </c>
      <c r="G18" s="17">
        <v>122</v>
      </c>
      <c r="H18" s="17">
        <v>21</v>
      </c>
      <c r="I18" s="17">
        <v>70</v>
      </c>
      <c r="J18" s="17">
        <v>97</v>
      </c>
      <c r="K18" s="17">
        <v>17</v>
      </c>
      <c r="L18" s="17">
        <v>1</v>
      </c>
      <c r="M18" s="17">
        <v>85</v>
      </c>
      <c r="P18" s="17">
        <f t="shared" si="9"/>
        <v>-6</v>
      </c>
      <c r="Q18" s="17">
        <f t="shared" si="10"/>
        <v>180</v>
      </c>
      <c r="R18" s="17">
        <f t="shared" si="11"/>
        <v>172</v>
      </c>
      <c r="S18" s="17">
        <f t="shared" si="12"/>
        <v>98</v>
      </c>
      <c r="T18" s="17">
        <f t="shared" si="13"/>
        <v>152</v>
      </c>
      <c r="U18" s="17">
        <f t="shared" si="14"/>
        <v>-8</v>
      </c>
      <c r="V18" s="17">
        <f t="shared" si="15"/>
        <v>-70</v>
      </c>
      <c r="W18" s="17">
        <f t="shared" si="16"/>
        <v>98</v>
      </c>
    </row>
    <row r="19" spans="1:30" ht="14.4" x14ac:dyDescent="0.3">
      <c r="A19" s="17" t="s">
        <v>145</v>
      </c>
      <c r="B19" s="17" t="s">
        <v>148</v>
      </c>
      <c r="C19" s="17">
        <v>718</v>
      </c>
      <c r="D19" s="17">
        <v>12</v>
      </c>
      <c r="E19" s="17">
        <v>104</v>
      </c>
      <c r="F19" s="17">
        <v>24</v>
      </c>
      <c r="G19" s="17">
        <v>110</v>
      </c>
      <c r="H19" s="17">
        <v>9</v>
      </c>
      <c r="I19" s="17">
        <v>46</v>
      </c>
      <c r="J19" s="17">
        <v>99</v>
      </c>
      <c r="K19" s="17">
        <v>21</v>
      </c>
      <c r="L19" s="17">
        <v>7</v>
      </c>
      <c r="M19" s="17">
        <v>102</v>
      </c>
      <c r="P19" s="17">
        <f t="shared" si="9"/>
        <v>-24</v>
      </c>
      <c r="Q19" s="17">
        <f t="shared" si="10"/>
        <v>190</v>
      </c>
      <c r="R19" s="17">
        <f t="shared" si="11"/>
        <v>172</v>
      </c>
      <c r="S19" s="17">
        <f t="shared" si="12"/>
        <v>74</v>
      </c>
      <c r="T19" s="17">
        <f t="shared" si="13"/>
        <v>180</v>
      </c>
      <c r="U19" s="17">
        <f t="shared" si="14"/>
        <v>24</v>
      </c>
      <c r="V19" s="17">
        <f t="shared" si="15"/>
        <v>-34</v>
      </c>
      <c r="W19" s="17">
        <f t="shared" si="16"/>
        <v>156</v>
      </c>
    </row>
    <row r="20" spans="1:30" ht="14.4" x14ac:dyDescent="0.3">
      <c r="A20" s="17" t="s">
        <v>146</v>
      </c>
      <c r="B20" s="17" t="s">
        <v>148</v>
      </c>
      <c r="C20" s="17">
        <v>718</v>
      </c>
      <c r="D20" s="17">
        <v>33</v>
      </c>
      <c r="E20" s="17">
        <v>120</v>
      </c>
      <c r="F20" s="17">
        <v>26</v>
      </c>
      <c r="G20" s="17">
        <v>125</v>
      </c>
      <c r="H20" s="17">
        <v>17</v>
      </c>
      <c r="I20" s="17">
        <v>80</v>
      </c>
      <c r="J20" s="17" t="s">
        <v>150</v>
      </c>
      <c r="K20" s="17">
        <v>67</v>
      </c>
      <c r="L20" s="17">
        <v>4</v>
      </c>
      <c r="M20" s="17">
        <v>111</v>
      </c>
      <c r="P20" s="17">
        <f t="shared" si="9"/>
        <v>14</v>
      </c>
      <c r="Q20" s="17">
        <f t="shared" si="10"/>
        <v>206</v>
      </c>
      <c r="R20" s="17">
        <f t="shared" si="11"/>
        <v>198</v>
      </c>
      <c r="S20" s="17">
        <f t="shared" si="12"/>
        <v>126</v>
      </c>
      <c r="U20" s="17">
        <f t="shared" si="14"/>
        <v>100</v>
      </c>
      <c r="V20" s="17">
        <f t="shared" si="15"/>
        <v>-44</v>
      </c>
      <c r="W20" s="17">
        <f t="shared" si="16"/>
        <v>170</v>
      </c>
    </row>
    <row r="21" spans="1:30" ht="14.4" x14ac:dyDescent="0.3">
      <c r="A21" s="17" t="s">
        <v>146</v>
      </c>
      <c r="B21" s="17" t="s">
        <v>149</v>
      </c>
      <c r="C21" s="17">
        <v>718</v>
      </c>
      <c r="D21" s="17">
        <v>13</v>
      </c>
      <c r="E21" s="17">
        <v>100</v>
      </c>
      <c r="F21" s="17">
        <v>25</v>
      </c>
      <c r="G21" s="17">
        <v>105</v>
      </c>
      <c r="H21" s="17">
        <v>10</v>
      </c>
      <c r="I21" s="17">
        <v>36</v>
      </c>
      <c r="J21" s="17">
        <v>96</v>
      </c>
      <c r="K21" s="17">
        <v>23</v>
      </c>
      <c r="L21" s="17">
        <v>7</v>
      </c>
      <c r="M21" s="17">
        <v>101</v>
      </c>
      <c r="P21" s="17">
        <f t="shared" si="9"/>
        <v>-24</v>
      </c>
      <c r="Q21" s="17">
        <f t="shared" si="10"/>
        <v>180</v>
      </c>
      <c r="R21" s="17">
        <f t="shared" si="11"/>
        <v>160</v>
      </c>
      <c r="S21" s="17">
        <f t="shared" si="12"/>
        <v>52</v>
      </c>
      <c r="T21" s="17">
        <f>2*(J21-H21)</f>
        <v>172</v>
      </c>
      <c r="U21" s="17">
        <f t="shared" si="14"/>
        <v>26</v>
      </c>
      <c r="V21" s="17">
        <f t="shared" si="15"/>
        <v>-36</v>
      </c>
      <c r="W21" s="17">
        <f t="shared" si="16"/>
        <v>152</v>
      </c>
    </row>
    <row r="24" spans="1:30" ht="14.4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 t="s">
        <v>120</v>
      </c>
      <c r="P24" s="22">
        <f t="shared" ref="P24:W24" si="17">AVERAGE(P16:P21)</f>
        <v>-3.3333333333333335</v>
      </c>
      <c r="Q24" s="22">
        <f t="shared" si="17"/>
        <v>183</v>
      </c>
      <c r="R24" s="22">
        <f t="shared" si="17"/>
        <v>159.33333333333334</v>
      </c>
      <c r="S24" s="22">
        <f t="shared" si="17"/>
        <v>90.666666666666671</v>
      </c>
      <c r="T24" s="22">
        <f t="shared" si="17"/>
        <v>165.6</v>
      </c>
      <c r="U24" s="22">
        <f t="shared" si="17"/>
        <v>43.666666666666664</v>
      </c>
      <c r="V24" s="22">
        <f t="shared" si="17"/>
        <v>-50.666666666666664</v>
      </c>
      <c r="W24" s="22">
        <f t="shared" si="17"/>
        <v>121</v>
      </c>
      <c r="X24" s="21"/>
      <c r="Y24" s="21"/>
      <c r="Z24" s="21"/>
      <c r="AA24" s="21"/>
      <c r="AB24" s="21"/>
      <c r="AC24" s="21"/>
      <c r="AD24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5EB4-CA3B-4115-8429-587C1C492B38}">
  <dimension ref="A1:J18"/>
  <sheetViews>
    <sheetView tabSelected="1" workbookViewId="0">
      <selection activeCell="G18" sqref="G18"/>
    </sheetView>
  </sheetViews>
  <sheetFormatPr defaultRowHeight="14.4" x14ac:dyDescent="0.3"/>
  <cols>
    <col min="1" max="1" width="47.6640625" customWidth="1"/>
    <col min="2" max="10" width="18.109375" customWidth="1"/>
  </cols>
  <sheetData>
    <row r="1" spans="1:10" s="2" customFormat="1" x14ac:dyDescent="0.3">
      <c r="A1" s="10" t="s">
        <v>93</v>
      </c>
      <c r="B1" s="31" t="s">
        <v>84</v>
      </c>
      <c r="C1" s="31" t="s">
        <v>154</v>
      </c>
      <c r="D1" s="31" t="s">
        <v>153</v>
      </c>
      <c r="E1" s="31" t="s">
        <v>155</v>
      </c>
      <c r="F1" s="31" t="s">
        <v>103</v>
      </c>
      <c r="G1" s="31" t="s">
        <v>152</v>
      </c>
      <c r="H1" s="31" t="s">
        <v>105</v>
      </c>
      <c r="I1" s="31" t="s">
        <v>151</v>
      </c>
      <c r="J1" s="11"/>
    </row>
    <row r="2" spans="1:10" s="2" customFormat="1" x14ac:dyDescent="0.3">
      <c r="A2" s="12" t="s">
        <v>34</v>
      </c>
      <c r="B2" s="32">
        <v>0.59670000000000001</v>
      </c>
      <c r="C2" s="32">
        <v>3.9E-2</v>
      </c>
      <c r="D2" s="32">
        <v>3.3799999999999997E-2</v>
      </c>
      <c r="E2" s="32">
        <v>5.1299999999999998E-2</v>
      </c>
      <c r="F2" s="32">
        <v>1.1999999999999999E-3</v>
      </c>
      <c r="G2" s="32">
        <v>2.5000000000000001E-3</v>
      </c>
      <c r="H2" s="32">
        <v>4.7199999999999999E-2</v>
      </c>
      <c r="I2" s="32">
        <v>0.19289999999999999</v>
      </c>
    </row>
    <row r="3" spans="1:10" s="2" customFormat="1" x14ac:dyDescent="0.3">
      <c r="A3" s="12" t="s">
        <v>33</v>
      </c>
      <c r="B3" s="32" t="s">
        <v>32</v>
      </c>
      <c r="C3" s="32" t="s">
        <v>32</v>
      </c>
      <c r="D3" s="32" t="s">
        <v>32</v>
      </c>
      <c r="E3" s="32" t="s">
        <v>32</v>
      </c>
      <c r="F3" s="32" t="s">
        <v>32</v>
      </c>
      <c r="G3" s="32" t="s">
        <v>32</v>
      </c>
      <c r="H3" s="2" t="s">
        <v>32</v>
      </c>
      <c r="I3" s="32" t="s">
        <v>32</v>
      </c>
    </row>
    <row r="4" spans="1:10" s="2" customFormat="1" x14ac:dyDescent="0.3">
      <c r="A4" s="12" t="s">
        <v>31</v>
      </c>
      <c r="B4" s="32" t="s">
        <v>30</v>
      </c>
      <c r="C4" s="32" t="s">
        <v>159</v>
      </c>
      <c r="D4" s="32" t="s">
        <v>159</v>
      </c>
      <c r="E4" s="32" t="s">
        <v>30</v>
      </c>
      <c r="F4" s="32" t="s">
        <v>156</v>
      </c>
      <c r="G4" s="32" t="s">
        <v>156</v>
      </c>
      <c r="H4" s="32" t="s">
        <v>159</v>
      </c>
      <c r="I4" s="32" t="s">
        <v>30</v>
      </c>
    </row>
    <row r="5" spans="1:10" s="2" customFormat="1" x14ac:dyDescent="0.3">
      <c r="A5" s="12" t="s">
        <v>29</v>
      </c>
      <c r="B5" s="32" t="s">
        <v>28</v>
      </c>
      <c r="C5" s="32" t="s">
        <v>157</v>
      </c>
      <c r="D5" s="32" t="s">
        <v>157</v>
      </c>
      <c r="E5" s="32" t="s">
        <v>28</v>
      </c>
      <c r="F5" s="32" t="s">
        <v>157</v>
      </c>
      <c r="G5" s="32" t="s">
        <v>157</v>
      </c>
      <c r="H5" s="32" t="s">
        <v>157</v>
      </c>
      <c r="I5" s="32" t="s">
        <v>28</v>
      </c>
    </row>
    <row r="6" spans="1:10" s="2" customFormat="1" x14ac:dyDescent="0.3">
      <c r="A6" s="12" t="s">
        <v>27</v>
      </c>
      <c r="B6" s="32" t="s">
        <v>26</v>
      </c>
      <c r="C6" s="32" t="s">
        <v>26</v>
      </c>
      <c r="D6" s="32" t="s">
        <v>26</v>
      </c>
      <c r="E6" s="32" t="s">
        <v>26</v>
      </c>
      <c r="F6" s="32" t="s">
        <v>26</v>
      </c>
      <c r="G6" s="32" t="s">
        <v>26</v>
      </c>
      <c r="H6" s="32" t="s">
        <v>26</v>
      </c>
      <c r="I6" s="32" t="s">
        <v>26</v>
      </c>
    </row>
    <row r="7" spans="1:10" s="2" customFormat="1" x14ac:dyDescent="0.3">
      <c r="A7" s="12" t="s">
        <v>25</v>
      </c>
      <c r="B7" s="32" t="s">
        <v>209</v>
      </c>
      <c r="C7" s="32" t="s">
        <v>212</v>
      </c>
      <c r="D7" s="32" t="s">
        <v>163</v>
      </c>
      <c r="E7" s="32" t="s">
        <v>216</v>
      </c>
      <c r="F7" s="32" t="s">
        <v>161</v>
      </c>
      <c r="G7" s="2" t="s">
        <v>162</v>
      </c>
      <c r="H7" s="32" t="s">
        <v>216</v>
      </c>
      <c r="I7" s="32" t="s">
        <v>225</v>
      </c>
    </row>
    <row r="8" spans="1:10" s="2" customFormat="1" x14ac:dyDescent="0.3">
      <c r="A8" s="12" t="s">
        <v>17</v>
      </c>
      <c r="B8" s="32">
        <v>17</v>
      </c>
      <c r="C8" s="32">
        <v>6.5</v>
      </c>
      <c r="D8" s="32">
        <v>6</v>
      </c>
      <c r="E8" s="32">
        <v>7</v>
      </c>
      <c r="F8" s="32">
        <v>0</v>
      </c>
      <c r="G8" s="32">
        <v>0</v>
      </c>
      <c r="H8" s="2">
        <v>7</v>
      </c>
      <c r="I8" s="32">
        <v>11.5</v>
      </c>
    </row>
    <row r="9" spans="1:10" s="2" customFormat="1" x14ac:dyDescent="0.3">
      <c r="A9" s="12" t="s">
        <v>81</v>
      </c>
      <c r="B9" s="32"/>
      <c r="C9" s="32"/>
      <c r="D9" s="32"/>
      <c r="E9" s="32"/>
      <c r="F9" s="32"/>
      <c r="G9" s="32"/>
      <c r="H9" s="32"/>
      <c r="I9" s="32"/>
    </row>
    <row r="10" spans="1:10" s="2" customFormat="1" x14ac:dyDescent="0.3">
      <c r="A10" s="12" t="s">
        <v>16</v>
      </c>
      <c r="B10" s="32" t="s">
        <v>210</v>
      </c>
      <c r="C10" s="32" t="s">
        <v>213</v>
      </c>
      <c r="D10" s="32" t="s">
        <v>215</v>
      </c>
      <c r="E10" s="32" t="s">
        <v>217</v>
      </c>
      <c r="F10" s="32" t="s">
        <v>219</v>
      </c>
      <c r="G10" s="32" t="s">
        <v>221</v>
      </c>
      <c r="H10" s="32" t="s">
        <v>223</v>
      </c>
      <c r="I10" s="32" t="s">
        <v>226</v>
      </c>
    </row>
    <row r="11" spans="1:10" s="2" customFormat="1" x14ac:dyDescent="0.3">
      <c r="A11" s="12" t="s">
        <v>10</v>
      </c>
      <c r="B11" s="32" t="s">
        <v>211</v>
      </c>
      <c r="C11" s="32" t="s">
        <v>214</v>
      </c>
      <c r="D11" s="32" t="s">
        <v>211</v>
      </c>
      <c r="E11" s="32" t="s">
        <v>218</v>
      </c>
      <c r="F11" s="32" t="s">
        <v>220</v>
      </c>
      <c r="G11" s="32" t="s">
        <v>222</v>
      </c>
      <c r="H11" s="2" t="s">
        <v>224</v>
      </c>
      <c r="I11" s="2" t="s">
        <v>218</v>
      </c>
    </row>
    <row r="12" spans="1:10" s="2" customFormat="1" x14ac:dyDescent="0.3">
      <c r="A12" s="12" t="s">
        <v>1</v>
      </c>
      <c r="B12" s="32">
        <v>1</v>
      </c>
      <c r="C12" s="32">
        <v>21</v>
      </c>
      <c r="D12" s="2">
        <v>-41</v>
      </c>
      <c r="E12" s="2">
        <v>-55</v>
      </c>
      <c r="F12" s="2">
        <v>-171</v>
      </c>
      <c r="G12" s="2">
        <v>-154</v>
      </c>
      <c r="H12" s="2">
        <v>-42</v>
      </c>
      <c r="I12" s="2">
        <v>-16</v>
      </c>
    </row>
    <row r="13" spans="1:10" s="2" customFormat="1" x14ac:dyDescent="0.3">
      <c r="A13" s="12" t="s">
        <v>0</v>
      </c>
      <c r="B13" s="2">
        <v>7</v>
      </c>
      <c r="C13" s="2">
        <v>20</v>
      </c>
      <c r="D13" s="2">
        <v>-42</v>
      </c>
      <c r="E13" s="2">
        <v>-50</v>
      </c>
      <c r="F13" s="2">
        <v>-177</v>
      </c>
      <c r="G13" s="2">
        <v>-158</v>
      </c>
      <c r="H13" s="2">
        <v>-42</v>
      </c>
      <c r="I13" s="2">
        <v>-25</v>
      </c>
    </row>
    <row r="14" spans="1:10" s="2" customFormat="1" x14ac:dyDescent="0.3">
      <c r="A14" s="2" t="s">
        <v>88</v>
      </c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Orco KI ab2 Raw Data</vt:lpstr>
      <vt:lpstr>Orco KI ab2 Analyses</vt:lpstr>
      <vt:lpstr>Ir8a KI ac2 Raw Data</vt:lpstr>
      <vt:lpstr>Ir8a KI ac2 Analyses</vt:lpstr>
      <vt:lpstr>Ir76b KI ac2 Raw Data</vt:lpstr>
      <vt:lpstr>Ir76b KI ac2 Analyses</vt:lpstr>
      <vt:lpstr>Ir25a KI ac2 Raw Data</vt:lpstr>
      <vt:lpstr>Ir25a KI ac2 Analyses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 Task</dc:creator>
  <cp:lastModifiedBy>Darya Task</cp:lastModifiedBy>
  <dcterms:created xsi:type="dcterms:W3CDTF">2021-03-23T21:37:29Z</dcterms:created>
  <dcterms:modified xsi:type="dcterms:W3CDTF">2021-07-27T02:21:34Z</dcterms:modified>
</cp:coreProperties>
</file>