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גיליון1" sheetId="1" r:id="rId1"/>
    <sheet name="4G raw data" sheetId="2" r:id="rId2"/>
    <sheet name="4J raw data" sheetId="3" r:id="rId3"/>
  </sheets>
  <calcPr calcId="152511"/>
</workbook>
</file>

<file path=xl/calcChain.xml><?xml version="1.0" encoding="utf-8"?>
<calcChain xmlns="http://schemas.openxmlformats.org/spreadsheetml/2006/main">
  <c r="AM69" i="3" l="1"/>
  <c r="AL69" i="3"/>
  <c r="AH69" i="3"/>
  <c r="AG69" i="3"/>
  <c r="S69" i="3"/>
  <c r="R69" i="3"/>
  <c r="AR67" i="3"/>
  <c r="AQ67" i="3"/>
  <c r="AM67" i="3"/>
  <c r="AL67" i="3"/>
  <c r="AH67" i="3"/>
  <c r="AG67" i="3"/>
  <c r="R67" i="3"/>
  <c r="S67" i="3" s="1"/>
  <c r="AQ65" i="3"/>
  <c r="AR65" i="3" s="1"/>
  <c r="AL65" i="3"/>
  <c r="AM65" i="3" s="1"/>
  <c r="AG65" i="3"/>
  <c r="AH65" i="3" s="1"/>
  <c r="R65" i="3"/>
  <c r="S65" i="3" s="1"/>
  <c r="AQ63" i="3"/>
  <c r="AR63" i="3" s="1"/>
  <c r="AL63" i="3"/>
  <c r="AM63" i="3" s="1"/>
  <c r="AG63" i="3"/>
  <c r="AH63" i="3" s="1"/>
  <c r="AB63" i="3"/>
  <c r="AC63" i="3" s="1"/>
  <c r="R63" i="3"/>
  <c r="S63" i="3" s="1"/>
  <c r="AQ61" i="3"/>
  <c r="AR61" i="3" s="1"/>
  <c r="AL61" i="3"/>
  <c r="AM61" i="3" s="1"/>
  <c r="AG61" i="3"/>
  <c r="AH61" i="3" s="1"/>
  <c r="AB61" i="3"/>
  <c r="AC61" i="3" s="1"/>
  <c r="R61" i="3"/>
  <c r="S61" i="3" s="1"/>
  <c r="AQ59" i="3"/>
  <c r="AR59" i="3" s="1"/>
  <c r="AL59" i="3"/>
  <c r="AM59" i="3" s="1"/>
  <c r="AG59" i="3"/>
  <c r="AH59" i="3" s="1"/>
  <c r="AB59" i="3"/>
  <c r="AC59" i="3" s="1"/>
  <c r="R59" i="3"/>
  <c r="S59" i="3" s="1"/>
  <c r="AQ57" i="3"/>
  <c r="AR57" i="3" s="1"/>
  <c r="AL57" i="3"/>
  <c r="AM57" i="3" s="1"/>
  <c r="AG57" i="3"/>
  <c r="AH57" i="3" s="1"/>
  <c r="AB57" i="3"/>
  <c r="AC57" i="3" s="1"/>
  <c r="W57" i="3"/>
  <c r="X57" i="3" s="1"/>
  <c r="R57" i="3"/>
  <c r="S57" i="3" s="1"/>
  <c r="M57" i="3"/>
  <c r="N57" i="3" s="1"/>
  <c r="AQ55" i="3"/>
  <c r="AR55" i="3" s="1"/>
  <c r="AL55" i="3"/>
  <c r="AM55" i="3" s="1"/>
  <c r="AG55" i="3"/>
  <c r="AH55" i="3" s="1"/>
  <c r="AB55" i="3"/>
  <c r="AC55" i="3" s="1"/>
  <c r="W55" i="3"/>
  <c r="X55" i="3" s="1"/>
  <c r="R55" i="3"/>
  <c r="S55" i="3" s="1"/>
  <c r="M55" i="3"/>
  <c r="N55" i="3" s="1"/>
  <c r="H55" i="3"/>
  <c r="I55" i="3" s="1"/>
  <c r="AQ53" i="3"/>
  <c r="AR53" i="3" s="1"/>
  <c r="AL53" i="3"/>
  <c r="AM53" i="3" s="1"/>
  <c r="AG53" i="3"/>
  <c r="AH53" i="3" s="1"/>
  <c r="AB53" i="3"/>
  <c r="AC53" i="3" s="1"/>
  <c r="W53" i="3"/>
  <c r="X53" i="3" s="1"/>
  <c r="R53" i="3"/>
  <c r="S53" i="3" s="1"/>
  <c r="M53" i="3"/>
  <c r="N53" i="3" s="1"/>
  <c r="H53" i="3"/>
  <c r="I53" i="3" s="1"/>
  <c r="AQ51" i="3"/>
  <c r="AR51" i="3" s="1"/>
  <c r="AL51" i="3"/>
  <c r="AM51" i="3" s="1"/>
  <c r="AG51" i="3"/>
  <c r="AH51" i="3" s="1"/>
  <c r="AB51" i="3"/>
  <c r="AC51" i="3" s="1"/>
  <c r="W51" i="3"/>
  <c r="X51" i="3" s="1"/>
  <c r="R51" i="3"/>
  <c r="S51" i="3" s="1"/>
  <c r="N51" i="3"/>
  <c r="M51" i="3"/>
  <c r="H51" i="3"/>
  <c r="I51" i="3" s="1"/>
  <c r="AQ49" i="3"/>
  <c r="AR49" i="3" s="1"/>
  <c r="AL49" i="3"/>
  <c r="AM49" i="3" s="1"/>
  <c r="AG49" i="3"/>
  <c r="AH49" i="3" s="1"/>
  <c r="AB49" i="3"/>
  <c r="AC49" i="3" s="1"/>
  <c r="X49" i="3"/>
  <c r="W49" i="3"/>
  <c r="R49" i="3"/>
  <c r="S49" i="3" s="1"/>
  <c r="N49" i="3"/>
  <c r="M49" i="3"/>
  <c r="H49" i="3"/>
  <c r="I49" i="3" s="1"/>
  <c r="AQ47" i="3"/>
  <c r="AR47" i="3" s="1"/>
  <c r="AL47" i="3"/>
  <c r="AM47" i="3" s="1"/>
  <c r="AG47" i="3"/>
  <c r="AH47" i="3" s="1"/>
  <c r="AB47" i="3"/>
  <c r="AC47" i="3" s="1"/>
  <c r="X47" i="3"/>
  <c r="W47" i="3"/>
  <c r="R47" i="3"/>
  <c r="S47" i="3" s="1"/>
  <c r="N47" i="3"/>
  <c r="M47" i="3"/>
  <c r="H47" i="3"/>
  <c r="I47" i="3" s="1"/>
  <c r="AQ45" i="3"/>
  <c r="AR45" i="3" s="1"/>
  <c r="AL45" i="3"/>
  <c r="AM45" i="3" s="1"/>
  <c r="AG45" i="3"/>
  <c r="AH45" i="3" s="1"/>
  <c r="AB45" i="3"/>
  <c r="AC45" i="3" s="1"/>
  <c r="W45" i="3"/>
  <c r="X45" i="3" s="1"/>
  <c r="R45" i="3"/>
  <c r="S45" i="3" s="1"/>
  <c r="N45" i="3"/>
  <c r="M45" i="3"/>
  <c r="H45" i="3"/>
  <c r="I45" i="3" s="1"/>
  <c r="C45" i="3"/>
  <c r="D45" i="3" s="1"/>
  <c r="AQ43" i="3"/>
  <c r="AR43" i="3" s="1"/>
  <c r="AL43" i="3"/>
  <c r="AM43" i="3" s="1"/>
  <c r="AG43" i="3"/>
  <c r="AH43" i="3" s="1"/>
  <c r="AB43" i="3"/>
  <c r="AC43" i="3" s="1"/>
  <c r="W43" i="3"/>
  <c r="X43" i="3" s="1"/>
  <c r="S43" i="3"/>
  <c r="R43" i="3"/>
  <c r="M43" i="3"/>
  <c r="N43" i="3" s="1"/>
  <c r="H43" i="3"/>
  <c r="I43" i="3" s="1"/>
  <c r="C43" i="3"/>
  <c r="D43" i="3" s="1"/>
  <c r="AQ41" i="3"/>
  <c r="AR41" i="3" s="1"/>
  <c r="AL41" i="3"/>
  <c r="AM41" i="3" s="1"/>
  <c r="AG41" i="3"/>
  <c r="AH41" i="3" s="1"/>
  <c r="AB41" i="3"/>
  <c r="AC41" i="3" s="1"/>
  <c r="X41" i="3"/>
  <c r="W41" i="3"/>
  <c r="R41" i="3"/>
  <c r="S41" i="3" s="1"/>
  <c r="M41" i="3"/>
  <c r="N41" i="3" s="1"/>
  <c r="H41" i="3"/>
  <c r="I41" i="3" s="1"/>
  <c r="C41" i="3"/>
  <c r="D41" i="3" s="1"/>
  <c r="AQ39" i="3"/>
  <c r="AR39" i="3" s="1"/>
  <c r="AM39" i="3"/>
  <c r="AL39" i="3"/>
  <c r="AG39" i="3"/>
  <c r="AH39" i="3" s="1"/>
  <c r="AC39" i="3"/>
  <c r="AB39" i="3"/>
  <c r="W39" i="3"/>
  <c r="X39" i="3" s="1"/>
  <c r="R39" i="3"/>
  <c r="S39" i="3" s="1"/>
  <c r="M39" i="3"/>
  <c r="N39" i="3" s="1"/>
  <c r="H39" i="3"/>
  <c r="I39" i="3" s="1"/>
  <c r="C39" i="3"/>
  <c r="D39" i="3" s="1"/>
  <c r="AR37" i="3"/>
  <c r="AQ37" i="3"/>
  <c r="AL37" i="3"/>
  <c r="AM37" i="3" s="1"/>
  <c r="AH37" i="3"/>
  <c r="AG37" i="3"/>
  <c r="AB37" i="3"/>
  <c r="AC37" i="3" s="1"/>
  <c r="W37" i="3"/>
  <c r="X37" i="3" s="1"/>
  <c r="R37" i="3"/>
  <c r="S37" i="3" s="1"/>
  <c r="M37" i="3"/>
  <c r="N37" i="3" s="1"/>
  <c r="H37" i="3"/>
  <c r="I37" i="3" s="1"/>
  <c r="D37" i="3"/>
  <c r="D60" i="3" s="1"/>
  <c r="C37" i="3"/>
  <c r="AQ35" i="3"/>
  <c r="AR35" i="3" s="1"/>
  <c r="AM35" i="3"/>
  <c r="AL35" i="3"/>
  <c r="AG35" i="3"/>
  <c r="AH35" i="3" s="1"/>
  <c r="AB35" i="3"/>
  <c r="AC35" i="3" s="1"/>
  <c r="AC67" i="3" s="1"/>
  <c r="W35" i="3"/>
  <c r="X35" i="3" s="1"/>
  <c r="R35" i="3"/>
  <c r="S35" i="3" s="1"/>
  <c r="S72" i="3" s="1"/>
  <c r="M35" i="3"/>
  <c r="N35" i="3" s="1"/>
  <c r="I35" i="3"/>
  <c r="H35" i="3"/>
  <c r="C35" i="3"/>
  <c r="D35" i="3" s="1"/>
  <c r="AR28" i="3"/>
  <c r="AQ28" i="3"/>
  <c r="AR26" i="3"/>
  <c r="AQ26" i="3"/>
  <c r="AH26" i="3"/>
  <c r="AG26" i="3"/>
  <c r="AC26" i="3"/>
  <c r="AB26" i="3"/>
  <c r="X26" i="3"/>
  <c r="W26" i="3"/>
  <c r="H26" i="3"/>
  <c r="I26" i="3" s="1"/>
  <c r="AR24" i="3"/>
  <c r="AQ24" i="3"/>
  <c r="AL24" i="3"/>
  <c r="AM24" i="3" s="1"/>
  <c r="AH24" i="3"/>
  <c r="AG24" i="3"/>
  <c r="AB24" i="3"/>
  <c r="AC24" i="3" s="1"/>
  <c r="X24" i="3"/>
  <c r="W24" i="3"/>
  <c r="R24" i="3"/>
  <c r="S24" i="3" s="1"/>
  <c r="I24" i="3"/>
  <c r="H24" i="3"/>
  <c r="C24" i="3"/>
  <c r="AQ22" i="3"/>
  <c r="AR22" i="3" s="1"/>
  <c r="AL22" i="3"/>
  <c r="AM22" i="3" s="1"/>
  <c r="AG22" i="3"/>
  <c r="AH22" i="3" s="1"/>
  <c r="AB22" i="3"/>
  <c r="AC22" i="3" s="1"/>
  <c r="X22" i="3"/>
  <c r="W22" i="3"/>
  <c r="R22" i="3"/>
  <c r="S22" i="3" s="1"/>
  <c r="M22" i="3"/>
  <c r="N22" i="3" s="1"/>
  <c r="H22" i="3"/>
  <c r="I22" i="3" s="1"/>
  <c r="C22" i="3"/>
  <c r="D22" i="3" s="1"/>
  <c r="AQ20" i="3"/>
  <c r="AR20" i="3" s="1"/>
  <c r="AL20" i="3"/>
  <c r="AM20" i="3" s="1"/>
  <c r="AG20" i="3"/>
  <c r="AH20" i="3" s="1"/>
  <c r="AC20" i="3"/>
  <c r="AB20" i="3"/>
  <c r="W20" i="3"/>
  <c r="X20" i="3" s="1"/>
  <c r="R20" i="3"/>
  <c r="S20" i="3" s="1"/>
  <c r="M20" i="3"/>
  <c r="N20" i="3" s="1"/>
  <c r="H20" i="3"/>
  <c r="I20" i="3" s="1"/>
  <c r="C20" i="3"/>
  <c r="D20" i="3" s="1"/>
  <c r="AQ18" i="3"/>
  <c r="AR18" i="3" s="1"/>
  <c r="AL18" i="3"/>
  <c r="AM18" i="3" s="1"/>
  <c r="AH18" i="3"/>
  <c r="AG18" i="3"/>
  <c r="AB18" i="3"/>
  <c r="AC18" i="3" s="1"/>
  <c r="W18" i="3"/>
  <c r="X18" i="3" s="1"/>
  <c r="R18" i="3"/>
  <c r="S18" i="3" s="1"/>
  <c r="M18" i="3"/>
  <c r="N18" i="3" s="1"/>
  <c r="H18" i="3"/>
  <c r="I18" i="3" s="1"/>
  <c r="D18" i="3"/>
  <c r="C18" i="3"/>
  <c r="AQ16" i="3"/>
  <c r="AR16" i="3" s="1"/>
  <c r="AM16" i="3"/>
  <c r="AL16" i="3"/>
  <c r="AG16" i="3"/>
  <c r="AH16" i="3" s="1"/>
  <c r="AB16" i="3"/>
  <c r="AC16" i="3" s="1"/>
  <c r="W16" i="3"/>
  <c r="X16" i="3" s="1"/>
  <c r="R16" i="3"/>
  <c r="S16" i="3" s="1"/>
  <c r="M16" i="3"/>
  <c r="N16" i="3" s="1"/>
  <c r="H16" i="3"/>
  <c r="I16" i="3" s="1"/>
  <c r="C16" i="3"/>
  <c r="D16" i="3" s="1"/>
  <c r="AR14" i="3"/>
  <c r="AQ14" i="3"/>
  <c r="AL14" i="3"/>
  <c r="AM14" i="3" s="1"/>
  <c r="AG14" i="3"/>
  <c r="AH14" i="3" s="1"/>
  <c r="AB14" i="3"/>
  <c r="AC14" i="3" s="1"/>
  <c r="W14" i="3"/>
  <c r="X14" i="3" s="1"/>
  <c r="R14" i="3"/>
  <c r="S14" i="3" s="1"/>
  <c r="M14" i="3"/>
  <c r="N14" i="3" s="1"/>
  <c r="H14" i="3"/>
  <c r="I14" i="3" s="1"/>
  <c r="C14" i="3"/>
  <c r="D14" i="3" s="1"/>
  <c r="AQ12" i="3"/>
  <c r="AR12" i="3" s="1"/>
  <c r="AL12" i="3"/>
  <c r="AM12" i="3" s="1"/>
  <c r="AG12" i="3"/>
  <c r="AH12" i="3" s="1"/>
  <c r="AB12" i="3"/>
  <c r="AC12" i="3" s="1"/>
  <c r="W12" i="3"/>
  <c r="X12" i="3" s="1"/>
  <c r="R12" i="3"/>
  <c r="S12" i="3" s="1"/>
  <c r="M12" i="3"/>
  <c r="N12" i="3" s="1"/>
  <c r="H12" i="3"/>
  <c r="I12" i="3" s="1"/>
  <c r="C12" i="3"/>
  <c r="D12" i="3" s="1"/>
  <c r="AQ10" i="3"/>
  <c r="AR10" i="3" s="1"/>
  <c r="AL10" i="3"/>
  <c r="AM10" i="3" s="1"/>
  <c r="AG10" i="3"/>
  <c r="AH10" i="3" s="1"/>
  <c r="AB10" i="3"/>
  <c r="AC10" i="3" s="1"/>
  <c r="W10" i="3"/>
  <c r="X10" i="3" s="1"/>
  <c r="R10" i="3"/>
  <c r="S10" i="3" s="1"/>
  <c r="M10" i="3"/>
  <c r="N10" i="3" s="1"/>
  <c r="H10" i="3"/>
  <c r="I10" i="3" s="1"/>
  <c r="C10" i="3"/>
  <c r="D10" i="3" s="1"/>
  <c r="AQ8" i="3"/>
  <c r="AR8" i="3" s="1"/>
  <c r="AL8" i="3"/>
  <c r="AM8" i="3" s="1"/>
  <c r="AG8" i="3"/>
  <c r="AH8" i="3" s="1"/>
  <c r="AB8" i="3"/>
  <c r="AC8" i="3" s="1"/>
  <c r="W8" i="3"/>
  <c r="X8" i="3" s="1"/>
  <c r="R8" i="3"/>
  <c r="S8" i="3" s="1"/>
  <c r="M8" i="3"/>
  <c r="N8" i="3" s="1"/>
  <c r="H8" i="3"/>
  <c r="I8" i="3" s="1"/>
  <c r="C8" i="3"/>
  <c r="D8" i="3" s="1"/>
  <c r="AQ6" i="3"/>
  <c r="AR6" i="3" s="1"/>
  <c r="AL6" i="3"/>
  <c r="AM6" i="3" s="1"/>
  <c r="AG6" i="3"/>
  <c r="AH6" i="3" s="1"/>
  <c r="AB6" i="3"/>
  <c r="AC6" i="3" s="1"/>
  <c r="W6" i="3"/>
  <c r="X6" i="3" s="1"/>
  <c r="R6" i="3"/>
  <c r="S6" i="3" s="1"/>
  <c r="M6" i="3"/>
  <c r="N6" i="3" s="1"/>
  <c r="H6" i="3"/>
  <c r="I6" i="3" s="1"/>
  <c r="C6" i="3"/>
  <c r="D6" i="3" s="1"/>
  <c r="AQ4" i="3"/>
  <c r="AR4" i="3" s="1"/>
  <c r="AL4" i="3"/>
  <c r="AM4" i="3" s="1"/>
  <c r="AM29" i="3" s="1"/>
  <c r="AG4" i="3"/>
  <c r="AH4" i="3" s="1"/>
  <c r="AB4" i="3"/>
  <c r="AC4" i="3" s="1"/>
  <c r="W4" i="3"/>
  <c r="X4" i="3" s="1"/>
  <c r="R4" i="3"/>
  <c r="S4" i="3" s="1"/>
  <c r="S29" i="3" s="1"/>
  <c r="M4" i="3"/>
  <c r="N4" i="3" s="1"/>
  <c r="H4" i="3"/>
  <c r="I4" i="3" s="1"/>
  <c r="C4" i="3"/>
  <c r="D4" i="3" s="1"/>
  <c r="R16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D29" i="3" l="1"/>
  <c r="X29" i="3"/>
  <c r="AR32" i="3"/>
  <c r="I29" i="3"/>
  <c r="AC29" i="3"/>
  <c r="N29" i="3"/>
  <c r="AH29" i="3"/>
  <c r="N60" i="3"/>
  <c r="I60" i="3"/>
  <c r="X60" i="3"/>
  <c r="X50" i="2" l="1"/>
  <c r="C47" i="2"/>
  <c r="C46" i="2"/>
  <c r="AJ45" i="2"/>
  <c r="AG45" i="2"/>
  <c r="AD45" i="2"/>
  <c r="X45" i="2"/>
  <c r="R45" i="2"/>
  <c r="O45" i="2"/>
  <c r="L45" i="2"/>
  <c r="L50" i="2" s="1"/>
  <c r="I45" i="2"/>
  <c r="F45" i="2"/>
  <c r="C45" i="2"/>
  <c r="AJ44" i="2"/>
  <c r="AJ50" i="2" s="1"/>
  <c r="AG44" i="2"/>
  <c r="AD44" i="2"/>
  <c r="X44" i="2"/>
  <c r="U44" i="2"/>
  <c r="R44" i="2"/>
  <c r="O44" i="2"/>
  <c r="L44" i="2"/>
  <c r="I44" i="2"/>
  <c r="F44" i="2"/>
  <c r="C44" i="2"/>
  <c r="AJ43" i="2"/>
  <c r="AG43" i="2"/>
  <c r="AD43" i="2"/>
  <c r="AA43" i="2"/>
  <c r="X43" i="2"/>
  <c r="U43" i="2"/>
  <c r="R43" i="2"/>
  <c r="O43" i="2"/>
  <c r="L43" i="2"/>
  <c r="I43" i="2"/>
  <c r="F43" i="2"/>
  <c r="C43" i="2"/>
  <c r="AJ42" i="2"/>
  <c r="AG42" i="2"/>
  <c r="AD42" i="2"/>
  <c r="AA42" i="2"/>
  <c r="X42" i="2"/>
  <c r="U42" i="2"/>
  <c r="R42" i="2"/>
  <c r="O42" i="2"/>
  <c r="L42" i="2"/>
  <c r="I42" i="2"/>
  <c r="F42" i="2"/>
  <c r="C42" i="2"/>
  <c r="AJ41" i="2"/>
  <c r="AG41" i="2"/>
  <c r="AD41" i="2"/>
  <c r="AA41" i="2"/>
  <c r="X41" i="2"/>
  <c r="U41" i="2"/>
  <c r="R41" i="2"/>
  <c r="O41" i="2"/>
  <c r="L41" i="2"/>
  <c r="I41" i="2"/>
  <c r="F41" i="2"/>
  <c r="C41" i="2"/>
  <c r="AJ40" i="2"/>
  <c r="AG40" i="2"/>
  <c r="AD40" i="2"/>
  <c r="AA40" i="2"/>
  <c r="X40" i="2"/>
  <c r="U40" i="2"/>
  <c r="R40" i="2"/>
  <c r="O40" i="2"/>
  <c r="L40" i="2"/>
  <c r="I40" i="2"/>
  <c r="F40" i="2"/>
  <c r="C40" i="2"/>
  <c r="AJ39" i="2"/>
  <c r="AG39" i="2"/>
  <c r="AD39" i="2"/>
  <c r="AA39" i="2"/>
  <c r="X39" i="2"/>
  <c r="U39" i="2"/>
  <c r="R39" i="2"/>
  <c r="O39" i="2"/>
  <c r="L39" i="2"/>
  <c r="I39" i="2"/>
  <c r="F39" i="2"/>
  <c r="C39" i="2"/>
  <c r="AJ38" i="2"/>
  <c r="AG38" i="2"/>
  <c r="AD38" i="2"/>
  <c r="AA38" i="2"/>
  <c r="X38" i="2"/>
  <c r="U38" i="2"/>
  <c r="R38" i="2"/>
  <c r="O38" i="2"/>
  <c r="L38" i="2"/>
  <c r="I38" i="2"/>
  <c r="F38" i="2"/>
  <c r="C38" i="2"/>
  <c r="AJ37" i="2"/>
  <c r="AG37" i="2"/>
  <c r="AD37" i="2"/>
  <c r="AA37" i="2"/>
  <c r="X37" i="2"/>
  <c r="U37" i="2"/>
  <c r="R37" i="2"/>
  <c r="O37" i="2"/>
  <c r="L37" i="2"/>
  <c r="I37" i="2"/>
  <c r="F37" i="2"/>
  <c r="C37" i="2"/>
  <c r="AJ36" i="2"/>
  <c r="AG36" i="2"/>
  <c r="AD36" i="2"/>
  <c r="AA36" i="2"/>
  <c r="X36" i="2"/>
  <c r="U36" i="2"/>
  <c r="R36" i="2"/>
  <c r="O36" i="2"/>
  <c r="L36" i="2"/>
  <c r="I36" i="2"/>
  <c r="F36" i="2"/>
  <c r="C36" i="2"/>
  <c r="AJ35" i="2"/>
  <c r="AG35" i="2"/>
  <c r="AD35" i="2"/>
  <c r="AA35" i="2"/>
  <c r="X35" i="2"/>
  <c r="U35" i="2"/>
  <c r="R35" i="2"/>
  <c r="O35" i="2"/>
  <c r="L35" i="2"/>
  <c r="I35" i="2"/>
  <c r="F35" i="2"/>
  <c r="C35" i="2"/>
  <c r="AJ34" i="2"/>
  <c r="AG34" i="2"/>
  <c r="AD34" i="2"/>
  <c r="AA34" i="2"/>
  <c r="X34" i="2"/>
  <c r="U34" i="2"/>
  <c r="R34" i="2"/>
  <c r="O34" i="2"/>
  <c r="L34" i="2"/>
  <c r="I34" i="2"/>
  <c r="F34" i="2"/>
  <c r="C34" i="2"/>
  <c r="AJ33" i="2"/>
  <c r="AG33" i="2"/>
  <c r="AD33" i="2"/>
  <c r="AA33" i="2"/>
  <c r="X33" i="2"/>
  <c r="U33" i="2"/>
  <c r="R33" i="2"/>
  <c r="O33" i="2"/>
  <c r="L33" i="2"/>
  <c r="I33" i="2"/>
  <c r="F33" i="2"/>
  <c r="C33" i="2"/>
  <c r="AJ32" i="2"/>
  <c r="AG32" i="2"/>
  <c r="AD32" i="2"/>
  <c r="AA32" i="2"/>
  <c r="X32" i="2"/>
  <c r="U32" i="2"/>
  <c r="R32" i="2"/>
  <c r="O32" i="2"/>
  <c r="L32" i="2"/>
  <c r="I32" i="2"/>
  <c r="F32" i="2"/>
  <c r="C32" i="2"/>
  <c r="AJ31" i="2"/>
  <c r="AG31" i="2"/>
  <c r="AG50" i="2" s="1"/>
  <c r="AD31" i="2"/>
  <c r="AD50" i="2" s="1"/>
  <c r="AA31" i="2"/>
  <c r="AA50" i="2" s="1"/>
  <c r="X31" i="2"/>
  <c r="U31" i="2"/>
  <c r="U50" i="2" s="1"/>
  <c r="R31" i="2"/>
  <c r="R50" i="2" s="1"/>
  <c r="O31" i="2"/>
  <c r="O50" i="2" s="1"/>
  <c r="L31" i="2"/>
  <c r="I31" i="2"/>
  <c r="I50" i="2" s="1"/>
  <c r="F31" i="2"/>
  <c r="F50" i="2" s="1"/>
  <c r="C31" i="2"/>
  <c r="C50" i="2" s="1"/>
  <c r="O20" i="2"/>
  <c r="L20" i="2"/>
  <c r="O19" i="2"/>
  <c r="L19" i="2"/>
  <c r="AD18" i="2"/>
  <c r="AA18" i="2"/>
  <c r="X18" i="2"/>
  <c r="U18" i="2"/>
  <c r="R18" i="2"/>
  <c r="O18" i="2"/>
  <c r="L18" i="2"/>
  <c r="I18" i="2"/>
  <c r="F18" i="2"/>
  <c r="C18" i="2"/>
  <c r="AD17" i="2"/>
  <c r="AA17" i="2"/>
  <c r="X17" i="2"/>
  <c r="U17" i="2"/>
  <c r="R17" i="2"/>
  <c r="O17" i="2"/>
  <c r="L17" i="2"/>
  <c r="I17" i="2"/>
  <c r="F17" i="2"/>
  <c r="C17" i="2"/>
  <c r="AD16" i="2"/>
  <c r="AA16" i="2"/>
  <c r="X16" i="2"/>
  <c r="U16" i="2"/>
  <c r="R16" i="2"/>
  <c r="O16" i="2"/>
  <c r="L16" i="2"/>
  <c r="I16" i="2"/>
  <c r="F16" i="2"/>
  <c r="C16" i="2"/>
  <c r="AD15" i="2"/>
  <c r="AA15" i="2"/>
  <c r="X15" i="2"/>
  <c r="U15" i="2"/>
  <c r="R15" i="2"/>
  <c r="O15" i="2"/>
  <c r="L15" i="2"/>
  <c r="I15" i="2"/>
  <c r="F15" i="2"/>
  <c r="C15" i="2"/>
  <c r="AD14" i="2"/>
  <c r="AA14" i="2"/>
  <c r="X14" i="2"/>
  <c r="U14" i="2"/>
  <c r="R14" i="2"/>
  <c r="O14" i="2"/>
  <c r="L14" i="2"/>
  <c r="I14" i="2"/>
  <c r="F14" i="2"/>
  <c r="C14" i="2"/>
  <c r="AD13" i="2"/>
  <c r="AA13" i="2"/>
  <c r="X13" i="2"/>
  <c r="U13" i="2"/>
  <c r="R13" i="2"/>
  <c r="O13" i="2"/>
  <c r="L13" i="2"/>
  <c r="I13" i="2"/>
  <c r="F13" i="2"/>
  <c r="C13" i="2"/>
  <c r="AD12" i="2"/>
  <c r="AA12" i="2"/>
  <c r="X12" i="2"/>
  <c r="U12" i="2"/>
  <c r="R12" i="2"/>
  <c r="O12" i="2"/>
  <c r="L12" i="2"/>
  <c r="I12" i="2"/>
  <c r="F12" i="2"/>
  <c r="C12" i="2"/>
  <c r="AD11" i="2"/>
  <c r="AA11" i="2"/>
  <c r="X11" i="2"/>
  <c r="U11" i="2"/>
  <c r="R11" i="2"/>
  <c r="O11" i="2"/>
  <c r="L11" i="2"/>
  <c r="I11" i="2"/>
  <c r="F11" i="2"/>
  <c r="C11" i="2"/>
  <c r="AD10" i="2"/>
  <c r="AA10" i="2"/>
  <c r="X10" i="2"/>
  <c r="U10" i="2"/>
  <c r="R10" i="2"/>
  <c r="O10" i="2"/>
  <c r="L10" i="2"/>
  <c r="I10" i="2"/>
  <c r="F10" i="2"/>
  <c r="C10" i="2"/>
  <c r="AD9" i="2"/>
  <c r="AA9" i="2"/>
  <c r="X9" i="2"/>
  <c r="U9" i="2"/>
  <c r="R9" i="2"/>
  <c r="O9" i="2"/>
  <c r="L9" i="2"/>
  <c r="I9" i="2"/>
  <c r="F9" i="2"/>
  <c r="C9" i="2"/>
  <c r="AD8" i="2"/>
  <c r="AA8" i="2"/>
  <c r="X8" i="2"/>
  <c r="U8" i="2"/>
  <c r="R8" i="2"/>
  <c r="O8" i="2"/>
  <c r="L8" i="2"/>
  <c r="I8" i="2"/>
  <c r="F8" i="2"/>
  <c r="C8" i="2"/>
  <c r="AD7" i="2"/>
  <c r="AA7" i="2"/>
  <c r="X7" i="2"/>
  <c r="U7" i="2"/>
  <c r="R7" i="2"/>
  <c r="O7" i="2"/>
  <c r="L7" i="2"/>
  <c r="I7" i="2"/>
  <c r="F7" i="2"/>
  <c r="C7" i="2"/>
  <c r="AD6" i="2"/>
  <c r="AA6" i="2"/>
  <c r="X6" i="2"/>
  <c r="U6" i="2"/>
  <c r="R6" i="2"/>
  <c r="O6" i="2"/>
  <c r="L6" i="2"/>
  <c r="I6" i="2"/>
  <c r="F6" i="2"/>
  <c r="C6" i="2"/>
  <c r="AD5" i="2"/>
  <c r="AA5" i="2"/>
  <c r="X5" i="2"/>
  <c r="X24" i="2" s="1"/>
  <c r="U5" i="2"/>
  <c r="U24" i="2" s="1"/>
  <c r="R5" i="2"/>
  <c r="O5" i="2"/>
  <c r="L5" i="2"/>
  <c r="L24" i="2" s="1"/>
  <c r="I5" i="2"/>
  <c r="I24" i="2" s="1"/>
  <c r="F5" i="2"/>
  <c r="C5" i="2"/>
  <c r="AD4" i="2"/>
  <c r="AD24" i="2" s="1"/>
  <c r="AA4" i="2"/>
  <c r="AA24" i="2" s="1"/>
  <c r="X4" i="2"/>
  <c r="U4" i="2"/>
  <c r="R4" i="2"/>
  <c r="R24" i="2" s="1"/>
  <c r="O4" i="2"/>
  <c r="O24" i="2" s="1"/>
  <c r="L4" i="2"/>
  <c r="I4" i="2"/>
  <c r="F4" i="2"/>
  <c r="F24" i="2" s="1"/>
  <c r="C4" i="2"/>
  <c r="C24" i="2" s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G15" i="1"/>
  <c r="G16" i="1"/>
  <c r="G17" i="1"/>
  <c r="G18" i="1"/>
  <c r="G19" i="1"/>
  <c r="G20" i="1"/>
  <c r="G21" i="1"/>
  <c r="G22" i="1"/>
  <c r="G23" i="1"/>
  <c r="G24" i="1"/>
  <c r="H5" i="1"/>
  <c r="I5" i="1"/>
  <c r="G5" i="1"/>
</calcChain>
</file>

<file path=xl/sharedStrings.xml><?xml version="1.0" encoding="utf-8"?>
<sst xmlns="http://schemas.openxmlformats.org/spreadsheetml/2006/main" count="164" uniqueCount="21">
  <si>
    <t>control</t>
  </si>
  <si>
    <t>Cyp26</t>
  </si>
  <si>
    <t>RARa403</t>
  </si>
  <si>
    <t>A.U</t>
  </si>
  <si>
    <t>normalized to control mean</t>
  </si>
  <si>
    <t>/120 sections</t>
  </si>
  <si>
    <t>pH3+ cells in dorsal NT</t>
  </si>
  <si>
    <t>total number of cells counted</t>
  </si>
  <si>
    <t>Figure 4D</t>
  </si>
  <si>
    <t>apically-localized/total nuclei</t>
  </si>
  <si>
    <t>Figure 4G</t>
  </si>
  <si>
    <t>basal</t>
  </si>
  <si>
    <t>apical</t>
  </si>
  <si>
    <t>apical/total</t>
  </si>
  <si>
    <t>control mean</t>
  </si>
  <si>
    <t>Laminin intensity</t>
  </si>
  <si>
    <t>Figure 4J</t>
  </si>
  <si>
    <t>area</t>
  </si>
  <si>
    <t>IntDen</t>
  </si>
  <si>
    <t>mean</t>
  </si>
  <si>
    <t>mean-bg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</si>
</sst>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2" fontId="0" fillId="0" borderId="0" xfId="0" applyNumberFormat="1"/>
    <xf numFmtId="0" fontId="0" fillId="0" borderId="1" xfId="0" applyBorder="1"/>
    <xf numFmtId="0" fontId="2" fillId="0" borderId="0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2" xfId="0" applyFont="1" applyBorder="1"/>
    <xf numFmtId="0" fontId="1" fillId="0" borderId="3" xfId="0" applyFont="1" applyBorder="1"/>
    <xf numFmtId="164" fontId="0" fillId="0" borderId="0" xfId="0" applyNumberFormat="1" applyBorder="1"/>
    <xf numFmtId="2" fontId="0" fillId="0" borderId="0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2" xfId="0" applyBorder="1"/>
    <xf numFmtId="165" fontId="0" fillId="0" borderId="0" xfId="0" applyNumberFormat="1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 applyAlignment="1">
      <alignment vertical="center" wrapText="1"/>
    </xf>
    <xf numFmtId="0" fontId="6" fillId="0" borderId="0" xfId="1" applyFont="1" applyBorder="1" applyAlignment="1"/>
    <xf numFmtId="0" fontId="5" fillId="0" borderId="0" xfId="1" applyFont="1" applyBorder="1" applyAlignment="1"/>
    <xf numFmtId="0" fontId="5" fillId="0" borderId="7" xfId="1" applyFont="1" applyBorder="1" applyAlignment="1"/>
    <xf numFmtId="0" fontId="3" fillId="0" borderId="9" xfId="0" applyFont="1" applyBorder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2" fontId="5" fillId="0" borderId="0" xfId="0" applyNumberFormat="1" applyFont="1"/>
    <xf numFmtId="2" fontId="0" fillId="0" borderId="0" xfId="0" applyNumberFormat="1" applyFont="1" applyAlignment="1"/>
    <xf numFmtId="0" fontId="1" fillId="0" borderId="0" xfId="0" applyFont="1"/>
    <xf numFmtId="0" fontId="7" fillId="0" borderId="0" xfId="0" applyFont="1"/>
    <xf numFmtId="1" fontId="0" fillId="0" borderId="0" xfId="0" applyNumberFormat="1"/>
    <xf numFmtId="2" fontId="1" fillId="0" borderId="0" xfId="0" applyNumberFormat="1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6"/>
  <sheetViews>
    <sheetView tabSelected="1" workbookViewId="0">
      <selection activeCell="X8" sqref="X8"/>
    </sheetView>
  </sheetViews>
  <sheetFormatPr defaultRowHeight="15" x14ac:dyDescent="0.25"/>
  <cols>
    <col min="7" max="9" width="9.5703125" bestFit="1" customWidth="1"/>
  </cols>
  <sheetData>
    <row r="2" spans="1:27" x14ac:dyDescent="0.25">
      <c r="B2" s="29" t="s">
        <v>8</v>
      </c>
      <c r="C2" s="21"/>
      <c r="D2" s="21"/>
      <c r="E2" s="21"/>
      <c r="F2" s="21"/>
      <c r="G2" s="21"/>
      <c r="H2" s="21"/>
      <c r="I2" s="22"/>
      <c r="Q2" s="29" t="s">
        <v>16</v>
      </c>
      <c r="R2" s="21"/>
      <c r="S2" s="21"/>
      <c r="T2" s="21"/>
      <c r="U2" s="21"/>
      <c r="V2" s="21"/>
      <c r="W2" s="22"/>
      <c r="X2" s="24"/>
      <c r="Y2" s="24"/>
      <c r="Z2" s="6"/>
      <c r="AA2" s="6"/>
    </row>
    <row r="3" spans="1:27" x14ac:dyDescent="0.25">
      <c r="B3" s="2"/>
      <c r="C3" s="10" t="s">
        <v>7</v>
      </c>
      <c r="D3" s="17"/>
      <c r="E3" s="10"/>
      <c r="F3" s="10"/>
      <c r="G3" s="10" t="s">
        <v>5</v>
      </c>
      <c r="H3" s="10"/>
      <c r="I3" s="11"/>
      <c r="L3" s="31" t="s">
        <v>10</v>
      </c>
      <c r="M3" s="32"/>
      <c r="N3" s="33"/>
      <c r="Q3" s="19" t="s">
        <v>15</v>
      </c>
      <c r="R3" s="3" t="s">
        <v>3</v>
      </c>
      <c r="S3" s="3"/>
      <c r="T3" s="3"/>
      <c r="U3" s="3" t="s">
        <v>4</v>
      </c>
      <c r="V3" s="6"/>
      <c r="W3" s="7"/>
    </row>
    <row r="4" spans="1:27" ht="15" customHeight="1" x14ac:dyDescent="0.25">
      <c r="B4" s="19" t="s">
        <v>6</v>
      </c>
      <c r="C4" s="5" t="s">
        <v>0</v>
      </c>
      <c r="D4" s="5" t="s">
        <v>2</v>
      </c>
      <c r="E4" s="5" t="s">
        <v>1</v>
      </c>
      <c r="F4" s="5"/>
      <c r="G4" s="5" t="s">
        <v>0</v>
      </c>
      <c r="H4" s="5" t="s">
        <v>1</v>
      </c>
      <c r="I4" s="4" t="s">
        <v>2</v>
      </c>
      <c r="L4" s="19" t="s">
        <v>9</v>
      </c>
      <c r="M4" s="5" t="s">
        <v>0</v>
      </c>
      <c r="N4" s="4" t="s">
        <v>2</v>
      </c>
      <c r="Q4" s="19"/>
      <c r="R4" s="5" t="s">
        <v>0</v>
      </c>
      <c r="S4" s="5" t="s">
        <v>2</v>
      </c>
      <c r="T4" s="5"/>
      <c r="U4" s="5" t="s">
        <v>0</v>
      </c>
      <c r="V4" s="5" t="s">
        <v>2</v>
      </c>
      <c r="W4" s="7"/>
    </row>
    <row r="5" spans="1:27" x14ac:dyDescent="0.25">
      <c r="B5" s="19"/>
      <c r="C5" s="6">
        <v>85</v>
      </c>
      <c r="D5" s="6">
        <v>89</v>
      </c>
      <c r="E5" s="26">
        <v>111</v>
      </c>
      <c r="F5" s="6"/>
      <c r="G5" s="13">
        <f>C5/120</f>
        <v>0.70833333333333337</v>
      </c>
      <c r="H5" s="13">
        <f t="shared" ref="H5:I5" si="0">D5/120</f>
        <v>0.7416666666666667</v>
      </c>
      <c r="I5" s="14">
        <f t="shared" si="0"/>
        <v>0.92500000000000004</v>
      </c>
      <c r="L5" s="19"/>
      <c r="M5" s="13">
        <v>0.25466477661069692</v>
      </c>
      <c r="N5" s="14">
        <v>0.35783177567592878</v>
      </c>
      <c r="Q5" s="19"/>
      <c r="R5" s="13">
        <v>3564.7451766087515</v>
      </c>
      <c r="S5" s="13">
        <v>2343.4294251177353</v>
      </c>
      <c r="T5" s="13"/>
      <c r="U5" s="13">
        <f>R5/2320.1</f>
        <v>1.5364618665612482</v>
      </c>
      <c r="V5" s="13">
        <f>S5/2320.1</f>
        <v>1.0100553532682794</v>
      </c>
      <c r="W5" s="7"/>
    </row>
    <row r="6" spans="1:27" x14ac:dyDescent="0.25">
      <c r="B6" s="19"/>
      <c r="C6" s="6">
        <v>81</v>
      </c>
      <c r="D6" s="6">
        <v>151</v>
      </c>
      <c r="E6" s="26">
        <v>127</v>
      </c>
      <c r="F6" s="6"/>
      <c r="G6" s="13">
        <f t="shared" ref="G6:G24" si="1">C6/120</f>
        <v>0.67500000000000004</v>
      </c>
      <c r="H6" s="13">
        <f t="shared" ref="H6:H24" si="2">D6/120</f>
        <v>1.2583333333333333</v>
      </c>
      <c r="I6" s="14">
        <f t="shared" ref="I6:I24" si="3">E6/120</f>
        <v>1.0583333333333333</v>
      </c>
      <c r="L6" s="19"/>
      <c r="M6" s="13">
        <v>0.21084956918222639</v>
      </c>
      <c r="N6" s="14">
        <v>0.2927044954708925</v>
      </c>
      <c r="Q6" s="19"/>
      <c r="R6" s="13">
        <v>2622.9628447132659</v>
      </c>
      <c r="S6" s="13">
        <v>2076.1274665254173</v>
      </c>
      <c r="T6" s="13"/>
      <c r="U6" s="13">
        <f>R6/2320.1</f>
        <v>1.1305387029495564</v>
      </c>
      <c r="V6" s="13">
        <f>S6/2320.1</f>
        <v>0.89484395781449821</v>
      </c>
      <c r="W6" s="7"/>
    </row>
    <row r="7" spans="1:27" x14ac:dyDescent="0.25">
      <c r="B7" s="19"/>
      <c r="C7" s="6">
        <v>52</v>
      </c>
      <c r="D7" s="6">
        <v>179</v>
      </c>
      <c r="E7" s="26">
        <v>172</v>
      </c>
      <c r="F7" s="6"/>
      <c r="G7" s="13">
        <f t="shared" si="1"/>
        <v>0.43333333333333335</v>
      </c>
      <c r="H7" s="13">
        <f t="shared" si="2"/>
        <v>1.4916666666666667</v>
      </c>
      <c r="I7" s="14">
        <f t="shared" si="3"/>
        <v>1.4333333333333333</v>
      </c>
      <c r="L7" s="19"/>
      <c r="M7" s="13">
        <v>0.21248622111593424</v>
      </c>
      <c r="N7" s="14">
        <v>0.3360413850995822</v>
      </c>
      <c r="Q7" s="19"/>
      <c r="R7" s="13">
        <v>1748.5872109324737</v>
      </c>
      <c r="S7" s="13">
        <v>2325.4452753444016</v>
      </c>
      <c r="T7" s="13"/>
      <c r="U7" s="13">
        <f>R7/2320.1</f>
        <v>0.75366889829424322</v>
      </c>
      <c r="V7" s="13">
        <f>S7/2320.1</f>
        <v>1.0023038986872987</v>
      </c>
      <c r="W7" s="7"/>
    </row>
    <row r="8" spans="1:27" x14ac:dyDescent="0.25">
      <c r="B8" s="19"/>
      <c r="C8" s="6">
        <v>108</v>
      </c>
      <c r="D8" s="6">
        <v>148</v>
      </c>
      <c r="E8" s="26">
        <v>137</v>
      </c>
      <c r="F8" s="6"/>
      <c r="G8" s="13">
        <f t="shared" si="1"/>
        <v>0.9</v>
      </c>
      <c r="H8" s="13">
        <f t="shared" si="2"/>
        <v>1.2333333333333334</v>
      </c>
      <c r="I8" s="14">
        <f t="shared" si="3"/>
        <v>1.1416666666666666</v>
      </c>
      <c r="L8" s="19"/>
      <c r="M8" s="13">
        <v>0.25598627136977886</v>
      </c>
      <c r="N8" s="14">
        <v>0.3772398546669064</v>
      </c>
      <c r="Q8" s="19"/>
      <c r="R8" s="13">
        <v>2378.1095230315873</v>
      </c>
      <c r="S8" s="13">
        <v>1305.5808731566685</v>
      </c>
      <c r="T8" s="13"/>
      <c r="U8" s="13">
        <f>R8/2320.1</f>
        <v>1.0250030270383119</v>
      </c>
      <c r="V8" s="13">
        <f>S8/2320.1</f>
        <v>0.56272612092438623</v>
      </c>
      <c r="W8" s="7"/>
    </row>
    <row r="9" spans="1:27" x14ac:dyDescent="0.25">
      <c r="B9" s="19"/>
      <c r="C9" s="6">
        <v>91</v>
      </c>
      <c r="D9" s="6">
        <v>160</v>
      </c>
      <c r="E9" s="27">
        <v>147</v>
      </c>
      <c r="F9" s="6"/>
      <c r="G9" s="13">
        <f t="shared" si="1"/>
        <v>0.7583333333333333</v>
      </c>
      <c r="H9" s="13">
        <f t="shared" si="2"/>
        <v>1.3333333333333333</v>
      </c>
      <c r="I9" s="14">
        <f t="shared" si="3"/>
        <v>1.2250000000000001</v>
      </c>
      <c r="L9" s="19"/>
      <c r="M9" s="13">
        <v>0.22015851648065063</v>
      </c>
      <c r="N9" s="14">
        <v>0.33358039764836556</v>
      </c>
      <c r="Q9" s="19"/>
      <c r="R9" s="13">
        <v>2961.7347919824765</v>
      </c>
      <c r="S9" s="13">
        <v>819.84109247789809</v>
      </c>
      <c r="T9" s="13"/>
      <c r="U9" s="13">
        <f>R9/2320.1</f>
        <v>1.2765548002165754</v>
      </c>
      <c r="V9" s="13">
        <f>S9/2320.1</f>
        <v>0.35336455000986944</v>
      </c>
      <c r="W9" s="7"/>
    </row>
    <row r="10" spans="1:27" x14ac:dyDescent="0.25">
      <c r="B10" s="19"/>
      <c r="C10" s="6">
        <v>99</v>
      </c>
      <c r="D10" s="6">
        <v>163</v>
      </c>
      <c r="E10" s="27">
        <v>103</v>
      </c>
      <c r="F10" s="6"/>
      <c r="G10" s="13">
        <f t="shared" si="1"/>
        <v>0.82499999999999996</v>
      </c>
      <c r="H10" s="13">
        <f t="shared" si="2"/>
        <v>1.3583333333333334</v>
      </c>
      <c r="I10" s="14">
        <f t="shared" si="3"/>
        <v>0.85833333333333328</v>
      </c>
      <c r="L10" s="19"/>
      <c r="M10" s="13">
        <v>0.20364762733098896</v>
      </c>
      <c r="N10" s="14">
        <v>0.31191628744260325</v>
      </c>
      <c r="Q10" s="19"/>
      <c r="R10" s="13">
        <v>2133.6683774366024</v>
      </c>
      <c r="S10" s="13">
        <v>1385.3118055573543</v>
      </c>
      <c r="T10" s="13"/>
      <c r="U10" s="13">
        <f>R10/2320.1</f>
        <v>0.91964500557588147</v>
      </c>
      <c r="V10" s="13">
        <f>S10/2320.1</f>
        <v>0.59709142086864975</v>
      </c>
      <c r="W10" s="7"/>
    </row>
    <row r="11" spans="1:27" x14ac:dyDescent="0.25">
      <c r="B11" s="19"/>
      <c r="C11" s="6">
        <v>74</v>
      </c>
      <c r="D11" s="6">
        <v>144</v>
      </c>
      <c r="E11" s="27">
        <v>138</v>
      </c>
      <c r="F11" s="6"/>
      <c r="G11" s="13">
        <f t="shared" si="1"/>
        <v>0.6166666666666667</v>
      </c>
      <c r="H11" s="13">
        <f t="shared" si="2"/>
        <v>1.2</v>
      </c>
      <c r="I11" s="14">
        <f t="shared" si="3"/>
        <v>1.1499999999999999</v>
      </c>
      <c r="L11" s="19"/>
      <c r="M11" s="13">
        <v>0.17401427154632904</v>
      </c>
      <c r="N11" s="14">
        <v>0.37469957924616792</v>
      </c>
      <c r="Q11" s="19"/>
      <c r="R11" s="13">
        <v>2197.0678201864321</v>
      </c>
      <c r="S11" s="13">
        <v>1060.1417012653071</v>
      </c>
      <c r="T11" s="13"/>
      <c r="U11" s="13">
        <f>R11/2320.1</f>
        <v>0.94697117373666317</v>
      </c>
      <c r="V11" s="13">
        <f>S11/2320.1</f>
        <v>0.45693793425512141</v>
      </c>
      <c r="W11" s="7"/>
    </row>
    <row r="12" spans="1:27" x14ac:dyDescent="0.25">
      <c r="B12" s="19"/>
      <c r="C12" s="6">
        <v>108</v>
      </c>
      <c r="D12" s="6">
        <v>191</v>
      </c>
      <c r="E12" s="27">
        <v>136</v>
      </c>
      <c r="F12" s="6"/>
      <c r="G12" s="13">
        <f t="shared" si="1"/>
        <v>0.9</v>
      </c>
      <c r="H12" s="13">
        <f t="shared" si="2"/>
        <v>1.5916666666666666</v>
      </c>
      <c r="I12" s="14">
        <f t="shared" si="3"/>
        <v>1.1333333333333333</v>
      </c>
      <c r="L12" s="19"/>
      <c r="M12" s="13">
        <v>0.21930055583265032</v>
      </c>
      <c r="N12" s="14">
        <v>0.38709385890363118</v>
      </c>
      <c r="Q12" s="19"/>
      <c r="R12" s="13">
        <v>1814.7236638444097</v>
      </c>
      <c r="S12" s="13">
        <v>1259.1558040482983</v>
      </c>
      <c r="T12" s="13"/>
      <c r="U12" s="13">
        <f>R12/2320.1</f>
        <v>0.78217476136563502</v>
      </c>
      <c r="V12" s="13">
        <f>S12/2320.1</f>
        <v>0.54271617777177639</v>
      </c>
      <c r="W12" s="7"/>
    </row>
    <row r="13" spans="1:27" x14ac:dyDescent="0.25">
      <c r="B13" s="19"/>
      <c r="C13" s="6">
        <v>89</v>
      </c>
      <c r="D13" s="6">
        <v>116</v>
      </c>
      <c r="E13" s="27">
        <v>146</v>
      </c>
      <c r="F13" s="6"/>
      <c r="G13" s="13">
        <f t="shared" si="1"/>
        <v>0.7416666666666667</v>
      </c>
      <c r="H13" s="13">
        <f t="shared" si="2"/>
        <v>0.96666666666666667</v>
      </c>
      <c r="I13" s="14">
        <f t="shared" si="3"/>
        <v>1.2166666666666666</v>
      </c>
      <c r="L13" s="19"/>
      <c r="M13" s="13">
        <v>0.2211996745743619</v>
      </c>
      <c r="N13" s="14">
        <v>0.34988170023337833</v>
      </c>
      <c r="Q13" s="20"/>
      <c r="R13" s="15">
        <v>1459.0017340536533</v>
      </c>
      <c r="S13" s="15">
        <v>800.06490749066484</v>
      </c>
      <c r="T13" s="15"/>
      <c r="U13" s="15">
        <f>R13/2320.1</f>
        <v>0.62885295205105529</v>
      </c>
      <c r="V13" s="15">
        <f>S13/2320.1</f>
        <v>0.34484069975029735</v>
      </c>
      <c r="W13" s="9"/>
    </row>
    <row r="14" spans="1:27" x14ac:dyDescent="0.25">
      <c r="B14" s="19"/>
      <c r="C14" s="27">
        <v>97</v>
      </c>
      <c r="D14" s="6"/>
      <c r="E14" s="6"/>
      <c r="F14" s="6"/>
      <c r="G14" s="13">
        <f t="shared" si="1"/>
        <v>0.80833333333333335</v>
      </c>
      <c r="H14" s="13"/>
      <c r="I14" s="14"/>
      <c r="L14" s="19"/>
      <c r="M14" s="13">
        <v>0.17344013100790784</v>
      </c>
      <c r="N14" s="14">
        <v>0.3251410652331731</v>
      </c>
      <c r="S14" s="1"/>
      <c r="T14" s="1"/>
      <c r="U14" s="1"/>
      <c r="V14" s="1"/>
    </row>
    <row r="15" spans="1:27" x14ac:dyDescent="0.25">
      <c r="A15" s="6"/>
      <c r="B15" s="19"/>
      <c r="C15" s="27">
        <v>92</v>
      </c>
      <c r="D15" s="6"/>
      <c r="E15" s="6"/>
      <c r="F15" s="6"/>
      <c r="G15" s="13">
        <f t="shared" si="1"/>
        <v>0.76666666666666672</v>
      </c>
      <c r="H15" s="13"/>
      <c r="I15" s="14"/>
      <c r="L15" s="19"/>
      <c r="M15" s="13"/>
      <c r="N15" s="14">
        <v>0.3310722158579944</v>
      </c>
      <c r="R15" t="s">
        <v>14</v>
      </c>
    </row>
    <row r="16" spans="1:27" x14ac:dyDescent="0.25">
      <c r="A16" s="6"/>
      <c r="B16" s="19"/>
      <c r="C16" s="27">
        <v>108</v>
      </c>
      <c r="D16" s="6"/>
      <c r="E16" s="6"/>
      <c r="F16" s="24"/>
      <c r="G16" s="13">
        <f t="shared" si="1"/>
        <v>0.9</v>
      </c>
      <c r="H16" s="13"/>
      <c r="I16" s="14"/>
      <c r="L16" s="20"/>
      <c r="M16" s="15"/>
      <c r="N16" s="16">
        <v>0.35492176089913391</v>
      </c>
      <c r="R16" s="1">
        <f>AVERAGE(R5:R13)</f>
        <v>2320.0667936432951</v>
      </c>
    </row>
    <row r="17" spans="1:9" x14ac:dyDescent="0.25">
      <c r="A17" s="6"/>
      <c r="B17" s="19"/>
      <c r="C17" s="27">
        <v>132</v>
      </c>
      <c r="D17" s="6"/>
      <c r="E17" s="6"/>
      <c r="F17" s="3"/>
      <c r="G17" s="13">
        <f t="shared" si="1"/>
        <v>1.1000000000000001</v>
      </c>
      <c r="H17" s="13"/>
      <c r="I17" s="14"/>
    </row>
    <row r="18" spans="1:9" x14ac:dyDescent="0.25">
      <c r="A18" s="6"/>
      <c r="B18" s="19"/>
      <c r="C18" s="27">
        <v>90</v>
      </c>
      <c r="D18" s="6"/>
      <c r="E18" s="6"/>
      <c r="F18" s="5"/>
      <c r="G18" s="13">
        <f t="shared" si="1"/>
        <v>0.75</v>
      </c>
      <c r="H18" s="13"/>
      <c r="I18" s="14"/>
    </row>
    <row r="19" spans="1:9" x14ac:dyDescent="0.25">
      <c r="A19" s="6"/>
      <c r="B19" s="19"/>
      <c r="C19" s="27">
        <v>119</v>
      </c>
      <c r="D19" s="6"/>
      <c r="E19" s="6"/>
      <c r="F19" s="6"/>
      <c r="G19" s="13">
        <f t="shared" si="1"/>
        <v>0.9916666666666667</v>
      </c>
      <c r="H19" s="13"/>
      <c r="I19" s="14"/>
    </row>
    <row r="20" spans="1:9" x14ac:dyDescent="0.25">
      <c r="A20" s="6"/>
      <c r="B20" s="19"/>
      <c r="C20" s="27">
        <v>126</v>
      </c>
      <c r="D20" s="6"/>
      <c r="E20" s="6"/>
      <c r="F20" s="6"/>
      <c r="G20" s="13">
        <f t="shared" si="1"/>
        <v>1.05</v>
      </c>
      <c r="H20" s="13"/>
      <c r="I20" s="14"/>
    </row>
    <row r="21" spans="1:9" x14ac:dyDescent="0.25">
      <c r="A21" s="6"/>
      <c r="B21" s="19"/>
      <c r="C21" s="27">
        <v>124</v>
      </c>
      <c r="D21" s="6"/>
      <c r="E21" s="6"/>
      <c r="F21" s="6"/>
      <c r="G21" s="13">
        <f t="shared" si="1"/>
        <v>1.0333333333333334</v>
      </c>
      <c r="H21" s="13"/>
      <c r="I21" s="14"/>
    </row>
    <row r="22" spans="1:9" x14ac:dyDescent="0.25">
      <c r="A22" s="6"/>
      <c r="B22" s="19"/>
      <c r="C22" s="27">
        <v>100</v>
      </c>
      <c r="D22" s="6"/>
      <c r="E22" s="6"/>
      <c r="F22" s="6"/>
      <c r="G22" s="13">
        <f t="shared" si="1"/>
        <v>0.83333333333333337</v>
      </c>
      <c r="H22" s="13"/>
      <c r="I22" s="14"/>
    </row>
    <row r="23" spans="1:9" x14ac:dyDescent="0.25">
      <c r="A23" s="6"/>
      <c r="B23" s="19"/>
      <c r="C23" s="27">
        <v>107</v>
      </c>
      <c r="D23" s="6"/>
      <c r="E23" s="6"/>
      <c r="F23" s="6"/>
      <c r="G23" s="13">
        <f t="shared" si="1"/>
        <v>0.89166666666666672</v>
      </c>
      <c r="H23" s="13"/>
      <c r="I23" s="14"/>
    </row>
    <row r="24" spans="1:9" x14ac:dyDescent="0.25">
      <c r="A24" s="6"/>
      <c r="B24" s="20"/>
      <c r="C24" s="28">
        <v>119</v>
      </c>
      <c r="D24" s="8"/>
      <c r="E24" s="8"/>
      <c r="F24" s="8"/>
      <c r="G24" s="15">
        <f t="shared" si="1"/>
        <v>0.9916666666666667</v>
      </c>
      <c r="H24" s="15"/>
      <c r="I24" s="16"/>
    </row>
    <row r="25" spans="1:9" x14ac:dyDescent="0.25">
      <c r="A25" s="6"/>
      <c r="B25" s="25"/>
      <c r="C25" s="12"/>
      <c r="D25" s="12"/>
      <c r="E25" s="6"/>
      <c r="F25" s="6"/>
      <c r="G25" s="13"/>
      <c r="H25" s="13"/>
      <c r="I25" s="13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12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23"/>
      <c r="D29" s="23"/>
      <c r="E29" s="23"/>
      <c r="F29" s="23"/>
      <c r="G29" s="23"/>
      <c r="H29" s="23"/>
      <c r="I29" s="24"/>
    </row>
    <row r="30" spans="1:9" x14ac:dyDescent="0.25">
      <c r="A30" s="6"/>
      <c r="B30" s="6"/>
      <c r="C30" s="3"/>
      <c r="D30" s="3"/>
      <c r="E30" s="3"/>
      <c r="F30" s="3"/>
      <c r="G30" s="6"/>
      <c r="H30" s="6"/>
      <c r="I30" s="6"/>
    </row>
    <row r="31" spans="1:9" x14ac:dyDescent="0.25">
      <c r="A31" s="6"/>
      <c r="B31" s="25"/>
      <c r="C31" s="5"/>
      <c r="D31" s="5"/>
      <c r="E31" s="5"/>
      <c r="F31" s="5"/>
      <c r="G31" s="5"/>
      <c r="H31" s="6"/>
      <c r="I31" s="6"/>
    </row>
    <row r="32" spans="1:9" x14ac:dyDescent="0.25">
      <c r="A32" s="6"/>
      <c r="B32" s="25"/>
      <c r="C32" s="13"/>
      <c r="D32" s="13"/>
      <c r="E32" s="6"/>
      <c r="F32" s="13"/>
      <c r="G32" s="13"/>
      <c r="H32" s="6"/>
      <c r="I32" s="6"/>
    </row>
    <row r="33" spans="1:9" x14ac:dyDescent="0.25">
      <c r="A33" s="6"/>
      <c r="B33" s="25"/>
      <c r="C33" s="13"/>
      <c r="D33" s="13"/>
      <c r="E33" s="6"/>
      <c r="F33" s="13"/>
      <c r="G33" s="13"/>
      <c r="H33" s="6"/>
      <c r="I33" s="6"/>
    </row>
    <row r="34" spans="1:9" x14ac:dyDescent="0.25">
      <c r="A34" s="6"/>
      <c r="B34" s="25"/>
      <c r="C34" s="13"/>
      <c r="D34" s="13"/>
      <c r="E34" s="6"/>
      <c r="F34" s="13"/>
      <c r="G34" s="13"/>
      <c r="H34" s="6"/>
      <c r="I34" s="6"/>
    </row>
    <row r="35" spans="1:9" x14ac:dyDescent="0.25">
      <c r="A35" s="6"/>
      <c r="B35" s="25"/>
      <c r="C35" s="13"/>
      <c r="D35" s="13"/>
      <c r="E35" s="6"/>
      <c r="F35" s="13"/>
      <c r="G35" s="13"/>
      <c r="H35" s="6"/>
      <c r="I35" s="6"/>
    </row>
    <row r="36" spans="1:9" x14ac:dyDescent="0.25">
      <c r="A36" s="6"/>
      <c r="B36" s="25"/>
      <c r="C36" s="13"/>
      <c r="D36" s="13"/>
      <c r="E36" s="6"/>
      <c r="F36" s="13"/>
      <c r="G36" s="13"/>
      <c r="H36" s="6"/>
      <c r="I36" s="6"/>
    </row>
    <row r="37" spans="1:9" x14ac:dyDescent="0.25">
      <c r="A37" s="6"/>
      <c r="B37" s="25"/>
      <c r="C37" s="13"/>
      <c r="D37" s="13"/>
      <c r="E37" s="6"/>
      <c r="F37" s="13"/>
      <c r="G37" s="13"/>
      <c r="H37" s="6"/>
      <c r="I37" s="6"/>
    </row>
    <row r="38" spans="1:9" x14ac:dyDescent="0.25">
      <c r="A38" s="6"/>
      <c r="B38" s="25"/>
      <c r="C38" s="13"/>
      <c r="D38" s="13"/>
      <c r="E38" s="6"/>
      <c r="F38" s="13"/>
      <c r="G38" s="13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13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23"/>
      <c r="D43" s="23"/>
      <c r="E43" s="23"/>
      <c r="F43" s="23"/>
      <c r="G43" s="23"/>
      <c r="H43" s="23"/>
      <c r="I43" s="24"/>
    </row>
    <row r="44" spans="1:9" x14ac:dyDescent="0.25">
      <c r="A44" s="6"/>
      <c r="B44" s="6"/>
      <c r="C44" s="3"/>
      <c r="D44" s="3"/>
      <c r="E44" s="3"/>
      <c r="F44" s="3"/>
      <c r="G44" s="6"/>
      <c r="H44" s="6"/>
      <c r="I44" s="6"/>
    </row>
    <row r="45" spans="1:9" ht="15" customHeight="1" x14ac:dyDescent="0.25">
      <c r="A45" s="6"/>
      <c r="B45" s="25"/>
      <c r="C45" s="5"/>
      <c r="D45" s="5"/>
      <c r="E45" s="5"/>
      <c r="F45" s="5"/>
      <c r="G45" s="5"/>
      <c r="H45" s="6"/>
      <c r="I45" s="6"/>
    </row>
    <row r="46" spans="1:9" x14ac:dyDescent="0.25">
      <c r="A46" s="6"/>
      <c r="B46" s="25"/>
      <c r="C46" s="18"/>
      <c r="D46" s="18"/>
      <c r="E46" s="6"/>
      <c r="F46" s="18"/>
      <c r="G46" s="18"/>
      <c r="H46" s="6"/>
      <c r="I46" s="6"/>
    </row>
    <row r="47" spans="1:9" x14ac:dyDescent="0.25">
      <c r="A47" s="6"/>
      <c r="B47" s="25"/>
      <c r="C47" s="18"/>
      <c r="D47" s="18"/>
      <c r="E47" s="6"/>
      <c r="F47" s="18"/>
      <c r="G47" s="18"/>
      <c r="H47" s="6"/>
      <c r="I47" s="6"/>
    </row>
    <row r="48" spans="1:9" x14ac:dyDescent="0.25">
      <c r="A48" s="6"/>
      <c r="B48" s="25"/>
      <c r="C48" s="18"/>
      <c r="D48" s="18"/>
      <c r="E48" s="6"/>
      <c r="F48" s="18"/>
      <c r="G48" s="18"/>
      <c r="H48" s="6"/>
      <c r="I48" s="6"/>
    </row>
    <row r="49" spans="1:9" x14ac:dyDescent="0.25">
      <c r="A49" s="6"/>
      <c r="B49" s="25"/>
      <c r="C49" s="18"/>
      <c r="D49" s="18"/>
      <c r="E49" s="6"/>
      <c r="F49" s="18"/>
      <c r="G49" s="18"/>
      <c r="H49" s="6"/>
      <c r="I49" s="6"/>
    </row>
    <row r="50" spans="1:9" x14ac:dyDescent="0.25">
      <c r="A50" s="6"/>
      <c r="B50" s="25"/>
      <c r="C50" s="18"/>
      <c r="D50" s="18"/>
      <c r="E50" s="6"/>
      <c r="F50" s="18"/>
      <c r="G50" s="18"/>
      <c r="H50" s="6"/>
      <c r="I50" s="6"/>
    </row>
    <row r="51" spans="1:9" x14ac:dyDescent="0.25">
      <c r="A51" s="6"/>
      <c r="B51" s="25"/>
      <c r="C51" s="18"/>
      <c r="D51" s="18"/>
      <c r="E51" s="6"/>
      <c r="F51" s="18"/>
      <c r="G51" s="18"/>
      <c r="H51" s="6"/>
      <c r="I51" s="6"/>
    </row>
    <row r="52" spans="1:9" x14ac:dyDescent="0.25">
      <c r="A52" s="6"/>
      <c r="B52" s="25"/>
      <c r="C52" s="18"/>
      <c r="D52" s="18"/>
      <c r="E52" s="6"/>
      <c r="F52" s="18"/>
      <c r="G52" s="18"/>
      <c r="H52" s="6"/>
      <c r="I52" s="6"/>
    </row>
    <row r="53" spans="1:9" x14ac:dyDescent="0.25">
      <c r="A53" s="6"/>
      <c r="B53" s="25"/>
      <c r="C53" s="18"/>
      <c r="D53" s="18"/>
      <c r="E53" s="6"/>
      <c r="F53" s="18"/>
      <c r="G53" s="18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18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</sheetData>
  <mergeCells count="8">
    <mergeCell ref="L4:L16"/>
    <mergeCell ref="L3:N3"/>
    <mergeCell ref="Q3:Q13"/>
    <mergeCell ref="Q2:W2"/>
    <mergeCell ref="C43:H43"/>
    <mergeCell ref="C29:H29"/>
    <mergeCell ref="B4:B24"/>
    <mergeCell ref="B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workbookViewId="0">
      <selection activeCell="E28" sqref="E28"/>
    </sheetView>
  </sheetViews>
  <sheetFormatPr defaultRowHeight="15" x14ac:dyDescent="0.25"/>
  <sheetData>
    <row r="1" spans="1:30" ht="21" x14ac:dyDescent="0.35">
      <c r="A1" s="39" t="s">
        <v>0</v>
      </c>
    </row>
    <row r="2" spans="1:30" s="30" customFormat="1" x14ac:dyDescent="0.25">
      <c r="A2" s="34">
        <v>55.1</v>
      </c>
      <c r="D2" s="34">
        <v>55.3</v>
      </c>
      <c r="G2" s="34">
        <v>55.5</v>
      </c>
      <c r="J2" s="34">
        <v>55.7</v>
      </c>
      <c r="M2" s="34">
        <v>55.9</v>
      </c>
      <c r="P2" s="34">
        <v>55.11</v>
      </c>
      <c r="S2" s="34">
        <v>55.13</v>
      </c>
      <c r="V2" s="34">
        <v>55.15</v>
      </c>
      <c r="Y2" s="34">
        <v>55.17</v>
      </c>
      <c r="AB2" s="34">
        <v>55.19</v>
      </c>
    </row>
    <row r="3" spans="1:30" s="30" customFormat="1" x14ac:dyDescent="0.25">
      <c r="A3" s="34" t="s">
        <v>11</v>
      </c>
      <c r="B3" s="34" t="s">
        <v>12</v>
      </c>
      <c r="C3" s="35" t="s">
        <v>13</v>
      </c>
      <c r="D3" s="34" t="s">
        <v>11</v>
      </c>
      <c r="E3" s="34" t="s">
        <v>12</v>
      </c>
      <c r="F3" s="35" t="s">
        <v>13</v>
      </c>
      <c r="G3" s="34" t="s">
        <v>11</v>
      </c>
      <c r="H3" s="34" t="s">
        <v>12</v>
      </c>
      <c r="I3" s="35" t="s">
        <v>13</v>
      </c>
      <c r="J3" s="34" t="s">
        <v>11</v>
      </c>
      <c r="K3" s="34" t="s">
        <v>12</v>
      </c>
      <c r="L3" s="35" t="s">
        <v>13</v>
      </c>
      <c r="M3" s="34" t="s">
        <v>11</v>
      </c>
      <c r="N3" s="34" t="s">
        <v>12</v>
      </c>
      <c r="P3" s="34" t="s">
        <v>11</v>
      </c>
      <c r="Q3" s="34" t="s">
        <v>12</v>
      </c>
      <c r="R3" s="35" t="s">
        <v>13</v>
      </c>
      <c r="S3" s="34" t="s">
        <v>11</v>
      </c>
      <c r="T3" s="34" t="s">
        <v>12</v>
      </c>
      <c r="U3" s="35" t="s">
        <v>13</v>
      </c>
      <c r="V3" s="34" t="s">
        <v>11</v>
      </c>
      <c r="W3" s="34" t="s">
        <v>12</v>
      </c>
      <c r="X3" s="35" t="s">
        <v>13</v>
      </c>
      <c r="Y3" s="34" t="s">
        <v>11</v>
      </c>
      <c r="Z3" s="34" t="s">
        <v>12</v>
      </c>
      <c r="AA3" s="35" t="s">
        <v>13</v>
      </c>
      <c r="AB3" s="34" t="s">
        <v>11</v>
      </c>
      <c r="AC3" s="34" t="s">
        <v>12</v>
      </c>
      <c r="AD3" s="35" t="s">
        <v>13</v>
      </c>
    </row>
    <row r="4" spans="1:30" s="30" customFormat="1" x14ac:dyDescent="0.25">
      <c r="A4" s="34">
        <v>38</v>
      </c>
      <c r="B4" s="34">
        <v>13</v>
      </c>
      <c r="C4" s="36">
        <f>B4/(A4+B4)</f>
        <v>0.25490196078431371</v>
      </c>
      <c r="D4" s="34">
        <v>24</v>
      </c>
      <c r="E4" s="34">
        <v>9</v>
      </c>
      <c r="F4" s="36">
        <f>E4/(D4+E4)</f>
        <v>0.27272727272727271</v>
      </c>
      <c r="G4" s="34">
        <v>24</v>
      </c>
      <c r="H4" s="34">
        <v>6</v>
      </c>
      <c r="I4" s="36">
        <f>H4/(G4+H4)</f>
        <v>0.2</v>
      </c>
      <c r="J4" s="34">
        <v>25</v>
      </c>
      <c r="K4" s="34">
        <v>8</v>
      </c>
      <c r="L4" s="36">
        <f>K4/(J4+K4)</f>
        <v>0.24242424242424243</v>
      </c>
      <c r="M4" s="34">
        <v>23</v>
      </c>
      <c r="N4" s="34">
        <v>8</v>
      </c>
      <c r="O4" s="36">
        <f>N4/(M4+N4)</f>
        <v>0.25806451612903225</v>
      </c>
      <c r="P4" s="34">
        <v>26</v>
      </c>
      <c r="Q4" s="34">
        <v>5</v>
      </c>
      <c r="R4" s="36">
        <f>Q4/(P4+Q4)</f>
        <v>0.16129032258064516</v>
      </c>
      <c r="S4" s="34">
        <v>22</v>
      </c>
      <c r="T4" s="34">
        <v>3</v>
      </c>
      <c r="U4" s="36">
        <f>T4/(S4+T4)</f>
        <v>0.12</v>
      </c>
      <c r="V4" s="34">
        <v>24</v>
      </c>
      <c r="W4" s="34">
        <v>6</v>
      </c>
      <c r="X4" s="36">
        <f>W4/(V4+W4)</f>
        <v>0.2</v>
      </c>
      <c r="Y4" s="34">
        <v>26</v>
      </c>
      <c r="Z4" s="34">
        <v>7</v>
      </c>
      <c r="AA4" s="36">
        <f>Z4/(Y4+Z4)</f>
        <v>0.21212121212121213</v>
      </c>
      <c r="AB4" s="34">
        <v>23</v>
      </c>
      <c r="AC4" s="34">
        <v>6</v>
      </c>
      <c r="AD4" s="36">
        <f>AC4/(AB4+AC4)</f>
        <v>0.20689655172413793</v>
      </c>
    </row>
    <row r="5" spans="1:30" s="30" customFormat="1" x14ac:dyDescent="0.25">
      <c r="A5" s="34">
        <v>27</v>
      </c>
      <c r="B5" s="34">
        <v>9</v>
      </c>
      <c r="C5" s="36">
        <f t="shared" ref="C5:C18" si="0">B5/(A5+B5)</f>
        <v>0.25</v>
      </c>
      <c r="D5" s="34">
        <v>27</v>
      </c>
      <c r="E5" s="34">
        <v>7</v>
      </c>
      <c r="F5" s="36">
        <f t="shared" ref="F5:F18" si="1">E5/(D5+E5)</f>
        <v>0.20588235294117646</v>
      </c>
      <c r="G5" s="34">
        <v>24</v>
      </c>
      <c r="H5" s="34">
        <v>7</v>
      </c>
      <c r="I5" s="36">
        <f t="shared" ref="I5:I18" si="2">H5/(G5+H5)</f>
        <v>0.22580645161290322</v>
      </c>
      <c r="J5" s="34">
        <v>26</v>
      </c>
      <c r="K5" s="34">
        <v>11</v>
      </c>
      <c r="L5" s="36">
        <f t="shared" ref="L5:L20" si="3">K5/(J5+K5)</f>
        <v>0.29729729729729731</v>
      </c>
      <c r="M5" s="34">
        <v>28</v>
      </c>
      <c r="N5" s="34">
        <v>6</v>
      </c>
      <c r="O5" s="36">
        <f t="shared" ref="O5:O20" si="4">N5/(M5+N5)</f>
        <v>0.17647058823529413</v>
      </c>
      <c r="P5" s="34">
        <v>23</v>
      </c>
      <c r="Q5" s="34">
        <v>2</v>
      </c>
      <c r="R5" s="36">
        <f t="shared" ref="R5:R18" si="5">Q5/(P5+Q5)</f>
        <v>0.08</v>
      </c>
      <c r="S5" s="34">
        <v>22</v>
      </c>
      <c r="T5" s="34">
        <v>4</v>
      </c>
      <c r="U5" s="36">
        <f t="shared" ref="U5:U18" si="6">T5/(S5+T5)</f>
        <v>0.15384615384615385</v>
      </c>
      <c r="V5" s="34">
        <v>26</v>
      </c>
      <c r="W5" s="34">
        <v>8</v>
      </c>
      <c r="X5" s="36">
        <f t="shared" ref="X5:X18" si="7">W5/(V5+W5)</f>
        <v>0.23529411764705882</v>
      </c>
      <c r="Y5" s="34">
        <v>23</v>
      </c>
      <c r="Z5" s="34">
        <v>5</v>
      </c>
      <c r="AA5" s="36">
        <f t="shared" ref="AA5:AA18" si="8">Z5/(Y5+Z5)</f>
        <v>0.17857142857142858</v>
      </c>
      <c r="AB5" s="34">
        <v>25</v>
      </c>
      <c r="AC5" s="34">
        <v>8</v>
      </c>
      <c r="AD5" s="36">
        <f t="shared" ref="AD5:AD18" si="9">AC5/(AB5+AC5)</f>
        <v>0.24242424242424243</v>
      </c>
    </row>
    <row r="6" spans="1:30" s="30" customFormat="1" x14ac:dyDescent="0.25">
      <c r="A6" s="34">
        <v>26</v>
      </c>
      <c r="B6" s="34">
        <v>10</v>
      </c>
      <c r="C6" s="36">
        <f t="shared" si="0"/>
        <v>0.27777777777777779</v>
      </c>
      <c r="D6" s="34">
        <v>23</v>
      </c>
      <c r="E6" s="34">
        <v>5</v>
      </c>
      <c r="F6" s="36">
        <f t="shared" si="1"/>
        <v>0.17857142857142858</v>
      </c>
      <c r="G6" s="34">
        <v>27</v>
      </c>
      <c r="H6" s="34">
        <v>11</v>
      </c>
      <c r="I6" s="36">
        <f t="shared" si="2"/>
        <v>0.28947368421052633</v>
      </c>
      <c r="J6" s="34">
        <v>32</v>
      </c>
      <c r="K6" s="34">
        <v>12</v>
      </c>
      <c r="L6" s="36">
        <f t="shared" si="3"/>
        <v>0.27272727272727271</v>
      </c>
      <c r="M6" s="34">
        <v>22</v>
      </c>
      <c r="N6" s="34">
        <v>5</v>
      </c>
      <c r="O6" s="36">
        <f t="shared" si="4"/>
        <v>0.18518518518518517</v>
      </c>
      <c r="P6" s="34">
        <v>25</v>
      </c>
      <c r="Q6" s="34">
        <v>8</v>
      </c>
      <c r="R6" s="36">
        <f t="shared" si="5"/>
        <v>0.24242424242424243</v>
      </c>
      <c r="S6" s="34">
        <v>25</v>
      </c>
      <c r="T6" s="34">
        <v>5</v>
      </c>
      <c r="U6" s="36">
        <f t="shared" si="6"/>
        <v>0.16666666666666666</v>
      </c>
      <c r="V6" s="34">
        <v>25</v>
      </c>
      <c r="W6" s="34">
        <v>4</v>
      </c>
      <c r="X6" s="36">
        <f t="shared" si="7"/>
        <v>0.13793103448275862</v>
      </c>
      <c r="Y6" s="34">
        <v>30</v>
      </c>
      <c r="Z6" s="34">
        <v>11</v>
      </c>
      <c r="AA6" s="36">
        <f t="shared" si="8"/>
        <v>0.26829268292682928</v>
      </c>
      <c r="AB6" s="34">
        <v>19</v>
      </c>
      <c r="AC6" s="34">
        <v>7</v>
      </c>
      <c r="AD6" s="36">
        <f t="shared" si="9"/>
        <v>0.26923076923076922</v>
      </c>
    </row>
    <row r="7" spans="1:30" s="30" customFormat="1" x14ac:dyDescent="0.25">
      <c r="A7" s="34">
        <v>22</v>
      </c>
      <c r="B7" s="34">
        <v>8</v>
      </c>
      <c r="C7" s="36">
        <f t="shared" si="0"/>
        <v>0.26666666666666666</v>
      </c>
      <c r="D7" s="34">
        <v>21</v>
      </c>
      <c r="E7" s="34">
        <v>8</v>
      </c>
      <c r="F7" s="36">
        <f t="shared" si="1"/>
        <v>0.27586206896551724</v>
      </c>
      <c r="G7" s="34">
        <v>18</v>
      </c>
      <c r="H7" s="34">
        <v>5</v>
      </c>
      <c r="I7" s="36">
        <f t="shared" si="2"/>
        <v>0.21739130434782608</v>
      </c>
      <c r="J7" s="34">
        <v>30</v>
      </c>
      <c r="K7" s="34">
        <v>15</v>
      </c>
      <c r="L7" s="36">
        <f t="shared" si="3"/>
        <v>0.33333333333333331</v>
      </c>
      <c r="M7" s="34">
        <v>21</v>
      </c>
      <c r="N7" s="34">
        <v>7</v>
      </c>
      <c r="O7" s="36">
        <f t="shared" si="4"/>
        <v>0.25</v>
      </c>
      <c r="P7" s="34">
        <v>24</v>
      </c>
      <c r="Q7" s="34">
        <v>9</v>
      </c>
      <c r="R7" s="36">
        <f t="shared" si="5"/>
        <v>0.27272727272727271</v>
      </c>
      <c r="S7" s="34">
        <v>27</v>
      </c>
      <c r="T7" s="34">
        <v>7</v>
      </c>
      <c r="U7" s="36">
        <f t="shared" si="6"/>
        <v>0.20588235294117646</v>
      </c>
      <c r="V7" s="34">
        <v>20</v>
      </c>
      <c r="W7" s="34">
        <v>6</v>
      </c>
      <c r="X7" s="36">
        <f t="shared" si="7"/>
        <v>0.23076923076923078</v>
      </c>
      <c r="Y7" s="34">
        <v>35</v>
      </c>
      <c r="Z7" s="34">
        <v>9</v>
      </c>
      <c r="AA7" s="36">
        <f t="shared" si="8"/>
        <v>0.20454545454545456</v>
      </c>
      <c r="AB7" s="34">
        <v>28</v>
      </c>
      <c r="AC7" s="34">
        <v>6</v>
      </c>
      <c r="AD7" s="36">
        <f t="shared" si="9"/>
        <v>0.17647058823529413</v>
      </c>
    </row>
    <row r="8" spans="1:30" s="30" customFormat="1" x14ac:dyDescent="0.25">
      <c r="A8" s="34">
        <v>19</v>
      </c>
      <c r="B8" s="34">
        <v>9</v>
      </c>
      <c r="C8" s="36">
        <f t="shared" si="0"/>
        <v>0.32142857142857145</v>
      </c>
      <c r="D8" s="34">
        <v>23</v>
      </c>
      <c r="E8" s="34">
        <v>6</v>
      </c>
      <c r="F8" s="36">
        <f t="shared" si="1"/>
        <v>0.20689655172413793</v>
      </c>
      <c r="G8" s="34">
        <v>22</v>
      </c>
      <c r="H8" s="34">
        <v>7</v>
      </c>
      <c r="I8" s="36">
        <f t="shared" si="2"/>
        <v>0.2413793103448276</v>
      </c>
      <c r="J8" s="34">
        <v>30</v>
      </c>
      <c r="K8" s="34">
        <v>15</v>
      </c>
      <c r="L8" s="36">
        <f t="shared" si="3"/>
        <v>0.33333333333333331</v>
      </c>
      <c r="M8" s="34">
        <v>21</v>
      </c>
      <c r="N8" s="34">
        <v>6</v>
      </c>
      <c r="O8" s="36">
        <f t="shared" si="4"/>
        <v>0.22222222222222221</v>
      </c>
      <c r="P8" s="34">
        <v>27</v>
      </c>
      <c r="Q8" s="34">
        <v>8</v>
      </c>
      <c r="R8" s="36">
        <f t="shared" si="5"/>
        <v>0.22857142857142856</v>
      </c>
      <c r="S8" s="34">
        <v>21</v>
      </c>
      <c r="T8" s="34">
        <v>4</v>
      </c>
      <c r="U8" s="36">
        <f t="shared" si="6"/>
        <v>0.16</v>
      </c>
      <c r="V8" s="34">
        <v>23</v>
      </c>
      <c r="W8" s="34">
        <v>8</v>
      </c>
      <c r="X8" s="36">
        <f t="shared" si="7"/>
        <v>0.25806451612903225</v>
      </c>
      <c r="Y8" s="34">
        <v>30</v>
      </c>
      <c r="Z8" s="34">
        <v>14</v>
      </c>
      <c r="AA8" s="36">
        <f t="shared" si="8"/>
        <v>0.31818181818181818</v>
      </c>
      <c r="AB8" s="34">
        <v>23</v>
      </c>
      <c r="AC8" s="34">
        <v>4</v>
      </c>
      <c r="AD8" s="36">
        <f t="shared" si="9"/>
        <v>0.14814814814814814</v>
      </c>
    </row>
    <row r="9" spans="1:30" s="30" customFormat="1" x14ac:dyDescent="0.25">
      <c r="A9" s="34">
        <v>24</v>
      </c>
      <c r="B9" s="34">
        <v>7</v>
      </c>
      <c r="C9" s="36">
        <f t="shared" si="0"/>
        <v>0.22580645161290322</v>
      </c>
      <c r="D9" s="34">
        <v>23</v>
      </c>
      <c r="E9" s="34">
        <v>5</v>
      </c>
      <c r="F9" s="36">
        <f t="shared" si="1"/>
        <v>0.17857142857142858</v>
      </c>
      <c r="G9" s="34">
        <v>19</v>
      </c>
      <c r="H9" s="34">
        <v>7</v>
      </c>
      <c r="I9" s="36">
        <f t="shared" si="2"/>
        <v>0.26923076923076922</v>
      </c>
      <c r="J9" s="34">
        <v>31</v>
      </c>
      <c r="K9" s="34">
        <v>9</v>
      </c>
      <c r="L9" s="36">
        <f t="shared" si="3"/>
        <v>0.22500000000000001</v>
      </c>
      <c r="M9" s="34">
        <v>20</v>
      </c>
      <c r="N9" s="34">
        <v>6</v>
      </c>
      <c r="O9" s="36">
        <f t="shared" si="4"/>
        <v>0.23076923076923078</v>
      </c>
      <c r="P9" s="34">
        <v>25</v>
      </c>
      <c r="Q9" s="34">
        <v>6</v>
      </c>
      <c r="R9" s="36">
        <f t="shared" si="5"/>
        <v>0.19354838709677419</v>
      </c>
      <c r="S9" s="34">
        <v>18</v>
      </c>
      <c r="T9" s="34">
        <v>5</v>
      </c>
      <c r="U9" s="36">
        <f t="shared" si="6"/>
        <v>0.21739130434782608</v>
      </c>
      <c r="V9" s="34">
        <v>21</v>
      </c>
      <c r="W9" s="34">
        <v>5</v>
      </c>
      <c r="X9" s="36">
        <f t="shared" si="7"/>
        <v>0.19230769230769232</v>
      </c>
      <c r="Y9" s="34">
        <v>29</v>
      </c>
      <c r="Z9" s="34">
        <v>5</v>
      </c>
      <c r="AA9" s="36">
        <f t="shared" si="8"/>
        <v>0.14705882352941177</v>
      </c>
      <c r="AB9" s="34">
        <v>26</v>
      </c>
      <c r="AC9" s="34">
        <v>5</v>
      </c>
      <c r="AD9" s="36">
        <f t="shared" si="9"/>
        <v>0.16129032258064516</v>
      </c>
    </row>
    <row r="10" spans="1:30" s="30" customFormat="1" x14ac:dyDescent="0.25">
      <c r="A10" s="34">
        <v>16</v>
      </c>
      <c r="B10" s="34">
        <v>8</v>
      </c>
      <c r="C10" s="36">
        <f t="shared" si="0"/>
        <v>0.33333333333333331</v>
      </c>
      <c r="D10" s="34">
        <v>17</v>
      </c>
      <c r="E10" s="34">
        <v>4</v>
      </c>
      <c r="F10" s="36">
        <f t="shared" si="1"/>
        <v>0.19047619047619047</v>
      </c>
      <c r="G10" s="34">
        <v>15</v>
      </c>
      <c r="H10" s="34">
        <v>6</v>
      </c>
      <c r="I10" s="36">
        <f t="shared" si="2"/>
        <v>0.2857142857142857</v>
      </c>
      <c r="J10" s="34">
        <v>22</v>
      </c>
      <c r="K10" s="34">
        <v>9</v>
      </c>
      <c r="L10" s="36">
        <f t="shared" si="3"/>
        <v>0.29032258064516131</v>
      </c>
      <c r="M10" s="34">
        <v>25</v>
      </c>
      <c r="N10" s="34">
        <v>5</v>
      </c>
      <c r="O10" s="36">
        <f t="shared" si="4"/>
        <v>0.16666666666666666</v>
      </c>
      <c r="P10" s="34">
        <v>22</v>
      </c>
      <c r="Q10" s="34">
        <v>6</v>
      </c>
      <c r="R10" s="36">
        <f t="shared" si="5"/>
        <v>0.21428571428571427</v>
      </c>
      <c r="S10" s="34">
        <v>21</v>
      </c>
      <c r="T10" s="34">
        <v>4</v>
      </c>
      <c r="U10" s="36">
        <f t="shared" si="6"/>
        <v>0.16</v>
      </c>
      <c r="V10" s="34">
        <v>19</v>
      </c>
      <c r="W10" s="34">
        <v>7</v>
      </c>
      <c r="X10" s="36">
        <f t="shared" si="7"/>
        <v>0.26923076923076922</v>
      </c>
      <c r="Y10" s="34">
        <v>24</v>
      </c>
      <c r="Z10" s="34">
        <v>8</v>
      </c>
      <c r="AA10" s="36">
        <f t="shared" si="8"/>
        <v>0.25</v>
      </c>
      <c r="AB10" s="34">
        <v>23</v>
      </c>
      <c r="AC10" s="34">
        <v>3</v>
      </c>
      <c r="AD10" s="36">
        <f t="shared" si="9"/>
        <v>0.11538461538461539</v>
      </c>
    </row>
    <row r="11" spans="1:30" s="30" customFormat="1" x14ac:dyDescent="0.25">
      <c r="A11" s="34">
        <v>21</v>
      </c>
      <c r="B11" s="34">
        <v>6</v>
      </c>
      <c r="C11" s="36">
        <f t="shared" si="0"/>
        <v>0.22222222222222221</v>
      </c>
      <c r="D11" s="34">
        <v>24</v>
      </c>
      <c r="E11" s="34">
        <v>6</v>
      </c>
      <c r="F11" s="36">
        <f t="shared" si="1"/>
        <v>0.2</v>
      </c>
      <c r="G11" s="34">
        <v>20</v>
      </c>
      <c r="H11" s="34">
        <v>5</v>
      </c>
      <c r="I11" s="36">
        <f t="shared" si="2"/>
        <v>0.2</v>
      </c>
      <c r="J11" s="34">
        <v>35</v>
      </c>
      <c r="K11" s="34">
        <v>9</v>
      </c>
      <c r="L11" s="36">
        <f t="shared" si="3"/>
        <v>0.20454545454545456</v>
      </c>
      <c r="M11" s="34">
        <v>23</v>
      </c>
      <c r="N11" s="34">
        <v>10</v>
      </c>
      <c r="O11" s="36">
        <f t="shared" si="4"/>
        <v>0.30303030303030304</v>
      </c>
      <c r="P11" s="34">
        <v>24</v>
      </c>
      <c r="Q11" s="34">
        <v>7</v>
      </c>
      <c r="R11" s="36">
        <f t="shared" si="5"/>
        <v>0.22580645161290322</v>
      </c>
      <c r="S11" s="34">
        <v>20</v>
      </c>
      <c r="T11" s="34">
        <v>5</v>
      </c>
      <c r="U11" s="36">
        <f t="shared" si="6"/>
        <v>0.2</v>
      </c>
      <c r="V11" s="34">
        <v>22</v>
      </c>
      <c r="W11" s="34">
        <v>9</v>
      </c>
      <c r="X11" s="36">
        <f t="shared" si="7"/>
        <v>0.29032258064516131</v>
      </c>
      <c r="Y11" s="34">
        <v>28</v>
      </c>
      <c r="Z11" s="34">
        <v>6</v>
      </c>
      <c r="AA11" s="36">
        <f t="shared" si="8"/>
        <v>0.17647058823529413</v>
      </c>
      <c r="AB11" s="34">
        <v>23</v>
      </c>
      <c r="AC11" s="34">
        <v>6</v>
      </c>
      <c r="AD11" s="36">
        <f t="shared" si="9"/>
        <v>0.20689655172413793</v>
      </c>
    </row>
    <row r="12" spans="1:30" s="30" customFormat="1" x14ac:dyDescent="0.25">
      <c r="A12" s="34">
        <v>20</v>
      </c>
      <c r="B12" s="34">
        <v>8</v>
      </c>
      <c r="C12" s="36">
        <f t="shared" si="0"/>
        <v>0.2857142857142857</v>
      </c>
      <c r="D12" s="34">
        <v>20</v>
      </c>
      <c r="E12" s="34">
        <v>6</v>
      </c>
      <c r="F12" s="36">
        <f t="shared" si="1"/>
        <v>0.23076923076923078</v>
      </c>
      <c r="G12" s="34">
        <v>23</v>
      </c>
      <c r="H12" s="34">
        <v>5</v>
      </c>
      <c r="I12" s="36">
        <f t="shared" si="2"/>
        <v>0.17857142857142858</v>
      </c>
      <c r="J12" s="34">
        <v>29</v>
      </c>
      <c r="K12" s="34">
        <v>7</v>
      </c>
      <c r="L12" s="36">
        <f t="shared" si="3"/>
        <v>0.19444444444444445</v>
      </c>
      <c r="M12" s="34">
        <v>27</v>
      </c>
      <c r="N12" s="34">
        <v>9</v>
      </c>
      <c r="O12" s="36">
        <f t="shared" si="4"/>
        <v>0.25</v>
      </c>
      <c r="P12" s="34">
        <v>29</v>
      </c>
      <c r="Q12" s="34">
        <v>7</v>
      </c>
      <c r="R12" s="36">
        <f t="shared" si="5"/>
        <v>0.19444444444444445</v>
      </c>
      <c r="S12" s="34">
        <v>24</v>
      </c>
      <c r="T12" s="34">
        <v>4</v>
      </c>
      <c r="U12" s="36">
        <f t="shared" si="6"/>
        <v>0.14285714285714285</v>
      </c>
      <c r="V12" s="34">
        <v>24</v>
      </c>
      <c r="W12" s="34">
        <v>5</v>
      </c>
      <c r="X12" s="36">
        <f t="shared" si="7"/>
        <v>0.17241379310344829</v>
      </c>
      <c r="Y12" s="34">
        <v>25</v>
      </c>
      <c r="Z12" s="34">
        <v>10</v>
      </c>
      <c r="AA12" s="36">
        <f t="shared" si="8"/>
        <v>0.2857142857142857</v>
      </c>
      <c r="AB12" s="34">
        <v>24</v>
      </c>
      <c r="AC12" s="34">
        <v>3</v>
      </c>
      <c r="AD12" s="36">
        <f t="shared" si="9"/>
        <v>0.1111111111111111</v>
      </c>
    </row>
    <row r="13" spans="1:30" s="30" customFormat="1" x14ac:dyDescent="0.25">
      <c r="A13" s="34">
        <v>22</v>
      </c>
      <c r="B13" s="34">
        <v>10</v>
      </c>
      <c r="C13" s="36">
        <f t="shared" si="0"/>
        <v>0.3125</v>
      </c>
      <c r="D13" s="34">
        <v>21</v>
      </c>
      <c r="E13" s="34">
        <v>4</v>
      </c>
      <c r="F13" s="36">
        <f t="shared" si="1"/>
        <v>0.16</v>
      </c>
      <c r="G13" s="34">
        <v>20</v>
      </c>
      <c r="H13" s="34">
        <v>3</v>
      </c>
      <c r="I13" s="36">
        <f t="shared" si="2"/>
        <v>0.13043478260869565</v>
      </c>
      <c r="J13" s="34">
        <v>27</v>
      </c>
      <c r="K13" s="34">
        <v>14</v>
      </c>
      <c r="L13" s="36">
        <f t="shared" si="3"/>
        <v>0.34146341463414637</v>
      </c>
      <c r="M13" s="34">
        <v>27</v>
      </c>
      <c r="N13" s="34">
        <v>9</v>
      </c>
      <c r="O13" s="36">
        <f t="shared" si="4"/>
        <v>0.25</v>
      </c>
      <c r="P13" s="34">
        <v>26</v>
      </c>
      <c r="Q13" s="34">
        <v>6</v>
      </c>
      <c r="R13" s="36">
        <f t="shared" si="5"/>
        <v>0.1875</v>
      </c>
      <c r="S13" s="34">
        <v>21</v>
      </c>
      <c r="T13" s="34">
        <v>5</v>
      </c>
      <c r="U13" s="36">
        <f t="shared" si="6"/>
        <v>0.19230769230769232</v>
      </c>
      <c r="V13" s="34">
        <v>24</v>
      </c>
      <c r="W13" s="34">
        <v>6</v>
      </c>
      <c r="X13" s="36">
        <f t="shared" si="7"/>
        <v>0.2</v>
      </c>
      <c r="Y13" s="34">
        <v>35</v>
      </c>
      <c r="Z13" s="34">
        <v>11</v>
      </c>
      <c r="AA13" s="36">
        <f t="shared" si="8"/>
        <v>0.2391304347826087</v>
      </c>
      <c r="AB13" s="34">
        <v>21</v>
      </c>
      <c r="AC13" s="34">
        <v>3</v>
      </c>
      <c r="AD13" s="36">
        <f t="shared" si="9"/>
        <v>0.125</v>
      </c>
    </row>
    <row r="14" spans="1:30" s="30" customFormat="1" x14ac:dyDescent="0.25">
      <c r="A14" s="34">
        <v>19</v>
      </c>
      <c r="B14" s="34">
        <v>6</v>
      </c>
      <c r="C14" s="36">
        <f t="shared" si="0"/>
        <v>0.24</v>
      </c>
      <c r="D14" s="34">
        <v>15</v>
      </c>
      <c r="E14" s="34">
        <v>5</v>
      </c>
      <c r="F14" s="36">
        <f t="shared" si="1"/>
        <v>0.25</v>
      </c>
      <c r="G14" s="34">
        <v>19</v>
      </c>
      <c r="H14" s="34">
        <v>5</v>
      </c>
      <c r="I14" s="36">
        <f t="shared" si="2"/>
        <v>0.20833333333333334</v>
      </c>
      <c r="J14" s="34">
        <v>29</v>
      </c>
      <c r="K14" s="34">
        <v>9</v>
      </c>
      <c r="L14" s="36">
        <f t="shared" si="3"/>
        <v>0.23684210526315788</v>
      </c>
      <c r="M14" s="34">
        <v>25</v>
      </c>
      <c r="N14" s="34">
        <v>9</v>
      </c>
      <c r="O14" s="36">
        <f t="shared" si="4"/>
        <v>0.26470588235294118</v>
      </c>
      <c r="P14" s="34">
        <v>25</v>
      </c>
      <c r="Q14" s="34">
        <v>3</v>
      </c>
      <c r="R14" s="36">
        <f t="shared" si="5"/>
        <v>0.10714285714285714</v>
      </c>
      <c r="S14" s="34">
        <v>21</v>
      </c>
      <c r="T14" s="34">
        <v>5</v>
      </c>
      <c r="U14" s="36">
        <f t="shared" si="6"/>
        <v>0.19230769230769232</v>
      </c>
      <c r="V14" s="34">
        <v>21</v>
      </c>
      <c r="W14" s="34">
        <v>6</v>
      </c>
      <c r="X14" s="36">
        <f t="shared" si="7"/>
        <v>0.22222222222222221</v>
      </c>
      <c r="Y14" s="34">
        <v>33</v>
      </c>
      <c r="Z14" s="34">
        <v>10</v>
      </c>
      <c r="AA14" s="36">
        <f t="shared" si="8"/>
        <v>0.23255813953488372</v>
      </c>
      <c r="AB14" s="34">
        <v>20</v>
      </c>
      <c r="AC14" s="34">
        <v>4</v>
      </c>
      <c r="AD14" s="36">
        <f t="shared" si="9"/>
        <v>0.16666666666666666</v>
      </c>
    </row>
    <row r="15" spans="1:30" s="30" customFormat="1" x14ac:dyDescent="0.25">
      <c r="A15" s="34">
        <v>23</v>
      </c>
      <c r="B15" s="34">
        <v>5</v>
      </c>
      <c r="C15" s="36">
        <f t="shared" si="0"/>
        <v>0.17857142857142858</v>
      </c>
      <c r="D15" s="34">
        <v>24</v>
      </c>
      <c r="E15" s="34">
        <v>6</v>
      </c>
      <c r="F15" s="36">
        <f t="shared" si="1"/>
        <v>0.2</v>
      </c>
      <c r="G15" s="34">
        <v>24</v>
      </c>
      <c r="H15" s="34">
        <v>7</v>
      </c>
      <c r="I15" s="36">
        <f t="shared" si="2"/>
        <v>0.22580645161290322</v>
      </c>
      <c r="J15" s="34">
        <v>26</v>
      </c>
      <c r="K15" s="34">
        <v>6</v>
      </c>
      <c r="L15" s="36">
        <f t="shared" si="3"/>
        <v>0.1875</v>
      </c>
      <c r="M15" s="34">
        <v>27</v>
      </c>
      <c r="N15" s="34">
        <v>9</v>
      </c>
      <c r="O15" s="36">
        <f t="shared" si="4"/>
        <v>0.25</v>
      </c>
      <c r="P15" s="34">
        <v>26</v>
      </c>
      <c r="Q15" s="34">
        <v>11</v>
      </c>
      <c r="R15" s="36">
        <f t="shared" si="5"/>
        <v>0.29729729729729731</v>
      </c>
      <c r="S15" s="34">
        <v>22</v>
      </c>
      <c r="T15" s="34">
        <v>7</v>
      </c>
      <c r="U15" s="36">
        <f t="shared" si="6"/>
        <v>0.2413793103448276</v>
      </c>
      <c r="V15" s="34">
        <v>25</v>
      </c>
      <c r="W15" s="34">
        <v>5</v>
      </c>
      <c r="X15" s="36">
        <f t="shared" si="7"/>
        <v>0.16666666666666666</v>
      </c>
      <c r="Y15" s="34">
        <v>31</v>
      </c>
      <c r="Z15" s="34">
        <v>10</v>
      </c>
      <c r="AA15" s="36">
        <f t="shared" si="8"/>
        <v>0.24390243902439024</v>
      </c>
      <c r="AB15" s="34">
        <v>21</v>
      </c>
      <c r="AC15" s="34">
        <v>5</v>
      </c>
      <c r="AD15" s="36">
        <f t="shared" si="9"/>
        <v>0.19230769230769232</v>
      </c>
    </row>
    <row r="16" spans="1:30" s="30" customFormat="1" x14ac:dyDescent="0.25">
      <c r="A16" s="34">
        <v>19</v>
      </c>
      <c r="B16" s="34">
        <v>7</v>
      </c>
      <c r="C16" s="36">
        <f t="shared" si="0"/>
        <v>0.26923076923076922</v>
      </c>
      <c r="D16" s="34">
        <v>18</v>
      </c>
      <c r="E16" s="34">
        <v>2</v>
      </c>
      <c r="F16" s="36">
        <f t="shared" si="1"/>
        <v>0.1</v>
      </c>
      <c r="G16" s="34">
        <v>20</v>
      </c>
      <c r="H16" s="34">
        <v>4</v>
      </c>
      <c r="I16" s="36">
        <f t="shared" si="2"/>
        <v>0.16666666666666666</v>
      </c>
      <c r="J16" s="34">
        <v>25</v>
      </c>
      <c r="K16" s="34">
        <v>10</v>
      </c>
      <c r="L16" s="36">
        <f t="shared" si="3"/>
        <v>0.2857142857142857</v>
      </c>
      <c r="M16" s="34">
        <v>27</v>
      </c>
      <c r="N16" s="34">
        <v>6</v>
      </c>
      <c r="O16" s="36">
        <f t="shared" si="4"/>
        <v>0.18181818181818182</v>
      </c>
      <c r="P16" s="34">
        <v>28</v>
      </c>
      <c r="Q16" s="34">
        <v>9</v>
      </c>
      <c r="R16" s="36">
        <f t="shared" si="5"/>
        <v>0.24324324324324326</v>
      </c>
      <c r="S16" s="34">
        <v>20</v>
      </c>
      <c r="T16" s="34">
        <v>2</v>
      </c>
      <c r="U16" s="36">
        <f t="shared" si="6"/>
        <v>9.0909090909090912E-2</v>
      </c>
      <c r="V16" s="34">
        <v>22</v>
      </c>
      <c r="W16" s="34">
        <v>6</v>
      </c>
      <c r="X16" s="36">
        <f t="shared" si="7"/>
        <v>0.21428571428571427</v>
      </c>
      <c r="Y16" s="34">
        <v>27</v>
      </c>
      <c r="Z16" s="34">
        <v>6</v>
      </c>
      <c r="AA16" s="36">
        <f t="shared" si="8"/>
        <v>0.18181818181818182</v>
      </c>
      <c r="AB16" s="34">
        <v>24</v>
      </c>
      <c r="AC16" s="34">
        <v>7</v>
      </c>
      <c r="AD16" s="36">
        <f t="shared" si="9"/>
        <v>0.22580645161290322</v>
      </c>
    </row>
    <row r="17" spans="1:36" s="30" customFormat="1" x14ac:dyDescent="0.25">
      <c r="A17" s="34">
        <v>18</v>
      </c>
      <c r="B17" s="34">
        <v>4</v>
      </c>
      <c r="C17" s="36">
        <f t="shared" si="0"/>
        <v>0.18181818181818182</v>
      </c>
      <c r="D17" s="34">
        <v>15</v>
      </c>
      <c r="E17" s="34">
        <v>6</v>
      </c>
      <c r="F17" s="36">
        <f t="shared" si="1"/>
        <v>0.2857142857142857</v>
      </c>
      <c r="G17" s="34">
        <v>20</v>
      </c>
      <c r="H17" s="34">
        <v>4</v>
      </c>
      <c r="I17" s="36">
        <f t="shared" si="2"/>
        <v>0.16666666666666666</v>
      </c>
      <c r="J17" s="34">
        <v>28</v>
      </c>
      <c r="K17" s="34">
        <v>8</v>
      </c>
      <c r="L17" s="36">
        <f t="shared" si="3"/>
        <v>0.22222222222222221</v>
      </c>
      <c r="M17" s="34">
        <v>21</v>
      </c>
      <c r="N17" s="34">
        <v>5</v>
      </c>
      <c r="O17" s="36">
        <f t="shared" si="4"/>
        <v>0.19230769230769232</v>
      </c>
      <c r="P17" s="34">
        <v>21</v>
      </c>
      <c r="Q17" s="34">
        <v>6</v>
      </c>
      <c r="R17" s="36">
        <f t="shared" si="5"/>
        <v>0.22222222222222221</v>
      </c>
      <c r="S17" s="34">
        <v>16</v>
      </c>
      <c r="T17" s="34">
        <v>4</v>
      </c>
      <c r="U17" s="36">
        <f t="shared" si="6"/>
        <v>0.2</v>
      </c>
      <c r="V17" s="34">
        <v>22</v>
      </c>
      <c r="W17" s="34">
        <v>6</v>
      </c>
      <c r="X17" s="36">
        <f t="shared" si="7"/>
        <v>0.21428571428571427</v>
      </c>
      <c r="Y17" s="34">
        <v>29</v>
      </c>
      <c r="Z17" s="34">
        <v>7</v>
      </c>
      <c r="AA17" s="36">
        <f t="shared" si="8"/>
        <v>0.19444444444444445</v>
      </c>
      <c r="AB17" s="34">
        <v>24</v>
      </c>
      <c r="AC17" s="34">
        <v>4</v>
      </c>
      <c r="AD17" s="36">
        <f t="shared" si="9"/>
        <v>0.14285714285714285</v>
      </c>
    </row>
    <row r="18" spans="1:36" s="30" customFormat="1" x14ac:dyDescent="0.25">
      <c r="A18" s="34">
        <v>24</v>
      </c>
      <c r="B18" s="34">
        <v>6</v>
      </c>
      <c r="C18" s="36">
        <f t="shared" si="0"/>
        <v>0.2</v>
      </c>
      <c r="D18" s="34">
        <v>17</v>
      </c>
      <c r="E18" s="34">
        <v>5</v>
      </c>
      <c r="F18" s="36">
        <f t="shared" si="1"/>
        <v>0.22727272727272727</v>
      </c>
      <c r="G18" s="34">
        <v>27</v>
      </c>
      <c r="H18" s="34">
        <v>6</v>
      </c>
      <c r="I18" s="36">
        <f t="shared" si="2"/>
        <v>0.18181818181818182</v>
      </c>
      <c r="J18" s="34">
        <v>26</v>
      </c>
      <c r="K18" s="34">
        <v>9</v>
      </c>
      <c r="L18" s="36">
        <f t="shared" si="3"/>
        <v>0.25714285714285712</v>
      </c>
      <c r="M18" s="34">
        <v>29</v>
      </c>
      <c r="N18" s="34">
        <v>8</v>
      </c>
      <c r="O18" s="36">
        <f t="shared" si="4"/>
        <v>0.21621621621621623</v>
      </c>
      <c r="P18" s="34">
        <v>31</v>
      </c>
      <c r="Q18" s="34">
        <v>7</v>
      </c>
      <c r="R18" s="36">
        <f t="shared" si="5"/>
        <v>0.18421052631578946</v>
      </c>
      <c r="S18" s="34">
        <v>20</v>
      </c>
      <c r="T18" s="34">
        <v>4</v>
      </c>
      <c r="U18" s="36">
        <f t="shared" si="6"/>
        <v>0.16666666666666666</v>
      </c>
      <c r="V18" s="34">
        <v>25</v>
      </c>
      <c r="W18" s="34">
        <v>10</v>
      </c>
      <c r="X18" s="36">
        <f t="shared" si="7"/>
        <v>0.2857142857142857</v>
      </c>
      <c r="Y18" s="34">
        <v>22</v>
      </c>
      <c r="Z18" s="34">
        <v>5</v>
      </c>
      <c r="AA18" s="36">
        <f t="shared" si="8"/>
        <v>0.18518518518518517</v>
      </c>
      <c r="AB18" s="34">
        <v>24</v>
      </c>
      <c r="AC18" s="34">
        <v>3</v>
      </c>
      <c r="AD18" s="36">
        <f t="shared" si="9"/>
        <v>0.1111111111111111</v>
      </c>
    </row>
    <row r="19" spans="1:36" s="30" customFormat="1" x14ac:dyDescent="0.25">
      <c r="J19" s="34">
        <v>28</v>
      </c>
      <c r="K19" s="34">
        <v>9</v>
      </c>
      <c r="L19" s="36">
        <f>K19/(J19+K19)</f>
        <v>0.24324324324324326</v>
      </c>
      <c r="M19" s="34">
        <v>23</v>
      </c>
      <c r="N19" s="34">
        <v>5</v>
      </c>
      <c r="O19" s="36">
        <f>N19/(M19+N19)</f>
        <v>0.17857142857142858</v>
      </c>
      <c r="R19" s="36"/>
      <c r="U19" s="36"/>
      <c r="X19" s="36"/>
      <c r="AA19" s="36"/>
      <c r="AD19" s="36"/>
    </row>
    <row r="20" spans="1:36" s="30" customFormat="1" x14ac:dyDescent="0.25">
      <c r="J20" s="34">
        <v>31</v>
      </c>
      <c r="K20" s="34">
        <v>7</v>
      </c>
      <c r="L20" s="36">
        <f t="shared" si="3"/>
        <v>0.18421052631578946</v>
      </c>
      <c r="M20" s="34">
        <v>25</v>
      </c>
      <c r="N20" s="34">
        <v>5</v>
      </c>
      <c r="O20" s="36">
        <f t="shared" si="4"/>
        <v>0.16666666666666666</v>
      </c>
      <c r="R20" s="36"/>
      <c r="U20" s="36"/>
      <c r="X20" s="36"/>
      <c r="AA20" s="36"/>
      <c r="AD20" s="36"/>
    </row>
    <row r="21" spans="1:36" s="30" customFormat="1" x14ac:dyDescent="0.25">
      <c r="A21" s="36"/>
      <c r="B21" s="36"/>
      <c r="C21" s="36"/>
      <c r="D21" s="36"/>
      <c r="E21" s="36"/>
      <c r="F21" s="36"/>
      <c r="G21" s="36"/>
      <c r="H21" s="36"/>
      <c r="I21" s="36"/>
    </row>
    <row r="22" spans="1:36" s="30" customFormat="1" ht="15.75" customHeight="1" x14ac:dyDescent="0.25"/>
    <row r="23" spans="1:36" s="30" customFormat="1" ht="15.75" customHeight="1" x14ac:dyDescent="0.25"/>
    <row r="24" spans="1:36" s="30" customFormat="1" ht="15.75" customHeight="1" x14ac:dyDescent="0.25">
      <c r="C24" s="37">
        <f>AVERAGE(C4:C21)</f>
        <v>0.25466477661069692</v>
      </c>
      <c r="F24" s="37">
        <f>AVERAGE(F4:F21)</f>
        <v>0.21084956918222639</v>
      </c>
      <c r="I24" s="37">
        <f>AVERAGE(I4:I21)</f>
        <v>0.21248622111593424</v>
      </c>
      <c r="L24" s="37">
        <f>AVERAGE(L4:L21)</f>
        <v>0.25598627136977886</v>
      </c>
      <c r="O24" s="37">
        <f>AVERAGE(O4:O21)</f>
        <v>0.22015851648065063</v>
      </c>
      <c r="R24" s="37">
        <f>AVERAGE(R4:R21)</f>
        <v>0.20364762733098896</v>
      </c>
      <c r="U24" s="37">
        <f>AVERAGE(U4:U21)</f>
        <v>0.17401427154632904</v>
      </c>
      <c r="X24" s="37">
        <f>AVERAGE(X4:X21)</f>
        <v>0.21930055583265032</v>
      </c>
      <c r="AA24" s="37">
        <f>AVERAGE(AA4:AA21)</f>
        <v>0.2211996745743619</v>
      </c>
      <c r="AD24" s="37">
        <f>AVERAGE(AD4:AD21)</f>
        <v>0.17344013100790784</v>
      </c>
    </row>
    <row r="28" spans="1:36" ht="21" x14ac:dyDescent="0.35">
      <c r="A28" s="39" t="s">
        <v>2</v>
      </c>
    </row>
    <row r="29" spans="1:36" s="30" customFormat="1" x14ac:dyDescent="0.25">
      <c r="A29" s="34">
        <v>55.2</v>
      </c>
      <c r="D29" s="34">
        <v>55.4</v>
      </c>
      <c r="G29" s="34">
        <v>55.6</v>
      </c>
      <c r="J29" s="34">
        <v>55.8</v>
      </c>
      <c r="M29" s="34">
        <v>55.1</v>
      </c>
      <c r="P29" s="34">
        <v>55.12</v>
      </c>
      <c r="S29" s="34">
        <v>55.14</v>
      </c>
      <c r="V29" s="34">
        <v>55.16</v>
      </c>
      <c r="Y29" s="34">
        <v>55.18</v>
      </c>
      <c r="AB29" s="34">
        <v>55.2</v>
      </c>
      <c r="AE29" s="34">
        <v>55.21</v>
      </c>
      <c r="AH29" s="34">
        <v>55.22</v>
      </c>
    </row>
    <row r="30" spans="1:36" s="30" customFormat="1" x14ac:dyDescent="0.25">
      <c r="A30" s="34" t="s">
        <v>11</v>
      </c>
      <c r="B30" s="34" t="s">
        <v>12</v>
      </c>
      <c r="C30" s="35" t="s">
        <v>13</v>
      </c>
      <c r="D30" s="34" t="s">
        <v>11</v>
      </c>
      <c r="E30" s="34" t="s">
        <v>12</v>
      </c>
      <c r="F30" s="35" t="s">
        <v>13</v>
      </c>
      <c r="G30" s="34" t="s">
        <v>11</v>
      </c>
      <c r="H30" s="34" t="s">
        <v>12</v>
      </c>
      <c r="I30" s="35" t="s">
        <v>13</v>
      </c>
      <c r="J30" s="34" t="s">
        <v>11</v>
      </c>
      <c r="K30" s="34" t="s">
        <v>12</v>
      </c>
      <c r="L30" s="35" t="s">
        <v>13</v>
      </c>
      <c r="M30" s="34" t="s">
        <v>11</v>
      </c>
      <c r="N30" s="34" t="s">
        <v>12</v>
      </c>
      <c r="O30" s="35" t="s">
        <v>13</v>
      </c>
      <c r="P30" s="34" t="s">
        <v>11</v>
      </c>
      <c r="Q30" s="34" t="s">
        <v>12</v>
      </c>
      <c r="R30" s="35" t="s">
        <v>13</v>
      </c>
      <c r="S30" s="34" t="s">
        <v>11</v>
      </c>
      <c r="T30" s="34" t="s">
        <v>12</v>
      </c>
      <c r="U30" s="35" t="s">
        <v>13</v>
      </c>
      <c r="V30" s="34" t="s">
        <v>11</v>
      </c>
      <c r="W30" s="34" t="s">
        <v>12</v>
      </c>
      <c r="X30" s="35" t="s">
        <v>13</v>
      </c>
      <c r="Y30" s="34" t="s">
        <v>11</v>
      </c>
      <c r="Z30" s="34" t="s">
        <v>12</v>
      </c>
      <c r="AA30" s="35" t="s">
        <v>13</v>
      </c>
      <c r="AB30" s="34" t="s">
        <v>11</v>
      </c>
      <c r="AC30" s="34" t="s">
        <v>12</v>
      </c>
      <c r="AD30" s="35" t="s">
        <v>13</v>
      </c>
      <c r="AE30" s="34" t="s">
        <v>11</v>
      </c>
      <c r="AF30" s="34" t="s">
        <v>12</v>
      </c>
      <c r="AG30" s="35" t="s">
        <v>13</v>
      </c>
      <c r="AH30" s="34" t="s">
        <v>11</v>
      </c>
      <c r="AI30" s="34" t="s">
        <v>12</v>
      </c>
      <c r="AJ30" s="35" t="s">
        <v>13</v>
      </c>
    </row>
    <row r="31" spans="1:36" s="30" customFormat="1" x14ac:dyDescent="0.25">
      <c r="A31" s="34">
        <v>16</v>
      </c>
      <c r="B31" s="34">
        <v>10</v>
      </c>
      <c r="C31" s="36">
        <f>B31/(A31+B31)</f>
        <v>0.38461538461538464</v>
      </c>
      <c r="D31" s="34">
        <v>26</v>
      </c>
      <c r="E31" s="34">
        <v>9</v>
      </c>
      <c r="F31" s="36">
        <f>E31/(D31+E31)</f>
        <v>0.25714285714285712</v>
      </c>
      <c r="G31" s="34">
        <v>28</v>
      </c>
      <c r="H31" s="34">
        <v>17</v>
      </c>
      <c r="I31" s="36">
        <f>H31/(G31+H31)</f>
        <v>0.37777777777777777</v>
      </c>
      <c r="J31" s="34">
        <v>21</v>
      </c>
      <c r="K31" s="34">
        <v>14</v>
      </c>
      <c r="L31" s="36">
        <f>K31/(J31+K31)</f>
        <v>0.4</v>
      </c>
      <c r="M31" s="34">
        <v>26</v>
      </c>
      <c r="N31" s="34">
        <v>14</v>
      </c>
      <c r="O31" s="36">
        <f>N31/(M31+N31)</f>
        <v>0.35</v>
      </c>
      <c r="P31" s="34">
        <v>23</v>
      </c>
      <c r="Q31" s="34">
        <v>9</v>
      </c>
      <c r="R31" s="36">
        <f>Q31/(P31+Q31)</f>
        <v>0.28125</v>
      </c>
      <c r="S31" s="34">
        <v>31</v>
      </c>
      <c r="T31" s="34">
        <v>18</v>
      </c>
      <c r="U31" s="36">
        <f>T31/(S31+T31)</f>
        <v>0.36734693877551022</v>
      </c>
      <c r="V31" s="34">
        <v>23</v>
      </c>
      <c r="W31" s="34">
        <v>11</v>
      </c>
      <c r="X31" s="36">
        <f>W31/(V31+W31)</f>
        <v>0.3235294117647059</v>
      </c>
      <c r="Y31" s="34">
        <v>33</v>
      </c>
      <c r="Z31" s="34">
        <v>15</v>
      </c>
      <c r="AA31" s="36">
        <f>Z31/(Y31+Z31)</f>
        <v>0.3125</v>
      </c>
      <c r="AB31" s="34">
        <v>29</v>
      </c>
      <c r="AC31" s="34">
        <v>12</v>
      </c>
      <c r="AD31" s="36">
        <f>AC31/(AB31+AC31)</f>
        <v>0.29268292682926828</v>
      </c>
      <c r="AE31" s="34">
        <v>15</v>
      </c>
      <c r="AF31" s="34">
        <v>11</v>
      </c>
      <c r="AG31" s="36">
        <f>AF31/(AE31+AF31)</f>
        <v>0.42307692307692307</v>
      </c>
      <c r="AH31" s="34">
        <v>23</v>
      </c>
      <c r="AI31" s="34">
        <v>16</v>
      </c>
      <c r="AJ31" s="36">
        <f>AI31/(AH31+AI31)</f>
        <v>0.41025641025641024</v>
      </c>
    </row>
    <row r="32" spans="1:36" s="30" customFormat="1" x14ac:dyDescent="0.25">
      <c r="A32" s="34">
        <v>15</v>
      </c>
      <c r="B32" s="34">
        <v>6</v>
      </c>
      <c r="C32" s="36">
        <f t="shared" ref="C32:C47" si="10">B32/(A32+B32)</f>
        <v>0.2857142857142857</v>
      </c>
      <c r="D32" s="34">
        <v>21</v>
      </c>
      <c r="E32" s="34">
        <v>9</v>
      </c>
      <c r="F32" s="36">
        <f t="shared" ref="F32:F45" si="11">E32/(D32+E32)</f>
        <v>0.3</v>
      </c>
      <c r="G32" s="34">
        <v>33</v>
      </c>
      <c r="H32" s="34">
        <v>15</v>
      </c>
      <c r="I32" s="36">
        <f t="shared" ref="I32:I45" si="12">H32/(G32+H32)</f>
        <v>0.3125</v>
      </c>
      <c r="J32" s="34">
        <v>20</v>
      </c>
      <c r="K32" s="34">
        <v>13</v>
      </c>
      <c r="L32" s="36">
        <f t="shared" ref="L32:L45" si="13">K32/(J32+K32)</f>
        <v>0.39393939393939392</v>
      </c>
      <c r="M32" s="34">
        <v>31</v>
      </c>
      <c r="N32" s="34">
        <v>20</v>
      </c>
      <c r="O32" s="36">
        <f t="shared" ref="O32:O45" si="14">N32/(M32+N32)</f>
        <v>0.39215686274509803</v>
      </c>
      <c r="P32" s="34">
        <v>21</v>
      </c>
      <c r="Q32" s="34">
        <v>11</v>
      </c>
      <c r="R32" s="36">
        <f t="shared" ref="R32:R45" si="15">Q32/(P32+Q32)</f>
        <v>0.34375</v>
      </c>
      <c r="S32" s="34">
        <v>28</v>
      </c>
      <c r="T32" s="34">
        <v>15</v>
      </c>
      <c r="U32" s="36">
        <f t="shared" ref="U32:U44" si="16">T32/(S32+T32)</f>
        <v>0.34883720930232559</v>
      </c>
      <c r="V32" s="34">
        <v>25</v>
      </c>
      <c r="W32" s="34">
        <v>12</v>
      </c>
      <c r="X32" s="36">
        <f t="shared" ref="X32:X45" si="17">W32/(V32+W32)</f>
        <v>0.32432432432432434</v>
      </c>
      <c r="Y32" s="34">
        <v>29</v>
      </c>
      <c r="Z32" s="34">
        <v>12</v>
      </c>
      <c r="AA32" s="36">
        <f t="shared" ref="AA32:AA43" si="18">Z32/(Y32+Z32)</f>
        <v>0.29268292682926828</v>
      </c>
      <c r="AB32" s="34">
        <v>26</v>
      </c>
      <c r="AC32" s="34">
        <v>13</v>
      </c>
      <c r="AD32" s="36">
        <f t="shared" ref="AD32:AD45" si="19">AC32/(AB32+AC32)</f>
        <v>0.33333333333333331</v>
      </c>
      <c r="AE32" s="34">
        <v>19</v>
      </c>
      <c r="AF32" s="34">
        <v>12</v>
      </c>
      <c r="AG32" s="36">
        <f t="shared" ref="AG32:AG45" si="20">AF32/(AE32+AF32)</f>
        <v>0.38709677419354838</v>
      </c>
      <c r="AH32" s="34">
        <v>20</v>
      </c>
      <c r="AI32" s="34">
        <v>12</v>
      </c>
      <c r="AJ32" s="36">
        <f t="shared" ref="AJ32:AJ45" si="21">AI32/(AH32+AI32)</f>
        <v>0.375</v>
      </c>
    </row>
    <row r="33" spans="1:36" s="30" customFormat="1" x14ac:dyDescent="0.25">
      <c r="A33" s="34">
        <v>13</v>
      </c>
      <c r="B33" s="34">
        <v>20</v>
      </c>
      <c r="C33" s="36">
        <f t="shared" si="10"/>
        <v>0.60606060606060608</v>
      </c>
      <c r="D33" s="34">
        <v>26</v>
      </c>
      <c r="E33" s="34">
        <v>11</v>
      </c>
      <c r="F33" s="36">
        <f t="shared" si="11"/>
        <v>0.29729729729729731</v>
      </c>
      <c r="G33" s="34">
        <v>37</v>
      </c>
      <c r="H33" s="34">
        <v>17</v>
      </c>
      <c r="I33" s="36">
        <f t="shared" si="12"/>
        <v>0.31481481481481483</v>
      </c>
      <c r="J33" s="34">
        <v>15</v>
      </c>
      <c r="K33" s="34">
        <v>11</v>
      </c>
      <c r="L33" s="36">
        <f t="shared" si="13"/>
        <v>0.42307692307692307</v>
      </c>
      <c r="M33" s="34">
        <v>25</v>
      </c>
      <c r="N33" s="34">
        <v>11</v>
      </c>
      <c r="O33" s="36">
        <f t="shared" si="14"/>
        <v>0.30555555555555558</v>
      </c>
      <c r="P33" s="34">
        <v>26</v>
      </c>
      <c r="Q33" s="34">
        <v>12</v>
      </c>
      <c r="R33" s="36">
        <f t="shared" si="15"/>
        <v>0.31578947368421051</v>
      </c>
      <c r="S33" s="34">
        <v>30</v>
      </c>
      <c r="T33" s="34">
        <v>16</v>
      </c>
      <c r="U33" s="36">
        <f t="shared" si="16"/>
        <v>0.34782608695652173</v>
      </c>
      <c r="V33" s="34">
        <v>24</v>
      </c>
      <c r="W33" s="34">
        <v>9</v>
      </c>
      <c r="X33" s="36">
        <f t="shared" si="17"/>
        <v>0.27272727272727271</v>
      </c>
      <c r="Y33" s="34">
        <v>22</v>
      </c>
      <c r="Z33" s="34">
        <v>11</v>
      </c>
      <c r="AA33" s="36">
        <f t="shared" si="18"/>
        <v>0.33333333333333331</v>
      </c>
      <c r="AB33" s="34">
        <v>29</v>
      </c>
      <c r="AC33" s="34">
        <v>14</v>
      </c>
      <c r="AD33" s="36">
        <f t="shared" si="19"/>
        <v>0.32558139534883723</v>
      </c>
      <c r="AE33" s="34">
        <v>24</v>
      </c>
      <c r="AF33" s="34">
        <v>12</v>
      </c>
      <c r="AG33" s="36">
        <f t="shared" si="20"/>
        <v>0.33333333333333331</v>
      </c>
      <c r="AH33" s="34">
        <v>24</v>
      </c>
      <c r="AI33" s="34">
        <v>14</v>
      </c>
      <c r="AJ33" s="36">
        <f t="shared" si="21"/>
        <v>0.36842105263157893</v>
      </c>
    </row>
    <row r="34" spans="1:36" s="30" customFormat="1" x14ac:dyDescent="0.25">
      <c r="A34" s="34">
        <v>23</v>
      </c>
      <c r="B34" s="34">
        <v>21</v>
      </c>
      <c r="C34" s="36">
        <f t="shared" si="10"/>
        <v>0.47727272727272729</v>
      </c>
      <c r="D34" s="34">
        <v>18</v>
      </c>
      <c r="E34" s="34">
        <v>11</v>
      </c>
      <c r="F34" s="36">
        <f t="shared" si="11"/>
        <v>0.37931034482758619</v>
      </c>
      <c r="G34" s="34">
        <v>24</v>
      </c>
      <c r="H34" s="34">
        <v>13</v>
      </c>
      <c r="I34" s="36">
        <f t="shared" si="12"/>
        <v>0.35135135135135137</v>
      </c>
      <c r="J34" s="34">
        <v>20</v>
      </c>
      <c r="K34" s="34">
        <v>17</v>
      </c>
      <c r="L34" s="36">
        <f t="shared" si="13"/>
        <v>0.45945945945945948</v>
      </c>
      <c r="M34" s="34">
        <v>33</v>
      </c>
      <c r="N34" s="34">
        <v>21</v>
      </c>
      <c r="O34" s="36">
        <f t="shared" si="14"/>
        <v>0.3888888888888889</v>
      </c>
      <c r="P34" s="34">
        <v>24</v>
      </c>
      <c r="Q34" s="34">
        <v>6</v>
      </c>
      <c r="R34" s="36">
        <f t="shared" si="15"/>
        <v>0.2</v>
      </c>
      <c r="S34" s="34">
        <v>26</v>
      </c>
      <c r="T34" s="34">
        <v>17</v>
      </c>
      <c r="U34" s="36">
        <f t="shared" si="16"/>
        <v>0.39534883720930231</v>
      </c>
      <c r="V34" s="34">
        <v>22</v>
      </c>
      <c r="W34" s="34">
        <v>9</v>
      </c>
      <c r="X34" s="36">
        <f t="shared" si="17"/>
        <v>0.29032258064516131</v>
      </c>
      <c r="Y34" s="34">
        <v>22</v>
      </c>
      <c r="Z34" s="34">
        <v>7</v>
      </c>
      <c r="AA34" s="36">
        <f t="shared" si="18"/>
        <v>0.2413793103448276</v>
      </c>
      <c r="AB34" s="34">
        <v>35</v>
      </c>
      <c r="AC34" s="34">
        <v>16</v>
      </c>
      <c r="AD34" s="36">
        <f t="shared" si="19"/>
        <v>0.31372549019607843</v>
      </c>
      <c r="AE34" s="34">
        <v>24</v>
      </c>
      <c r="AF34" s="34">
        <v>18</v>
      </c>
      <c r="AG34" s="36">
        <f t="shared" si="20"/>
        <v>0.42857142857142855</v>
      </c>
      <c r="AH34" s="34">
        <v>21</v>
      </c>
      <c r="AI34" s="34">
        <v>13</v>
      </c>
      <c r="AJ34" s="36">
        <f t="shared" si="21"/>
        <v>0.38235294117647056</v>
      </c>
    </row>
    <row r="35" spans="1:36" s="30" customFormat="1" x14ac:dyDescent="0.25">
      <c r="A35" s="34">
        <v>25</v>
      </c>
      <c r="B35" s="34">
        <v>13</v>
      </c>
      <c r="C35" s="36">
        <f t="shared" si="10"/>
        <v>0.34210526315789475</v>
      </c>
      <c r="D35" s="34">
        <v>26</v>
      </c>
      <c r="E35" s="34">
        <v>6</v>
      </c>
      <c r="F35" s="36">
        <f t="shared" si="11"/>
        <v>0.1875</v>
      </c>
      <c r="G35" s="34">
        <v>27</v>
      </c>
      <c r="H35" s="34">
        <v>14</v>
      </c>
      <c r="I35" s="36">
        <f t="shared" si="12"/>
        <v>0.34146341463414637</v>
      </c>
      <c r="J35" s="34">
        <v>24</v>
      </c>
      <c r="K35" s="34">
        <v>14</v>
      </c>
      <c r="L35" s="36">
        <f t="shared" si="13"/>
        <v>0.36842105263157893</v>
      </c>
      <c r="M35" s="34">
        <v>31</v>
      </c>
      <c r="N35" s="34">
        <v>22</v>
      </c>
      <c r="O35" s="36">
        <f t="shared" si="14"/>
        <v>0.41509433962264153</v>
      </c>
      <c r="P35" s="34">
        <v>29</v>
      </c>
      <c r="Q35" s="34">
        <v>15</v>
      </c>
      <c r="R35" s="36">
        <f t="shared" si="15"/>
        <v>0.34090909090909088</v>
      </c>
      <c r="S35" s="34">
        <v>30</v>
      </c>
      <c r="T35" s="34">
        <v>19</v>
      </c>
      <c r="U35" s="36">
        <f t="shared" si="16"/>
        <v>0.38775510204081631</v>
      </c>
      <c r="V35" s="34">
        <v>16</v>
      </c>
      <c r="W35" s="34">
        <v>15</v>
      </c>
      <c r="X35" s="36">
        <f t="shared" si="17"/>
        <v>0.4838709677419355</v>
      </c>
      <c r="Y35" s="34">
        <v>25</v>
      </c>
      <c r="Z35" s="34">
        <v>15</v>
      </c>
      <c r="AA35" s="36">
        <f t="shared" si="18"/>
        <v>0.375</v>
      </c>
      <c r="AB35" s="34">
        <v>31</v>
      </c>
      <c r="AC35" s="34">
        <v>17</v>
      </c>
      <c r="AD35" s="36">
        <f t="shared" si="19"/>
        <v>0.35416666666666669</v>
      </c>
      <c r="AE35" s="34">
        <v>25</v>
      </c>
      <c r="AF35" s="34">
        <v>12</v>
      </c>
      <c r="AG35" s="36">
        <f t="shared" si="20"/>
        <v>0.32432432432432434</v>
      </c>
      <c r="AH35" s="34">
        <v>28</v>
      </c>
      <c r="AI35" s="34">
        <v>16</v>
      </c>
      <c r="AJ35" s="36">
        <f t="shared" si="21"/>
        <v>0.36363636363636365</v>
      </c>
    </row>
    <row r="36" spans="1:36" s="30" customFormat="1" x14ac:dyDescent="0.25">
      <c r="A36" s="34">
        <v>26</v>
      </c>
      <c r="B36" s="34">
        <v>10</v>
      </c>
      <c r="C36" s="36">
        <f t="shared" si="10"/>
        <v>0.27777777777777779</v>
      </c>
      <c r="D36" s="34">
        <v>18</v>
      </c>
      <c r="E36" s="34">
        <v>5</v>
      </c>
      <c r="F36" s="36">
        <f t="shared" si="11"/>
        <v>0.21739130434782608</v>
      </c>
      <c r="G36" s="34">
        <v>24</v>
      </c>
      <c r="H36" s="34">
        <v>12</v>
      </c>
      <c r="I36" s="36">
        <f t="shared" si="12"/>
        <v>0.33333333333333331</v>
      </c>
      <c r="J36" s="34">
        <v>19</v>
      </c>
      <c r="K36" s="34">
        <v>16</v>
      </c>
      <c r="L36" s="36">
        <f t="shared" si="13"/>
        <v>0.45714285714285713</v>
      </c>
      <c r="M36" s="34">
        <v>30</v>
      </c>
      <c r="N36" s="34">
        <v>16</v>
      </c>
      <c r="O36" s="36">
        <f t="shared" si="14"/>
        <v>0.34782608695652173</v>
      </c>
      <c r="P36" s="34">
        <v>24</v>
      </c>
      <c r="Q36" s="34">
        <v>11</v>
      </c>
      <c r="R36" s="36">
        <f t="shared" si="15"/>
        <v>0.31428571428571428</v>
      </c>
      <c r="S36" s="34">
        <v>30</v>
      </c>
      <c r="T36" s="34">
        <v>19</v>
      </c>
      <c r="U36" s="36">
        <f t="shared" si="16"/>
        <v>0.38775510204081631</v>
      </c>
      <c r="V36" s="34">
        <v>16</v>
      </c>
      <c r="W36" s="34">
        <v>12</v>
      </c>
      <c r="X36" s="36">
        <f t="shared" si="17"/>
        <v>0.42857142857142855</v>
      </c>
      <c r="Y36" s="34">
        <v>22</v>
      </c>
      <c r="Z36" s="34">
        <v>13</v>
      </c>
      <c r="AA36" s="36">
        <f t="shared" si="18"/>
        <v>0.37142857142857144</v>
      </c>
      <c r="AB36" s="34">
        <v>22</v>
      </c>
      <c r="AC36" s="34">
        <v>11</v>
      </c>
      <c r="AD36" s="36">
        <f t="shared" si="19"/>
        <v>0.33333333333333331</v>
      </c>
      <c r="AE36" s="34">
        <v>25</v>
      </c>
      <c r="AF36" s="34">
        <v>13</v>
      </c>
      <c r="AG36" s="36">
        <f t="shared" si="20"/>
        <v>0.34210526315789475</v>
      </c>
      <c r="AH36" s="34">
        <v>32</v>
      </c>
      <c r="AI36" s="34">
        <v>15</v>
      </c>
      <c r="AJ36" s="36">
        <f t="shared" si="21"/>
        <v>0.31914893617021278</v>
      </c>
    </row>
    <row r="37" spans="1:36" s="30" customFormat="1" x14ac:dyDescent="0.25">
      <c r="A37" s="34">
        <v>17</v>
      </c>
      <c r="B37" s="34">
        <v>6</v>
      </c>
      <c r="C37" s="36">
        <f t="shared" si="10"/>
        <v>0.2608695652173913</v>
      </c>
      <c r="D37" s="34">
        <v>23</v>
      </c>
      <c r="E37" s="34">
        <v>8</v>
      </c>
      <c r="F37" s="36">
        <f t="shared" si="11"/>
        <v>0.25806451612903225</v>
      </c>
      <c r="G37" s="34">
        <v>29</v>
      </c>
      <c r="H37" s="34">
        <v>14</v>
      </c>
      <c r="I37" s="36">
        <f t="shared" si="12"/>
        <v>0.32558139534883723</v>
      </c>
      <c r="J37" s="34">
        <v>22</v>
      </c>
      <c r="K37" s="34">
        <v>13</v>
      </c>
      <c r="L37" s="36">
        <f t="shared" si="13"/>
        <v>0.37142857142857144</v>
      </c>
      <c r="M37" s="34">
        <v>27</v>
      </c>
      <c r="N37" s="34">
        <v>17</v>
      </c>
      <c r="O37" s="36">
        <f t="shared" si="14"/>
        <v>0.38636363636363635</v>
      </c>
      <c r="P37" s="34">
        <v>23</v>
      </c>
      <c r="Q37" s="34">
        <v>10</v>
      </c>
      <c r="R37" s="36">
        <f t="shared" si="15"/>
        <v>0.30303030303030304</v>
      </c>
      <c r="S37" s="34">
        <v>27</v>
      </c>
      <c r="T37" s="34">
        <v>16</v>
      </c>
      <c r="U37" s="36">
        <f t="shared" si="16"/>
        <v>0.37209302325581395</v>
      </c>
      <c r="V37" s="34">
        <v>15</v>
      </c>
      <c r="W37" s="34">
        <v>12</v>
      </c>
      <c r="X37" s="36">
        <f t="shared" si="17"/>
        <v>0.44444444444444442</v>
      </c>
      <c r="Y37" s="34">
        <v>13</v>
      </c>
      <c r="Z37" s="34">
        <v>13</v>
      </c>
      <c r="AA37" s="36">
        <f t="shared" si="18"/>
        <v>0.5</v>
      </c>
      <c r="AB37" s="34">
        <v>29</v>
      </c>
      <c r="AC37" s="34">
        <v>13</v>
      </c>
      <c r="AD37" s="36">
        <f t="shared" si="19"/>
        <v>0.30952380952380953</v>
      </c>
      <c r="AE37" s="34">
        <v>23</v>
      </c>
      <c r="AF37" s="34">
        <v>12</v>
      </c>
      <c r="AG37" s="36">
        <f t="shared" si="20"/>
        <v>0.34285714285714286</v>
      </c>
      <c r="AH37" s="34">
        <v>25</v>
      </c>
      <c r="AI37" s="34">
        <v>15</v>
      </c>
      <c r="AJ37" s="36">
        <f t="shared" si="21"/>
        <v>0.375</v>
      </c>
    </row>
    <row r="38" spans="1:36" s="30" customFormat="1" x14ac:dyDescent="0.25">
      <c r="A38" s="34">
        <v>22</v>
      </c>
      <c r="B38" s="34">
        <v>12</v>
      </c>
      <c r="C38" s="36">
        <f t="shared" si="10"/>
        <v>0.35294117647058826</v>
      </c>
      <c r="D38" s="34">
        <v>21</v>
      </c>
      <c r="E38" s="34">
        <v>13</v>
      </c>
      <c r="F38" s="36">
        <f t="shared" si="11"/>
        <v>0.38235294117647056</v>
      </c>
      <c r="G38" s="34">
        <v>36</v>
      </c>
      <c r="H38" s="34">
        <v>18</v>
      </c>
      <c r="I38" s="36">
        <f t="shared" si="12"/>
        <v>0.33333333333333331</v>
      </c>
      <c r="J38" s="34">
        <v>21</v>
      </c>
      <c r="K38" s="34">
        <v>10</v>
      </c>
      <c r="L38" s="36">
        <f t="shared" si="13"/>
        <v>0.32258064516129031</v>
      </c>
      <c r="M38" s="34">
        <v>31</v>
      </c>
      <c r="N38" s="34">
        <v>14</v>
      </c>
      <c r="O38" s="36">
        <f t="shared" si="14"/>
        <v>0.31111111111111112</v>
      </c>
      <c r="P38" s="34">
        <v>23</v>
      </c>
      <c r="Q38" s="34">
        <v>9</v>
      </c>
      <c r="R38" s="36">
        <f t="shared" si="15"/>
        <v>0.28125</v>
      </c>
      <c r="S38" s="34">
        <v>28</v>
      </c>
      <c r="T38" s="34">
        <v>19</v>
      </c>
      <c r="U38" s="36">
        <f t="shared" si="16"/>
        <v>0.40425531914893614</v>
      </c>
      <c r="V38" s="34">
        <v>19</v>
      </c>
      <c r="W38" s="34">
        <v>12</v>
      </c>
      <c r="X38" s="36">
        <f t="shared" si="17"/>
        <v>0.38709677419354838</v>
      </c>
      <c r="Y38" s="34">
        <v>24</v>
      </c>
      <c r="Z38" s="34">
        <v>13</v>
      </c>
      <c r="AA38" s="36">
        <f t="shared" si="18"/>
        <v>0.35135135135135137</v>
      </c>
      <c r="AB38" s="34">
        <v>19</v>
      </c>
      <c r="AC38" s="34">
        <v>11</v>
      </c>
      <c r="AD38" s="36">
        <f t="shared" si="19"/>
        <v>0.36666666666666664</v>
      </c>
      <c r="AE38" s="34">
        <v>21</v>
      </c>
      <c r="AF38" s="34">
        <v>5</v>
      </c>
      <c r="AG38" s="36">
        <f t="shared" si="20"/>
        <v>0.19230769230769232</v>
      </c>
      <c r="AH38" s="34">
        <v>26</v>
      </c>
      <c r="AI38" s="34">
        <v>14</v>
      </c>
      <c r="AJ38" s="36">
        <f t="shared" si="21"/>
        <v>0.35</v>
      </c>
    </row>
    <row r="39" spans="1:36" s="30" customFormat="1" x14ac:dyDescent="0.25">
      <c r="A39" s="34">
        <v>21</v>
      </c>
      <c r="B39" s="34">
        <v>12</v>
      </c>
      <c r="C39" s="36">
        <f t="shared" si="10"/>
        <v>0.36363636363636365</v>
      </c>
      <c r="D39" s="34">
        <v>17</v>
      </c>
      <c r="E39" s="34">
        <v>13</v>
      </c>
      <c r="F39" s="36">
        <f t="shared" si="11"/>
        <v>0.43333333333333335</v>
      </c>
      <c r="G39" s="34">
        <v>24</v>
      </c>
      <c r="H39" s="34">
        <v>16</v>
      </c>
      <c r="I39" s="36">
        <f t="shared" si="12"/>
        <v>0.4</v>
      </c>
      <c r="J39" s="34">
        <v>25</v>
      </c>
      <c r="K39" s="34">
        <v>11</v>
      </c>
      <c r="L39" s="36">
        <f t="shared" si="13"/>
        <v>0.30555555555555558</v>
      </c>
      <c r="M39" s="34">
        <v>27</v>
      </c>
      <c r="N39" s="34">
        <v>16</v>
      </c>
      <c r="O39" s="36">
        <f t="shared" si="14"/>
        <v>0.37209302325581395</v>
      </c>
      <c r="P39" s="34">
        <v>18</v>
      </c>
      <c r="Q39" s="34">
        <v>9</v>
      </c>
      <c r="R39" s="36">
        <f t="shared" si="15"/>
        <v>0.33333333333333331</v>
      </c>
      <c r="S39" s="34">
        <v>32</v>
      </c>
      <c r="T39" s="34">
        <v>17</v>
      </c>
      <c r="U39" s="36">
        <f t="shared" si="16"/>
        <v>0.34693877551020408</v>
      </c>
      <c r="V39" s="34">
        <v>20</v>
      </c>
      <c r="W39" s="34">
        <v>15</v>
      </c>
      <c r="X39" s="36">
        <f t="shared" si="17"/>
        <v>0.42857142857142855</v>
      </c>
      <c r="Y39" s="34">
        <v>26</v>
      </c>
      <c r="Z39" s="34">
        <v>14</v>
      </c>
      <c r="AA39" s="36">
        <f t="shared" si="18"/>
        <v>0.35</v>
      </c>
      <c r="AB39" s="34">
        <v>28</v>
      </c>
      <c r="AC39" s="34">
        <v>13</v>
      </c>
      <c r="AD39" s="36">
        <f t="shared" si="19"/>
        <v>0.31707317073170732</v>
      </c>
      <c r="AE39" s="34">
        <v>27</v>
      </c>
      <c r="AF39" s="34">
        <v>12</v>
      </c>
      <c r="AG39" s="36">
        <f t="shared" si="20"/>
        <v>0.30769230769230771</v>
      </c>
      <c r="AH39" s="34">
        <v>22</v>
      </c>
      <c r="AI39" s="34">
        <v>10</v>
      </c>
      <c r="AJ39" s="36">
        <f t="shared" si="21"/>
        <v>0.3125</v>
      </c>
    </row>
    <row r="40" spans="1:36" s="30" customFormat="1" x14ac:dyDescent="0.25">
      <c r="A40" s="34">
        <v>21</v>
      </c>
      <c r="B40" s="34">
        <v>11</v>
      </c>
      <c r="C40" s="36">
        <f t="shared" si="10"/>
        <v>0.34375</v>
      </c>
      <c r="D40" s="34">
        <v>22</v>
      </c>
      <c r="E40" s="34">
        <v>5</v>
      </c>
      <c r="F40" s="36">
        <f t="shared" si="11"/>
        <v>0.18518518518518517</v>
      </c>
      <c r="G40" s="34">
        <v>33</v>
      </c>
      <c r="H40" s="34">
        <v>12</v>
      </c>
      <c r="I40" s="36">
        <f t="shared" si="12"/>
        <v>0.26666666666666666</v>
      </c>
      <c r="J40" s="34">
        <v>19</v>
      </c>
      <c r="K40" s="34">
        <v>10</v>
      </c>
      <c r="L40" s="36">
        <f t="shared" si="13"/>
        <v>0.34482758620689657</v>
      </c>
      <c r="M40" s="34">
        <v>36</v>
      </c>
      <c r="N40" s="34">
        <v>12</v>
      </c>
      <c r="O40" s="36">
        <f t="shared" si="14"/>
        <v>0.25</v>
      </c>
      <c r="P40" s="34">
        <v>22</v>
      </c>
      <c r="Q40" s="34">
        <v>8</v>
      </c>
      <c r="R40" s="36">
        <f t="shared" si="15"/>
        <v>0.26666666666666666</v>
      </c>
      <c r="S40" s="34">
        <v>33</v>
      </c>
      <c r="T40" s="34">
        <v>19</v>
      </c>
      <c r="U40" s="36">
        <f t="shared" si="16"/>
        <v>0.36538461538461536</v>
      </c>
      <c r="V40" s="34">
        <v>28</v>
      </c>
      <c r="W40" s="34">
        <v>14</v>
      </c>
      <c r="X40" s="36">
        <f t="shared" si="17"/>
        <v>0.33333333333333331</v>
      </c>
      <c r="Y40" s="34">
        <v>19</v>
      </c>
      <c r="Z40" s="34">
        <v>10</v>
      </c>
      <c r="AA40" s="36">
        <f t="shared" si="18"/>
        <v>0.34482758620689657</v>
      </c>
      <c r="AB40" s="34">
        <v>27</v>
      </c>
      <c r="AC40" s="34">
        <v>15</v>
      </c>
      <c r="AD40" s="36">
        <f t="shared" si="19"/>
        <v>0.35714285714285715</v>
      </c>
      <c r="AE40" s="34">
        <v>32</v>
      </c>
      <c r="AF40" s="34">
        <v>16</v>
      </c>
      <c r="AG40" s="36">
        <f t="shared" si="20"/>
        <v>0.33333333333333331</v>
      </c>
      <c r="AH40" s="34">
        <v>20</v>
      </c>
      <c r="AI40" s="34">
        <v>13</v>
      </c>
      <c r="AJ40" s="36">
        <f t="shared" si="21"/>
        <v>0.39393939393939392</v>
      </c>
    </row>
    <row r="41" spans="1:36" s="30" customFormat="1" x14ac:dyDescent="0.25">
      <c r="A41" s="34">
        <v>20</v>
      </c>
      <c r="B41" s="34">
        <v>13</v>
      </c>
      <c r="C41" s="36">
        <f t="shared" si="10"/>
        <v>0.39393939393939392</v>
      </c>
      <c r="D41" s="34">
        <v>23</v>
      </c>
      <c r="E41" s="34">
        <v>10</v>
      </c>
      <c r="F41" s="36">
        <f t="shared" si="11"/>
        <v>0.30303030303030304</v>
      </c>
      <c r="G41" s="34">
        <v>30</v>
      </c>
      <c r="H41" s="34">
        <v>14</v>
      </c>
      <c r="I41" s="36">
        <f t="shared" si="12"/>
        <v>0.31818181818181818</v>
      </c>
      <c r="J41" s="34">
        <v>21</v>
      </c>
      <c r="K41" s="34">
        <v>12</v>
      </c>
      <c r="L41" s="36">
        <f t="shared" si="13"/>
        <v>0.36363636363636365</v>
      </c>
      <c r="M41" s="34">
        <v>32</v>
      </c>
      <c r="N41" s="34">
        <v>12</v>
      </c>
      <c r="O41" s="36">
        <f t="shared" si="14"/>
        <v>0.27272727272727271</v>
      </c>
      <c r="P41" s="34">
        <v>23</v>
      </c>
      <c r="Q41" s="34">
        <v>14</v>
      </c>
      <c r="R41" s="36">
        <f t="shared" si="15"/>
        <v>0.3783783783783784</v>
      </c>
      <c r="S41" s="34">
        <v>31</v>
      </c>
      <c r="T41" s="34">
        <v>14</v>
      </c>
      <c r="U41" s="36">
        <f t="shared" si="16"/>
        <v>0.31111111111111112</v>
      </c>
      <c r="V41" s="34">
        <v>19</v>
      </c>
      <c r="W41" s="34">
        <v>13</v>
      </c>
      <c r="X41" s="36">
        <f t="shared" si="17"/>
        <v>0.40625</v>
      </c>
      <c r="Y41" s="34">
        <v>23</v>
      </c>
      <c r="Z41" s="34">
        <v>14</v>
      </c>
      <c r="AA41" s="36">
        <f t="shared" si="18"/>
        <v>0.3783783783783784</v>
      </c>
      <c r="AB41" s="34">
        <v>28</v>
      </c>
      <c r="AC41" s="34">
        <v>14</v>
      </c>
      <c r="AD41" s="36">
        <f t="shared" si="19"/>
        <v>0.33333333333333331</v>
      </c>
      <c r="AE41" s="34">
        <v>23</v>
      </c>
      <c r="AF41" s="34">
        <v>8</v>
      </c>
      <c r="AG41" s="36">
        <f t="shared" si="20"/>
        <v>0.25806451612903225</v>
      </c>
      <c r="AH41" s="34">
        <v>28</v>
      </c>
      <c r="AI41" s="34">
        <v>17</v>
      </c>
      <c r="AJ41" s="36">
        <f t="shared" si="21"/>
        <v>0.37777777777777777</v>
      </c>
    </row>
    <row r="42" spans="1:36" s="30" customFormat="1" x14ac:dyDescent="0.25">
      <c r="A42" s="34">
        <v>25</v>
      </c>
      <c r="B42" s="34">
        <v>15</v>
      </c>
      <c r="C42" s="36">
        <f t="shared" si="10"/>
        <v>0.375</v>
      </c>
      <c r="D42" s="34">
        <v>20</v>
      </c>
      <c r="E42" s="34">
        <v>12</v>
      </c>
      <c r="F42" s="36">
        <f t="shared" si="11"/>
        <v>0.375</v>
      </c>
      <c r="G42" s="34">
        <v>25</v>
      </c>
      <c r="H42" s="34">
        <v>14</v>
      </c>
      <c r="I42" s="36">
        <f t="shared" si="12"/>
        <v>0.35897435897435898</v>
      </c>
      <c r="J42" s="34">
        <v>21</v>
      </c>
      <c r="K42" s="34">
        <v>11</v>
      </c>
      <c r="L42" s="36">
        <f t="shared" si="13"/>
        <v>0.34375</v>
      </c>
      <c r="M42" s="34">
        <v>32</v>
      </c>
      <c r="N42" s="34">
        <v>9</v>
      </c>
      <c r="O42" s="36">
        <f t="shared" si="14"/>
        <v>0.21951219512195122</v>
      </c>
      <c r="P42" s="34">
        <v>23</v>
      </c>
      <c r="Q42" s="34">
        <v>9</v>
      </c>
      <c r="R42" s="36">
        <f t="shared" si="15"/>
        <v>0.28125</v>
      </c>
      <c r="S42" s="34">
        <v>29</v>
      </c>
      <c r="T42" s="34">
        <v>21</v>
      </c>
      <c r="U42" s="36">
        <f t="shared" si="16"/>
        <v>0.42</v>
      </c>
      <c r="V42" s="34">
        <v>21</v>
      </c>
      <c r="W42" s="34">
        <v>15</v>
      </c>
      <c r="X42" s="36">
        <f t="shared" si="17"/>
        <v>0.41666666666666669</v>
      </c>
      <c r="Y42" s="34">
        <v>25</v>
      </c>
      <c r="Z42" s="34">
        <v>15</v>
      </c>
      <c r="AA42" s="36">
        <f t="shared" si="18"/>
        <v>0.375</v>
      </c>
      <c r="AB42" s="34">
        <v>26</v>
      </c>
      <c r="AC42" s="34">
        <v>13</v>
      </c>
      <c r="AD42" s="36">
        <f t="shared" si="19"/>
        <v>0.33333333333333331</v>
      </c>
      <c r="AE42" s="34">
        <v>20</v>
      </c>
      <c r="AF42" s="34">
        <v>13</v>
      </c>
      <c r="AG42" s="36">
        <f t="shared" si="20"/>
        <v>0.39393939393939392</v>
      </c>
      <c r="AH42" s="34">
        <v>26</v>
      </c>
      <c r="AI42" s="34">
        <v>11</v>
      </c>
      <c r="AJ42" s="36">
        <f t="shared" si="21"/>
        <v>0.29729729729729731</v>
      </c>
    </row>
    <row r="43" spans="1:36" s="30" customFormat="1" x14ac:dyDescent="0.25">
      <c r="A43" s="34">
        <v>29</v>
      </c>
      <c r="B43" s="34">
        <v>6</v>
      </c>
      <c r="C43" s="36">
        <f t="shared" si="10"/>
        <v>0.17142857142857143</v>
      </c>
      <c r="D43" s="34">
        <v>22</v>
      </c>
      <c r="E43" s="34">
        <v>8</v>
      </c>
      <c r="F43" s="36">
        <f t="shared" si="11"/>
        <v>0.26666666666666666</v>
      </c>
      <c r="G43" s="34">
        <v>31</v>
      </c>
      <c r="H43" s="34">
        <v>15</v>
      </c>
      <c r="I43" s="36">
        <f t="shared" si="12"/>
        <v>0.32608695652173914</v>
      </c>
      <c r="J43" s="34">
        <v>21</v>
      </c>
      <c r="K43" s="34">
        <v>13</v>
      </c>
      <c r="L43" s="36">
        <f t="shared" si="13"/>
        <v>0.38235294117647056</v>
      </c>
      <c r="M43" s="34">
        <v>25</v>
      </c>
      <c r="N43" s="34">
        <v>14</v>
      </c>
      <c r="O43" s="36">
        <f t="shared" si="14"/>
        <v>0.35897435897435898</v>
      </c>
      <c r="P43" s="34">
        <v>24</v>
      </c>
      <c r="Q43" s="34">
        <v>13</v>
      </c>
      <c r="R43" s="36">
        <f t="shared" si="15"/>
        <v>0.35135135135135137</v>
      </c>
      <c r="S43" s="34">
        <v>29</v>
      </c>
      <c r="T43" s="34">
        <v>18</v>
      </c>
      <c r="U43" s="36">
        <f t="shared" si="16"/>
        <v>0.38297872340425532</v>
      </c>
      <c r="V43" s="34">
        <v>16</v>
      </c>
      <c r="W43" s="34">
        <v>15</v>
      </c>
      <c r="X43" s="36">
        <f t="shared" si="17"/>
        <v>0.4838709677419355</v>
      </c>
      <c r="Y43" s="34">
        <v>21</v>
      </c>
      <c r="Z43" s="34">
        <v>10</v>
      </c>
      <c r="AA43" s="36">
        <f t="shared" si="18"/>
        <v>0.32258064516129031</v>
      </c>
      <c r="AB43" s="34">
        <v>22</v>
      </c>
      <c r="AC43" s="34">
        <v>8</v>
      </c>
      <c r="AD43" s="36">
        <f t="shared" si="19"/>
        <v>0.26666666666666666</v>
      </c>
      <c r="AE43" s="34">
        <v>24</v>
      </c>
      <c r="AF43" s="34">
        <v>10</v>
      </c>
      <c r="AG43" s="36">
        <f t="shared" si="20"/>
        <v>0.29411764705882354</v>
      </c>
      <c r="AH43" s="34">
        <v>25</v>
      </c>
      <c r="AI43" s="34">
        <v>13</v>
      </c>
      <c r="AJ43" s="36">
        <f t="shared" si="21"/>
        <v>0.34210526315789475</v>
      </c>
    </row>
    <row r="44" spans="1:36" s="30" customFormat="1" x14ac:dyDescent="0.25">
      <c r="A44" s="34">
        <v>27</v>
      </c>
      <c r="B44" s="34">
        <v>14</v>
      </c>
      <c r="C44" s="36">
        <f t="shared" si="10"/>
        <v>0.34146341463414637</v>
      </c>
      <c r="D44" s="34">
        <v>18</v>
      </c>
      <c r="E44" s="34">
        <v>7</v>
      </c>
      <c r="F44" s="36">
        <f t="shared" si="11"/>
        <v>0.28000000000000003</v>
      </c>
      <c r="G44" s="34">
        <v>29</v>
      </c>
      <c r="H44" s="34">
        <v>16</v>
      </c>
      <c r="I44" s="36">
        <f t="shared" si="12"/>
        <v>0.35555555555555557</v>
      </c>
      <c r="J44" s="34">
        <v>19</v>
      </c>
      <c r="K44" s="34">
        <v>15</v>
      </c>
      <c r="L44" s="36">
        <f t="shared" si="13"/>
        <v>0.44117647058823528</v>
      </c>
      <c r="M44" s="34">
        <v>24</v>
      </c>
      <c r="N44" s="34">
        <v>13</v>
      </c>
      <c r="O44" s="36">
        <f t="shared" si="14"/>
        <v>0.35135135135135137</v>
      </c>
      <c r="P44" s="34">
        <v>21</v>
      </c>
      <c r="Q44" s="34">
        <v>11</v>
      </c>
      <c r="R44" s="36">
        <f t="shared" si="15"/>
        <v>0.34375</v>
      </c>
      <c r="S44" s="34">
        <v>29</v>
      </c>
      <c r="T44" s="34">
        <v>20</v>
      </c>
      <c r="U44" s="36">
        <f t="shared" si="16"/>
        <v>0.40816326530612246</v>
      </c>
      <c r="V44" s="34">
        <v>20</v>
      </c>
      <c r="W44" s="34">
        <v>13</v>
      </c>
      <c r="X44" s="36">
        <f t="shared" si="17"/>
        <v>0.39393939393939392</v>
      </c>
      <c r="AA44" s="36"/>
      <c r="AB44" s="34">
        <v>20</v>
      </c>
      <c r="AC44" s="34">
        <v>11</v>
      </c>
      <c r="AD44" s="36">
        <f t="shared" si="19"/>
        <v>0.35483870967741937</v>
      </c>
      <c r="AE44" s="34">
        <v>25</v>
      </c>
      <c r="AF44" s="34">
        <v>13</v>
      </c>
      <c r="AG44" s="36">
        <f t="shared" si="20"/>
        <v>0.34210526315789475</v>
      </c>
      <c r="AH44" s="34">
        <v>24</v>
      </c>
      <c r="AI44" s="34">
        <v>11</v>
      </c>
      <c r="AJ44" s="36">
        <f t="shared" si="21"/>
        <v>0.31428571428571428</v>
      </c>
    </row>
    <row r="45" spans="1:36" s="30" customFormat="1" x14ac:dyDescent="0.25">
      <c r="A45" s="34">
        <v>31</v>
      </c>
      <c r="B45" s="34">
        <v>13</v>
      </c>
      <c r="C45" s="36">
        <f t="shared" si="10"/>
        <v>0.29545454545454547</v>
      </c>
      <c r="D45" s="34">
        <v>30</v>
      </c>
      <c r="E45" s="34">
        <v>11</v>
      </c>
      <c r="F45" s="36">
        <f t="shared" si="11"/>
        <v>0.26829268292682928</v>
      </c>
      <c r="G45" s="34">
        <v>27</v>
      </c>
      <c r="H45" s="34">
        <v>13</v>
      </c>
      <c r="I45" s="36">
        <f t="shared" si="12"/>
        <v>0.32500000000000001</v>
      </c>
      <c r="J45" s="34">
        <v>23</v>
      </c>
      <c r="K45" s="34">
        <v>9</v>
      </c>
      <c r="L45" s="36">
        <f t="shared" si="13"/>
        <v>0.28125</v>
      </c>
      <c r="M45" s="34">
        <v>28</v>
      </c>
      <c r="N45" s="34">
        <v>11</v>
      </c>
      <c r="O45" s="36">
        <f t="shared" si="14"/>
        <v>0.28205128205128205</v>
      </c>
      <c r="P45" s="34">
        <v>21</v>
      </c>
      <c r="Q45" s="34">
        <v>11</v>
      </c>
      <c r="R45" s="36">
        <f t="shared" si="15"/>
        <v>0.34375</v>
      </c>
      <c r="U45" s="36"/>
      <c r="V45" s="34">
        <v>22</v>
      </c>
      <c r="W45" s="34">
        <v>14</v>
      </c>
      <c r="X45" s="36">
        <f t="shared" si="17"/>
        <v>0.3888888888888889</v>
      </c>
      <c r="AA45" s="36"/>
      <c r="AB45" s="34">
        <v>25</v>
      </c>
      <c r="AC45" s="34">
        <v>10</v>
      </c>
      <c r="AD45" s="36">
        <f t="shared" si="19"/>
        <v>0.2857142857142857</v>
      </c>
      <c r="AE45" s="34">
        <v>28</v>
      </c>
      <c r="AF45" s="34">
        <v>10</v>
      </c>
      <c r="AG45" s="36">
        <f t="shared" si="20"/>
        <v>0.26315789473684209</v>
      </c>
      <c r="AH45" s="34">
        <v>25</v>
      </c>
      <c r="AI45" s="34">
        <v>13</v>
      </c>
      <c r="AJ45" s="36">
        <f t="shared" si="21"/>
        <v>0.34210526315789475</v>
      </c>
    </row>
    <row r="46" spans="1:36" s="30" customFormat="1" x14ac:dyDescent="0.25">
      <c r="A46" s="34">
        <v>26</v>
      </c>
      <c r="B46" s="34">
        <v>19</v>
      </c>
      <c r="C46" s="36">
        <f t="shared" si="10"/>
        <v>0.42222222222222222</v>
      </c>
      <c r="F46" s="36"/>
      <c r="I46" s="36"/>
      <c r="L46" s="36"/>
      <c r="O46" s="36"/>
      <c r="R46" s="36"/>
      <c r="U46" s="36"/>
      <c r="X46" s="36"/>
      <c r="AA46" s="36"/>
      <c r="AD46" s="36"/>
      <c r="AG46" s="36"/>
      <c r="AJ46" s="36"/>
    </row>
    <row r="47" spans="1:36" s="30" customFormat="1" x14ac:dyDescent="0.25">
      <c r="A47" s="34">
        <v>22</v>
      </c>
      <c r="B47" s="34">
        <v>14</v>
      </c>
      <c r="C47" s="36">
        <f t="shared" si="10"/>
        <v>0.3888888888888889</v>
      </c>
      <c r="F47" s="36"/>
      <c r="I47" s="36"/>
      <c r="L47" s="36"/>
      <c r="O47" s="36"/>
      <c r="R47" s="36"/>
      <c r="U47" s="36"/>
      <c r="X47" s="36"/>
      <c r="AA47" s="36"/>
      <c r="AD47" s="36"/>
      <c r="AG47" s="36"/>
      <c r="AJ47" s="36"/>
    </row>
    <row r="48" spans="1:36" s="30" customFormat="1" ht="15.75" customHeight="1" x14ac:dyDescent="0.25"/>
    <row r="49" spans="1:36" s="30" customFormat="1" ht="15.75" customHeight="1" x14ac:dyDescent="0.25"/>
    <row r="50" spans="1:36" s="30" customFormat="1" x14ac:dyDescent="0.25">
      <c r="A50" s="36"/>
      <c r="B50" s="36"/>
      <c r="C50" s="36">
        <f>AVERAGE(C31:C47)</f>
        <v>0.35783177567592878</v>
      </c>
      <c r="D50" s="36"/>
      <c r="E50" s="36"/>
      <c r="F50" s="36">
        <f>AVERAGE(F31:F47)</f>
        <v>0.2927044954708925</v>
      </c>
      <c r="G50" s="36"/>
      <c r="H50" s="36"/>
      <c r="I50" s="36">
        <f>AVERAGE(I31:I47)</f>
        <v>0.3360413850995822</v>
      </c>
      <c r="L50" s="36">
        <f>AVERAGE(L31:L47)</f>
        <v>0.3772398546669064</v>
      </c>
      <c r="O50" s="36">
        <f>AVERAGE(O31:O47)</f>
        <v>0.33358039764836556</v>
      </c>
      <c r="R50" s="36">
        <f>AVERAGE(R31:R47)</f>
        <v>0.31191628744260325</v>
      </c>
      <c r="U50" s="36">
        <f>AVERAGE(U31:U47)</f>
        <v>0.37469957924616792</v>
      </c>
      <c r="X50" s="36">
        <f>AVERAGE(X31:X47)</f>
        <v>0.38709385890363118</v>
      </c>
      <c r="AA50" s="36">
        <f>AVERAGE(AA31:AA47)</f>
        <v>0.34988170023337833</v>
      </c>
      <c r="AD50" s="36">
        <f>AVERAGE(AD31:AD47)</f>
        <v>0.3251410652331731</v>
      </c>
      <c r="AG50" s="36">
        <f>AVERAGE(AG31:AG47)</f>
        <v>0.3310722158579944</v>
      </c>
      <c r="AJ50" s="36">
        <f>AVERAGE(AJ31:AJ47)</f>
        <v>0.35492176089913391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workbookViewId="0">
      <selection activeCell="A73" sqref="A73:XFD73"/>
    </sheetView>
  </sheetViews>
  <sheetFormatPr defaultRowHeight="15" x14ac:dyDescent="0.25"/>
  <sheetData>
    <row r="1" spans="1:44" ht="26.25" x14ac:dyDescent="0.4">
      <c r="A1" s="43" t="s">
        <v>0</v>
      </c>
    </row>
    <row r="2" spans="1:44" s="38" customFormat="1" x14ac:dyDescent="0.25">
      <c r="A2" s="38">
        <v>60.1</v>
      </c>
      <c r="F2" s="38">
        <v>60.2</v>
      </c>
      <c r="K2" s="38">
        <v>60.6</v>
      </c>
      <c r="P2" s="38">
        <v>60.7</v>
      </c>
      <c r="U2" s="38">
        <v>60.9</v>
      </c>
      <c r="Z2" s="38">
        <v>60.11</v>
      </c>
      <c r="AE2" s="38">
        <v>60.13</v>
      </c>
      <c r="AJ2" s="38">
        <v>60.15</v>
      </c>
      <c r="AO2" s="38">
        <v>60.17</v>
      </c>
    </row>
    <row r="3" spans="1:44" x14ac:dyDescent="0.25">
      <c r="A3" t="s">
        <v>17</v>
      </c>
      <c r="B3" t="s">
        <v>18</v>
      </c>
      <c r="C3" t="s">
        <v>19</v>
      </c>
      <c r="D3" t="s">
        <v>20</v>
      </c>
      <c r="F3" t="s">
        <v>17</v>
      </c>
      <c r="G3" t="s">
        <v>18</v>
      </c>
      <c r="H3" t="s">
        <v>19</v>
      </c>
      <c r="I3" t="s">
        <v>20</v>
      </c>
      <c r="K3" t="s">
        <v>17</v>
      </c>
      <c r="L3" t="s">
        <v>18</v>
      </c>
      <c r="M3" t="s">
        <v>19</v>
      </c>
      <c r="N3" t="s">
        <v>20</v>
      </c>
      <c r="P3" t="s">
        <v>17</v>
      </c>
      <c r="Q3" t="s">
        <v>18</v>
      </c>
      <c r="R3" t="s">
        <v>19</v>
      </c>
      <c r="S3" t="s">
        <v>20</v>
      </c>
      <c r="U3" t="s">
        <v>17</v>
      </c>
      <c r="V3" t="s">
        <v>18</v>
      </c>
      <c r="W3" t="s">
        <v>19</v>
      </c>
      <c r="X3" t="s">
        <v>20</v>
      </c>
      <c r="Z3" t="s">
        <v>17</v>
      </c>
      <c r="AA3" t="s">
        <v>18</v>
      </c>
      <c r="AB3" t="s">
        <v>19</v>
      </c>
      <c r="AC3" t="s">
        <v>20</v>
      </c>
      <c r="AE3" t="s">
        <v>17</v>
      </c>
      <c r="AF3" t="s">
        <v>18</v>
      </c>
      <c r="AG3" t="s">
        <v>19</v>
      </c>
      <c r="AH3" t="s">
        <v>20</v>
      </c>
      <c r="AJ3" t="s">
        <v>17</v>
      </c>
      <c r="AK3" t="s">
        <v>18</v>
      </c>
      <c r="AL3" t="s">
        <v>19</v>
      </c>
      <c r="AM3" t="s">
        <v>20</v>
      </c>
      <c r="AO3" t="s">
        <v>17</v>
      </c>
      <c r="AP3" t="s">
        <v>18</v>
      </c>
      <c r="AQ3" t="s">
        <v>19</v>
      </c>
      <c r="AR3" t="s">
        <v>20</v>
      </c>
    </row>
    <row r="4" spans="1:44" x14ac:dyDescent="0.25">
      <c r="A4">
        <v>44</v>
      </c>
      <c r="B4">
        <v>166439</v>
      </c>
      <c r="C4" s="40">
        <f>(B4+B5)/(A4+A5)</f>
        <v>3672.5504587155965</v>
      </c>
      <c r="D4" s="40">
        <f>C4-236</f>
        <v>3436.5504587155965</v>
      </c>
      <c r="F4">
        <v>97</v>
      </c>
      <c r="G4">
        <v>389942</v>
      </c>
      <c r="H4" s="40">
        <f>(G4+G5)/(F4+F5)</f>
        <v>3892.896739130435</v>
      </c>
      <c r="I4" s="40">
        <f>H4-236</f>
        <v>3656.896739130435</v>
      </c>
      <c r="K4">
        <v>81</v>
      </c>
      <c r="L4">
        <v>149266</v>
      </c>
      <c r="M4" s="40">
        <f>(L4+L5)/(K4+K5)</f>
        <v>1784.4345238095239</v>
      </c>
      <c r="N4" s="40">
        <f>M4-236</f>
        <v>1548.4345238095239</v>
      </c>
      <c r="P4">
        <v>82</v>
      </c>
      <c r="Q4">
        <v>227852</v>
      </c>
      <c r="R4" s="40">
        <f>(Q4+Q5)/(P4+P5)</f>
        <v>2921.9827586206898</v>
      </c>
      <c r="S4" s="40">
        <f>R4-236</f>
        <v>2685.9827586206898</v>
      </c>
      <c r="U4">
        <v>83</v>
      </c>
      <c r="V4">
        <v>217707</v>
      </c>
      <c r="W4" s="40">
        <f>(V4+V5)/(U4+U5)</f>
        <v>3006.9303797468356</v>
      </c>
      <c r="X4" s="40">
        <f>W4-236</f>
        <v>2770.9303797468356</v>
      </c>
      <c r="Z4">
        <v>92</v>
      </c>
      <c r="AA4">
        <v>168996</v>
      </c>
      <c r="AB4" s="40">
        <f>(AA4+AA5)/(Z4+Z5)</f>
        <v>1909.6337209302326</v>
      </c>
      <c r="AC4" s="40">
        <f>AB4-236</f>
        <v>1673.6337209302326</v>
      </c>
      <c r="AE4">
        <v>94</v>
      </c>
      <c r="AF4">
        <v>238918</v>
      </c>
      <c r="AG4" s="40">
        <f>(AF4+AF5)/(AE4+AE5)</f>
        <v>2506.2157894736843</v>
      </c>
      <c r="AH4" s="40">
        <f>AG4-236</f>
        <v>2270.2157894736843</v>
      </c>
      <c r="AJ4">
        <v>90</v>
      </c>
      <c r="AK4">
        <v>213328</v>
      </c>
      <c r="AL4" s="40">
        <f>(AK4+AK5)/(AJ4+AJ5)</f>
        <v>2160.5088757396452</v>
      </c>
      <c r="AM4" s="40">
        <f>AL4-236</f>
        <v>1924.5088757396452</v>
      </c>
      <c r="AO4">
        <v>75</v>
      </c>
      <c r="AP4">
        <v>147362</v>
      </c>
      <c r="AQ4" s="40">
        <f>(AP4+AP5)/(AO4+AO5)</f>
        <v>2176.2922077922076</v>
      </c>
      <c r="AR4" s="40">
        <f>AQ4-236</f>
        <v>1940.2922077922076</v>
      </c>
    </row>
    <row r="5" spans="1:44" x14ac:dyDescent="0.25">
      <c r="A5">
        <v>65</v>
      </c>
      <c r="B5">
        <v>233869</v>
      </c>
      <c r="C5" s="40"/>
      <c r="D5" s="40"/>
      <c r="F5">
        <v>87</v>
      </c>
      <c r="G5">
        <v>326351</v>
      </c>
      <c r="H5" s="40"/>
      <c r="I5" s="40"/>
      <c r="K5">
        <v>87</v>
      </c>
      <c r="L5">
        <v>150519</v>
      </c>
      <c r="M5" s="40"/>
      <c r="N5" s="40"/>
      <c r="P5">
        <v>92</v>
      </c>
      <c r="Q5">
        <v>280573</v>
      </c>
      <c r="R5" s="40"/>
      <c r="S5" s="40"/>
      <c r="U5">
        <v>75</v>
      </c>
      <c r="V5">
        <v>257388</v>
      </c>
      <c r="W5" s="40"/>
      <c r="X5" s="40"/>
      <c r="Z5">
        <v>80</v>
      </c>
      <c r="AA5">
        <v>159461</v>
      </c>
      <c r="AB5" s="40"/>
      <c r="AC5" s="40"/>
      <c r="AE5">
        <v>96</v>
      </c>
      <c r="AF5">
        <v>237263</v>
      </c>
      <c r="AG5" s="40"/>
      <c r="AH5" s="40"/>
      <c r="AJ5">
        <v>79</v>
      </c>
      <c r="AK5">
        <v>151798</v>
      </c>
      <c r="AL5" s="40"/>
      <c r="AM5" s="40"/>
      <c r="AO5">
        <v>79</v>
      </c>
      <c r="AP5">
        <v>187787</v>
      </c>
      <c r="AQ5" s="40"/>
      <c r="AR5" s="40"/>
    </row>
    <row r="6" spans="1:44" x14ac:dyDescent="0.25">
      <c r="A6">
        <v>61</v>
      </c>
      <c r="B6">
        <v>241495</v>
      </c>
      <c r="C6" s="40">
        <f>(B6+B7)/(A6+A7)</f>
        <v>3907.748031496063</v>
      </c>
      <c r="D6" s="40">
        <f t="shared" ref="D6:D22" si="0">C6-236</f>
        <v>3671.748031496063</v>
      </c>
      <c r="F6">
        <v>85</v>
      </c>
      <c r="G6">
        <v>253564</v>
      </c>
      <c r="H6" s="40">
        <f>(G6+G7)/(F6+F7)</f>
        <v>2669.0744680851062</v>
      </c>
      <c r="I6" s="40">
        <f t="shared" ref="I6:I26" si="1">H6-236</f>
        <v>2433.0744680851062</v>
      </c>
      <c r="K6">
        <v>88</v>
      </c>
      <c r="L6">
        <v>145760</v>
      </c>
      <c r="M6" s="40">
        <f>(L6+L7)/(K6+K7)</f>
        <v>1858.8757396449705</v>
      </c>
      <c r="N6" s="40">
        <f t="shared" ref="N6:N22" si="2">M6-236</f>
        <v>1622.8757396449705</v>
      </c>
      <c r="P6">
        <v>79</v>
      </c>
      <c r="Q6">
        <v>186056</v>
      </c>
      <c r="R6" s="40">
        <f>(Q6+Q7)/(P6+P7)</f>
        <v>2468.977142857143</v>
      </c>
      <c r="S6" s="40">
        <f t="shared" ref="S6:S24" si="3">R6-236</f>
        <v>2232.977142857143</v>
      </c>
      <c r="U6">
        <v>67</v>
      </c>
      <c r="V6">
        <v>202146</v>
      </c>
      <c r="W6" s="40">
        <f>(V6+V7)/(U6+U7)</f>
        <v>3105.7391304347825</v>
      </c>
      <c r="X6" s="40">
        <f t="shared" ref="X6:X26" si="4">W6-236</f>
        <v>2869.7391304347825</v>
      </c>
      <c r="Z6">
        <v>86</v>
      </c>
      <c r="AA6">
        <v>175599</v>
      </c>
      <c r="AB6" s="40">
        <f>(AA6+AA7)/(Z6+Z7)</f>
        <v>2441.7916666666665</v>
      </c>
      <c r="AC6" s="40">
        <f t="shared" ref="AC6:AC26" si="5">AB6-236</f>
        <v>2205.7916666666665</v>
      </c>
      <c r="AE6">
        <v>94</v>
      </c>
      <c r="AF6">
        <v>285128</v>
      </c>
      <c r="AG6" s="40">
        <f>(AF6+AF7)/(AE6+AE7)</f>
        <v>2898.0103626943005</v>
      </c>
      <c r="AH6" s="40">
        <f t="shared" ref="AH6:AH26" si="6">AG6-236</f>
        <v>2662.0103626943005</v>
      </c>
      <c r="AJ6">
        <v>75</v>
      </c>
      <c r="AK6">
        <v>192563</v>
      </c>
      <c r="AL6" s="40">
        <f>(AK6+AK7)/(AJ6+AJ7)</f>
        <v>2592.875816993464</v>
      </c>
      <c r="AM6" s="40">
        <f t="shared" ref="AM6:AM24" si="7">AL6-236</f>
        <v>2356.875816993464</v>
      </c>
      <c r="AO6">
        <v>99</v>
      </c>
      <c r="AP6">
        <v>184968</v>
      </c>
      <c r="AQ6" s="40">
        <f>(AP6+AP7)/(AO6+AO7)</f>
        <v>2034.5611111111111</v>
      </c>
      <c r="AR6" s="40">
        <f t="shared" ref="AR6:AR28" si="8">AQ6-236</f>
        <v>1798.5611111111111</v>
      </c>
    </row>
    <row r="7" spans="1:44" x14ac:dyDescent="0.25">
      <c r="A7">
        <v>66</v>
      </c>
      <c r="B7">
        <v>254789</v>
      </c>
      <c r="C7" s="40"/>
      <c r="D7" s="40"/>
      <c r="F7">
        <v>103</v>
      </c>
      <c r="G7">
        <v>248222</v>
      </c>
      <c r="H7" s="40"/>
      <c r="I7" s="40"/>
      <c r="K7">
        <v>81</v>
      </c>
      <c r="L7">
        <v>168390</v>
      </c>
      <c r="M7" s="40"/>
      <c r="N7" s="40"/>
      <c r="P7">
        <v>96</v>
      </c>
      <c r="Q7">
        <v>246015</v>
      </c>
      <c r="R7" s="40"/>
      <c r="S7" s="40"/>
      <c r="U7">
        <v>71</v>
      </c>
      <c r="V7">
        <v>226446</v>
      </c>
      <c r="W7" s="40"/>
      <c r="X7" s="40"/>
      <c r="Z7">
        <v>82</v>
      </c>
      <c r="AA7">
        <v>234622</v>
      </c>
      <c r="AB7" s="40"/>
      <c r="AC7" s="40"/>
      <c r="AE7">
        <v>99</v>
      </c>
      <c r="AF7">
        <v>274188</v>
      </c>
      <c r="AG7" s="40"/>
      <c r="AH7" s="40"/>
      <c r="AJ7">
        <v>78</v>
      </c>
      <c r="AK7">
        <v>204147</v>
      </c>
      <c r="AL7" s="40"/>
      <c r="AM7" s="40"/>
      <c r="AO7">
        <v>81</v>
      </c>
      <c r="AP7">
        <v>181253</v>
      </c>
      <c r="AQ7" s="40"/>
      <c r="AR7" s="40"/>
    </row>
    <row r="8" spans="1:44" x14ac:dyDescent="0.25">
      <c r="A8">
        <v>58</v>
      </c>
      <c r="B8">
        <v>233697</v>
      </c>
      <c r="C8" s="40">
        <f>(B8+B9)/(A8+A9)</f>
        <v>4025.8270676691727</v>
      </c>
      <c r="D8" s="40">
        <f t="shared" si="0"/>
        <v>3789.8270676691727</v>
      </c>
      <c r="F8">
        <v>101</v>
      </c>
      <c r="G8">
        <v>289412</v>
      </c>
      <c r="H8" s="40">
        <f>(G8+G9)/(F8+F9)</f>
        <v>2631.40625</v>
      </c>
      <c r="I8" s="40">
        <f t="shared" si="1"/>
        <v>2395.40625</v>
      </c>
      <c r="K8">
        <v>87</v>
      </c>
      <c r="L8">
        <v>135604</v>
      </c>
      <c r="M8" s="40">
        <f>(L8+L9)/(K8+K9)</f>
        <v>1771.3414634146341</v>
      </c>
      <c r="N8" s="40">
        <f t="shared" si="2"/>
        <v>1535.3414634146341</v>
      </c>
      <c r="P8">
        <v>90</v>
      </c>
      <c r="Q8">
        <v>179247</v>
      </c>
      <c r="R8" s="40">
        <f>(Q8+Q9)/(P8+P9)</f>
        <v>1999.1395348837209</v>
      </c>
      <c r="S8" s="40">
        <f t="shared" si="3"/>
        <v>1763.1395348837209</v>
      </c>
      <c r="U8">
        <v>61</v>
      </c>
      <c r="V8">
        <v>188237</v>
      </c>
      <c r="W8" s="40">
        <f>(V8+V9)/(U8+U9)</f>
        <v>3178.2164179104479</v>
      </c>
      <c r="X8" s="40">
        <f t="shared" si="4"/>
        <v>2942.2164179104479</v>
      </c>
      <c r="Z8">
        <v>85</v>
      </c>
      <c r="AA8">
        <v>137480</v>
      </c>
      <c r="AB8" s="40">
        <f>(AA8+AA9)/(Z8+Z9)</f>
        <v>2069.4860335195531</v>
      </c>
      <c r="AC8" s="40">
        <f t="shared" si="5"/>
        <v>1833.4860335195531</v>
      </c>
      <c r="AE8">
        <v>78</v>
      </c>
      <c r="AF8">
        <v>198125</v>
      </c>
      <c r="AG8" s="40">
        <f>(AF8+AF9)/(AE8+AE9)</f>
        <v>2804</v>
      </c>
      <c r="AH8" s="40">
        <f t="shared" si="6"/>
        <v>2568</v>
      </c>
      <c r="AJ8">
        <v>70</v>
      </c>
      <c r="AK8">
        <v>141392</v>
      </c>
      <c r="AL8" s="40">
        <f>(AK8+AK9)/(AJ8+AJ9)</f>
        <v>2407.9</v>
      </c>
      <c r="AM8" s="40">
        <f t="shared" si="7"/>
        <v>2171.9</v>
      </c>
      <c r="AO8">
        <v>81</v>
      </c>
      <c r="AP8">
        <v>107691</v>
      </c>
      <c r="AQ8" s="40">
        <f>(AP8+AP9)/(AO8+AO9)</f>
        <v>1648.8064516129032</v>
      </c>
      <c r="AR8" s="40">
        <f t="shared" si="8"/>
        <v>1412.8064516129032</v>
      </c>
    </row>
    <row r="9" spans="1:44" x14ac:dyDescent="0.25">
      <c r="A9">
        <v>75</v>
      </c>
      <c r="B9">
        <v>301738</v>
      </c>
      <c r="C9" s="40"/>
      <c r="D9" s="40"/>
      <c r="F9">
        <v>91</v>
      </c>
      <c r="G9">
        <v>215818</v>
      </c>
      <c r="H9" s="40"/>
      <c r="I9" s="40"/>
      <c r="K9">
        <v>77</v>
      </c>
      <c r="L9">
        <v>154896</v>
      </c>
      <c r="M9" s="40"/>
      <c r="N9" s="40"/>
      <c r="P9">
        <v>82</v>
      </c>
      <c r="Q9">
        <v>164605</v>
      </c>
      <c r="R9" s="40"/>
      <c r="S9" s="40"/>
      <c r="U9">
        <v>73</v>
      </c>
      <c r="V9">
        <v>237644</v>
      </c>
      <c r="W9" s="40"/>
      <c r="X9" s="40"/>
      <c r="Z9">
        <v>94</v>
      </c>
      <c r="AA9">
        <v>232958</v>
      </c>
      <c r="AB9" s="40"/>
      <c r="AC9" s="40"/>
      <c r="AE9">
        <v>88</v>
      </c>
      <c r="AF9">
        <v>267339</v>
      </c>
      <c r="AG9" s="40"/>
      <c r="AH9" s="40"/>
      <c r="AJ9">
        <v>70</v>
      </c>
      <c r="AK9">
        <v>195714</v>
      </c>
      <c r="AL9" s="40"/>
      <c r="AM9" s="40"/>
      <c r="AO9">
        <v>74</v>
      </c>
      <c r="AP9">
        <v>147874</v>
      </c>
      <c r="AQ9" s="40"/>
      <c r="AR9" s="40"/>
    </row>
    <row r="10" spans="1:44" x14ac:dyDescent="0.25">
      <c r="A10">
        <v>64</v>
      </c>
      <c r="B10">
        <v>250172</v>
      </c>
      <c r="C10" s="40">
        <f>(B10+B11)/(A10+A11)</f>
        <v>3812.7364341085272</v>
      </c>
      <c r="D10" s="40">
        <f t="shared" si="0"/>
        <v>3576.7364341085272</v>
      </c>
      <c r="F10">
        <v>111</v>
      </c>
      <c r="G10">
        <v>230749</v>
      </c>
      <c r="H10" s="40">
        <f>(G10+G11)/(F10+F11)</f>
        <v>1864.7626262626263</v>
      </c>
      <c r="I10" s="40">
        <f t="shared" si="1"/>
        <v>1628.7626262626263</v>
      </c>
      <c r="K10">
        <v>81</v>
      </c>
      <c r="L10">
        <v>134163</v>
      </c>
      <c r="M10" s="40">
        <f>(L10+L11)/(K10+K11)</f>
        <v>1901.8430232558139</v>
      </c>
      <c r="N10" s="40">
        <f t="shared" si="2"/>
        <v>1665.8430232558139</v>
      </c>
      <c r="P10">
        <v>23</v>
      </c>
      <c r="Q10">
        <v>67617</v>
      </c>
      <c r="R10" s="40">
        <f>(Q10+Q11)/(P10+P11)</f>
        <v>2930.7962962962961</v>
      </c>
      <c r="S10" s="40">
        <f t="shared" si="3"/>
        <v>2694.7962962962961</v>
      </c>
      <c r="U10">
        <v>70</v>
      </c>
      <c r="V10">
        <v>228472</v>
      </c>
      <c r="W10" s="40">
        <f>(V10+V11)/(U10+U11)</f>
        <v>3172.0928571428572</v>
      </c>
      <c r="X10" s="40">
        <f t="shared" si="4"/>
        <v>2936.0928571428572</v>
      </c>
      <c r="Z10">
        <v>71</v>
      </c>
      <c r="AA10">
        <v>178804</v>
      </c>
      <c r="AB10" s="40">
        <f>(AA10+AA11)/(Z10+Z11)</f>
        <v>2497.9103448275864</v>
      </c>
      <c r="AC10" s="40">
        <f t="shared" si="5"/>
        <v>2261.9103448275864</v>
      </c>
      <c r="AE10">
        <v>82</v>
      </c>
      <c r="AF10">
        <v>230589</v>
      </c>
      <c r="AG10" s="40">
        <f>(AF10+AF11)/(AE10+AE11)</f>
        <v>2811.4848484848485</v>
      </c>
      <c r="AH10" s="40">
        <f t="shared" si="6"/>
        <v>2575.4848484848485</v>
      </c>
      <c r="AJ10">
        <v>73</v>
      </c>
      <c r="AK10">
        <v>117938</v>
      </c>
      <c r="AL10" s="40">
        <f>(AK10+AK11)/(AJ10+AJ11)</f>
        <v>1638.9481481481482</v>
      </c>
      <c r="AM10" s="40">
        <f t="shared" si="7"/>
        <v>1402.9481481481482</v>
      </c>
      <c r="AO10">
        <v>74</v>
      </c>
      <c r="AP10">
        <v>121618</v>
      </c>
      <c r="AQ10" s="40">
        <f>(AP10+AP11)/(AO10+AO11)</f>
        <v>1904.3866666666668</v>
      </c>
      <c r="AR10" s="40">
        <f t="shared" si="8"/>
        <v>1668.3866666666668</v>
      </c>
    </row>
    <row r="11" spans="1:44" x14ac:dyDescent="0.25">
      <c r="A11">
        <v>65</v>
      </c>
      <c r="B11">
        <v>241671</v>
      </c>
      <c r="C11" s="40"/>
      <c r="D11" s="40"/>
      <c r="F11">
        <v>87</v>
      </c>
      <c r="G11">
        <v>138474</v>
      </c>
      <c r="H11" s="40"/>
      <c r="I11" s="40"/>
      <c r="K11">
        <v>91</v>
      </c>
      <c r="L11">
        <v>192954</v>
      </c>
      <c r="M11" s="40"/>
      <c r="N11" s="40"/>
      <c r="P11">
        <v>139</v>
      </c>
      <c r="Q11">
        <v>407172</v>
      </c>
      <c r="R11" s="40"/>
      <c r="S11" s="40"/>
      <c r="U11">
        <v>70</v>
      </c>
      <c r="V11">
        <v>215621</v>
      </c>
      <c r="W11" s="40"/>
      <c r="X11" s="40"/>
      <c r="Z11">
        <v>74</v>
      </c>
      <c r="AA11">
        <v>183393</v>
      </c>
      <c r="AB11" s="40"/>
      <c r="AC11" s="40"/>
      <c r="AE11">
        <v>83</v>
      </c>
      <c r="AF11">
        <v>233306</v>
      </c>
      <c r="AG11" s="40"/>
      <c r="AH11" s="40"/>
      <c r="AJ11">
        <v>62</v>
      </c>
      <c r="AK11">
        <v>103320</v>
      </c>
      <c r="AL11" s="40"/>
      <c r="AM11" s="40"/>
      <c r="AO11">
        <v>76</v>
      </c>
      <c r="AP11">
        <v>164040</v>
      </c>
      <c r="AQ11" s="40"/>
      <c r="AR11" s="40"/>
    </row>
    <row r="12" spans="1:44" x14ac:dyDescent="0.25">
      <c r="A12">
        <v>62</v>
      </c>
      <c r="B12">
        <v>225406</v>
      </c>
      <c r="C12" s="40">
        <f>(B12+B13)/(A12+A13)</f>
        <v>3676.4351145038167</v>
      </c>
      <c r="D12" s="40">
        <f t="shared" si="0"/>
        <v>3440.4351145038167</v>
      </c>
      <c r="F12">
        <v>95</v>
      </c>
      <c r="G12">
        <v>254370</v>
      </c>
      <c r="H12" s="40">
        <f>(G12+G13)/(F12+F13)</f>
        <v>2701.1920903954801</v>
      </c>
      <c r="I12" s="40">
        <f t="shared" si="1"/>
        <v>2465.1920903954801</v>
      </c>
      <c r="K12">
        <v>85</v>
      </c>
      <c r="L12">
        <v>206823</v>
      </c>
      <c r="M12" s="40">
        <f>(L12+L13)/(K12+K13)</f>
        <v>2537.6927710843374</v>
      </c>
      <c r="N12" s="40">
        <f t="shared" si="2"/>
        <v>2301.6927710843374</v>
      </c>
      <c r="P12">
        <v>41</v>
      </c>
      <c r="Q12">
        <v>84548</v>
      </c>
      <c r="R12" s="40">
        <f>(Q12+Q13)/(P12+P13)</f>
        <v>2343.016129032258</v>
      </c>
      <c r="S12" s="40">
        <f t="shared" si="3"/>
        <v>2107.016129032258</v>
      </c>
      <c r="U12">
        <v>77</v>
      </c>
      <c r="V12">
        <v>209395</v>
      </c>
      <c r="W12" s="40">
        <f>(V12+V13)/(U12+U13)</f>
        <v>2928.8471337579617</v>
      </c>
      <c r="X12" s="40">
        <f t="shared" si="4"/>
        <v>2692.8471337579617</v>
      </c>
      <c r="Z12">
        <v>73</v>
      </c>
      <c r="AA12">
        <v>161170</v>
      </c>
      <c r="AB12" s="40">
        <f>(AA12+AA13)/(Z12+Z13)</f>
        <v>2680.9205298013244</v>
      </c>
      <c r="AC12" s="40">
        <f t="shared" si="5"/>
        <v>2444.9205298013244</v>
      </c>
      <c r="AE12">
        <v>86</v>
      </c>
      <c r="AF12">
        <v>164652</v>
      </c>
      <c r="AG12" s="40">
        <f>(AF12+AF13)/(AE12+AE13)</f>
        <v>1874.1597633136096</v>
      </c>
      <c r="AH12" s="40">
        <f t="shared" si="6"/>
        <v>1638.1597633136096</v>
      </c>
      <c r="AJ12">
        <v>68</v>
      </c>
      <c r="AK12">
        <v>166285</v>
      </c>
      <c r="AL12" s="40">
        <f>(AK12+AK13)/(AJ12+AJ13)</f>
        <v>2502.4222222222224</v>
      </c>
      <c r="AM12" s="40">
        <f t="shared" si="7"/>
        <v>2266.4222222222224</v>
      </c>
      <c r="AO12">
        <v>74</v>
      </c>
      <c r="AP12">
        <v>137282</v>
      </c>
      <c r="AQ12" s="40">
        <f>(AP12+AP13)/(AO12+AO13)</f>
        <v>1954.3066666666666</v>
      </c>
      <c r="AR12" s="40">
        <f t="shared" si="8"/>
        <v>1718.3066666666666</v>
      </c>
    </row>
    <row r="13" spans="1:44" x14ac:dyDescent="0.25">
      <c r="A13">
        <v>69</v>
      </c>
      <c r="B13">
        <v>256207</v>
      </c>
      <c r="C13" s="40"/>
      <c r="D13" s="40"/>
      <c r="F13">
        <v>82</v>
      </c>
      <c r="G13">
        <v>223741</v>
      </c>
      <c r="H13" s="40"/>
      <c r="I13" s="40"/>
      <c r="K13">
        <v>81</v>
      </c>
      <c r="L13">
        <v>214434</v>
      </c>
      <c r="M13" s="40"/>
      <c r="N13" s="40"/>
      <c r="P13">
        <v>83</v>
      </c>
      <c r="Q13">
        <v>205986</v>
      </c>
      <c r="R13" s="40"/>
      <c r="S13" s="40"/>
      <c r="U13">
        <v>80</v>
      </c>
      <c r="V13">
        <v>250434</v>
      </c>
      <c r="W13" s="40"/>
      <c r="X13" s="40"/>
      <c r="Z13">
        <v>78</v>
      </c>
      <c r="AA13">
        <v>243649</v>
      </c>
      <c r="AB13" s="40"/>
      <c r="AC13" s="40"/>
      <c r="AE13">
        <v>83</v>
      </c>
      <c r="AF13">
        <v>152081</v>
      </c>
      <c r="AG13" s="40"/>
      <c r="AH13" s="40"/>
      <c r="AJ13">
        <v>67</v>
      </c>
      <c r="AK13">
        <v>171542</v>
      </c>
      <c r="AL13" s="40"/>
      <c r="AM13" s="40"/>
      <c r="AO13">
        <v>76</v>
      </c>
      <c r="AP13">
        <v>155864</v>
      </c>
      <c r="AQ13" s="40"/>
      <c r="AR13" s="40"/>
    </row>
    <row r="14" spans="1:44" x14ac:dyDescent="0.25">
      <c r="A14">
        <v>71</v>
      </c>
      <c r="B14">
        <v>274211</v>
      </c>
      <c r="C14" s="40">
        <f>(B14+B15)/(A14+A15)</f>
        <v>3779.432624113475</v>
      </c>
      <c r="D14" s="40">
        <f t="shared" si="0"/>
        <v>3543.432624113475</v>
      </c>
      <c r="F14">
        <v>93</v>
      </c>
      <c r="G14">
        <v>252646</v>
      </c>
      <c r="H14" s="40">
        <f>(G14+G15)/(F14+F15)</f>
        <v>2703.5815217391305</v>
      </c>
      <c r="I14" s="40">
        <f t="shared" si="1"/>
        <v>2467.5815217391305</v>
      </c>
      <c r="K14">
        <v>81</v>
      </c>
      <c r="L14">
        <v>140316</v>
      </c>
      <c r="M14" s="40">
        <f>(L14+L15)/(K14+K15)</f>
        <v>1985.4777070063694</v>
      </c>
      <c r="N14" s="40">
        <f t="shared" si="2"/>
        <v>1749.4777070063694</v>
      </c>
      <c r="P14">
        <v>69</v>
      </c>
      <c r="Q14">
        <v>166970</v>
      </c>
      <c r="R14" s="40">
        <f>(Q14+Q15)/(P14+P15)</f>
        <v>2401.7152317880796</v>
      </c>
      <c r="S14" s="40">
        <f t="shared" si="3"/>
        <v>2165.7152317880796</v>
      </c>
      <c r="U14">
        <v>70</v>
      </c>
      <c r="V14">
        <v>248077</v>
      </c>
      <c r="W14" s="40">
        <f>(V14+V15)/(U14+U15)</f>
        <v>3555.4935064935066</v>
      </c>
      <c r="X14" s="40">
        <f t="shared" si="4"/>
        <v>3319.4935064935066</v>
      </c>
      <c r="Z14">
        <v>79</v>
      </c>
      <c r="AA14">
        <v>128457</v>
      </c>
      <c r="AB14" s="40">
        <f>(AA14+AA15)/(Z14+Z15)</f>
        <v>1885.7741935483871</v>
      </c>
      <c r="AC14" s="40">
        <f t="shared" si="5"/>
        <v>1649.7741935483871</v>
      </c>
      <c r="AE14">
        <v>90</v>
      </c>
      <c r="AF14">
        <v>212286</v>
      </c>
      <c r="AG14" s="40">
        <f>(AF14+AF15)/(AE14+AE15)</f>
        <v>2555.329411764706</v>
      </c>
      <c r="AH14" s="40">
        <f t="shared" si="6"/>
        <v>2319.329411764706</v>
      </c>
      <c r="AJ14">
        <v>77</v>
      </c>
      <c r="AK14">
        <v>162472</v>
      </c>
      <c r="AL14" s="40">
        <f>(AK14+AK15)/(AJ14+AJ15)</f>
        <v>2149.205479452055</v>
      </c>
      <c r="AM14" s="40">
        <f t="shared" si="7"/>
        <v>1913.205479452055</v>
      </c>
      <c r="AO14">
        <v>73</v>
      </c>
      <c r="AP14">
        <v>75457</v>
      </c>
      <c r="AQ14" s="40">
        <f>(AP14+AP15)/(AO14+AO15)</f>
        <v>1037.3642857142856</v>
      </c>
      <c r="AR14" s="40">
        <f t="shared" si="8"/>
        <v>801.36428571428564</v>
      </c>
    </row>
    <row r="15" spans="1:44" x14ac:dyDescent="0.25">
      <c r="A15">
        <v>70</v>
      </c>
      <c r="B15">
        <v>258689</v>
      </c>
      <c r="C15" s="40"/>
      <c r="D15" s="40"/>
      <c r="F15">
        <v>91</v>
      </c>
      <c r="G15">
        <v>244813</v>
      </c>
      <c r="H15" s="40"/>
      <c r="I15" s="40"/>
      <c r="K15">
        <v>76</v>
      </c>
      <c r="L15">
        <v>171404</v>
      </c>
      <c r="M15" s="40"/>
      <c r="N15" s="40"/>
      <c r="P15">
        <v>82</v>
      </c>
      <c r="Q15">
        <v>195689</v>
      </c>
      <c r="R15" s="40"/>
      <c r="S15" s="40"/>
      <c r="U15">
        <v>84</v>
      </c>
      <c r="V15">
        <v>299469</v>
      </c>
      <c r="W15" s="40"/>
      <c r="X15" s="40"/>
      <c r="Z15">
        <v>76</v>
      </c>
      <c r="AA15">
        <v>163838</v>
      </c>
      <c r="AB15" s="40"/>
      <c r="AC15" s="40"/>
      <c r="AE15">
        <v>80</v>
      </c>
      <c r="AF15">
        <v>222120</v>
      </c>
      <c r="AG15" s="40"/>
      <c r="AH15" s="40"/>
      <c r="AJ15">
        <v>69</v>
      </c>
      <c r="AK15">
        <v>151312</v>
      </c>
      <c r="AL15" s="40"/>
      <c r="AM15" s="40"/>
      <c r="AO15">
        <v>67</v>
      </c>
      <c r="AP15">
        <v>69774</v>
      </c>
      <c r="AQ15" s="40"/>
      <c r="AR15" s="40"/>
    </row>
    <row r="16" spans="1:44" x14ac:dyDescent="0.25">
      <c r="A16">
        <v>56</v>
      </c>
      <c r="B16">
        <v>218469</v>
      </c>
      <c r="C16" s="40">
        <f>(B16+B17)/(A16+A17)</f>
        <v>3826.8823529411766</v>
      </c>
      <c r="D16" s="40">
        <f t="shared" si="0"/>
        <v>3590.8823529411766</v>
      </c>
      <c r="F16">
        <v>88</v>
      </c>
      <c r="G16">
        <v>214279</v>
      </c>
      <c r="H16" s="40">
        <f>(G16+G17)/(F16+F17)</f>
        <v>2230.6428571428573</v>
      </c>
      <c r="I16" s="40">
        <f t="shared" si="1"/>
        <v>1994.6428571428573</v>
      </c>
      <c r="K16">
        <v>82</v>
      </c>
      <c r="L16">
        <v>145325</v>
      </c>
      <c r="M16" s="40">
        <f>(L16+L17)/(K16+K17)</f>
        <v>1821.8039215686274</v>
      </c>
      <c r="N16" s="40">
        <f t="shared" si="2"/>
        <v>1585.8039215686274</v>
      </c>
      <c r="P16">
        <v>81</v>
      </c>
      <c r="Q16">
        <v>184411</v>
      </c>
      <c r="R16" s="40">
        <f>(Q16+Q17)/(P16+P17)</f>
        <v>2427.265060240964</v>
      </c>
      <c r="S16" s="40">
        <f t="shared" si="3"/>
        <v>2191.265060240964</v>
      </c>
      <c r="U16">
        <v>74</v>
      </c>
      <c r="V16">
        <v>216171</v>
      </c>
      <c r="W16" s="40">
        <f>(V16+V17)/(U16+U17)</f>
        <v>3161.4937500000001</v>
      </c>
      <c r="X16" s="40">
        <f t="shared" si="4"/>
        <v>2925.4937500000001</v>
      </c>
      <c r="Z16">
        <v>79</v>
      </c>
      <c r="AA16">
        <v>176879</v>
      </c>
      <c r="AB16" s="40">
        <f>(AA16+AA17)/(Z16+Z17)</f>
        <v>2281.7733333333335</v>
      </c>
      <c r="AC16" s="40">
        <f t="shared" si="5"/>
        <v>2045.7733333333335</v>
      </c>
      <c r="AE16">
        <v>77</v>
      </c>
      <c r="AF16">
        <v>147705</v>
      </c>
      <c r="AG16" s="40">
        <f>(AF16+AF17)/(AE16+AE17)</f>
        <v>2008.1506024096386</v>
      </c>
      <c r="AH16" s="40">
        <f t="shared" si="6"/>
        <v>1772.1506024096386</v>
      </c>
      <c r="AJ16">
        <v>72</v>
      </c>
      <c r="AK16">
        <v>93800</v>
      </c>
      <c r="AL16" s="40">
        <f>(AK16+AK17)/(AJ16+AJ17)</f>
        <v>1285.0769230769231</v>
      </c>
      <c r="AM16" s="40">
        <f t="shared" si="7"/>
        <v>1049.0769230769231</v>
      </c>
      <c r="AO16">
        <v>65</v>
      </c>
      <c r="AP16">
        <v>88079</v>
      </c>
      <c r="AQ16" s="40">
        <f>(AP16+AP17)/(AO16+AO17)</f>
        <v>1388.9453125</v>
      </c>
      <c r="AR16" s="40">
        <f t="shared" si="8"/>
        <v>1152.9453125</v>
      </c>
    </row>
    <row r="17" spans="1:44" x14ac:dyDescent="0.25">
      <c r="A17">
        <v>63</v>
      </c>
      <c r="B17">
        <v>236930</v>
      </c>
      <c r="C17" s="40"/>
      <c r="D17" s="40"/>
      <c r="F17">
        <v>94</v>
      </c>
      <c r="G17">
        <v>191698</v>
      </c>
      <c r="H17" s="40"/>
      <c r="I17" s="40"/>
      <c r="K17">
        <v>71</v>
      </c>
      <c r="L17">
        <v>133411</v>
      </c>
      <c r="M17" s="40"/>
      <c r="N17" s="40"/>
      <c r="P17">
        <v>85</v>
      </c>
      <c r="Q17">
        <v>218515</v>
      </c>
      <c r="R17" s="40"/>
      <c r="S17" s="40"/>
      <c r="U17">
        <v>86</v>
      </c>
      <c r="V17">
        <v>289668</v>
      </c>
      <c r="W17" s="40"/>
      <c r="X17" s="40"/>
      <c r="Z17">
        <v>71</v>
      </c>
      <c r="AA17">
        <v>165387</v>
      </c>
      <c r="AB17" s="40"/>
      <c r="AC17" s="40"/>
      <c r="AE17">
        <v>89</v>
      </c>
      <c r="AF17">
        <v>185648</v>
      </c>
      <c r="AG17" s="40"/>
      <c r="AH17" s="40"/>
      <c r="AJ17">
        <v>71</v>
      </c>
      <c r="AK17">
        <v>89966</v>
      </c>
      <c r="AL17" s="40"/>
      <c r="AM17" s="40"/>
      <c r="AO17">
        <v>63</v>
      </c>
      <c r="AP17">
        <v>89706</v>
      </c>
      <c r="AQ17" s="40"/>
      <c r="AR17" s="40"/>
    </row>
    <row r="18" spans="1:44" x14ac:dyDescent="0.25">
      <c r="A18">
        <v>64</v>
      </c>
      <c r="B18">
        <v>219944</v>
      </c>
      <c r="C18" s="40">
        <f>(B18+B19)/(A18+A19)</f>
        <v>3410.1507936507937</v>
      </c>
      <c r="D18" s="40">
        <f t="shared" si="0"/>
        <v>3174.1507936507937</v>
      </c>
      <c r="F18">
        <v>116</v>
      </c>
      <c r="G18">
        <v>380532</v>
      </c>
      <c r="H18" s="40">
        <f>(G18+G19)/(F18+F19)</f>
        <v>3353.9368932038833</v>
      </c>
      <c r="I18" s="40">
        <f t="shared" si="1"/>
        <v>3117.9368932038833</v>
      </c>
      <c r="K18">
        <v>78</v>
      </c>
      <c r="L18">
        <v>210332</v>
      </c>
      <c r="M18" s="40">
        <f>(L18+L19)/(K18+K19)</f>
        <v>2855.6346153846152</v>
      </c>
      <c r="N18" s="40">
        <f t="shared" si="2"/>
        <v>2619.6346153846152</v>
      </c>
      <c r="P18">
        <v>84</v>
      </c>
      <c r="Q18">
        <v>249315</v>
      </c>
      <c r="R18" s="40">
        <f>(Q18+Q19)/(P18+P19)</f>
        <v>2909.7763975155281</v>
      </c>
      <c r="S18" s="40">
        <f t="shared" si="3"/>
        <v>2673.7763975155281</v>
      </c>
      <c r="U18">
        <v>75</v>
      </c>
      <c r="V18">
        <v>247800</v>
      </c>
      <c r="W18" s="40">
        <f>(V18+V19)/(U18+U19)</f>
        <v>3394.0136054421769</v>
      </c>
      <c r="X18" s="40">
        <f t="shared" si="4"/>
        <v>3158.0136054421769</v>
      </c>
      <c r="Z18">
        <v>71</v>
      </c>
      <c r="AA18">
        <v>169786</v>
      </c>
      <c r="AB18" s="40">
        <f>(AA18+AA19)/(Z18+Z19)</f>
        <v>2264.2642857142855</v>
      </c>
      <c r="AC18" s="40">
        <f t="shared" si="5"/>
        <v>2028.2642857142855</v>
      </c>
      <c r="AE18">
        <v>80</v>
      </c>
      <c r="AF18">
        <v>230640</v>
      </c>
      <c r="AG18" s="40">
        <f>(AF18+AF19)/(AE18+AE19)</f>
        <v>2881.7933333333335</v>
      </c>
      <c r="AH18" s="40">
        <f t="shared" si="6"/>
        <v>2645.7933333333335</v>
      </c>
      <c r="AJ18">
        <v>69</v>
      </c>
      <c r="AK18">
        <v>91044</v>
      </c>
      <c r="AL18" s="40">
        <f>(AK18+AK19)/(AJ18+AJ19)</f>
        <v>1419.911111111111</v>
      </c>
      <c r="AM18" s="40">
        <f t="shared" si="7"/>
        <v>1183.911111111111</v>
      </c>
      <c r="AO18">
        <v>77</v>
      </c>
      <c r="AP18">
        <v>133483</v>
      </c>
      <c r="AQ18" s="40">
        <f>(AP18+AP19)/(AO18+AO19)</f>
        <v>1713.7027027027027</v>
      </c>
      <c r="AR18" s="40">
        <f t="shared" si="8"/>
        <v>1477.7027027027027</v>
      </c>
    </row>
    <row r="19" spans="1:44" x14ac:dyDescent="0.25">
      <c r="A19">
        <v>62</v>
      </c>
      <c r="B19">
        <v>209735</v>
      </c>
      <c r="C19" s="40"/>
      <c r="D19" s="40"/>
      <c r="F19">
        <v>90</v>
      </c>
      <c r="G19">
        <v>310379</v>
      </c>
      <c r="H19" s="40"/>
      <c r="I19" s="40"/>
      <c r="K19">
        <v>78</v>
      </c>
      <c r="L19">
        <v>235147</v>
      </c>
      <c r="M19" s="40"/>
      <c r="N19" s="40"/>
      <c r="P19">
        <v>77</v>
      </c>
      <c r="Q19">
        <v>219159</v>
      </c>
      <c r="R19" s="40"/>
      <c r="S19" s="40"/>
      <c r="U19">
        <v>72</v>
      </c>
      <c r="V19">
        <v>251120</v>
      </c>
      <c r="W19" s="40"/>
      <c r="X19" s="40"/>
      <c r="Z19">
        <v>69</v>
      </c>
      <c r="AA19">
        <v>147211</v>
      </c>
      <c r="AB19" s="40"/>
      <c r="AC19" s="40"/>
      <c r="AE19">
        <v>70</v>
      </c>
      <c r="AF19">
        <v>201629</v>
      </c>
      <c r="AG19" s="40"/>
      <c r="AH19" s="40"/>
      <c r="AJ19">
        <v>66</v>
      </c>
      <c r="AK19">
        <v>100644</v>
      </c>
      <c r="AL19" s="40"/>
      <c r="AM19" s="40"/>
      <c r="AO19">
        <v>71</v>
      </c>
      <c r="AP19">
        <v>120145</v>
      </c>
      <c r="AQ19" s="40"/>
      <c r="AR19" s="40"/>
    </row>
    <row r="20" spans="1:44" x14ac:dyDescent="0.25">
      <c r="A20">
        <v>67</v>
      </c>
      <c r="B20">
        <v>263290</v>
      </c>
      <c r="C20" s="40">
        <f>(B20+B21)/(A20+A21)</f>
        <v>3983.3888888888887</v>
      </c>
      <c r="D20" s="40">
        <f t="shared" si="0"/>
        <v>3747.3888888888887</v>
      </c>
      <c r="F20">
        <v>102</v>
      </c>
      <c r="G20">
        <v>359586</v>
      </c>
      <c r="H20" s="40">
        <f>(G20+G21)/(F20+F21)</f>
        <v>3590.0765306122448</v>
      </c>
      <c r="I20" s="40">
        <f t="shared" si="1"/>
        <v>3354.0765306122448</v>
      </c>
      <c r="K20">
        <v>93</v>
      </c>
      <c r="L20">
        <v>136096</v>
      </c>
      <c r="M20" s="40">
        <f>(L20+L21)/(K20+K21)</f>
        <v>1593.2285714285715</v>
      </c>
      <c r="N20" s="40">
        <f t="shared" si="2"/>
        <v>1357.2285714285715</v>
      </c>
      <c r="P20">
        <v>71</v>
      </c>
      <c r="Q20">
        <v>200749</v>
      </c>
      <c r="R20" s="40">
        <f>(Q20+Q21)/(P20+P21)</f>
        <v>2820.0529801324506</v>
      </c>
      <c r="S20" s="40">
        <f t="shared" si="3"/>
        <v>2584.0529801324506</v>
      </c>
      <c r="U20">
        <v>63</v>
      </c>
      <c r="V20">
        <v>172988</v>
      </c>
      <c r="W20" s="40">
        <f>(V20+V21)/(U20+U21)</f>
        <v>2820.3059701492539</v>
      </c>
      <c r="X20" s="40">
        <f t="shared" si="4"/>
        <v>2584.3059701492539</v>
      </c>
      <c r="Z20">
        <v>70</v>
      </c>
      <c r="AA20">
        <v>127863</v>
      </c>
      <c r="AB20" s="40">
        <f>(AA20+AA21)/(Z20+Z21)</f>
        <v>2133.8962962962964</v>
      </c>
      <c r="AC20" s="40">
        <f t="shared" si="5"/>
        <v>1897.8962962962964</v>
      </c>
      <c r="AE20">
        <v>80</v>
      </c>
      <c r="AF20">
        <v>177511</v>
      </c>
      <c r="AG20" s="40">
        <f>(AF20+AF21)/(AE20+AE21)</f>
        <v>2039.1210191082803</v>
      </c>
      <c r="AH20" s="40">
        <f t="shared" si="6"/>
        <v>1803.1210191082803</v>
      </c>
      <c r="AJ20">
        <v>60</v>
      </c>
      <c r="AK20">
        <v>100827</v>
      </c>
      <c r="AL20" s="40">
        <f>(AK20+AK21)/(AJ20+AJ21)</f>
        <v>2110</v>
      </c>
      <c r="AM20" s="40">
        <f t="shared" si="7"/>
        <v>1874</v>
      </c>
      <c r="AO20">
        <v>73</v>
      </c>
      <c r="AP20">
        <v>109050</v>
      </c>
      <c r="AQ20" s="40">
        <f>(AP20+AP21)/(AO20+AO21)</f>
        <v>1740.4893617021276</v>
      </c>
      <c r="AR20" s="40">
        <f t="shared" si="8"/>
        <v>1504.4893617021276</v>
      </c>
    </row>
    <row r="21" spans="1:44" x14ac:dyDescent="0.25">
      <c r="A21">
        <v>77</v>
      </c>
      <c r="B21">
        <v>310318</v>
      </c>
      <c r="C21" s="40"/>
      <c r="D21" s="40"/>
      <c r="F21">
        <v>94</v>
      </c>
      <c r="G21">
        <v>344069</v>
      </c>
      <c r="H21" s="40"/>
      <c r="I21" s="40"/>
      <c r="K21">
        <v>82</v>
      </c>
      <c r="L21">
        <v>142719</v>
      </c>
      <c r="M21" s="40"/>
      <c r="N21" s="40"/>
      <c r="P21">
        <v>80</v>
      </c>
      <c r="Q21">
        <v>225079</v>
      </c>
      <c r="R21" s="40"/>
      <c r="S21" s="40"/>
      <c r="U21">
        <v>71</v>
      </c>
      <c r="V21">
        <v>204933</v>
      </c>
      <c r="W21" s="40"/>
      <c r="X21" s="40"/>
      <c r="Z21">
        <v>65</v>
      </c>
      <c r="AA21">
        <v>160213</v>
      </c>
      <c r="AB21" s="40"/>
      <c r="AC21" s="40"/>
      <c r="AE21">
        <v>77</v>
      </c>
      <c r="AF21">
        <v>142631</v>
      </c>
      <c r="AG21" s="40"/>
      <c r="AH21" s="40"/>
      <c r="AJ21">
        <v>68</v>
      </c>
      <c r="AK21">
        <v>169253</v>
      </c>
      <c r="AL21" s="40"/>
      <c r="AM21" s="40"/>
      <c r="AO21">
        <v>68</v>
      </c>
      <c r="AP21">
        <v>136359</v>
      </c>
      <c r="AQ21" s="40"/>
      <c r="AR21" s="40"/>
    </row>
    <row r="22" spans="1:44" x14ac:dyDescent="0.25">
      <c r="A22">
        <v>69</v>
      </c>
      <c r="B22">
        <v>273539</v>
      </c>
      <c r="C22" s="40">
        <f>(B22+B23)/(A22+A23)</f>
        <v>3912.3</v>
      </c>
      <c r="D22" s="40">
        <f t="shared" si="0"/>
        <v>3676.3</v>
      </c>
      <c r="F22">
        <v>78</v>
      </c>
      <c r="G22">
        <v>248182</v>
      </c>
      <c r="H22" s="40">
        <f>(G22+G23)/(F22+F23)</f>
        <v>3496.1722222222224</v>
      </c>
      <c r="I22" s="40">
        <f t="shared" si="1"/>
        <v>3260.1722222222224</v>
      </c>
      <c r="K22">
        <v>89</v>
      </c>
      <c r="L22">
        <v>127409</v>
      </c>
      <c r="M22" s="40">
        <f>(L22+L23)/(K22+K23)</f>
        <v>1735.5397727272727</v>
      </c>
      <c r="N22" s="40">
        <f t="shared" si="2"/>
        <v>1499.5397727272727</v>
      </c>
      <c r="P22">
        <v>71</v>
      </c>
      <c r="Q22">
        <v>179128</v>
      </c>
      <c r="R22" s="40">
        <f>(Q22+Q23)/(P22+P23)</f>
        <v>2546.6103896103896</v>
      </c>
      <c r="S22" s="40">
        <f t="shared" si="3"/>
        <v>2310.6103896103896</v>
      </c>
      <c r="U22">
        <v>62</v>
      </c>
      <c r="V22">
        <v>222509</v>
      </c>
      <c r="W22" s="40">
        <f>(V22+V23)/(U22+U23)</f>
        <v>3543.6013513513512</v>
      </c>
      <c r="X22" s="40">
        <f t="shared" si="4"/>
        <v>3307.6013513513512</v>
      </c>
      <c r="Z22">
        <v>75</v>
      </c>
      <c r="AA22">
        <v>150829</v>
      </c>
      <c r="AB22" s="40">
        <f>(AA22+AA23)/(Z22+Z23)</f>
        <v>2232.8571428571427</v>
      </c>
      <c r="AC22" s="40">
        <f t="shared" si="5"/>
        <v>1996.8571428571427</v>
      </c>
      <c r="AE22">
        <v>95</v>
      </c>
      <c r="AF22">
        <v>295929</v>
      </c>
      <c r="AG22" s="40">
        <f>(AF22+AF23)/(AE22+AE23)</f>
        <v>2979.4535519125684</v>
      </c>
      <c r="AH22" s="40">
        <f t="shared" si="6"/>
        <v>2743.4535519125684</v>
      </c>
      <c r="AJ22">
        <v>69</v>
      </c>
      <c r="AK22">
        <v>129696</v>
      </c>
      <c r="AL22" s="40">
        <f>(AK22+AK23)/(AJ22+AJ23)</f>
        <v>2134.3059701492539</v>
      </c>
      <c r="AM22" s="40">
        <f t="shared" si="7"/>
        <v>1898.3059701492539</v>
      </c>
      <c r="AO22">
        <v>83</v>
      </c>
      <c r="AP22">
        <v>95262</v>
      </c>
      <c r="AQ22" s="40">
        <f>(AP22+AP23)/(AO22+AO23)</f>
        <v>1427.6766467065868</v>
      </c>
      <c r="AR22" s="40">
        <f t="shared" si="8"/>
        <v>1191.6766467065868</v>
      </c>
    </row>
    <row r="23" spans="1:44" x14ac:dyDescent="0.25">
      <c r="A23">
        <v>61</v>
      </c>
      <c r="B23">
        <v>235060</v>
      </c>
      <c r="C23" s="40"/>
      <c r="D23" s="40"/>
      <c r="F23">
        <v>102</v>
      </c>
      <c r="G23">
        <v>381129</v>
      </c>
      <c r="H23" s="40"/>
      <c r="I23" s="40"/>
      <c r="K23">
        <v>87</v>
      </c>
      <c r="L23">
        <v>178046</v>
      </c>
      <c r="M23" s="40"/>
      <c r="N23" s="40"/>
      <c r="P23">
        <v>83</v>
      </c>
      <c r="Q23">
        <v>213050</v>
      </c>
      <c r="R23" s="40"/>
      <c r="S23" s="40"/>
      <c r="U23">
        <v>86</v>
      </c>
      <c r="V23">
        <v>301944</v>
      </c>
      <c r="W23" s="40"/>
      <c r="X23" s="40"/>
      <c r="Z23">
        <v>86</v>
      </c>
      <c r="AA23">
        <v>208661</v>
      </c>
      <c r="AB23" s="40"/>
      <c r="AC23" s="40"/>
      <c r="AE23">
        <v>88</v>
      </c>
      <c r="AF23">
        <v>249311</v>
      </c>
      <c r="AG23" s="40"/>
      <c r="AH23" s="40"/>
      <c r="AJ23">
        <v>65</v>
      </c>
      <c r="AK23">
        <v>156301</v>
      </c>
      <c r="AL23" s="40"/>
      <c r="AM23" s="40"/>
      <c r="AO23">
        <v>84</v>
      </c>
      <c r="AP23">
        <v>143160</v>
      </c>
      <c r="AQ23" s="40"/>
      <c r="AR23" s="40"/>
    </row>
    <row r="24" spans="1:44" x14ac:dyDescent="0.25">
      <c r="A24">
        <v>145</v>
      </c>
      <c r="B24">
        <v>34183</v>
      </c>
      <c r="C24" s="40">
        <f>B24/A24</f>
        <v>235.7448275862069</v>
      </c>
      <c r="D24" s="40"/>
      <c r="F24">
        <v>100</v>
      </c>
      <c r="G24">
        <v>300837</v>
      </c>
      <c r="H24" s="40">
        <f>(G24+G25)/(F24+F25)</f>
        <v>3109.6633663366338</v>
      </c>
      <c r="I24" s="40">
        <f t="shared" si="1"/>
        <v>2873.6633663366338</v>
      </c>
      <c r="M24" s="40"/>
      <c r="N24" s="40"/>
      <c r="P24">
        <v>69</v>
      </c>
      <c r="Q24">
        <v>212442</v>
      </c>
      <c r="R24" s="40">
        <f>(Q24+Q25)/(P24+P25)</f>
        <v>2985.872832369942</v>
      </c>
      <c r="S24" s="40">
        <f t="shared" si="3"/>
        <v>2749.872832369942</v>
      </c>
      <c r="U24">
        <v>74</v>
      </c>
      <c r="V24">
        <v>225278</v>
      </c>
      <c r="W24" s="40">
        <f>(V24+V25)/(U24+U25)</f>
        <v>3284.1700680272111</v>
      </c>
      <c r="X24" s="40">
        <f t="shared" si="4"/>
        <v>3048.1700680272111</v>
      </c>
      <c r="Z24">
        <v>79</v>
      </c>
      <c r="AA24">
        <v>248278</v>
      </c>
      <c r="AB24" s="40">
        <f>(AA24+AA25)/(Z24+Z25)</f>
        <v>2832.4482758620688</v>
      </c>
      <c r="AC24" s="40">
        <f t="shared" si="5"/>
        <v>2596.4482758620688</v>
      </c>
      <c r="AE24">
        <v>79</v>
      </c>
      <c r="AF24">
        <v>167985</v>
      </c>
      <c r="AG24" s="40">
        <f>(AF24+AF25)/(AE24+AE25)</f>
        <v>1957.0392156862745</v>
      </c>
      <c r="AH24" s="40">
        <f t="shared" si="6"/>
        <v>1721.0392156862745</v>
      </c>
      <c r="AJ24">
        <v>74</v>
      </c>
      <c r="AK24">
        <v>157134</v>
      </c>
      <c r="AL24" s="40">
        <f>(AK24+AK25)/(AJ24+AJ25)</f>
        <v>2156.8057553956833</v>
      </c>
      <c r="AM24" s="40">
        <f t="shared" si="7"/>
        <v>1920.8057553956833</v>
      </c>
      <c r="AO24">
        <v>79</v>
      </c>
      <c r="AP24">
        <v>128761</v>
      </c>
      <c r="AQ24" s="40">
        <f>(AP24+AP25)/(AO24+AO25)</f>
        <v>1820.2745098039215</v>
      </c>
      <c r="AR24" s="40">
        <f t="shared" si="8"/>
        <v>1584.2745098039215</v>
      </c>
    </row>
    <row r="25" spans="1:44" x14ac:dyDescent="0.25">
      <c r="F25">
        <v>102</v>
      </c>
      <c r="G25">
        <v>327315</v>
      </c>
      <c r="H25" s="40"/>
      <c r="I25" s="40"/>
      <c r="M25" s="40"/>
      <c r="N25" s="40"/>
      <c r="P25">
        <v>104</v>
      </c>
      <c r="Q25">
        <v>304114</v>
      </c>
      <c r="R25" s="40"/>
      <c r="S25" s="40"/>
      <c r="U25">
        <v>73</v>
      </c>
      <c r="V25">
        <v>257495</v>
      </c>
      <c r="W25" s="40"/>
      <c r="X25" s="40"/>
      <c r="Z25">
        <v>66</v>
      </c>
      <c r="AA25">
        <v>162427</v>
      </c>
      <c r="AB25" s="40"/>
      <c r="AC25" s="40"/>
      <c r="AE25">
        <v>74</v>
      </c>
      <c r="AF25">
        <v>131442</v>
      </c>
      <c r="AG25" s="40"/>
      <c r="AH25" s="40"/>
      <c r="AJ25">
        <v>65</v>
      </c>
      <c r="AK25">
        <v>142662</v>
      </c>
      <c r="AL25" s="40"/>
      <c r="AM25" s="40"/>
      <c r="AO25">
        <v>74</v>
      </c>
      <c r="AP25">
        <v>149741</v>
      </c>
      <c r="AQ25" s="40"/>
      <c r="AR25" s="40"/>
    </row>
    <row r="26" spans="1:44" x14ac:dyDescent="0.25">
      <c r="F26">
        <v>76</v>
      </c>
      <c r="G26">
        <v>137254</v>
      </c>
      <c r="H26" s="40">
        <f>(G26+G27)/(F26+F27)</f>
        <v>2064.1485714285714</v>
      </c>
      <c r="I26" s="40">
        <f t="shared" si="1"/>
        <v>1828.1485714285714</v>
      </c>
      <c r="M26" s="40"/>
      <c r="N26" s="40"/>
      <c r="R26" s="40"/>
      <c r="S26" s="40"/>
      <c r="U26">
        <v>65</v>
      </c>
      <c r="V26">
        <v>196910</v>
      </c>
      <c r="W26" s="40">
        <f>(V26+V27)/(U26+U27)</f>
        <v>3221.9133333333334</v>
      </c>
      <c r="X26" s="40">
        <f t="shared" si="4"/>
        <v>2985.9133333333334</v>
      </c>
      <c r="Z26">
        <v>71</v>
      </c>
      <c r="AA26">
        <v>205008</v>
      </c>
      <c r="AB26" s="40">
        <f>(AA26+AA27)/(Z26+Z27)</f>
        <v>3205.2647058823532</v>
      </c>
      <c r="AC26" s="40">
        <f t="shared" si="5"/>
        <v>2969.2647058823532</v>
      </c>
      <c r="AE26">
        <v>74</v>
      </c>
      <c r="AF26">
        <v>133682</v>
      </c>
      <c r="AG26" s="40">
        <f>(AF26+AF27)/(AE26+AE27)</f>
        <v>1882.0559440559441</v>
      </c>
      <c r="AH26" s="40">
        <f t="shared" si="6"/>
        <v>1646.0559440559441</v>
      </c>
      <c r="AL26" s="40"/>
      <c r="AM26" s="40"/>
      <c r="AO26">
        <v>82</v>
      </c>
      <c r="AP26">
        <v>142742</v>
      </c>
      <c r="AQ26" s="40">
        <f>(AP26+AP27)/(AO26+AO27)</f>
        <v>1681.78</v>
      </c>
      <c r="AR26" s="40">
        <f t="shared" si="8"/>
        <v>1445.78</v>
      </c>
    </row>
    <row r="27" spans="1:44" x14ac:dyDescent="0.25">
      <c r="F27">
        <v>99</v>
      </c>
      <c r="G27">
        <v>223972</v>
      </c>
      <c r="H27" s="40"/>
      <c r="I27" s="40"/>
      <c r="M27" s="40"/>
      <c r="N27" s="40"/>
      <c r="R27" s="40"/>
      <c r="S27" s="40"/>
      <c r="U27">
        <v>85</v>
      </c>
      <c r="V27">
        <v>286377</v>
      </c>
      <c r="W27" s="40"/>
      <c r="X27" s="40"/>
      <c r="Z27">
        <v>65</v>
      </c>
      <c r="AA27">
        <v>230908</v>
      </c>
      <c r="AB27" s="40"/>
      <c r="AC27" s="40"/>
      <c r="AE27">
        <v>69</v>
      </c>
      <c r="AF27">
        <v>135452</v>
      </c>
      <c r="AG27" s="40"/>
      <c r="AH27" s="40"/>
      <c r="AL27" s="40"/>
      <c r="AM27" s="40"/>
      <c r="AO27">
        <v>68</v>
      </c>
      <c r="AP27">
        <v>109525</v>
      </c>
      <c r="AQ27" s="40"/>
      <c r="AR27" s="40"/>
    </row>
    <row r="28" spans="1:44" x14ac:dyDescent="0.25">
      <c r="H28" s="40"/>
      <c r="I28" s="40"/>
      <c r="M28" s="40"/>
      <c r="N28" s="40"/>
      <c r="R28" s="40"/>
      <c r="S28" s="40"/>
      <c r="W28" s="40"/>
      <c r="X28" s="40"/>
      <c r="AB28" s="40"/>
      <c r="AC28" s="40"/>
      <c r="AG28" s="40"/>
      <c r="AH28" s="40"/>
      <c r="AL28" s="40"/>
      <c r="AM28" s="40"/>
      <c r="AO28">
        <v>77</v>
      </c>
      <c r="AP28">
        <v>119005</v>
      </c>
      <c r="AQ28" s="40">
        <f>(AP28+AP29)/(AO28+AO29)</f>
        <v>1506.4366197183099</v>
      </c>
      <c r="AR28" s="40">
        <f t="shared" si="8"/>
        <v>1270.4366197183099</v>
      </c>
    </row>
    <row r="29" spans="1:44" x14ac:dyDescent="0.25">
      <c r="D29" s="40">
        <f>AVERAGE(D4:D27)</f>
        <v>3564.7451766087515</v>
      </c>
      <c r="H29" s="40"/>
      <c r="I29" s="40">
        <f>AVERAGE(I4:I27)</f>
        <v>2622.9628447132659</v>
      </c>
      <c r="M29" s="40"/>
      <c r="N29" s="40">
        <f>AVERAGE(N4:N27)</f>
        <v>1748.5872109324737</v>
      </c>
      <c r="R29" s="40"/>
      <c r="S29" s="40">
        <f>AVERAGE(S4:S27)</f>
        <v>2378.1095230315873</v>
      </c>
      <c r="W29" s="40"/>
      <c r="X29" s="40">
        <f>AVERAGE(X4:X27)</f>
        <v>2961.7347919824765</v>
      </c>
      <c r="AB29" s="40"/>
      <c r="AC29" s="40">
        <f>AVERAGE(AC4:AC27)</f>
        <v>2133.6683774366024</v>
      </c>
      <c r="AG29" s="40"/>
      <c r="AH29" s="40">
        <f>AVERAGE(AH4:AH27)</f>
        <v>2197.0678201864321</v>
      </c>
      <c r="AL29" s="40"/>
      <c r="AM29" s="40">
        <f>AVERAGE(AM4:AM27)</f>
        <v>1814.7236638444097</v>
      </c>
      <c r="AO29">
        <v>65</v>
      </c>
      <c r="AP29">
        <v>94909</v>
      </c>
      <c r="AQ29" s="40"/>
      <c r="AR29" s="40"/>
    </row>
    <row r="30" spans="1:44" x14ac:dyDescent="0.25">
      <c r="D30" s="40"/>
      <c r="H30" s="40"/>
      <c r="I30" s="40"/>
      <c r="M30" s="40"/>
      <c r="N30" s="40"/>
      <c r="R30" s="40"/>
      <c r="S30" s="40"/>
      <c r="W30" s="40"/>
      <c r="X30" s="40"/>
      <c r="AB30" s="40"/>
      <c r="AC30" s="40"/>
      <c r="AG30" s="40"/>
      <c r="AH30" s="40"/>
      <c r="AL30" s="40"/>
      <c r="AM30" s="40"/>
      <c r="AQ30" s="40"/>
      <c r="AR30" s="40"/>
    </row>
    <row r="31" spans="1:44" x14ac:dyDescent="0.25">
      <c r="H31" s="40"/>
      <c r="I31" s="40"/>
    </row>
    <row r="32" spans="1:44" ht="23.25" x14ac:dyDescent="0.35">
      <c r="A32" s="42" t="s">
        <v>2</v>
      </c>
      <c r="H32" s="40"/>
      <c r="I32" s="40"/>
      <c r="AR32" s="40">
        <f>AVERAGE(AR4:AR28)</f>
        <v>1459.0017340536533</v>
      </c>
    </row>
    <row r="33" spans="1:44" s="38" customFormat="1" x14ac:dyDescent="0.25">
      <c r="A33" s="38">
        <v>60.3</v>
      </c>
      <c r="F33" s="38">
        <v>60.4</v>
      </c>
      <c r="K33" s="38">
        <v>60.5</v>
      </c>
      <c r="P33" s="38">
        <v>60.8</v>
      </c>
      <c r="U33" s="41">
        <v>60.1</v>
      </c>
      <c r="Z33" s="41">
        <v>60.12</v>
      </c>
      <c r="AE33" s="41">
        <v>60.14</v>
      </c>
      <c r="AJ33" s="41">
        <v>60.16</v>
      </c>
      <c r="AO33" s="41">
        <v>60.18</v>
      </c>
    </row>
    <row r="34" spans="1:44" x14ac:dyDescent="0.25">
      <c r="A34" t="s">
        <v>17</v>
      </c>
      <c r="B34" t="s">
        <v>18</v>
      </c>
      <c r="C34" t="s">
        <v>19</v>
      </c>
      <c r="D34" t="s">
        <v>20</v>
      </c>
      <c r="F34" t="s">
        <v>17</v>
      </c>
      <c r="G34" t="s">
        <v>18</v>
      </c>
      <c r="H34" t="s">
        <v>19</v>
      </c>
      <c r="I34" t="s">
        <v>20</v>
      </c>
      <c r="K34" t="s">
        <v>17</v>
      </c>
      <c r="L34" t="s">
        <v>18</v>
      </c>
      <c r="M34" t="s">
        <v>19</v>
      </c>
      <c r="N34" t="s">
        <v>20</v>
      </c>
      <c r="P34" t="s">
        <v>17</v>
      </c>
      <c r="Q34" t="s">
        <v>18</v>
      </c>
      <c r="R34" t="s">
        <v>19</v>
      </c>
      <c r="S34" t="s">
        <v>20</v>
      </c>
      <c r="U34" t="s">
        <v>17</v>
      </c>
      <c r="V34" t="s">
        <v>18</v>
      </c>
      <c r="W34" t="s">
        <v>19</v>
      </c>
      <c r="X34" t="s">
        <v>20</v>
      </c>
      <c r="Z34" t="s">
        <v>17</v>
      </c>
      <c r="AA34" t="s">
        <v>18</v>
      </c>
      <c r="AB34" t="s">
        <v>19</v>
      </c>
      <c r="AC34" t="s">
        <v>20</v>
      </c>
      <c r="AE34" t="s">
        <v>17</v>
      </c>
      <c r="AF34" t="s">
        <v>18</v>
      </c>
      <c r="AG34" t="s">
        <v>19</v>
      </c>
      <c r="AH34" t="s">
        <v>20</v>
      </c>
      <c r="AJ34" t="s">
        <v>17</v>
      </c>
      <c r="AK34" t="s">
        <v>18</v>
      </c>
      <c r="AL34" t="s">
        <v>19</v>
      </c>
      <c r="AM34" t="s">
        <v>20</v>
      </c>
      <c r="AO34" t="s">
        <v>17</v>
      </c>
      <c r="AP34" t="s">
        <v>18</v>
      </c>
      <c r="AQ34" t="s">
        <v>19</v>
      </c>
      <c r="AR34" t="s">
        <v>20</v>
      </c>
    </row>
    <row r="35" spans="1:44" x14ac:dyDescent="0.25">
      <c r="A35">
        <v>99</v>
      </c>
      <c r="B35">
        <v>263697</v>
      </c>
      <c r="C35" s="40">
        <f>(B35+B36)/(A35+A36)</f>
        <v>2879.015625</v>
      </c>
      <c r="D35" s="40">
        <f>C35-236</f>
        <v>2643.015625</v>
      </c>
      <c r="F35">
        <v>116</v>
      </c>
      <c r="G35">
        <v>163236</v>
      </c>
      <c r="H35" s="40">
        <f>(G35+G36)/(F35+F36)</f>
        <v>1680.1469387755103</v>
      </c>
      <c r="I35" s="40">
        <f>H35-236</f>
        <v>1444.1469387755103</v>
      </c>
      <c r="K35">
        <v>85</v>
      </c>
      <c r="L35">
        <v>113539</v>
      </c>
      <c r="M35" s="40">
        <f>(L35+L36)/(K35+K36)</f>
        <v>1326.8994413407822</v>
      </c>
      <c r="N35" s="40">
        <f>M35-236</f>
        <v>1090.8994413407822</v>
      </c>
      <c r="P35">
        <v>67</v>
      </c>
      <c r="Q35">
        <v>61313</v>
      </c>
      <c r="R35" s="40">
        <f>(Q35+Q36)/(P35+P36)</f>
        <v>888.21333333333337</v>
      </c>
      <c r="S35" s="40">
        <f>R35-236</f>
        <v>652.21333333333337</v>
      </c>
      <c r="U35">
        <v>81</v>
      </c>
      <c r="V35">
        <v>99231</v>
      </c>
      <c r="W35" s="40">
        <f>(V35+V36)/(U35+U36)</f>
        <v>1318.195652173913</v>
      </c>
      <c r="X35" s="40">
        <f>W35-236</f>
        <v>1082.195652173913</v>
      </c>
      <c r="Z35">
        <v>71</v>
      </c>
      <c r="AA35">
        <v>75047</v>
      </c>
      <c r="AB35" s="40">
        <f>(AA35+AA36)/(Z35+Z36)</f>
        <v>1257.9161676646706</v>
      </c>
      <c r="AC35" s="40">
        <f>AB35-236</f>
        <v>1021.9161676646706</v>
      </c>
      <c r="AE35">
        <v>90</v>
      </c>
      <c r="AF35">
        <v>61856</v>
      </c>
      <c r="AG35" s="40">
        <f>(AF35+AF36)/(AE35+AE36)</f>
        <v>898.13903743315507</v>
      </c>
      <c r="AH35" s="40">
        <f>AG35-236</f>
        <v>662.13903743315507</v>
      </c>
      <c r="AJ35">
        <v>86</v>
      </c>
      <c r="AK35">
        <v>104266</v>
      </c>
      <c r="AL35" s="40">
        <f>(AK35+AK36)/(AJ35+AJ36)</f>
        <v>1503.6844919786097</v>
      </c>
      <c r="AM35" s="40">
        <f>AL35-236</f>
        <v>1267.6844919786097</v>
      </c>
      <c r="AO35">
        <v>116</v>
      </c>
      <c r="AP35">
        <v>129831</v>
      </c>
      <c r="AQ35" s="40">
        <f>(AP35+AP36)/(AO35+AO36)</f>
        <v>1215.9095238095238</v>
      </c>
      <c r="AR35" s="40">
        <f>AQ35-236</f>
        <v>979.90952380952376</v>
      </c>
    </row>
    <row r="36" spans="1:44" x14ac:dyDescent="0.25">
      <c r="A36">
        <v>93</v>
      </c>
      <c r="B36">
        <v>289074</v>
      </c>
      <c r="C36" s="40"/>
      <c r="D36" s="40"/>
      <c r="F36">
        <v>129</v>
      </c>
      <c r="G36">
        <v>248400</v>
      </c>
      <c r="H36" s="40"/>
      <c r="I36" s="40"/>
      <c r="K36">
        <v>94</v>
      </c>
      <c r="L36">
        <v>123976</v>
      </c>
      <c r="M36" s="40"/>
      <c r="N36" s="40"/>
      <c r="P36">
        <v>83</v>
      </c>
      <c r="Q36">
        <v>71919</v>
      </c>
      <c r="R36" s="40"/>
      <c r="S36" s="40"/>
      <c r="U36">
        <v>103</v>
      </c>
      <c r="V36">
        <v>143317</v>
      </c>
      <c r="W36" s="40"/>
      <c r="X36" s="40"/>
      <c r="Z36">
        <v>96</v>
      </c>
      <c r="AA36">
        <v>135025</v>
      </c>
      <c r="AB36" s="40"/>
      <c r="AC36" s="40"/>
      <c r="AE36">
        <v>97</v>
      </c>
      <c r="AF36">
        <v>106096</v>
      </c>
      <c r="AG36" s="40"/>
      <c r="AH36" s="40"/>
      <c r="AJ36">
        <v>101</v>
      </c>
      <c r="AK36">
        <v>176923</v>
      </c>
      <c r="AL36" s="40"/>
      <c r="AM36" s="40"/>
      <c r="AO36">
        <v>94</v>
      </c>
      <c r="AP36">
        <v>125510</v>
      </c>
      <c r="AQ36" s="40"/>
      <c r="AR36" s="40"/>
    </row>
    <row r="37" spans="1:44" x14ac:dyDescent="0.25">
      <c r="A37">
        <v>80</v>
      </c>
      <c r="B37">
        <v>190354</v>
      </c>
      <c r="C37" s="40">
        <f>(B37+B38)/(A37+A38)</f>
        <v>2711.2697368421054</v>
      </c>
      <c r="D37" s="40">
        <f t="shared" ref="D37:D45" si="9">C37-236</f>
        <v>2475.2697368421054</v>
      </c>
      <c r="F37">
        <v>111</v>
      </c>
      <c r="G37">
        <v>183282</v>
      </c>
      <c r="H37" s="40">
        <f>(G37+G38)/(F37+F38)</f>
        <v>1607.1315789473683</v>
      </c>
      <c r="I37" s="40">
        <f t="shared" ref="I37:I55" si="10">H37-236</f>
        <v>1371.1315789473683</v>
      </c>
      <c r="K37">
        <v>90</v>
      </c>
      <c r="L37">
        <v>131001</v>
      </c>
      <c r="M37" s="40">
        <f>(L37+L38)/(K37+K38)</f>
        <v>1550.1584699453551</v>
      </c>
      <c r="N37" s="40">
        <f t="shared" ref="N37:N57" si="11">M37-236</f>
        <v>1314.1584699453551</v>
      </c>
      <c r="P37">
        <v>79</v>
      </c>
      <c r="Q37">
        <v>113313</v>
      </c>
      <c r="R37" s="40">
        <f>(Q37+Q38)/(P37+P38)</f>
        <v>1468.5973154362416</v>
      </c>
      <c r="S37" s="40">
        <f t="shared" ref="S37:S69" si="12">R37-236</f>
        <v>1232.5973154362416</v>
      </c>
      <c r="U37">
        <v>75</v>
      </c>
      <c r="V37">
        <v>77351</v>
      </c>
      <c r="W37" s="40">
        <f>(V37+V38)/(U37+U38)</f>
        <v>1135.8116883116884</v>
      </c>
      <c r="X37" s="40">
        <f t="shared" ref="X37:X57" si="13">W37-236</f>
        <v>899.81168831168839</v>
      </c>
      <c r="Z37">
        <v>77</v>
      </c>
      <c r="AA37">
        <v>73199</v>
      </c>
      <c r="AB37" s="40">
        <f>(AA37+AA38)/(Z37+Z38)</f>
        <v>1200.8092105263158</v>
      </c>
      <c r="AC37" s="40">
        <f t="shared" ref="AC37:AC63" si="14">AB37-236</f>
        <v>964.80921052631584</v>
      </c>
      <c r="AE37">
        <v>96</v>
      </c>
      <c r="AF37">
        <v>98145</v>
      </c>
      <c r="AG37" s="40">
        <f>(AF37+AF38)/(AE37+AE38)</f>
        <v>1207.5916230366493</v>
      </c>
      <c r="AH37" s="40">
        <f t="shared" ref="AH37:AH69" si="15">AG37-236</f>
        <v>971.59162303664925</v>
      </c>
      <c r="AJ37">
        <v>81</v>
      </c>
      <c r="AK37">
        <v>76572</v>
      </c>
      <c r="AL37" s="40">
        <f>(AK37+AK38)/(AJ37+AJ38)</f>
        <v>1532.3272727272727</v>
      </c>
      <c r="AM37" s="40">
        <f t="shared" ref="AM37:AM69" si="16">AL37-236</f>
        <v>1296.3272727272727</v>
      </c>
      <c r="AO37">
        <v>116</v>
      </c>
      <c r="AP37">
        <v>138379</v>
      </c>
      <c r="AQ37" s="40">
        <f>(AP37+AP38)/(AO37+AO38)</f>
        <v>1136.7706422018348</v>
      </c>
      <c r="AR37" s="40">
        <f t="shared" ref="AR37:AR67" si="17">AQ37-236</f>
        <v>900.77064220183479</v>
      </c>
    </row>
    <row r="38" spans="1:44" x14ac:dyDescent="0.25">
      <c r="A38">
        <v>72</v>
      </c>
      <c r="B38">
        <v>221759</v>
      </c>
      <c r="C38" s="40"/>
      <c r="D38" s="40"/>
      <c r="F38">
        <v>79</v>
      </c>
      <c r="G38">
        <v>122073</v>
      </c>
      <c r="H38" s="40"/>
      <c r="I38" s="40"/>
      <c r="K38">
        <v>93</v>
      </c>
      <c r="L38">
        <v>152678</v>
      </c>
      <c r="M38" s="40"/>
      <c r="N38" s="40"/>
      <c r="P38">
        <v>70</v>
      </c>
      <c r="Q38">
        <v>105508</v>
      </c>
      <c r="R38" s="40"/>
      <c r="S38" s="40"/>
      <c r="U38">
        <v>79</v>
      </c>
      <c r="V38">
        <v>97564</v>
      </c>
      <c r="W38" s="40"/>
      <c r="X38" s="40"/>
      <c r="Z38">
        <v>75</v>
      </c>
      <c r="AA38">
        <v>109324</v>
      </c>
      <c r="AB38" s="40"/>
      <c r="AC38" s="40"/>
      <c r="AE38">
        <v>95</v>
      </c>
      <c r="AF38">
        <v>132505</v>
      </c>
      <c r="AG38" s="40"/>
      <c r="AH38" s="40"/>
      <c r="AJ38">
        <v>84</v>
      </c>
      <c r="AK38">
        <v>176262</v>
      </c>
      <c r="AL38" s="40"/>
      <c r="AM38" s="40"/>
      <c r="AO38">
        <v>102</v>
      </c>
      <c r="AP38">
        <v>109437</v>
      </c>
      <c r="AQ38" s="40"/>
      <c r="AR38" s="40"/>
    </row>
    <row r="39" spans="1:44" x14ac:dyDescent="0.25">
      <c r="A39">
        <v>76</v>
      </c>
      <c r="B39">
        <v>128137</v>
      </c>
      <c r="C39" s="40">
        <f>(B39+B40)/(A39+A40)</f>
        <v>1851.7252747252746</v>
      </c>
      <c r="D39" s="40">
        <f t="shared" si="9"/>
        <v>1615.7252747252746</v>
      </c>
      <c r="F39">
        <v>118</v>
      </c>
      <c r="G39">
        <v>204602</v>
      </c>
      <c r="H39" s="40">
        <f>(G39+G40)/(F39+F40)</f>
        <v>1760.6311111111111</v>
      </c>
      <c r="I39" s="40">
        <f t="shared" si="10"/>
        <v>1524.6311111111111</v>
      </c>
      <c r="K39">
        <v>85</v>
      </c>
      <c r="L39">
        <v>210724</v>
      </c>
      <c r="M39" s="40">
        <f>(L39+L40)/(K39+K40)</f>
        <v>2648.6439790575914</v>
      </c>
      <c r="N39" s="40">
        <f t="shared" si="11"/>
        <v>2412.6439790575914</v>
      </c>
      <c r="P39">
        <v>77</v>
      </c>
      <c r="Q39">
        <v>106837</v>
      </c>
      <c r="R39" s="40">
        <f>(Q39+Q40)/(P39+P40)</f>
        <v>1253.2397660818713</v>
      </c>
      <c r="S39" s="40">
        <f t="shared" si="12"/>
        <v>1017.2397660818713</v>
      </c>
      <c r="U39">
        <v>78</v>
      </c>
      <c r="V39">
        <v>99959</v>
      </c>
      <c r="W39" s="40">
        <f>(V39+V40)/(U39+U40)</f>
        <v>1343.7816091954023</v>
      </c>
      <c r="X39" s="40">
        <f t="shared" si="13"/>
        <v>1107.7816091954023</v>
      </c>
      <c r="Z39">
        <v>73</v>
      </c>
      <c r="AA39">
        <v>88481</v>
      </c>
      <c r="AB39" s="40">
        <f>(AA39+AA40)/(Z39+Z40)</f>
        <v>1352.9650349650349</v>
      </c>
      <c r="AC39" s="40">
        <f t="shared" si="14"/>
        <v>1116.9650349650349</v>
      </c>
      <c r="AE39">
        <v>74</v>
      </c>
      <c r="AF39">
        <v>59399</v>
      </c>
      <c r="AG39" s="40">
        <f>(AF39+AF40)/(AE39+AE40)</f>
        <v>921.03389830508479</v>
      </c>
      <c r="AH39" s="40">
        <f t="shared" si="15"/>
        <v>685.03389830508479</v>
      </c>
      <c r="AJ39">
        <v>79</v>
      </c>
      <c r="AK39">
        <v>130083</v>
      </c>
      <c r="AL39" s="40">
        <f>(AK39+AK40)/(AJ39+AJ40)</f>
        <v>1724.125</v>
      </c>
      <c r="AM39" s="40">
        <f t="shared" si="16"/>
        <v>1488.125</v>
      </c>
      <c r="AO39">
        <v>114</v>
      </c>
      <c r="AP39">
        <v>132838</v>
      </c>
      <c r="AQ39" s="40">
        <f>(AP39+AP40)/(AO39+AO40)</f>
        <v>1040.5852534562212</v>
      </c>
      <c r="AR39" s="40">
        <f t="shared" si="17"/>
        <v>804.58525345622115</v>
      </c>
    </row>
    <row r="40" spans="1:44" x14ac:dyDescent="0.25">
      <c r="A40">
        <v>106</v>
      </c>
      <c r="B40">
        <v>208877</v>
      </c>
      <c r="C40" s="40"/>
      <c r="D40" s="40"/>
      <c r="F40">
        <v>107</v>
      </c>
      <c r="G40">
        <v>191540</v>
      </c>
      <c r="H40" s="40"/>
      <c r="I40" s="40"/>
      <c r="K40">
        <v>106</v>
      </c>
      <c r="L40">
        <v>295167</v>
      </c>
      <c r="M40" s="40"/>
      <c r="N40" s="40"/>
      <c r="P40">
        <v>94</v>
      </c>
      <c r="Q40">
        <v>107467</v>
      </c>
      <c r="R40" s="40"/>
      <c r="S40" s="40"/>
      <c r="U40">
        <v>96</v>
      </c>
      <c r="V40">
        <v>133859</v>
      </c>
      <c r="W40" s="40"/>
      <c r="X40" s="40"/>
      <c r="Z40">
        <v>70</v>
      </c>
      <c r="AA40">
        <v>104993</v>
      </c>
      <c r="AB40" s="40"/>
      <c r="AC40" s="40"/>
      <c r="AE40">
        <v>103</v>
      </c>
      <c r="AF40">
        <v>103624</v>
      </c>
      <c r="AG40" s="40"/>
      <c r="AH40" s="40"/>
      <c r="AJ40">
        <v>65</v>
      </c>
      <c r="AK40">
        <v>118191</v>
      </c>
      <c r="AL40" s="40"/>
      <c r="AM40" s="40"/>
      <c r="AO40">
        <v>103</v>
      </c>
      <c r="AP40">
        <v>92969</v>
      </c>
      <c r="AQ40" s="40"/>
      <c r="AR40" s="40"/>
    </row>
    <row r="41" spans="1:44" x14ac:dyDescent="0.25">
      <c r="A41">
        <v>84</v>
      </c>
      <c r="B41">
        <v>296960</v>
      </c>
      <c r="C41" s="40">
        <f>(B41+B42)/(A41+A42)</f>
        <v>3419.9415204678362</v>
      </c>
      <c r="D41" s="40">
        <f t="shared" si="9"/>
        <v>3183.9415204678362</v>
      </c>
      <c r="F41">
        <v>102</v>
      </c>
      <c r="G41">
        <v>303481</v>
      </c>
      <c r="H41" s="40">
        <f>(G41+G42)/(F41+F42)</f>
        <v>2783.5424528301887</v>
      </c>
      <c r="I41" s="40">
        <f t="shared" si="10"/>
        <v>2547.5424528301887</v>
      </c>
      <c r="K41">
        <v>96</v>
      </c>
      <c r="L41">
        <v>221183</v>
      </c>
      <c r="M41" s="40">
        <f>(L41+L42)/(K41+K42)</f>
        <v>2366.9526315789471</v>
      </c>
      <c r="N41" s="40">
        <f t="shared" si="11"/>
        <v>2130.9526315789471</v>
      </c>
      <c r="P41">
        <v>82</v>
      </c>
      <c r="Q41">
        <v>88638</v>
      </c>
      <c r="R41" s="40">
        <f>(Q41+Q42)/(P41+P42)</f>
        <v>1264.3695652173913</v>
      </c>
      <c r="S41" s="40">
        <f t="shared" si="12"/>
        <v>1028.3695652173913</v>
      </c>
      <c r="U41">
        <v>82</v>
      </c>
      <c r="V41">
        <v>73897</v>
      </c>
      <c r="W41" s="40">
        <f>(V41+V42)/(U41+U42)</f>
        <v>884.77714285714285</v>
      </c>
      <c r="X41" s="40">
        <f t="shared" si="13"/>
        <v>648.77714285714285</v>
      </c>
      <c r="Z41">
        <v>72</v>
      </c>
      <c r="AA41">
        <v>113140</v>
      </c>
      <c r="AB41" s="40">
        <f>(AA41+AA42)/(Z41+Z42)</f>
        <v>1853.378787878788</v>
      </c>
      <c r="AC41" s="40">
        <f t="shared" si="14"/>
        <v>1617.378787878788</v>
      </c>
      <c r="AE41">
        <v>105</v>
      </c>
      <c r="AF41">
        <v>183406</v>
      </c>
      <c r="AG41" s="40">
        <f>(AF41+AF42)/(AE41+AE42)</f>
        <v>1853.5159574468084</v>
      </c>
      <c r="AH41" s="40">
        <f t="shared" si="15"/>
        <v>1617.5159574468084</v>
      </c>
      <c r="AJ41">
        <v>79</v>
      </c>
      <c r="AK41">
        <v>139283</v>
      </c>
      <c r="AL41" s="40">
        <f>(AK41+AK42)/(AJ41+AJ42)</f>
        <v>1934.3973509933776</v>
      </c>
      <c r="AM41" s="40">
        <f t="shared" si="16"/>
        <v>1698.3973509933776</v>
      </c>
      <c r="AO41">
        <v>86</v>
      </c>
      <c r="AP41">
        <v>73019</v>
      </c>
      <c r="AQ41" s="40">
        <f>(AP41+AP42)/(AO41+AO42)</f>
        <v>884.81656804733723</v>
      </c>
      <c r="AR41" s="40">
        <f t="shared" si="17"/>
        <v>648.81656804733723</v>
      </c>
    </row>
    <row r="42" spans="1:44" x14ac:dyDescent="0.25">
      <c r="A42">
        <v>87</v>
      </c>
      <c r="B42">
        <v>287850</v>
      </c>
      <c r="C42" s="40"/>
      <c r="D42" s="40"/>
      <c r="F42">
        <v>110</v>
      </c>
      <c r="G42">
        <v>286630</v>
      </c>
      <c r="H42" s="40"/>
      <c r="I42" s="40"/>
      <c r="K42">
        <v>94</v>
      </c>
      <c r="L42">
        <v>228538</v>
      </c>
      <c r="M42" s="40"/>
      <c r="N42" s="40"/>
      <c r="P42">
        <v>102</v>
      </c>
      <c r="Q42">
        <v>144006</v>
      </c>
      <c r="R42" s="40"/>
      <c r="S42" s="40"/>
      <c r="U42">
        <v>93</v>
      </c>
      <c r="V42">
        <v>80939</v>
      </c>
      <c r="W42" s="40"/>
      <c r="X42" s="40"/>
      <c r="Z42">
        <v>60</v>
      </c>
      <c r="AA42">
        <v>131506</v>
      </c>
      <c r="AB42" s="40"/>
      <c r="AC42" s="40"/>
      <c r="AE42">
        <v>83</v>
      </c>
      <c r="AF42">
        <v>165055</v>
      </c>
      <c r="AG42" s="40"/>
      <c r="AH42" s="40"/>
      <c r="AJ42">
        <v>72</v>
      </c>
      <c r="AK42">
        <v>152811</v>
      </c>
      <c r="AL42" s="40"/>
      <c r="AM42" s="40"/>
      <c r="AO42">
        <v>83</v>
      </c>
      <c r="AP42">
        <v>76515</v>
      </c>
      <c r="AQ42" s="40"/>
      <c r="AR42" s="40"/>
    </row>
    <row r="43" spans="1:44" x14ac:dyDescent="0.25">
      <c r="A43">
        <v>73</v>
      </c>
      <c r="B43">
        <v>162308</v>
      </c>
      <c r="C43" s="40">
        <f>(B43+B44)/(A43+A44)</f>
        <v>2568.1949685534591</v>
      </c>
      <c r="D43" s="40">
        <f t="shared" si="9"/>
        <v>2332.1949685534591</v>
      </c>
      <c r="F43">
        <v>118</v>
      </c>
      <c r="G43">
        <v>195895</v>
      </c>
      <c r="H43" s="40">
        <f>(G43+G44)/(F43+F44)</f>
        <v>1806.5129310344828</v>
      </c>
      <c r="I43" s="40">
        <f t="shared" si="10"/>
        <v>1570.5129310344828</v>
      </c>
      <c r="K43">
        <v>96</v>
      </c>
      <c r="L43">
        <v>296467</v>
      </c>
      <c r="M43" s="40">
        <f>(L43+L44)/(K43+K44)</f>
        <v>3193.7309644670049</v>
      </c>
      <c r="N43" s="40">
        <f t="shared" si="11"/>
        <v>2957.7309644670049</v>
      </c>
      <c r="P43">
        <v>73</v>
      </c>
      <c r="Q43">
        <v>136520</v>
      </c>
      <c r="R43" s="40">
        <f>(Q43+Q44)/(P43+P44)</f>
        <v>2069.2993630573246</v>
      </c>
      <c r="S43" s="40">
        <f t="shared" si="12"/>
        <v>1833.2993630573246</v>
      </c>
      <c r="U43">
        <v>78</v>
      </c>
      <c r="V43">
        <v>79860</v>
      </c>
      <c r="W43" s="40">
        <f>(V43+V44)/(U43+U44)</f>
        <v>972.30978260869563</v>
      </c>
      <c r="X43" s="40">
        <f t="shared" si="13"/>
        <v>736.30978260869563</v>
      </c>
      <c r="Z43">
        <v>78</v>
      </c>
      <c r="AA43">
        <v>136353</v>
      </c>
      <c r="AB43" s="40">
        <f>(AA43+AA44)/(Z43+Z44)</f>
        <v>1962.1323529411766</v>
      </c>
      <c r="AC43" s="40">
        <f t="shared" si="14"/>
        <v>1726.1323529411766</v>
      </c>
      <c r="AE43">
        <v>87</v>
      </c>
      <c r="AF43">
        <v>115343</v>
      </c>
      <c r="AG43" s="40">
        <f>(AF43+AF44)/(AE43+AE44)</f>
        <v>1455.7173913043478</v>
      </c>
      <c r="AH43" s="40">
        <f t="shared" si="15"/>
        <v>1219.7173913043478</v>
      </c>
      <c r="AJ43">
        <v>88</v>
      </c>
      <c r="AK43">
        <v>107453</v>
      </c>
      <c r="AL43" s="40">
        <f>(AK43+AK44)/(AJ43+AJ44)</f>
        <v>1387.7674418604652</v>
      </c>
      <c r="AM43" s="40">
        <f t="shared" si="16"/>
        <v>1151.7674418604652</v>
      </c>
      <c r="AO43">
        <v>85</v>
      </c>
      <c r="AP43">
        <v>85149</v>
      </c>
      <c r="AQ43" s="40">
        <f>(AP43+AP44)/(AO43+AO44)</f>
        <v>1063.7439024390244</v>
      </c>
      <c r="AR43" s="40">
        <f t="shared" si="17"/>
        <v>827.7439024390244</v>
      </c>
    </row>
    <row r="44" spans="1:44" x14ac:dyDescent="0.25">
      <c r="A44">
        <v>86</v>
      </c>
      <c r="B44">
        <v>246035</v>
      </c>
      <c r="C44" s="40"/>
      <c r="D44" s="40"/>
      <c r="F44">
        <v>114</v>
      </c>
      <c r="G44">
        <v>223216</v>
      </c>
      <c r="H44" s="40"/>
      <c r="I44" s="40"/>
      <c r="K44">
        <v>101</v>
      </c>
      <c r="L44">
        <v>332698</v>
      </c>
      <c r="M44" s="40"/>
      <c r="N44" s="40"/>
      <c r="P44">
        <v>84</v>
      </c>
      <c r="Q44">
        <v>188360</v>
      </c>
      <c r="R44" s="40"/>
      <c r="S44" s="40"/>
      <c r="U44">
        <v>106</v>
      </c>
      <c r="V44">
        <v>99045</v>
      </c>
      <c r="W44" s="40"/>
      <c r="X44" s="40"/>
      <c r="Z44">
        <v>58</v>
      </c>
      <c r="AA44">
        <v>130497</v>
      </c>
      <c r="AB44" s="40"/>
      <c r="AC44" s="40"/>
      <c r="AE44">
        <v>97</v>
      </c>
      <c r="AF44">
        <v>152509</v>
      </c>
      <c r="AG44" s="40"/>
      <c r="AH44" s="40"/>
      <c r="AJ44">
        <v>84</v>
      </c>
      <c r="AK44">
        <v>131243</v>
      </c>
      <c r="AL44" s="40"/>
      <c r="AM44" s="40"/>
      <c r="AO44">
        <v>79</v>
      </c>
      <c r="AP44">
        <v>89305</v>
      </c>
      <c r="AQ44" s="40"/>
      <c r="AR44" s="40"/>
    </row>
    <row r="45" spans="1:44" x14ac:dyDescent="0.25">
      <c r="A45">
        <v>91</v>
      </c>
      <c r="B45">
        <v>177983</v>
      </c>
      <c r="C45" s="40">
        <f>(B45+B46)/(A45+A46)</f>
        <v>2346.015625</v>
      </c>
      <c r="D45" s="40">
        <f t="shared" si="9"/>
        <v>2110.015625</v>
      </c>
      <c r="F45">
        <v>105</v>
      </c>
      <c r="G45">
        <v>205842</v>
      </c>
      <c r="H45" s="40">
        <f>(G45+G46)/(F45+F46)</f>
        <v>1794.1106194690265</v>
      </c>
      <c r="I45" s="40">
        <f t="shared" si="10"/>
        <v>1558.1106194690265</v>
      </c>
      <c r="K45">
        <v>100</v>
      </c>
      <c r="L45">
        <v>328727</v>
      </c>
      <c r="M45" s="40">
        <f>(L45+L46)/(K45+K46)</f>
        <v>2905.353846153846</v>
      </c>
      <c r="N45" s="40">
        <f t="shared" si="11"/>
        <v>2669.353846153846</v>
      </c>
      <c r="P45">
        <v>77</v>
      </c>
      <c r="Q45">
        <v>99904</v>
      </c>
      <c r="R45" s="40">
        <f>(Q45+Q46)/(P45+P46)</f>
        <v>1453.0377358490566</v>
      </c>
      <c r="S45" s="40">
        <f t="shared" si="12"/>
        <v>1217.0377358490566</v>
      </c>
      <c r="U45">
        <v>105</v>
      </c>
      <c r="V45">
        <v>107076</v>
      </c>
      <c r="W45" s="40">
        <f>(V45+V46)/(U45+U46)</f>
        <v>1177.1121951219511</v>
      </c>
      <c r="X45" s="40">
        <f t="shared" si="13"/>
        <v>941.11219512195112</v>
      </c>
      <c r="Z45">
        <v>72</v>
      </c>
      <c r="AA45">
        <v>149285</v>
      </c>
      <c r="AB45" s="40">
        <f>(AA45+AA46)/(Z45+Z46)</f>
        <v>2116.8970588235293</v>
      </c>
      <c r="AC45" s="40">
        <f t="shared" si="14"/>
        <v>1880.8970588235293</v>
      </c>
      <c r="AE45">
        <v>104</v>
      </c>
      <c r="AF45">
        <v>118862</v>
      </c>
      <c r="AG45" s="40">
        <f>(AF45+AF46)/(AE45+AE46)</f>
        <v>1287.1333333333334</v>
      </c>
      <c r="AH45" s="40">
        <f t="shared" si="15"/>
        <v>1051.1333333333334</v>
      </c>
      <c r="AJ45">
        <v>92</v>
      </c>
      <c r="AK45">
        <v>184481</v>
      </c>
      <c r="AL45" s="40">
        <f>(AK45+AK46)/(AJ45+AJ46)</f>
        <v>1917.75</v>
      </c>
      <c r="AM45" s="40">
        <f t="shared" si="16"/>
        <v>1681.75</v>
      </c>
      <c r="AO45">
        <v>83</v>
      </c>
      <c r="AP45">
        <v>67470</v>
      </c>
      <c r="AQ45" s="40">
        <f>(AP45+AP46)/(AO45+AO46)</f>
        <v>907.56804733727813</v>
      </c>
      <c r="AR45" s="40">
        <f t="shared" si="17"/>
        <v>671.56804733727813</v>
      </c>
    </row>
    <row r="46" spans="1:44" x14ac:dyDescent="0.25">
      <c r="A46">
        <v>101</v>
      </c>
      <c r="B46">
        <v>272452</v>
      </c>
      <c r="C46" s="40"/>
      <c r="D46" s="40"/>
      <c r="F46">
        <v>121</v>
      </c>
      <c r="G46">
        <v>199627</v>
      </c>
      <c r="H46" s="40"/>
      <c r="I46" s="40"/>
      <c r="K46">
        <v>95</v>
      </c>
      <c r="L46">
        <v>237817</v>
      </c>
      <c r="M46" s="40"/>
      <c r="N46" s="40"/>
      <c r="P46">
        <v>82</v>
      </c>
      <c r="Q46">
        <v>131129</v>
      </c>
      <c r="R46" s="40"/>
      <c r="S46" s="40"/>
      <c r="U46">
        <v>100</v>
      </c>
      <c r="V46">
        <v>134232</v>
      </c>
      <c r="W46" s="40"/>
      <c r="X46" s="40"/>
      <c r="Z46">
        <v>64</v>
      </c>
      <c r="AA46">
        <v>138613</v>
      </c>
      <c r="AB46" s="40"/>
      <c r="AC46" s="40"/>
      <c r="AE46">
        <v>106</v>
      </c>
      <c r="AF46">
        <v>151436</v>
      </c>
      <c r="AG46" s="40"/>
      <c r="AH46" s="40"/>
      <c r="AJ46">
        <v>76</v>
      </c>
      <c r="AK46">
        <v>137701</v>
      </c>
      <c r="AL46" s="40"/>
      <c r="AM46" s="40"/>
      <c r="AO46">
        <v>86</v>
      </c>
      <c r="AP46">
        <v>85909</v>
      </c>
      <c r="AQ46" s="40"/>
      <c r="AR46" s="40"/>
    </row>
    <row r="47" spans="1:44" x14ac:dyDescent="0.25">
      <c r="C47" s="40"/>
      <c r="D47" s="40"/>
      <c r="F47">
        <v>105</v>
      </c>
      <c r="G47">
        <v>269296</v>
      </c>
      <c r="H47" s="40">
        <f>(G47+G48)/(F47+F48)</f>
        <v>2573.7294117647057</v>
      </c>
      <c r="I47" s="40">
        <f t="shared" si="10"/>
        <v>2337.7294117647057</v>
      </c>
      <c r="K47">
        <v>99</v>
      </c>
      <c r="L47">
        <v>285697</v>
      </c>
      <c r="M47" s="40">
        <f>(L47+L48)/(K47+K48)</f>
        <v>2873.09</v>
      </c>
      <c r="N47" s="40">
        <f t="shared" si="11"/>
        <v>2637.09</v>
      </c>
      <c r="P47">
        <v>85</v>
      </c>
      <c r="Q47">
        <v>105561</v>
      </c>
      <c r="R47" s="40">
        <f>(Q47+Q48)/(P47+P48)</f>
        <v>1412.7484662576687</v>
      </c>
      <c r="S47" s="40">
        <f t="shared" si="12"/>
        <v>1176.7484662576687</v>
      </c>
      <c r="U47">
        <v>91</v>
      </c>
      <c r="V47">
        <v>91764</v>
      </c>
      <c r="W47" s="40">
        <f>(V47+V48)/(U47+U48)</f>
        <v>1168.8682926829267</v>
      </c>
      <c r="X47" s="40">
        <f t="shared" si="13"/>
        <v>932.86829268292672</v>
      </c>
      <c r="Z47">
        <v>49</v>
      </c>
      <c r="AA47">
        <v>56507</v>
      </c>
      <c r="AB47" s="40">
        <f>(AA47+AA48)/(Z47+Z48)</f>
        <v>1628.1372549019609</v>
      </c>
      <c r="AC47" s="40">
        <f t="shared" si="14"/>
        <v>1392.1372549019609</v>
      </c>
      <c r="AE47">
        <v>99</v>
      </c>
      <c r="AF47">
        <v>143263</v>
      </c>
      <c r="AG47" s="40">
        <f>(AF47+AF48)/(AE47+AE48)</f>
        <v>1597.0054347826087</v>
      </c>
      <c r="AH47" s="40">
        <f t="shared" si="15"/>
        <v>1361.0054347826087</v>
      </c>
      <c r="AJ47">
        <v>96</v>
      </c>
      <c r="AK47">
        <v>136198</v>
      </c>
      <c r="AL47" s="40">
        <f>(AK47+AK48)/(AJ47+AJ48)</f>
        <v>1403.6440677966102</v>
      </c>
      <c r="AM47" s="40">
        <f t="shared" si="16"/>
        <v>1167.6440677966102</v>
      </c>
      <c r="AO47">
        <v>78</v>
      </c>
      <c r="AP47">
        <v>49094</v>
      </c>
      <c r="AQ47" s="40">
        <f>(AP47+AP48)/(AO47+AO48)</f>
        <v>865.57763975155285</v>
      </c>
      <c r="AR47" s="40">
        <f t="shared" si="17"/>
        <v>629.57763975155285</v>
      </c>
    </row>
    <row r="48" spans="1:44" x14ac:dyDescent="0.25">
      <c r="C48" s="40"/>
      <c r="D48" s="40"/>
      <c r="F48">
        <v>65</v>
      </c>
      <c r="G48">
        <v>168238</v>
      </c>
      <c r="H48" s="40"/>
      <c r="I48" s="40"/>
      <c r="K48">
        <v>101</v>
      </c>
      <c r="L48">
        <v>288921</v>
      </c>
      <c r="M48" s="40"/>
      <c r="N48" s="40"/>
      <c r="P48">
        <v>78</v>
      </c>
      <c r="Q48">
        <v>124717</v>
      </c>
      <c r="R48" s="40"/>
      <c r="S48" s="40"/>
      <c r="U48">
        <v>114</v>
      </c>
      <c r="V48">
        <v>147854</v>
      </c>
      <c r="W48" s="40"/>
      <c r="X48" s="40"/>
      <c r="Z48">
        <v>104</v>
      </c>
      <c r="AA48">
        <v>192598</v>
      </c>
      <c r="AB48" s="40"/>
      <c r="AC48" s="40"/>
      <c r="AE48">
        <v>85</v>
      </c>
      <c r="AF48">
        <v>150586</v>
      </c>
      <c r="AG48" s="40"/>
      <c r="AH48" s="40"/>
      <c r="AJ48">
        <v>81</v>
      </c>
      <c r="AK48">
        <v>112247</v>
      </c>
      <c r="AL48" s="40"/>
      <c r="AM48" s="40"/>
      <c r="AO48">
        <v>83</v>
      </c>
      <c r="AP48">
        <v>90264</v>
      </c>
      <c r="AQ48" s="40"/>
      <c r="AR48" s="40"/>
    </row>
    <row r="49" spans="3:44" x14ac:dyDescent="0.25">
      <c r="C49" s="40"/>
      <c r="D49" s="40"/>
      <c r="F49">
        <v>99</v>
      </c>
      <c r="G49">
        <v>322767</v>
      </c>
      <c r="H49" s="40">
        <f>(G49+G50)/(F49+F50)</f>
        <v>3239.2180851063831</v>
      </c>
      <c r="I49" s="40">
        <f t="shared" si="10"/>
        <v>3003.2180851063831</v>
      </c>
      <c r="K49">
        <v>118</v>
      </c>
      <c r="L49">
        <v>371083</v>
      </c>
      <c r="M49" s="40">
        <f>(L49+L50)/(K49+K50)</f>
        <v>2633.5272727272727</v>
      </c>
      <c r="N49" s="40">
        <f t="shared" si="11"/>
        <v>2397.5272727272727</v>
      </c>
      <c r="P49">
        <v>71</v>
      </c>
      <c r="Q49">
        <v>97793</v>
      </c>
      <c r="R49" s="40">
        <f>(Q49+Q50)/(P49+P50)</f>
        <v>1510.8874172185431</v>
      </c>
      <c r="S49" s="40">
        <f t="shared" si="12"/>
        <v>1274.8874172185431</v>
      </c>
      <c r="U49">
        <v>88</v>
      </c>
      <c r="V49">
        <v>69039</v>
      </c>
      <c r="W49" s="40">
        <f>(V49+V50)/(U49+U50)</f>
        <v>861.47783251231522</v>
      </c>
      <c r="X49" s="40">
        <f t="shared" si="13"/>
        <v>625.47783251231522</v>
      </c>
      <c r="Z49">
        <v>69</v>
      </c>
      <c r="AA49">
        <v>143845</v>
      </c>
      <c r="AB49" s="40">
        <f>(AA49+AA50)/(Z49+Z50)</f>
        <v>2347.0857142857144</v>
      </c>
      <c r="AC49" s="40">
        <f t="shared" si="14"/>
        <v>2111.0857142857144</v>
      </c>
      <c r="AE49">
        <v>97</v>
      </c>
      <c r="AF49">
        <v>125154</v>
      </c>
      <c r="AG49" s="40">
        <f>(AF49+AF50)/(AE49+AE50)</f>
        <v>1309.8877005347595</v>
      </c>
      <c r="AH49" s="40">
        <f t="shared" si="15"/>
        <v>1073.8877005347595</v>
      </c>
      <c r="AJ49">
        <v>92</v>
      </c>
      <c r="AK49">
        <v>115299</v>
      </c>
      <c r="AL49" s="40">
        <f>(AK49+AK50)/(AJ49+AJ50)</f>
        <v>1216.953488372093</v>
      </c>
      <c r="AM49" s="40">
        <f t="shared" si="16"/>
        <v>980.95348837209303</v>
      </c>
      <c r="AO49">
        <v>84</v>
      </c>
      <c r="AP49">
        <v>89605</v>
      </c>
      <c r="AQ49" s="40">
        <f>(AP49+AP50)/(AO49+AO50)</f>
        <v>1119.8783783783783</v>
      </c>
      <c r="AR49" s="40">
        <f t="shared" si="17"/>
        <v>883.87837837837833</v>
      </c>
    </row>
    <row r="50" spans="3:44" x14ac:dyDescent="0.25">
      <c r="C50" s="40"/>
      <c r="D50" s="40"/>
      <c r="F50">
        <v>89</v>
      </c>
      <c r="G50">
        <v>286206</v>
      </c>
      <c r="H50" s="40"/>
      <c r="I50" s="40"/>
      <c r="K50">
        <v>102</v>
      </c>
      <c r="L50">
        <v>208293</v>
      </c>
      <c r="M50" s="40"/>
      <c r="N50" s="40"/>
      <c r="P50">
        <v>80</v>
      </c>
      <c r="Q50">
        <v>130351</v>
      </c>
      <c r="R50" s="40"/>
      <c r="S50" s="40"/>
      <c r="U50">
        <v>115</v>
      </c>
      <c r="V50">
        <v>105841</v>
      </c>
      <c r="W50" s="40"/>
      <c r="X50" s="40"/>
      <c r="Z50">
        <v>71</v>
      </c>
      <c r="AA50">
        <v>184747</v>
      </c>
      <c r="AB50" s="40"/>
      <c r="AC50" s="40"/>
      <c r="AE50">
        <v>90</v>
      </c>
      <c r="AF50">
        <v>119795</v>
      </c>
      <c r="AG50" s="40"/>
      <c r="AH50" s="40"/>
      <c r="AJ50">
        <v>80</v>
      </c>
      <c r="AK50">
        <v>94017</v>
      </c>
      <c r="AL50" s="40"/>
      <c r="AM50" s="40"/>
      <c r="AO50">
        <v>64</v>
      </c>
      <c r="AP50">
        <v>76137</v>
      </c>
      <c r="AQ50" s="40"/>
      <c r="AR50" s="40"/>
    </row>
    <row r="51" spans="3:44" x14ac:dyDescent="0.25">
      <c r="C51" s="40"/>
      <c r="D51" s="40"/>
      <c r="F51">
        <v>93</v>
      </c>
      <c r="G51">
        <v>221462</v>
      </c>
      <c r="H51" s="40">
        <f>(G51+G52)/(F51+F52)</f>
        <v>2535.0564971751414</v>
      </c>
      <c r="I51" s="40">
        <f t="shared" si="10"/>
        <v>2299.0564971751414</v>
      </c>
      <c r="K51">
        <v>91</v>
      </c>
      <c r="L51">
        <v>209440</v>
      </c>
      <c r="M51" s="40">
        <f>(L51+L52)/(K51+K52)</f>
        <v>2296.1584699453551</v>
      </c>
      <c r="N51" s="40">
        <f t="shared" si="11"/>
        <v>2060.1584699453551</v>
      </c>
      <c r="P51">
        <v>68</v>
      </c>
      <c r="Q51">
        <v>134107</v>
      </c>
      <c r="R51" s="40">
        <f>(Q51+Q52)/(P51+P52)</f>
        <v>1782.5588235294117</v>
      </c>
      <c r="S51" s="40">
        <f t="shared" si="12"/>
        <v>1546.5588235294117</v>
      </c>
      <c r="U51">
        <v>95</v>
      </c>
      <c r="V51">
        <v>72114</v>
      </c>
      <c r="W51" s="40">
        <f>(V51+V52)/(U51+U52)</f>
        <v>912.3005464480874</v>
      </c>
      <c r="X51" s="40">
        <f t="shared" si="13"/>
        <v>676.3005464480874</v>
      </c>
      <c r="Z51">
        <v>81</v>
      </c>
      <c r="AA51">
        <v>116319</v>
      </c>
      <c r="AB51" s="40">
        <f>(AA51+AA52)/(Z51+Z52)</f>
        <v>1497.7402597402597</v>
      </c>
      <c r="AC51" s="40">
        <f t="shared" si="14"/>
        <v>1261.7402597402597</v>
      </c>
      <c r="AE51">
        <v>79</v>
      </c>
      <c r="AF51">
        <v>80735</v>
      </c>
      <c r="AG51" s="40">
        <f>(AF51+AF52)/(AE51+AE52)</f>
        <v>1361.851851851852</v>
      </c>
      <c r="AH51" s="40">
        <f t="shared" si="15"/>
        <v>1125.851851851852</v>
      </c>
      <c r="AJ51">
        <v>93</v>
      </c>
      <c r="AK51">
        <v>129617</v>
      </c>
      <c r="AL51" s="40">
        <f>(AK51+AK52)/(AJ51+AJ52)</f>
        <v>1547.042105263158</v>
      </c>
      <c r="AM51" s="40">
        <f t="shared" si="16"/>
        <v>1311.042105263158</v>
      </c>
      <c r="AO51">
        <v>64</v>
      </c>
      <c r="AP51">
        <v>66056</v>
      </c>
      <c r="AQ51" s="40">
        <f>(AP51+AP52)/(AO51+AO52)</f>
        <v>1017.5882352941177</v>
      </c>
      <c r="AR51" s="40">
        <f t="shared" si="17"/>
        <v>781.58823529411768</v>
      </c>
    </row>
    <row r="52" spans="3:44" x14ac:dyDescent="0.25">
      <c r="C52" s="40"/>
      <c r="D52" s="40"/>
      <c r="F52">
        <v>84</v>
      </c>
      <c r="G52">
        <v>227243</v>
      </c>
      <c r="H52" s="40"/>
      <c r="I52" s="40"/>
      <c r="K52">
        <v>92</v>
      </c>
      <c r="L52">
        <v>210757</v>
      </c>
      <c r="M52" s="40"/>
      <c r="N52" s="40"/>
      <c r="P52">
        <v>68</v>
      </c>
      <c r="Q52">
        <v>108321</v>
      </c>
      <c r="R52" s="40"/>
      <c r="S52" s="40"/>
      <c r="U52">
        <v>88</v>
      </c>
      <c r="V52">
        <v>94837</v>
      </c>
      <c r="W52" s="40"/>
      <c r="X52" s="40"/>
      <c r="Z52">
        <v>73</v>
      </c>
      <c r="AA52">
        <v>114333</v>
      </c>
      <c r="AB52" s="40"/>
      <c r="AC52" s="40"/>
      <c r="AE52">
        <v>110</v>
      </c>
      <c r="AF52">
        <v>176655</v>
      </c>
      <c r="AG52" s="40"/>
      <c r="AH52" s="40"/>
      <c r="AJ52">
        <v>97</v>
      </c>
      <c r="AK52">
        <v>164321</v>
      </c>
      <c r="AL52" s="40"/>
      <c r="AM52" s="40"/>
      <c r="AO52">
        <v>72</v>
      </c>
      <c r="AP52">
        <v>72336</v>
      </c>
      <c r="AQ52" s="40"/>
      <c r="AR52" s="40"/>
    </row>
    <row r="53" spans="3:44" x14ac:dyDescent="0.25">
      <c r="C53" s="40"/>
      <c r="D53" s="40"/>
      <c r="F53">
        <v>104</v>
      </c>
      <c r="G53">
        <v>259194</v>
      </c>
      <c r="H53" s="40">
        <f>(G53+G54)/(F53+F54)</f>
        <v>2731.7978142076504</v>
      </c>
      <c r="I53" s="40">
        <f t="shared" si="10"/>
        <v>2495.7978142076504</v>
      </c>
      <c r="K53">
        <v>100</v>
      </c>
      <c r="L53">
        <v>249533</v>
      </c>
      <c r="M53" s="40">
        <f>(L53+L54)/(K53+K54)</f>
        <v>2429.6165048543689</v>
      </c>
      <c r="N53" s="40">
        <f t="shared" si="11"/>
        <v>2193.6165048543689</v>
      </c>
      <c r="P53">
        <v>71</v>
      </c>
      <c r="Q53">
        <v>84749</v>
      </c>
      <c r="R53" s="40">
        <f>(Q53+Q54)/(P53+P54)</f>
        <v>1413.4133333333334</v>
      </c>
      <c r="S53" s="40">
        <f t="shared" si="12"/>
        <v>1177.4133333333334</v>
      </c>
      <c r="U53">
        <v>92</v>
      </c>
      <c r="V53">
        <v>67915</v>
      </c>
      <c r="W53" s="40">
        <f>(V53+V54)/(U53+U54)</f>
        <v>780.11282051282046</v>
      </c>
      <c r="X53" s="40">
        <f t="shared" si="13"/>
        <v>544.11282051282046</v>
      </c>
      <c r="Z53">
        <v>82</v>
      </c>
      <c r="AA53">
        <v>116464</v>
      </c>
      <c r="AB53" s="40">
        <f>(AA53+AA54)/(Z53+Z54)</f>
        <v>1437.1538461538462</v>
      </c>
      <c r="AC53" s="40">
        <f t="shared" si="14"/>
        <v>1201.1538461538462</v>
      </c>
      <c r="AE53">
        <v>111</v>
      </c>
      <c r="AF53">
        <v>94975</v>
      </c>
      <c r="AG53" s="40">
        <f>(AF53+AF54)/(AE53+AE54)</f>
        <v>967.05681818181813</v>
      </c>
      <c r="AH53" s="40">
        <f t="shared" si="15"/>
        <v>731.05681818181813</v>
      </c>
      <c r="AJ53">
        <v>104</v>
      </c>
      <c r="AK53">
        <v>105483</v>
      </c>
      <c r="AL53" s="40">
        <f>(AK53+AK54)/(AJ53+AJ54)</f>
        <v>1123.8963730569949</v>
      </c>
      <c r="AM53" s="40">
        <f t="shared" si="16"/>
        <v>887.89637305699489</v>
      </c>
      <c r="AO53">
        <v>82</v>
      </c>
      <c r="AP53">
        <v>95816</v>
      </c>
      <c r="AQ53" s="40">
        <f>(AP53+AP54)/(AO53+AO54)</f>
        <v>1113.6871165644172</v>
      </c>
      <c r="AR53" s="40">
        <f t="shared" si="17"/>
        <v>877.68711656441724</v>
      </c>
    </row>
    <row r="54" spans="3:44" x14ac:dyDescent="0.25">
      <c r="C54" s="40"/>
      <c r="D54" s="40"/>
      <c r="F54">
        <v>79</v>
      </c>
      <c r="G54">
        <v>240725</v>
      </c>
      <c r="H54" s="40"/>
      <c r="I54" s="40"/>
      <c r="K54">
        <v>106</v>
      </c>
      <c r="L54">
        <v>250968</v>
      </c>
      <c r="M54" s="40"/>
      <c r="N54" s="40"/>
      <c r="P54">
        <v>79</v>
      </c>
      <c r="Q54">
        <v>127263</v>
      </c>
      <c r="R54" s="40"/>
      <c r="S54" s="40"/>
      <c r="U54">
        <v>103</v>
      </c>
      <c r="V54">
        <v>84207</v>
      </c>
      <c r="W54" s="40"/>
      <c r="X54" s="40"/>
      <c r="Z54">
        <v>74</v>
      </c>
      <c r="AA54">
        <v>107732</v>
      </c>
      <c r="AB54" s="40"/>
      <c r="AC54" s="40"/>
      <c r="AE54">
        <v>65</v>
      </c>
      <c r="AF54">
        <v>75227</v>
      </c>
      <c r="AG54" s="40"/>
      <c r="AH54" s="40"/>
      <c r="AJ54">
        <v>89</v>
      </c>
      <c r="AK54">
        <v>111429</v>
      </c>
      <c r="AL54" s="40"/>
      <c r="AM54" s="40"/>
      <c r="AO54">
        <v>81</v>
      </c>
      <c r="AP54">
        <v>85715</v>
      </c>
      <c r="AQ54" s="40"/>
      <c r="AR54" s="40"/>
    </row>
    <row r="55" spans="3:44" x14ac:dyDescent="0.25">
      <c r="F55">
        <v>91</v>
      </c>
      <c r="G55">
        <v>260889</v>
      </c>
      <c r="H55" s="40">
        <f>(G55+G56)/(F55+F56)</f>
        <v>2921.5246913580245</v>
      </c>
      <c r="I55" s="40">
        <f t="shared" si="10"/>
        <v>2685.5246913580245</v>
      </c>
      <c r="K55">
        <v>90</v>
      </c>
      <c r="L55">
        <v>244808</v>
      </c>
      <c r="M55" s="40">
        <f>(L55+L56)/(K55+K56)</f>
        <v>3071.3457446808511</v>
      </c>
      <c r="N55" s="40">
        <f t="shared" si="11"/>
        <v>2835.3457446808511</v>
      </c>
      <c r="P55">
        <v>78</v>
      </c>
      <c r="Q55">
        <v>147208</v>
      </c>
      <c r="R55" s="40">
        <f>(Q55+Q56)/(P55+P56)</f>
        <v>2095.5492957746478</v>
      </c>
      <c r="S55" s="40">
        <f t="shared" si="12"/>
        <v>1859.5492957746478</v>
      </c>
      <c r="U55">
        <v>91</v>
      </c>
      <c r="V55">
        <v>73329</v>
      </c>
      <c r="W55" s="40">
        <f>(V55+V56)/(U55+U56)</f>
        <v>1115.4234693877552</v>
      </c>
      <c r="X55" s="40">
        <f t="shared" si="13"/>
        <v>879.42346938775518</v>
      </c>
      <c r="Z55">
        <v>94</v>
      </c>
      <c r="AA55">
        <v>147644</v>
      </c>
      <c r="AB55" s="40">
        <f>(AA55+AA56)/(Z55+Z56)</f>
        <v>1696.0335570469799</v>
      </c>
      <c r="AC55" s="40">
        <f t="shared" si="14"/>
        <v>1460.0335570469799</v>
      </c>
      <c r="AE55">
        <v>103</v>
      </c>
      <c r="AF55">
        <v>89110</v>
      </c>
      <c r="AG55" s="40">
        <f>(AF55+AF56)/(AE55+AE56)</f>
        <v>1156.0105263157895</v>
      </c>
      <c r="AH55" s="40">
        <f t="shared" si="15"/>
        <v>920.01052631578955</v>
      </c>
      <c r="AJ55">
        <v>89</v>
      </c>
      <c r="AK55">
        <v>95375</v>
      </c>
      <c r="AL55" s="40">
        <f>(AK55+AK56)/(AJ55+AJ56)</f>
        <v>1218.9831460674156</v>
      </c>
      <c r="AM55" s="40">
        <f t="shared" si="16"/>
        <v>982.98314606741565</v>
      </c>
      <c r="AO55">
        <v>89</v>
      </c>
      <c r="AP55">
        <v>64354</v>
      </c>
      <c r="AQ55" s="40">
        <f>(AP55+AP56)/(AO55+AO56)</f>
        <v>809.39664804469271</v>
      </c>
      <c r="AR55" s="40">
        <f t="shared" si="17"/>
        <v>573.39664804469271</v>
      </c>
    </row>
    <row r="56" spans="3:44" x14ac:dyDescent="0.25">
      <c r="F56">
        <v>71</v>
      </c>
      <c r="G56">
        <v>212398</v>
      </c>
      <c r="H56" s="40"/>
      <c r="I56" s="40"/>
      <c r="K56">
        <v>98</v>
      </c>
      <c r="L56">
        <v>332605</v>
      </c>
      <c r="M56" s="40"/>
      <c r="N56" s="40"/>
      <c r="P56">
        <v>64</v>
      </c>
      <c r="Q56">
        <v>150360</v>
      </c>
      <c r="R56" s="40"/>
      <c r="S56" s="40"/>
      <c r="U56">
        <v>105</v>
      </c>
      <c r="V56">
        <v>145294</v>
      </c>
      <c r="W56" s="40"/>
      <c r="X56" s="40"/>
      <c r="Z56">
        <v>55</v>
      </c>
      <c r="AA56">
        <v>105065</v>
      </c>
      <c r="AB56" s="40"/>
      <c r="AC56" s="40"/>
      <c r="AE56">
        <v>87</v>
      </c>
      <c r="AF56">
        <v>130532</v>
      </c>
      <c r="AG56" s="40"/>
      <c r="AH56" s="40"/>
      <c r="AJ56">
        <v>89</v>
      </c>
      <c r="AK56">
        <v>121604</v>
      </c>
      <c r="AL56" s="40"/>
      <c r="AM56" s="40"/>
      <c r="AO56">
        <v>90</v>
      </c>
      <c r="AP56">
        <v>80528</v>
      </c>
      <c r="AQ56" s="40"/>
      <c r="AR56" s="40"/>
    </row>
    <row r="57" spans="3:44" x14ac:dyDescent="0.25">
      <c r="H57" s="40"/>
      <c r="I57" s="40"/>
      <c r="K57">
        <v>97</v>
      </c>
      <c r="L57">
        <v>333861</v>
      </c>
      <c r="M57" s="40">
        <f>(L57+L58)/(K57+K58)</f>
        <v>3441.8659793814431</v>
      </c>
      <c r="N57" s="40">
        <f t="shared" si="11"/>
        <v>3205.8659793814431</v>
      </c>
      <c r="P57">
        <v>81</v>
      </c>
      <c r="Q57">
        <v>112355</v>
      </c>
      <c r="R57" s="40">
        <f>(Q57+Q58)/(P57+P58)</f>
        <v>1401.0372670807453</v>
      </c>
      <c r="S57" s="40">
        <f t="shared" si="12"/>
        <v>1165.0372670807453</v>
      </c>
      <c r="U57">
        <v>102</v>
      </c>
      <c r="V57">
        <v>79639</v>
      </c>
      <c r="W57" s="40">
        <f>(V57+V58)/(U57+U58)</f>
        <v>999.92207792207796</v>
      </c>
      <c r="X57" s="40">
        <f t="shared" si="13"/>
        <v>763.92207792207796</v>
      </c>
      <c r="Z57">
        <v>86</v>
      </c>
      <c r="AA57">
        <v>116859</v>
      </c>
      <c r="AB57" s="40">
        <f>(AA57+AA58)/(Z57+Z58)</f>
        <v>1413.3111111111111</v>
      </c>
      <c r="AC57" s="40">
        <f t="shared" si="14"/>
        <v>1177.3111111111111</v>
      </c>
      <c r="AE57">
        <v>85</v>
      </c>
      <c r="AF57">
        <v>97137</v>
      </c>
      <c r="AG57" s="40">
        <f>(AF57+AF58)/(AE57+AE58)</f>
        <v>1224.5517241379309</v>
      </c>
      <c r="AH57" s="40">
        <f t="shared" si="15"/>
        <v>988.55172413793093</v>
      </c>
      <c r="AJ57">
        <v>88</v>
      </c>
      <c r="AK57">
        <v>129583</v>
      </c>
      <c r="AL57" s="40">
        <f>(AK57+AK58)/(AJ57+AJ58)</f>
        <v>1507.8529411764705</v>
      </c>
      <c r="AM57" s="40">
        <f t="shared" si="16"/>
        <v>1271.8529411764705</v>
      </c>
      <c r="AO57">
        <v>101</v>
      </c>
      <c r="AP57">
        <v>63652</v>
      </c>
      <c r="AQ57" s="40">
        <f>(AP57+AP58)/(AO57+AO58)</f>
        <v>764.44086021505382</v>
      </c>
      <c r="AR57" s="40">
        <f t="shared" si="17"/>
        <v>528.44086021505382</v>
      </c>
    </row>
    <row r="58" spans="3:44" x14ac:dyDescent="0.25">
      <c r="H58" s="40"/>
      <c r="I58" s="40"/>
      <c r="M58" s="40"/>
      <c r="N58" s="40"/>
      <c r="P58">
        <v>80</v>
      </c>
      <c r="Q58">
        <v>113212</v>
      </c>
      <c r="U58">
        <v>129</v>
      </c>
      <c r="V58">
        <v>151343</v>
      </c>
      <c r="W58" s="40"/>
      <c r="X58" s="40"/>
      <c r="Z58">
        <v>94</v>
      </c>
      <c r="AA58">
        <v>137537</v>
      </c>
      <c r="AB58" s="40"/>
      <c r="AC58" s="40"/>
      <c r="AE58">
        <v>89</v>
      </c>
      <c r="AF58">
        <v>115935</v>
      </c>
      <c r="AG58" s="40"/>
      <c r="AH58" s="40"/>
      <c r="AJ58">
        <v>82</v>
      </c>
      <c r="AK58">
        <v>126752</v>
      </c>
      <c r="AL58" s="40"/>
      <c r="AM58" s="40"/>
      <c r="AO58">
        <v>85</v>
      </c>
      <c r="AP58">
        <v>78534</v>
      </c>
      <c r="AQ58" s="40"/>
      <c r="AR58" s="40"/>
    </row>
    <row r="59" spans="3:44" x14ac:dyDescent="0.25">
      <c r="H59" s="40"/>
      <c r="I59" s="40"/>
      <c r="M59" s="40"/>
      <c r="N59" s="40"/>
      <c r="P59">
        <v>77</v>
      </c>
      <c r="Q59">
        <v>152640</v>
      </c>
      <c r="R59" s="40">
        <f>(Q59+Q60)/(P59+P60)</f>
        <v>1852.2764705882353</v>
      </c>
      <c r="S59" s="40">
        <f t="shared" si="12"/>
        <v>1616.2764705882353</v>
      </c>
      <c r="W59" s="40"/>
      <c r="X59" s="40"/>
      <c r="Z59">
        <v>88</v>
      </c>
      <c r="AA59">
        <v>106652</v>
      </c>
      <c r="AB59" s="40">
        <f>(AA59+AA60)/(Z59+Z60)</f>
        <v>1238.2670454545455</v>
      </c>
      <c r="AC59" s="40">
        <f t="shared" si="14"/>
        <v>1002.2670454545455</v>
      </c>
      <c r="AE59">
        <v>88</v>
      </c>
      <c r="AF59">
        <v>151156</v>
      </c>
      <c r="AG59" s="40">
        <f>(AF59+AF60)/(AE59+AE60)</f>
        <v>1848.4649681528663</v>
      </c>
      <c r="AH59" s="40">
        <f t="shared" si="15"/>
        <v>1612.4649681528663</v>
      </c>
      <c r="AJ59">
        <v>90</v>
      </c>
      <c r="AK59">
        <v>145669</v>
      </c>
      <c r="AL59" s="40">
        <f>(AK59+AK60)/(AJ59+AJ60)</f>
        <v>1664.5193370165746</v>
      </c>
      <c r="AM59" s="40">
        <f t="shared" si="16"/>
        <v>1428.5193370165746</v>
      </c>
      <c r="AO59">
        <v>86</v>
      </c>
      <c r="AP59">
        <v>88370</v>
      </c>
      <c r="AQ59" s="40">
        <f>(AP59+AP60)/(AO59+AO60)</f>
        <v>1407.844827586207</v>
      </c>
      <c r="AR59" s="40">
        <f t="shared" si="17"/>
        <v>1171.844827586207</v>
      </c>
    </row>
    <row r="60" spans="3:44" x14ac:dyDescent="0.25">
      <c r="D60" s="40">
        <f>AVERAGE(D36:D58)</f>
        <v>2343.4294251177353</v>
      </c>
      <c r="H60" s="40"/>
      <c r="I60" s="40">
        <f>AVERAGE(I35:I58)</f>
        <v>2076.1274665254173</v>
      </c>
      <c r="M60" s="40"/>
      <c r="N60" s="40">
        <f>AVERAGE(N35:N58)</f>
        <v>2325.4452753444016</v>
      </c>
      <c r="P60">
        <v>93</v>
      </c>
      <c r="Q60">
        <v>162247</v>
      </c>
      <c r="R60" s="40"/>
      <c r="S60" s="40"/>
      <c r="W60" s="40"/>
      <c r="X60" s="40">
        <f>AVERAGE(X35:X58)</f>
        <v>819.84109247789809</v>
      </c>
      <c r="Z60">
        <v>88</v>
      </c>
      <c r="AA60">
        <v>111283</v>
      </c>
      <c r="AB60" s="40"/>
      <c r="AC60" s="40"/>
      <c r="AE60">
        <v>69</v>
      </c>
      <c r="AF60">
        <v>139053</v>
      </c>
      <c r="AG60" s="40"/>
      <c r="AH60" s="40"/>
      <c r="AJ60">
        <v>91</v>
      </c>
      <c r="AK60">
        <v>155609</v>
      </c>
      <c r="AL60" s="40"/>
      <c r="AM60" s="40"/>
      <c r="AO60">
        <v>88</v>
      </c>
      <c r="AP60">
        <v>156595</v>
      </c>
      <c r="AQ60" s="40"/>
      <c r="AR60" s="40"/>
    </row>
    <row r="61" spans="3:44" x14ac:dyDescent="0.25">
      <c r="P61">
        <v>98</v>
      </c>
      <c r="Q61">
        <v>177046</v>
      </c>
      <c r="R61" s="40">
        <f>(Q61+Q62)/(P61+P62)</f>
        <v>1939.7297297297298</v>
      </c>
      <c r="S61" s="40">
        <f t="shared" si="12"/>
        <v>1703.7297297297298</v>
      </c>
      <c r="Z61">
        <v>83</v>
      </c>
      <c r="AA61">
        <v>116866</v>
      </c>
      <c r="AB61" s="40">
        <f>(AA61+AA62)/(Z61+Z62)</f>
        <v>1804.0670731707316</v>
      </c>
      <c r="AC61" s="40">
        <f t="shared" si="14"/>
        <v>1568.0670731707316</v>
      </c>
      <c r="AE61">
        <v>83</v>
      </c>
      <c r="AF61">
        <v>81312</v>
      </c>
      <c r="AG61" s="40">
        <f>(AF61+AF62)/(AE61+AE62)</f>
        <v>1009.8987341772151</v>
      </c>
      <c r="AH61" s="40">
        <f t="shared" si="15"/>
        <v>773.89873417721515</v>
      </c>
      <c r="AJ61">
        <v>102</v>
      </c>
      <c r="AK61">
        <v>108178</v>
      </c>
      <c r="AL61" s="40">
        <f>(AK61+AK62)/(AJ61+AJ62)</f>
        <v>1399.8457446808511</v>
      </c>
      <c r="AM61" s="40">
        <f t="shared" si="16"/>
        <v>1163.8457446808511</v>
      </c>
      <c r="AO61">
        <v>100</v>
      </c>
      <c r="AP61">
        <v>132982</v>
      </c>
      <c r="AQ61" s="40">
        <f>(AP61+AP62)/(AO61+AO62)</f>
        <v>1405.5678391959798</v>
      </c>
      <c r="AR61" s="40">
        <f t="shared" si="17"/>
        <v>1169.5678391959798</v>
      </c>
    </row>
    <row r="62" spans="3:44" x14ac:dyDescent="0.25">
      <c r="P62">
        <v>87</v>
      </c>
      <c r="Q62">
        <v>181804</v>
      </c>
      <c r="R62" s="40"/>
      <c r="S62" s="40"/>
      <c r="Z62">
        <v>81</v>
      </c>
      <c r="AA62">
        <v>179001</v>
      </c>
      <c r="AB62" s="40"/>
      <c r="AC62" s="40"/>
      <c r="AE62">
        <v>75</v>
      </c>
      <c r="AF62">
        <v>78252</v>
      </c>
      <c r="AG62" s="40"/>
      <c r="AH62" s="40"/>
      <c r="AJ62">
        <v>86</v>
      </c>
      <c r="AK62">
        <v>154993</v>
      </c>
      <c r="AL62" s="40"/>
      <c r="AM62" s="40"/>
      <c r="AO62">
        <v>99</v>
      </c>
      <c r="AP62">
        <v>146726</v>
      </c>
      <c r="AQ62" s="40"/>
      <c r="AR62" s="40"/>
    </row>
    <row r="63" spans="3:44" x14ac:dyDescent="0.25">
      <c r="P63">
        <v>85</v>
      </c>
      <c r="Q63">
        <v>117286</v>
      </c>
      <c r="R63" s="40">
        <f>(Q63+Q64)/(P63+P64)</f>
        <v>1478.0271739130435</v>
      </c>
      <c r="S63" s="40">
        <f t="shared" si="12"/>
        <v>1242.0271739130435</v>
      </c>
      <c r="Z63">
        <v>90</v>
      </c>
      <c r="AA63">
        <v>131392</v>
      </c>
      <c r="AB63" s="40">
        <f>(AA63+AA64)/(Z63+Z64)</f>
        <v>1513.7826086956522</v>
      </c>
      <c r="AC63" s="40">
        <f t="shared" si="14"/>
        <v>1277.7826086956522</v>
      </c>
      <c r="AE63">
        <v>75</v>
      </c>
      <c r="AF63">
        <v>91714</v>
      </c>
      <c r="AG63" s="40">
        <f>(AF63+AF64)/(AE63+AE64)</f>
        <v>1220.4285714285713</v>
      </c>
      <c r="AH63" s="40">
        <f t="shared" si="15"/>
        <v>984.42857142857133</v>
      </c>
      <c r="AJ63">
        <v>98</v>
      </c>
      <c r="AK63">
        <v>170656</v>
      </c>
      <c r="AL63" s="40">
        <f>(AK63+AK64)/(AJ63+AJ64)</f>
        <v>1614.1724137931035</v>
      </c>
      <c r="AM63" s="40">
        <f t="shared" si="16"/>
        <v>1378.1724137931035</v>
      </c>
      <c r="AO63">
        <v>83</v>
      </c>
      <c r="AP63">
        <v>78494</v>
      </c>
      <c r="AQ63" s="40">
        <f>(AP63+AP64)/(AO63+AO64)</f>
        <v>852.15789473684208</v>
      </c>
      <c r="AR63" s="40">
        <f t="shared" si="17"/>
        <v>616.15789473684208</v>
      </c>
    </row>
    <row r="64" spans="3:44" x14ac:dyDescent="0.25">
      <c r="P64">
        <v>99</v>
      </c>
      <c r="Q64">
        <v>154671</v>
      </c>
      <c r="R64" s="40"/>
      <c r="S64" s="40"/>
      <c r="Z64">
        <v>94</v>
      </c>
      <c r="AA64">
        <v>147144</v>
      </c>
      <c r="AE64">
        <v>65</v>
      </c>
      <c r="AF64">
        <v>79146</v>
      </c>
      <c r="AJ64">
        <v>105</v>
      </c>
      <c r="AK64">
        <v>157021</v>
      </c>
      <c r="AO64">
        <v>88</v>
      </c>
      <c r="AP64">
        <v>67225</v>
      </c>
    </row>
    <row r="65" spans="16:44" x14ac:dyDescent="0.25">
      <c r="P65">
        <v>80</v>
      </c>
      <c r="Q65">
        <v>93178</v>
      </c>
      <c r="R65" s="40">
        <f>(Q65+Q66)/(P65+P66)</f>
        <v>1267.0740740740741</v>
      </c>
      <c r="S65" s="40">
        <f t="shared" si="12"/>
        <v>1031.0740740740741</v>
      </c>
      <c r="AE65">
        <v>94</v>
      </c>
      <c r="AF65">
        <v>103836</v>
      </c>
      <c r="AG65" s="40">
        <f>(AF65+AF66)/(AE65+AE66)</f>
        <v>1195.9640718562873</v>
      </c>
      <c r="AH65" s="40">
        <f t="shared" si="15"/>
        <v>959.96407185628732</v>
      </c>
      <c r="AJ65">
        <v>86</v>
      </c>
      <c r="AK65">
        <v>115435</v>
      </c>
      <c r="AL65" s="40">
        <f>(AK65+AK66)/(AJ65+AJ66)</f>
        <v>1348.2311827956989</v>
      </c>
      <c r="AM65" s="40">
        <f t="shared" si="16"/>
        <v>1112.2311827956989</v>
      </c>
      <c r="AO65">
        <v>105</v>
      </c>
      <c r="AP65">
        <v>117272</v>
      </c>
      <c r="AQ65" s="40">
        <f>(AP65+AP66)/(AO65+AO66)</f>
        <v>1136.2270270270271</v>
      </c>
      <c r="AR65" s="40">
        <f t="shared" si="17"/>
        <v>900.22702702702713</v>
      </c>
    </row>
    <row r="66" spans="16:44" x14ac:dyDescent="0.25">
      <c r="P66">
        <v>82</v>
      </c>
      <c r="Q66">
        <v>112088</v>
      </c>
      <c r="R66" s="40"/>
      <c r="S66" s="40"/>
      <c r="AE66">
        <v>73</v>
      </c>
      <c r="AF66">
        <v>95890</v>
      </c>
      <c r="AG66" s="40"/>
      <c r="AH66" s="40"/>
      <c r="AJ66">
        <v>100</v>
      </c>
      <c r="AK66">
        <v>135336</v>
      </c>
      <c r="AL66" s="40"/>
      <c r="AM66" s="40"/>
      <c r="AO66">
        <v>80</v>
      </c>
      <c r="AP66">
        <v>92930</v>
      </c>
      <c r="AQ66" s="40"/>
      <c r="AR66" s="40"/>
    </row>
    <row r="67" spans="16:44" x14ac:dyDescent="0.25">
      <c r="P67">
        <v>75</v>
      </c>
      <c r="Q67">
        <v>132163</v>
      </c>
      <c r="R67" s="40">
        <f>(Q67+Q68)/(P67+P68)</f>
        <v>1804.8132530120481</v>
      </c>
      <c r="S67" s="40">
        <f t="shared" si="12"/>
        <v>1568.8132530120481</v>
      </c>
      <c r="AC67" s="40">
        <f>AVERAGE(AC35:AC63)</f>
        <v>1385.3118055573543</v>
      </c>
      <c r="AE67">
        <v>85</v>
      </c>
      <c r="AF67">
        <v>99335</v>
      </c>
      <c r="AG67" s="40">
        <f>(AF67+AF68)/(AE67+AE68)</f>
        <v>1275.78125</v>
      </c>
      <c r="AH67" s="40">
        <f t="shared" si="15"/>
        <v>1039.78125</v>
      </c>
      <c r="AJ67">
        <v>93</v>
      </c>
      <c r="AK67">
        <v>127718</v>
      </c>
      <c r="AL67" s="40">
        <f>(AK67+AK68)/(AJ67+AJ68)</f>
        <v>1451.6739130434783</v>
      </c>
      <c r="AM67" s="40">
        <f t="shared" si="16"/>
        <v>1215.6739130434783</v>
      </c>
      <c r="AO67">
        <v>92</v>
      </c>
      <c r="AP67">
        <v>81839</v>
      </c>
      <c r="AQ67" s="40">
        <f>(AP67+AP68)/(AO67+AO68)</f>
        <v>871.34302325581393</v>
      </c>
      <c r="AR67" s="40">
        <f t="shared" si="17"/>
        <v>635.34302325581393</v>
      </c>
    </row>
    <row r="68" spans="16:44" x14ac:dyDescent="0.25">
      <c r="P68">
        <v>91</v>
      </c>
      <c r="Q68">
        <v>167436</v>
      </c>
      <c r="AE68">
        <v>75</v>
      </c>
      <c r="AF68">
        <v>104790</v>
      </c>
      <c r="AG68" s="40"/>
      <c r="AH68" s="40"/>
      <c r="AJ68">
        <v>91</v>
      </c>
      <c r="AK68">
        <v>139390</v>
      </c>
      <c r="AL68" s="40"/>
      <c r="AM68" s="40"/>
      <c r="AO68">
        <v>80</v>
      </c>
      <c r="AP68">
        <v>68032</v>
      </c>
      <c r="AQ68" s="40"/>
      <c r="AR68" s="40"/>
    </row>
    <row r="69" spans="16:44" x14ac:dyDescent="0.25">
      <c r="P69">
        <v>82</v>
      </c>
      <c r="Q69">
        <v>98389</v>
      </c>
      <c r="R69" s="40">
        <f>(Q69+Q70)/(P69+P70)</f>
        <v>1393.5833333333333</v>
      </c>
      <c r="S69" s="40">
        <f t="shared" si="12"/>
        <v>1157.5833333333333</v>
      </c>
      <c r="AE69">
        <v>71</v>
      </c>
      <c r="AF69">
        <v>99152</v>
      </c>
      <c r="AG69" s="40">
        <f>(AF69+AF70)/(AE69+AE70)</f>
        <v>1540.5177304964539</v>
      </c>
      <c r="AH69" s="40">
        <f t="shared" si="15"/>
        <v>1304.5177304964539</v>
      </c>
      <c r="AJ69">
        <v>89</v>
      </c>
      <c r="AK69">
        <v>116111</v>
      </c>
      <c r="AL69" s="40">
        <f>(AK69+AK70)/(AJ69+AJ70)</f>
        <v>1415.9382022471909</v>
      </c>
      <c r="AM69" s="40">
        <f t="shared" si="16"/>
        <v>1179.9382022471909</v>
      </c>
      <c r="AQ69" s="40"/>
      <c r="AR69" s="40"/>
    </row>
    <row r="70" spans="16:44" x14ac:dyDescent="0.25">
      <c r="P70">
        <v>98</v>
      </c>
      <c r="Q70">
        <v>152456</v>
      </c>
      <c r="AE70">
        <v>70</v>
      </c>
      <c r="AF70">
        <v>118061</v>
      </c>
      <c r="AJ70">
        <v>89</v>
      </c>
      <c r="AK70">
        <v>135926</v>
      </c>
    </row>
    <row r="72" spans="16:44" x14ac:dyDescent="0.25">
      <c r="S72" s="40">
        <f>AVERAGE(S35:S70)</f>
        <v>1305.5808731566685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4G raw data</vt:lpstr>
      <vt:lpstr>4J raw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2021-08-09T15:36:47Z</dcterms:modified>
</cp:coreProperties>
</file>