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A paper 2021\eLife full submission\"/>
    </mc:Choice>
  </mc:AlternateContent>
  <xr:revisionPtr revIDLastSave="0" documentId="13_ncr:1_{6B6C9884-86DC-422F-A380-CA4E0B40E74C}" xr6:coauthVersionLast="47" xr6:coauthVersionMax="47" xr10:uidLastSave="{00000000-0000-0000-0000-000000000000}"/>
  <bookViews>
    <workbookView xWindow="780" yWindow="372" windowWidth="16380" windowHeight="11220" activeTab="2" xr2:uid="{B43488B5-2CD6-484F-985B-0745478AA03C}"/>
  </bookViews>
  <sheets>
    <sheet name="Sheet2" sheetId="2" r:id="rId1"/>
    <sheet name="Raw Data A-C" sheetId="1" r:id="rId2"/>
    <sheet name="Raw Data J-N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9" i="3" l="1"/>
  <c r="L19" i="3"/>
  <c r="K19" i="3"/>
  <c r="F19" i="3"/>
  <c r="M18" i="3"/>
  <c r="L18" i="3"/>
  <c r="F18" i="3"/>
  <c r="K18" i="3" s="1"/>
  <c r="M17" i="3"/>
  <c r="L17" i="3"/>
  <c r="K17" i="3"/>
  <c r="F17" i="3"/>
  <c r="L16" i="3"/>
  <c r="F16" i="3"/>
  <c r="M16" i="3" s="1"/>
  <c r="M15" i="3"/>
  <c r="L15" i="3"/>
  <c r="K15" i="3"/>
  <c r="F15" i="3"/>
  <c r="L14" i="3"/>
  <c r="F14" i="3"/>
  <c r="M14" i="3" s="1"/>
  <c r="M10" i="3"/>
  <c r="L10" i="3"/>
  <c r="K10" i="3"/>
  <c r="F10" i="3"/>
  <c r="L9" i="3"/>
  <c r="F9" i="3"/>
  <c r="M9" i="3" s="1"/>
  <c r="M8" i="3"/>
  <c r="L8" i="3"/>
  <c r="K8" i="3"/>
  <c r="F8" i="3"/>
  <c r="L7" i="3"/>
  <c r="F7" i="3"/>
  <c r="M7" i="3" s="1"/>
  <c r="M6" i="3"/>
  <c r="L6" i="3"/>
  <c r="K6" i="3"/>
  <c r="F6" i="3"/>
  <c r="L5" i="3"/>
  <c r="F5" i="3"/>
  <c r="M5" i="3" s="1"/>
  <c r="M4" i="3"/>
  <c r="L4" i="3"/>
  <c r="K4" i="3"/>
  <c r="F4" i="3"/>
  <c r="L3" i="3"/>
  <c r="F3" i="3"/>
  <c r="M3" i="3" s="1"/>
  <c r="M2" i="3"/>
  <c r="L2" i="3"/>
  <c r="K2" i="3"/>
  <c r="F2" i="3"/>
  <c r="F16" i="2"/>
  <c r="E16" i="2"/>
  <c r="K3" i="3" l="1"/>
  <c r="K5" i="3"/>
  <c r="K7" i="3"/>
  <c r="K9" i="3"/>
  <c r="K14" i="3"/>
  <c r="K16" i="3"/>
</calcChain>
</file>

<file path=xl/sharedStrings.xml><?xml version="1.0" encoding="utf-8"?>
<sst xmlns="http://schemas.openxmlformats.org/spreadsheetml/2006/main" count="51" uniqueCount="30">
  <si>
    <t>control</t>
  </si>
  <si>
    <t>RFP/GFP</t>
  </si>
  <si>
    <t>RAR-VP16</t>
  </si>
  <si>
    <t xml:space="preserve"> </t>
  </si>
  <si>
    <t>Area</t>
  </si>
  <si>
    <t>Mean</t>
  </si>
  <si>
    <t>RawIntDen</t>
  </si>
  <si>
    <t>GFP</t>
  </si>
  <si>
    <t>RFP</t>
  </si>
  <si>
    <t>A-C RARE-RFP</t>
  </si>
  <si>
    <t>normalized with control mean = 1</t>
  </si>
  <si>
    <t>VP16-RAR</t>
  </si>
  <si>
    <t>rostral</t>
  </si>
  <si>
    <t>caudal</t>
  </si>
  <si>
    <t>fraction rostral</t>
  </si>
  <si>
    <t>fraction caudal</t>
  </si>
  <si>
    <t>D-F pSmad</t>
  </si>
  <si>
    <r>
      <t>VP16-RAR</t>
    </r>
    <r>
      <rPr>
        <b/>
        <sz val="10"/>
        <rFont val="Symbol"/>
        <family val="1"/>
        <charset val="2"/>
      </rPr>
      <t></t>
    </r>
  </si>
  <si>
    <t>G-I Sox9</t>
  </si>
  <si>
    <t>control tail</t>
  </si>
  <si>
    <t>VP16 tail</t>
  </si>
  <si>
    <t>control +</t>
  </si>
  <si>
    <t>VP16 +</t>
  </si>
  <si>
    <t>control -</t>
  </si>
  <si>
    <t>VP16 -</t>
  </si>
  <si>
    <t>J-N foxd3</t>
  </si>
  <si>
    <t>tail</t>
  </si>
  <si>
    <t>+</t>
  </si>
  <si>
    <t>-</t>
  </si>
  <si>
    <t>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</si>
</sst>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1" fillId="0" borderId="0" xfId="0" applyFont="1" applyBorder="1"/>
    <xf numFmtId="0" fontId="0" fillId="0" borderId="5" xfId="0" applyBorder="1"/>
    <xf numFmtId="0" fontId="1" fillId="0" borderId="4" xfId="0" applyFont="1" applyBorder="1"/>
    <xf numFmtId="0" fontId="0" fillId="0" borderId="6" xfId="0" applyBorder="1"/>
    <xf numFmtId="0" fontId="0" fillId="0" borderId="7" xfId="0" applyBorder="1"/>
    <xf numFmtId="164" fontId="0" fillId="0" borderId="7" xfId="0" applyNumberFormat="1" applyBorder="1"/>
    <xf numFmtId="0" fontId="0" fillId="0" borderId="8" xfId="0" applyBorder="1"/>
    <xf numFmtId="0" fontId="1" fillId="0" borderId="7" xfId="0" applyFont="1" applyBorder="1"/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3" fillId="0" borderId="4" xfId="0" applyFont="1" applyBorder="1"/>
    <xf numFmtId="0" fontId="3" fillId="0" borderId="0" xfId="0" applyFont="1" applyBorder="1"/>
    <xf numFmtId="0" fontId="3" fillId="0" borderId="6" xfId="0" applyFont="1" applyBorder="1"/>
    <xf numFmtId="0" fontId="3" fillId="0" borderId="7" xfId="0" applyFont="1" applyBorder="1"/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2" fontId="3" fillId="0" borderId="4" xfId="0" applyNumberFormat="1" applyFont="1" applyBorder="1"/>
    <xf numFmtId="2" fontId="3" fillId="0" borderId="0" xfId="0" applyNumberFormat="1" applyFont="1" applyBorder="1"/>
    <xf numFmtId="2" fontId="3" fillId="0" borderId="5" xfId="0" applyNumberFormat="1" applyFont="1" applyBorder="1"/>
    <xf numFmtId="2" fontId="3" fillId="0" borderId="6" xfId="0" applyNumberFormat="1" applyFont="1" applyBorder="1"/>
    <xf numFmtId="2" fontId="3" fillId="0" borderId="7" xfId="0" applyNumberFormat="1" applyFont="1" applyBorder="1"/>
    <xf numFmtId="2" fontId="3" fillId="0" borderId="8" xfId="0" applyNumberFormat="1" applyFont="1" applyBorder="1"/>
    <xf numFmtId="0" fontId="4" fillId="0" borderId="4" xfId="0" applyFont="1" applyBorder="1" applyAlignment="1">
      <alignment horizontal="left"/>
    </xf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7607B-230B-4CC8-881C-84F1ACE5FB37}">
  <dimension ref="B2:U29"/>
  <sheetViews>
    <sheetView topLeftCell="A10" workbookViewId="0">
      <selection activeCell="M20" sqref="M20"/>
    </sheetView>
  </sheetViews>
  <sheetFormatPr defaultRowHeight="14.4" x14ac:dyDescent="0.3"/>
  <cols>
    <col min="2" max="2" width="9" customWidth="1"/>
    <col min="3" max="3" width="10.109375" customWidth="1"/>
  </cols>
  <sheetData>
    <row r="2" spans="2:21" x14ac:dyDescent="0.3">
      <c r="B2" s="1" t="s">
        <v>9</v>
      </c>
      <c r="C2" s="2"/>
      <c r="D2" s="2"/>
      <c r="E2" s="2"/>
      <c r="F2" s="2"/>
      <c r="G2" s="2"/>
      <c r="H2" s="3"/>
      <c r="J2" s="1" t="s">
        <v>16</v>
      </c>
      <c r="K2" s="2"/>
      <c r="L2" s="2"/>
      <c r="M2" s="2"/>
      <c r="N2" s="2"/>
      <c r="O2" s="2"/>
      <c r="P2" s="2"/>
      <c r="Q2" s="2"/>
      <c r="R2" s="2"/>
      <c r="S2" s="2"/>
      <c r="T2" s="2"/>
      <c r="U2" s="3"/>
    </row>
    <row r="3" spans="2:21" x14ac:dyDescent="0.3">
      <c r="B3" s="4"/>
      <c r="C3" s="5"/>
      <c r="D3" s="5"/>
      <c r="E3" s="5" t="s">
        <v>10</v>
      </c>
      <c r="F3" s="6"/>
      <c r="G3" s="5"/>
      <c r="H3" s="7"/>
      <c r="J3" s="4"/>
      <c r="K3" s="5"/>
      <c r="L3" s="5"/>
      <c r="M3" s="5"/>
      <c r="N3" s="5"/>
      <c r="O3" s="5"/>
      <c r="P3" s="5"/>
      <c r="Q3" s="5"/>
      <c r="R3" s="5"/>
      <c r="S3" s="5"/>
      <c r="T3" s="5"/>
      <c r="U3" s="7"/>
    </row>
    <row r="4" spans="2:21" x14ac:dyDescent="0.3">
      <c r="B4" s="8" t="s">
        <v>0</v>
      </c>
      <c r="C4" s="6" t="s">
        <v>2</v>
      </c>
      <c r="D4" s="5"/>
      <c r="E4" s="6" t="s">
        <v>0</v>
      </c>
      <c r="F4" s="6" t="s">
        <v>2</v>
      </c>
      <c r="G4" s="5"/>
      <c r="H4" s="7"/>
      <c r="J4" s="8" t="s">
        <v>0</v>
      </c>
      <c r="K4" s="6"/>
      <c r="L4" s="6"/>
      <c r="M4" s="6"/>
      <c r="N4" s="6"/>
      <c r="O4" s="6"/>
      <c r="P4" s="6" t="s">
        <v>11</v>
      </c>
      <c r="Q4" s="6"/>
      <c r="R4" s="6"/>
      <c r="S4" s="6"/>
      <c r="T4" s="6"/>
      <c r="U4" s="7"/>
    </row>
    <row r="5" spans="2:21" x14ac:dyDescent="0.3">
      <c r="B5" s="4">
        <v>6.2276770936912834E-2</v>
      </c>
      <c r="C5" s="5">
        <v>0.11230684150409853</v>
      </c>
      <c r="D5" s="5"/>
      <c r="E5" s="5">
        <v>0.88707030748398019</v>
      </c>
      <c r="F5" s="5">
        <v>1.5996986183904069</v>
      </c>
      <c r="G5" s="5"/>
      <c r="H5" s="7"/>
      <c r="J5" s="8"/>
      <c r="K5" s="6" t="s">
        <v>12</v>
      </c>
      <c r="L5" s="6" t="s">
        <v>13</v>
      </c>
      <c r="M5" s="6" t="s">
        <v>14</v>
      </c>
      <c r="N5" s="6" t="s">
        <v>15</v>
      </c>
      <c r="O5" s="6"/>
      <c r="P5" s="6"/>
      <c r="Q5" s="6" t="s">
        <v>12</v>
      </c>
      <c r="R5" s="6" t="s">
        <v>13</v>
      </c>
      <c r="S5" s="6" t="s">
        <v>14</v>
      </c>
      <c r="T5" s="6" t="s">
        <v>15</v>
      </c>
      <c r="U5" s="7"/>
    </row>
    <row r="6" spans="2:21" x14ac:dyDescent="0.3">
      <c r="B6" s="4">
        <v>7.0279173820901111E-2</v>
      </c>
      <c r="C6" s="5">
        <v>0.11249047542164282</v>
      </c>
      <c r="D6" s="5"/>
      <c r="E6" s="5">
        <v>1.0010565318837847</v>
      </c>
      <c r="F6" s="5">
        <v>1.6023142998595943</v>
      </c>
      <c r="G6" s="5"/>
      <c r="H6" s="7"/>
      <c r="J6" s="4">
        <v>96.1</v>
      </c>
      <c r="K6" s="5">
        <v>70</v>
      </c>
      <c r="L6" s="5">
        <v>252</v>
      </c>
      <c r="M6" s="6">
        <v>0.22</v>
      </c>
      <c r="N6" s="6">
        <v>0.78</v>
      </c>
      <c r="O6" s="5"/>
      <c r="P6" s="5">
        <v>96.2</v>
      </c>
      <c r="Q6" s="5">
        <v>114</v>
      </c>
      <c r="R6" s="5">
        <v>229</v>
      </c>
      <c r="S6" s="6">
        <v>0.33</v>
      </c>
      <c r="T6" s="6">
        <v>0.67</v>
      </c>
      <c r="U6" s="7"/>
    </row>
    <row r="7" spans="2:21" x14ac:dyDescent="0.3">
      <c r="B7" s="4">
        <v>6.270594298518202E-2</v>
      </c>
      <c r="C7" s="5">
        <v>0.2320022337226379</v>
      </c>
      <c r="D7" s="5"/>
      <c r="E7" s="5">
        <v>0.89318343401726397</v>
      </c>
      <c r="F7" s="5">
        <v>3.3046397510524592</v>
      </c>
      <c r="G7" s="5"/>
      <c r="H7" s="7"/>
      <c r="J7" s="4">
        <v>96.3</v>
      </c>
      <c r="K7" s="5">
        <v>111</v>
      </c>
      <c r="L7" s="5">
        <v>205</v>
      </c>
      <c r="M7" s="6">
        <v>0.35</v>
      </c>
      <c r="N7" s="6">
        <v>0.65</v>
      </c>
      <c r="O7" s="5"/>
      <c r="P7" s="5">
        <v>96.4</v>
      </c>
      <c r="Q7" s="5">
        <v>126</v>
      </c>
      <c r="R7" s="5">
        <v>216</v>
      </c>
      <c r="S7" s="6">
        <v>0.37</v>
      </c>
      <c r="T7" s="6">
        <v>0.63</v>
      </c>
      <c r="U7" s="7"/>
    </row>
    <row r="8" spans="2:21" x14ac:dyDescent="0.3">
      <c r="B8" s="4">
        <v>6.2418018599536884E-2</v>
      </c>
      <c r="C8" s="5">
        <v>0.11225959449212342</v>
      </c>
      <c r="D8" s="5"/>
      <c r="E8" s="5">
        <v>0.8890822391501586</v>
      </c>
      <c r="F8" s="5">
        <v>1.5990256319652931</v>
      </c>
      <c r="G8" s="5"/>
      <c r="H8" s="7"/>
      <c r="J8" s="4">
        <v>96.5</v>
      </c>
      <c r="K8" s="5">
        <v>123</v>
      </c>
      <c r="L8" s="5">
        <v>178</v>
      </c>
      <c r="M8" s="6">
        <v>0.41</v>
      </c>
      <c r="N8" s="6">
        <v>0.59</v>
      </c>
      <c r="O8" s="5"/>
      <c r="P8" s="5">
        <v>96.6</v>
      </c>
      <c r="Q8" s="5">
        <v>66</v>
      </c>
      <c r="R8" s="5">
        <v>130</v>
      </c>
      <c r="S8" s="6">
        <v>0.34</v>
      </c>
      <c r="T8" s="6">
        <v>0.66</v>
      </c>
      <c r="U8" s="7"/>
    </row>
    <row r="9" spans="2:21" x14ac:dyDescent="0.3">
      <c r="B9" s="4">
        <v>0.11079873577106991</v>
      </c>
      <c r="C9" s="5">
        <v>0.17252414217431777</v>
      </c>
      <c r="D9" s="5"/>
      <c r="E9" s="5">
        <v>1.5782171607587765</v>
      </c>
      <c r="F9" s="5">
        <v>2.4574338319823057</v>
      </c>
      <c r="G9" s="5"/>
      <c r="H9" s="7"/>
      <c r="J9" s="4">
        <v>96.7</v>
      </c>
      <c r="K9" s="5">
        <v>100</v>
      </c>
      <c r="L9" s="5">
        <v>251</v>
      </c>
      <c r="M9" s="6">
        <v>0.28000000000000003</v>
      </c>
      <c r="N9" s="6">
        <v>0.72</v>
      </c>
      <c r="O9" s="5"/>
      <c r="P9" s="5">
        <v>96.8</v>
      </c>
      <c r="Q9" s="5">
        <v>93</v>
      </c>
      <c r="R9" s="5">
        <v>193</v>
      </c>
      <c r="S9" s="6">
        <v>0.33</v>
      </c>
      <c r="T9" s="6">
        <v>0.67</v>
      </c>
      <c r="U9" s="7"/>
    </row>
    <row r="10" spans="2:21" x14ac:dyDescent="0.3">
      <c r="B10" s="4">
        <v>5.890693888560055E-2</v>
      </c>
      <c r="C10" s="5">
        <v>0.12906700967611948</v>
      </c>
      <c r="D10" s="5"/>
      <c r="E10" s="5">
        <v>0.83907042070508575</v>
      </c>
      <c r="F10" s="5">
        <v>1.8384304490580368</v>
      </c>
      <c r="G10" s="5"/>
      <c r="H10" s="7"/>
      <c r="J10" s="4">
        <v>96.9</v>
      </c>
      <c r="K10" s="5">
        <v>85</v>
      </c>
      <c r="L10" s="5">
        <v>148</v>
      </c>
      <c r="M10" s="6">
        <v>0.36</v>
      </c>
      <c r="N10" s="6">
        <v>0.64</v>
      </c>
      <c r="O10" s="5"/>
      <c r="P10" s="5">
        <v>96.1</v>
      </c>
      <c r="Q10" s="5">
        <v>88</v>
      </c>
      <c r="R10" s="5">
        <v>216</v>
      </c>
      <c r="S10" s="6">
        <v>0.28999999999999998</v>
      </c>
      <c r="T10" s="6">
        <v>0.71</v>
      </c>
      <c r="U10" s="7"/>
    </row>
    <row r="11" spans="2:21" x14ac:dyDescent="0.3">
      <c r="B11" s="4">
        <v>6.1615960933321862E-2</v>
      </c>
      <c r="C11" s="5">
        <v>0.17776152588944868</v>
      </c>
      <c r="D11" s="5"/>
      <c r="E11" s="5">
        <v>0.87765772998108194</v>
      </c>
      <c r="F11" s="5">
        <v>2.5320351241286043</v>
      </c>
      <c r="G11" s="5"/>
      <c r="H11" s="7"/>
      <c r="J11" s="4">
        <v>96.11</v>
      </c>
      <c r="K11" s="5">
        <v>135</v>
      </c>
      <c r="L11" s="5">
        <v>215</v>
      </c>
      <c r="M11" s="6">
        <v>0.39</v>
      </c>
      <c r="N11" s="6">
        <v>0.61</v>
      </c>
      <c r="O11" s="5"/>
      <c r="P11" s="5">
        <v>96.12</v>
      </c>
      <c r="Q11" s="5">
        <v>74</v>
      </c>
      <c r="R11" s="5">
        <v>240</v>
      </c>
      <c r="S11" s="6">
        <v>0.24</v>
      </c>
      <c r="T11" s="6">
        <v>0.76</v>
      </c>
      <c r="U11" s="7"/>
    </row>
    <row r="12" spans="2:21" x14ac:dyDescent="0.3">
      <c r="B12" s="4">
        <v>4.8143315678123653E-2</v>
      </c>
      <c r="C12" s="5">
        <v>0.14446174162663994</v>
      </c>
      <c r="D12" s="5"/>
      <c r="E12" s="5">
        <v>0.68575337480412579</v>
      </c>
      <c r="F12" s="5">
        <v>2.0577130065755989</v>
      </c>
      <c r="G12" s="5"/>
      <c r="H12" s="7"/>
      <c r="J12" s="4"/>
      <c r="K12" s="5"/>
      <c r="L12" s="5"/>
      <c r="M12" s="6"/>
      <c r="N12" s="6"/>
      <c r="O12" s="5"/>
      <c r="P12" s="5">
        <v>96.13</v>
      </c>
      <c r="Q12" s="5">
        <v>69</v>
      </c>
      <c r="R12" s="5">
        <v>248</v>
      </c>
      <c r="S12" s="6">
        <v>0.22</v>
      </c>
      <c r="T12" s="6">
        <v>0.78</v>
      </c>
      <c r="U12" s="7"/>
    </row>
    <row r="13" spans="2:21" x14ac:dyDescent="0.3">
      <c r="B13" s="4">
        <v>0.16618619910267424</v>
      </c>
      <c r="C13" s="5">
        <v>0.12196185132798085</v>
      </c>
      <c r="D13" s="5"/>
      <c r="E13" s="5">
        <v>1.0212223664231692</v>
      </c>
      <c r="F13" s="5">
        <v>1.7372245755712676</v>
      </c>
      <c r="G13" s="5"/>
      <c r="H13" s="7"/>
      <c r="J13" s="4"/>
      <c r="K13" s="5"/>
      <c r="L13" s="5"/>
      <c r="M13" s="6"/>
      <c r="N13" s="6"/>
      <c r="O13" s="5"/>
      <c r="P13" s="5">
        <v>96.14</v>
      </c>
      <c r="Q13" s="5">
        <v>45</v>
      </c>
      <c r="R13" s="5">
        <v>236</v>
      </c>
      <c r="S13" s="6">
        <v>0.16</v>
      </c>
      <c r="T13" s="6">
        <v>0.84</v>
      </c>
      <c r="U13" s="7"/>
    </row>
    <row r="14" spans="2:21" x14ac:dyDescent="0.3">
      <c r="B14" s="4">
        <v>7.1694916234738601E-2</v>
      </c>
      <c r="C14" s="5">
        <v>0.13285627183889223</v>
      </c>
      <c r="D14" s="5"/>
      <c r="E14" s="5">
        <v>1.3277288294697818</v>
      </c>
      <c r="F14" s="5">
        <v>1.8924046982250868</v>
      </c>
      <c r="G14" s="5"/>
      <c r="H14" s="7"/>
      <c r="J14" s="4"/>
      <c r="K14" s="5"/>
      <c r="L14" s="5"/>
      <c r="M14" s="6"/>
      <c r="N14" s="6"/>
      <c r="O14" s="5"/>
      <c r="P14" s="5"/>
      <c r="Q14" s="5"/>
      <c r="R14" s="5"/>
      <c r="S14" s="6"/>
      <c r="T14" s="6"/>
      <c r="U14" s="7"/>
    </row>
    <row r="15" spans="2:21" x14ac:dyDescent="0.3">
      <c r="B15" s="4">
        <v>9.3213202472926027E-2</v>
      </c>
      <c r="C15" s="5"/>
      <c r="D15" s="5"/>
      <c r="E15" s="5"/>
      <c r="F15" s="5"/>
      <c r="G15" s="5"/>
      <c r="H15" s="7"/>
      <c r="J15" s="9"/>
      <c r="K15" s="10">
        <v>104</v>
      </c>
      <c r="L15" s="10">
        <v>208.17</v>
      </c>
      <c r="M15" s="13"/>
      <c r="N15" s="13">
        <v>0.66</v>
      </c>
      <c r="O15" s="10"/>
      <c r="P15" s="10"/>
      <c r="Q15" s="10">
        <v>84.38</v>
      </c>
      <c r="R15" s="10">
        <v>213.5</v>
      </c>
      <c r="S15" s="13"/>
      <c r="T15" s="13">
        <v>0.69</v>
      </c>
      <c r="U15" s="12"/>
    </row>
    <row r="16" spans="2:21" x14ac:dyDescent="0.3">
      <c r="B16" s="9"/>
      <c r="C16" s="10"/>
      <c r="D16" s="10"/>
      <c r="E16" s="11">
        <f>AVERAGE(E5:E14)</f>
        <v>1.0000042394677209</v>
      </c>
      <c r="F16" s="11">
        <f>AVERAGE(F5:F14)</f>
        <v>2.0620919986808657</v>
      </c>
      <c r="G16" s="10"/>
      <c r="H16" s="12"/>
    </row>
    <row r="19" spans="2:11" x14ac:dyDescent="0.3">
      <c r="B19" s="1" t="s">
        <v>18</v>
      </c>
      <c r="C19" s="2"/>
      <c r="D19" s="3"/>
      <c r="F19" s="1" t="s">
        <v>25</v>
      </c>
      <c r="G19" s="2"/>
      <c r="H19" s="2"/>
      <c r="I19" s="2"/>
      <c r="J19" s="2"/>
      <c r="K19" s="3"/>
    </row>
    <row r="20" spans="2:11" x14ac:dyDescent="0.3">
      <c r="B20" s="14" t="s">
        <v>0</v>
      </c>
      <c r="C20" s="15" t="s">
        <v>17</v>
      </c>
      <c r="D20" s="7"/>
      <c r="F20" s="28" t="s">
        <v>19</v>
      </c>
      <c r="G20" s="20" t="s">
        <v>20</v>
      </c>
      <c r="H20" s="20" t="s">
        <v>21</v>
      </c>
      <c r="I20" s="20" t="s">
        <v>22</v>
      </c>
      <c r="J20" s="20" t="s">
        <v>23</v>
      </c>
      <c r="K20" s="21" t="s">
        <v>24</v>
      </c>
    </row>
    <row r="21" spans="2:11" x14ac:dyDescent="0.3">
      <c r="B21" s="16">
        <v>7</v>
      </c>
      <c r="C21" s="17">
        <v>7</v>
      </c>
      <c r="D21" s="7"/>
      <c r="F21" s="22">
        <v>0.16597500000000001</v>
      </c>
      <c r="G21" s="23">
        <v>0.36458299999999999</v>
      </c>
      <c r="H21" s="23">
        <v>0.83402500000000002</v>
      </c>
      <c r="I21" s="23">
        <v>0.63541700000000001</v>
      </c>
      <c r="J21" s="23">
        <v>0</v>
      </c>
      <c r="K21" s="24">
        <v>0</v>
      </c>
    </row>
    <row r="22" spans="2:11" x14ac:dyDescent="0.3">
      <c r="B22" s="16">
        <v>7</v>
      </c>
      <c r="C22" s="17">
        <v>8</v>
      </c>
      <c r="D22" s="7"/>
      <c r="F22" s="22">
        <v>0.14347799999999999</v>
      </c>
      <c r="G22" s="23">
        <v>8.3333000000000004E-2</v>
      </c>
      <c r="H22" s="23">
        <v>0.85652099999999998</v>
      </c>
      <c r="I22" s="23">
        <v>0.91666599999999998</v>
      </c>
      <c r="J22" s="23">
        <v>0</v>
      </c>
      <c r="K22" s="24">
        <v>0</v>
      </c>
    </row>
    <row r="23" spans="2:11" x14ac:dyDescent="0.3">
      <c r="B23" s="16">
        <v>6</v>
      </c>
      <c r="C23" s="17">
        <v>6</v>
      </c>
      <c r="D23" s="7"/>
      <c r="F23" s="22">
        <v>0.150862</v>
      </c>
      <c r="G23" s="23">
        <v>0.10465099999999999</v>
      </c>
      <c r="H23" s="23">
        <v>0.84913799999999995</v>
      </c>
      <c r="I23" s="23">
        <v>0.67829399999999995</v>
      </c>
      <c r="J23" s="23">
        <v>0</v>
      </c>
      <c r="K23" s="24">
        <v>0.217054</v>
      </c>
    </row>
    <row r="24" spans="2:11" x14ac:dyDescent="0.3">
      <c r="B24" s="16">
        <v>7</v>
      </c>
      <c r="C24" s="17">
        <v>7</v>
      </c>
      <c r="D24" s="7"/>
      <c r="F24" s="22">
        <v>0.154229</v>
      </c>
      <c r="G24" s="23">
        <v>7.8014E-2</v>
      </c>
      <c r="H24" s="23">
        <v>0.84577199999999997</v>
      </c>
      <c r="I24" s="23">
        <v>0.74468100000000004</v>
      </c>
      <c r="J24" s="23">
        <v>0</v>
      </c>
      <c r="K24" s="24">
        <v>0.17730499999999999</v>
      </c>
    </row>
    <row r="25" spans="2:11" x14ac:dyDescent="0.3">
      <c r="B25" s="16">
        <v>6</v>
      </c>
      <c r="C25" s="17">
        <v>6</v>
      </c>
      <c r="D25" s="7"/>
      <c r="F25" s="22">
        <v>0.238342</v>
      </c>
      <c r="G25" s="23">
        <v>0.19444400000000001</v>
      </c>
      <c r="H25" s="23">
        <v>0.76165799999999995</v>
      </c>
      <c r="I25" s="23">
        <v>0.80555600000000005</v>
      </c>
      <c r="J25" s="23">
        <v>0</v>
      </c>
      <c r="K25" s="24">
        <v>0</v>
      </c>
    </row>
    <row r="26" spans="2:11" x14ac:dyDescent="0.3">
      <c r="B26" s="16">
        <v>7</v>
      </c>
      <c r="C26" s="17">
        <v>5</v>
      </c>
      <c r="D26" s="7"/>
      <c r="F26" s="22">
        <v>0.112403</v>
      </c>
      <c r="G26" s="23">
        <v>7.8740000000000004E-2</v>
      </c>
      <c r="H26" s="23">
        <v>0.88759699999999997</v>
      </c>
      <c r="I26" s="23">
        <v>0.637795</v>
      </c>
      <c r="J26" s="23">
        <v>0</v>
      </c>
      <c r="K26" s="24">
        <v>0.28346500000000002</v>
      </c>
    </row>
    <row r="27" spans="2:11" x14ac:dyDescent="0.3">
      <c r="B27" s="16">
        <v>6</v>
      </c>
      <c r="C27" s="17">
        <v>9</v>
      </c>
      <c r="D27" s="7"/>
      <c r="F27" s="22">
        <v>0.21848699999999999</v>
      </c>
      <c r="G27" s="23"/>
      <c r="H27" s="23">
        <v>0.78151300000000001</v>
      </c>
      <c r="I27" s="23"/>
      <c r="J27" s="23">
        <v>0</v>
      </c>
      <c r="K27" s="24"/>
    </row>
    <row r="28" spans="2:11" x14ac:dyDescent="0.3">
      <c r="B28" s="16">
        <v>7</v>
      </c>
      <c r="C28" s="17">
        <v>9</v>
      </c>
      <c r="D28" s="7"/>
      <c r="F28" s="22">
        <v>0.107011</v>
      </c>
      <c r="G28" s="23"/>
      <c r="H28" s="23">
        <v>0.75276799999999999</v>
      </c>
      <c r="I28" s="23"/>
      <c r="J28" s="23">
        <v>0.14022100000000001</v>
      </c>
      <c r="K28" s="24"/>
    </row>
    <row r="29" spans="2:11" x14ac:dyDescent="0.3">
      <c r="B29" s="18">
        <v>7</v>
      </c>
      <c r="C29" s="19"/>
      <c r="D29" s="12"/>
      <c r="F29" s="25">
        <v>6.8249000000000004E-2</v>
      </c>
      <c r="G29" s="26"/>
      <c r="H29" s="26">
        <v>0.83086099999999996</v>
      </c>
      <c r="I29" s="26"/>
      <c r="J29" s="26">
        <v>0.10088999999999999</v>
      </c>
      <c r="K29" s="27"/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F8109-1572-4A3B-B66A-5A4E6F26B3A4}">
  <dimension ref="A1:M25"/>
  <sheetViews>
    <sheetView workbookViewId="0">
      <selection activeCell="M5" sqref="M5:M23"/>
    </sheetView>
  </sheetViews>
  <sheetFormatPr defaultRowHeight="14.4" x14ac:dyDescent="0.3"/>
  <sheetData>
    <row r="1" spans="1:13" x14ac:dyDescent="0.3">
      <c r="B1" t="s">
        <v>0</v>
      </c>
      <c r="F1" t="s">
        <v>1</v>
      </c>
      <c r="I1" t="s">
        <v>2</v>
      </c>
      <c r="M1" t="s">
        <v>1</v>
      </c>
    </row>
    <row r="3" spans="1:13" x14ac:dyDescent="0.3">
      <c r="B3" t="s">
        <v>3</v>
      </c>
      <c r="C3" t="s">
        <v>4</v>
      </c>
      <c r="D3" t="s">
        <v>5</v>
      </c>
      <c r="E3" t="s">
        <v>6</v>
      </c>
      <c r="J3" t="s">
        <v>4</v>
      </c>
      <c r="K3" t="s">
        <v>5</v>
      </c>
      <c r="L3" t="s">
        <v>6</v>
      </c>
    </row>
    <row r="4" spans="1:13" x14ac:dyDescent="0.3">
      <c r="A4" t="s">
        <v>7</v>
      </c>
      <c r="B4">
        <v>1</v>
      </c>
      <c r="C4">
        <v>2456208</v>
      </c>
      <c r="D4">
        <v>27</v>
      </c>
      <c r="E4">
        <v>61946179</v>
      </c>
      <c r="I4">
        <v>1</v>
      </c>
      <c r="J4">
        <v>2456208</v>
      </c>
      <c r="K4">
        <v>16</v>
      </c>
      <c r="L4">
        <v>35998546</v>
      </c>
    </row>
    <row r="5" spans="1:13" x14ac:dyDescent="0.3">
      <c r="A5" t="s">
        <v>8</v>
      </c>
      <c r="C5">
        <v>2456208</v>
      </c>
      <c r="D5">
        <v>3</v>
      </c>
      <c r="E5">
        <v>3857808</v>
      </c>
      <c r="F5">
        <v>6.2276770936912834E-2</v>
      </c>
      <c r="J5">
        <v>2456208</v>
      </c>
      <c r="K5">
        <v>3</v>
      </c>
      <c r="L5">
        <v>4042883</v>
      </c>
      <c r="M5">
        <v>0.11230684150409853</v>
      </c>
    </row>
    <row r="6" spans="1:13" x14ac:dyDescent="0.3">
      <c r="B6">
        <v>2</v>
      </c>
      <c r="C6">
        <v>2456208</v>
      </c>
      <c r="D6">
        <v>15</v>
      </c>
      <c r="E6">
        <v>33968228</v>
      </c>
      <c r="I6">
        <v>2</v>
      </c>
      <c r="J6">
        <v>2456208</v>
      </c>
      <c r="K6">
        <v>23</v>
      </c>
      <c r="L6">
        <v>52881606</v>
      </c>
    </row>
    <row r="7" spans="1:13" x14ac:dyDescent="0.3">
      <c r="C7">
        <v>2456208</v>
      </c>
      <c r="D7">
        <v>2</v>
      </c>
      <c r="E7">
        <v>2387259</v>
      </c>
      <c r="F7">
        <v>7.0279173820901111E-2</v>
      </c>
      <c r="J7">
        <v>2456208</v>
      </c>
      <c r="K7">
        <v>4</v>
      </c>
      <c r="L7">
        <v>5948677</v>
      </c>
      <c r="M7">
        <v>0.11249047542164282</v>
      </c>
    </row>
    <row r="8" spans="1:13" x14ac:dyDescent="0.3">
      <c r="B8">
        <v>3</v>
      </c>
      <c r="C8">
        <v>2456208</v>
      </c>
      <c r="D8">
        <v>19</v>
      </c>
      <c r="E8">
        <v>43797316</v>
      </c>
      <c r="I8">
        <v>3</v>
      </c>
      <c r="J8">
        <v>2456208</v>
      </c>
      <c r="K8">
        <v>12</v>
      </c>
      <c r="L8">
        <v>25403333</v>
      </c>
    </row>
    <row r="9" spans="1:13" x14ac:dyDescent="0.3">
      <c r="C9">
        <v>2456208</v>
      </c>
      <c r="D9">
        <v>2</v>
      </c>
      <c r="E9">
        <v>2746352</v>
      </c>
      <c r="F9">
        <v>6.270594298518202E-2</v>
      </c>
      <c r="J9">
        <v>2456208</v>
      </c>
      <c r="K9">
        <v>4</v>
      </c>
      <c r="L9">
        <v>5893630</v>
      </c>
      <c r="M9">
        <v>0.2320022337226379</v>
      </c>
    </row>
    <row r="10" spans="1:13" x14ac:dyDescent="0.3">
      <c r="B10">
        <v>4</v>
      </c>
      <c r="C10">
        <v>2456208</v>
      </c>
      <c r="D10">
        <v>24</v>
      </c>
      <c r="E10">
        <v>56342048</v>
      </c>
      <c r="I10">
        <v>4</v>
      </c>
      <c r="J10">
        <v>2456208</v>
      </c>
      <c r="K10">
        <v>22</v>
      </c>
      <c r="L10">
        <v>50567945</v>
      </c>
    </row>
    <row r="11" spans="1:13" x14ac:dyDescent="0.3">
      <c r="C11">
        <v>2456208</v>
      </c>
      <c r="D11">
        <v>3</v>
      </c>
      <c r="E11">
        <v>3516759</v>
      </c>
      <c r="F11">
        <v>6.2418018599536884E-2</v>
      </c>
      <c r="J11">
        <v>2456208</v>
      </c>
      <c r="K11">
        <v>4</v>
      </c>
      <c r="L11">
        <v>5676737</v>
      </c>
      <c r="M11">
        <v>0.11225959449212342</v>
      </c>
    </row>
    <row r="12" spans="1:13" x14ac:dyDescent="0.3">
      <c r="B12">
        <v>5</v>
      </c>
      <c r="C12">
        <v>2456208</v>
      </c>
      <c r="D12">
        <v>12</v>
      </c>
      <c r="E12">
        <v>25807984</v>
      </c>
      <c r="I12">
        <v>5</v>
      </c>
      <c r="J12">
        <v>2456208</v>
      </c>
      <c r="K12">
        <v>11</v>
      </c>
      <c r="L12">
        <v>23274105</v>
      </c>
    </row>
    <row r="13" spans="1:13" x14ac:dyDescent="0.3">
      <c r="C13">
        <v>2456208</v>
      </c>
      <c r="D13">
        <v>2</v>
      </c>
      <c r="E13">
        <v>2859492</v>
      </c>
      <c r="F13">
        <v>0.11079873577106991</v>
      </c>
      <c r="J13">
        <v>2456208</v>
      </c>
      <c r="K13">
        <v>3</v>
      </c>
      <c r="L13">
        <v>4015345</v>
      </c>
      <c r="M13">
        <v>0.17252414217431777</v>
      </c>
    </row>
    <row r="14" spans="1:13" x14ac:dyDescent="0.3">
      <c r="B14">
        <v>6</v>
      </c>
      <c r="C14">
        <v>2456208</v>
      </c>
      <c r="D14">
        <v>37</v>
      </c>
      <c r="E14">
        <v>87060219</v>
      </c>
      <c r="I14">
        <v>6</v>
      </c>
      <c r="J14">
        <v>2456208</v>
      </c>
      <c r="K14">
        <v>14</v>
      </c>
      <c r="L14">
        <v>30643276</v>
      </c>
    </row>
    <row r="15" spans="1:13" x14ac:dyDescent="0.3">
      <c r="C15">
        <v>2456208</v>
      </c>
      <c r="D15">
        <v>3</v>
      </c>
      <c r="E15">
        <v>5128451</v>
      </c>
      <c r="F15">
        <v>5.890693888560055E-2</v>
      </c>
      <c r="J15">
        <v>2456208</v>
      </c>
      <c r="K15">
        <v>3</v>
      </c>
      <c r="L15">
        <v>3955036</v>
      </c>
      <c r="M15">
        <v>0.12906700967611948</v>
      </c>
    </row>
    <row r="16" spans="1:13" x14ac:dyDescent="0.3">
      <c r="B16">
        <v>7</v>
      </c>
      <c r="C16">
        <v>2456208</v>
      </c>
      <c r="D16">
        <v>30</v>
      </c>
      <c r="E16">
        <v>69741686</v>
      </c>
      <c r="I16">
        <v>7</v>
      </c>
      <c r="J16">
        <v>2456208</v>
      </c>
      <c r="K16">
        <v>18</v>
      </c>
      <c r="L16">
        <v>40401459</v>
      </c>
    </row>
    <row r="17" spans="2:13" x14ac:dyDescent="0.3">
      <c r="C17">
        <v>2456208</v>
      </c>
      <c r="D17">
        <v>3</v>
      </c>
      <c r="E17">
        <v>4297201</v>
      </c>
      <c r="F17">
        <v>6.1615960933321862E-2</v>
      </c>
      <c r="J17">
        <v>2456208</v>
      </c>
      <c r="K17">
        <v>4</v>
      </c>
      <c r="L17">
        <v>7181825</v>
      </c>
      <c r="M17">
        <v>0.17776152588944868</v>
      </c>
    </row>
    <row r="18" spans="2:13" x14ac:dyDescent="0.3">
      <c r="B18">
        <v>8</v>
      </c>
      <c r="C18">
        <v>2456208</v>
      </c>
      <c r="D18">
        <v>33</v>
      </c>
      <c r="E18">
        <v>77927329</v>
      </c>
      <c r="I18">
        <v>8</v>
      </c>
      <c r="J18">
        <v>2456208</v>
      </c>
      <c r="K18">
        <v>16</v>
      </c>
      <c r="L18">
        <v>36955923</v>
      </c>
    </row>
    <row r="19" spans="2:13" x14ac:dyDescent="0.3">
      <c r="C19">
        <v>2456208</v>
      </c>
      <c r="D19">
        <v>3</v>
      </c>
      <c r="E19">
        <v>3751680</v>
      </c>
      <c r="F19">
        <v>4.8143315678123653E-2</v>
      </c>
      <c r="J19">
        <v>2456208</v>
      </c>
      <c r="K19">
        <v>3</v>
      </c>
      <c r="L19">
        <v>5338717</v>
      </c>
      <c r="M19">
        <v>0.14446174162663994</v>
      </c>
    </row>
    <row r="20" spans="2:13" x14ac:dyDescent="0.3">
      <c r="B20">
        <v>9</v>
      </c>
      <c r="C20">
        <v>2456208</v>
      </c>
      <c r="D20">
        <v>7</v>
      </c>
      <c r="E20">
        <v>13098699</v>
      </c>
      <c r="I20">
        <v>9</v>
      </c>
      <c r="J20">
        <v>2456208</v>
      </c>
      <c r="K20">
        <v>19</v>
      </c>
      <c r="L20">
        <v>44576283</v>
      </c>
    </row>
    <row r="21" spans="2:13" x14ac:dyDescent="0.3">
      <c r="C21">
        <v>2456208</v>
      </c>
      <c r="D21">
        <v>2</v>
      </c>
      <c r="E21">
        <v>2176823</v>
      </c>
      <c r="F21">
        <v>0.16618619910267424</v>
      </c>
      <c r="J21">
        <v>2456208</v>
      </c>
      <c r="K21">
        <v>4</v>
      </c>
      <c r="L21">
        <v>5436606</v>
      </c>
      <c r="M21">
        <v>0.12196185132798085</v>
      </c>
    </row>
    <row r="22" spans="2:13" x14ac:dyDescent="0.3">
      <c r="B22">
        <v>10</v>
      </c>
      <c r="C22">
        <v>2456208</v>
      </c>
      <c r="D22">
        <v>21</v>
      </c>
      <c r="E22">
        <v>48574253</v>
      </c>
      <c r="I22">
        <v>10</v>
      </c>
      <c r="J22">
        <v>2456208</v>
      </c>
      <c r="K22">
        <v>16</v>
      </c>
      <c r="L22">
        <v>35933313</v>
      </c>
    </row>
    <row r="23" spans="2:13" x14ac:dyDescent="0.3">
      <c r="C23">
        <v>2456208</v>
      </c>
      <c r="D23">
        <v>3</v>
      </c>
      <c r="E23">
        <v>3482527</v>
      </c>
      <c r="F23">
        <v>7.1694916234738601E-2</v>
      </c>
      <c r="J23">
        <v>2456208</v>
      </c>
      <c r="K23">
        <v>3</v>
      </c>
      <c r="L23">
        <v>4773966</v>
      </c>
      <c r="M23">
        <v>0.13285627183889223</v>
      </c>
    </row>
    <row r="24" spans="2:13" x14ac:dyDescent="0.3">
      <c r="B24">
        <v>11</v>
      </c>
      <c r="C24">
        <v>2456208</v>
      </c>
      <c r="D24">
        <v>29</v>
      </c>
      <c r="E24">
        <v>68222825</v>
      </c>
    </row>
    <row r="25" spans="2:13" x14ac:dyDescent="0.3">
      <c r="C25">
        <v>2456208</v>
      </c>
      <c r="D25">
        <v>4</v>
      </c>
      <c r="E25">
        <v>6359268</v>
      </c>
      <c r="F25">
        <v>9.3213202472926027E-2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66F34-D63C-4AC5-8EDD-11B9A97BFC99}">
  <dimension ref="A1:M19"/>
  <sheetViews>
    <sheetView tabSelected="1" workbookViewId="0">
      <selection activeCell="C22" sqref="C22"/>
    </sheetView>
  </sheetViews>
  <sheetFormatPr defaultRowHeight="14.4" x14ac:dyDescent="0.3"/>
  <sheetData>
    <row r="1" spans="1:13" x14ac:dyDescent="0.3">
      <c r="C1" t="s">
        <v>26</v>
      </c>
      <c r="D1" t="s">
        <v>27</v>
      </c>
      <c r="E1" s="29" t="s">
        <v>28</v>
      </c>
      <c r="F1" t="s">
        <v>29</v>
      </c>
      <c r="K1" t="s">
        <v>26</v>
      </c>
      <c r="L1" t="s">
        <v>27</v>
      </c>
      <c r="M1" t="s">
        <v>28</v>
      </c>
    </row>
    <row r="2" spans="1:13" x14ac:dyDescent="0.3">
      <c r="A2" t="s">
        <v>0</v>
      </c>
      <c r="B2">
        <v>89.1</v>
      </c>
      <c r="C2">
        <v>40</v>
      </c>
      <c r="D2">
        <v>201</v>
      </c>
      <c r="F2">
        <f>SUM(C2:E2)</f>
        <v>241</v>
      </c>
      <c r="I2" t="s">
        <v>0</v>
      </c>
      <c r="J2">
        <v>89.1</v>
      </c>
      <c r="K2">
        <f>C2/F2</f>
        <v>0.16597510373443983</v>
      </c>
      <c r="L2">
        <f>D2/F2</f>
        <v>0.8340248962655602</v>
      </c>
      <c r="M2">
        <f>E2/F2</f>
        <v>0</v>
      </c>
    </row>
    <row r="3" spans="1:13" x14ac:dyDescent="0.3">
      <c r="B3">
        <v>89.3</v>
      </c>
      <c r="C3">
        <v>33</v>
      </c>
      <c r="D3">
        <v>197</v>
      </c>
      <c r="F3">
        <f>SUM(C3:E3)</f>
        <v>230</v>
      </c>
      <c r="J3">
        <v>89.3</v>
      </c>
      <c r="K3">
        <f>C3/F3</f>
        <v>0.14347826086956522</v>
      </c>
      <c r="L3">
        <f>D3/F3</f>
        <v>0.85652173913043483</v>
      </c>
      <c r="M3">
        <f>E3/F3</f>
        <v>0</v>
      </c>
    </row>
    <row r="4" spans="1:13" x14ac:dyDescent="0.3">
      <c r="B4">
        <v>89.5</v>
      </c>
      <c r="C4">
        <v>35</v>
      </c>
      <c r="D4">
        <v>197</v>
      </c>
      <c r="F4">
        <f>SUM(C4:E4)</f>
        <v>232</v>
      </c>
      <c r="J4">
        <v>89.5</v>
      </c>
      <c r="K4">
        <f>C4/F4</f>
        <v>0.15086206896551724</v>
      </c>
      <c r="L4">
        <f>D4/F4</f>
        <v>0.84913793103448276</v>
      </c>
      <c r="M4">
        <f>E4/F4</f>
        <v>0</v>
      </c>
    </row>
    <row r="5" spans="1:13" x14ac:dyDescent="0.3">
      <c r="B5">
        <v>89.7</v>
      </c>
      <c r="C5">
        <v>31</v>
      </c>
      <c r="D5">
        <v>170</v>
      </c>
      <c r="F5">
        <f>SUM(C5:E5)</f>
        <v>201</v>
      </c>
      <c r="J5">
        <v>89.7</v>
      </c>
      <c r="K5">
        <f>C5/F5</f>
        <v>0.15422885572139303</v>
      </c>
      <c r="L5">
        <f>D5/F5</f>
        <v>0.845771144278607</v>
      </c>
      <c r="M5">
        <f>E5/F5</f>
        <v>0</v>
      </c>
    </row>
    <row r="6" spans="1:13" x14ac:dyDescent="0.3">
      <c r="B6">
        <v>89.9</v>
      </c>
      <c r="C6">
        <v>46</v>
      </c>
      <c r="D6">
        <v>147</v>
      </c>
      <c r="F6">
        <f>SUM(C6:E6)</f>
        <v>193</v>
      </c>
      <c r="J6">
        <v>89.9</v>
      </c>
      <c r="K6">
        <f>C6/F6</f>
        <v>0.23834196891191708</v>
      </c>
      <c r="L6">
        <f>D6/F6</f>
        <v>0.76165803108808294</v>
      </c>
      <c r="M6">
        <f>E6/F6</f>
        <v>0</v>
      </c>
    </row>
    <row r="7" spans="1:13" x14ac:dyDescent="0.3">
      <c r="B7">
        <v>89.11</v>
      </c>
      <c r="C7">
        <v>29</v>
      </c>
      <c r="D7">
        <v>229</v>
      </c>
      <c r="F7">
        <f>SUM(C7:E7)</f>
        <v>258</v>
      </c>
      <c r="J7">
        <v>89.11</v>
      </c>
      <c r="K7">
        <f>C7/F7</f>
        <v>0.1124031007751938</v>
      </c>
      <c r="L7">
        <f>D7/F7</f>
        <v>0.88759689922480622</v>
      </c>
      <c r="M7">
        <f>E7/F7</f>
        <v>0</v>
      </c>
    </row>
    <row r="8" spans="1:13" x14ac:dyDescent="0.3">
      <c r="B8">
        <v>89.13</v>
      </c>
      <c r="C8">
        <v>52</v>
      </c>
      <c r="D8">
        <v>186</v>
      </c>
      <c r="F8">
        <f>SUM(C8:E8)</f>
        <v>238</v>
      </c>
      <c r="J8">
        <v>89.13</v>
      </c>
      <c r="K8">
        <f>C8/F8</f>
        <v>0.21848739495798319</v>
      </c>
      <c r="L8">
        <f>D8/F8</f>
        <v>0.78151260504201681</v>
      </c>
      <c r="M8">
        <f>E8/F8</f>
        <v>0</v>
      </c>
    </row>
    <row r="9" spans="1:13" x14ac:dyDescent="0.3">
      <c r="B9">
        <v>89.14</v>
      </c>
      <c r="C9">
        <v>29</v>
      </c>
      <c r="D9">
        <v>204</v>
      </c>
      <c r="E9">
        <v>38</v>
      </c>
      <c r="F9">
        <f>SUM(C9:E9)</f>
        <v>271</v>
      </c>
      <c r="J9">
        <v>89.14</v>
      </c>
      <c r="K9">
        <f>C9/F9</f>
        <v>0.1070110701107011</v>
      </c>
      <c r="L9">
        <f>D9/F9</f>
        <v>0.75276752767527677</v>
      </c>
      <c r="M9">
        <f>E9/F9</f>
        <v>0.14022140221402213</v>
      </c>
    </row>
    <row r="10" spans="1:13" x14ac:dyDescent="0.3">
      <c r="B10">
        <v>89.15</v>
      </c>
      <c r="C10">
        <v>23</v>
      </c>
      <c r="D10">
        <v>280</v>
      </c>
      <c r="E10">
        <v>34</v>
      </c>
      <c r="F10">
        <f>SUM(C10:E10)</f>
        <v>337</v>
      </c>
      <c r="J10">
        <v>89.15</v>
      </c>
      <c r="K10">
        <f>C10/F10</f>
        <v>6.8249258160237386E-2</v>
      </c>
      <c r="L10">
        <f>D10/F10</f>
        <v>0.83086053412462912</v>
      </c>
      <c r="M10">
        <f>E10/F10</f>
        <v>0.10089020771513353</v>
      </c>
    </row>
    <row r="14" spans="1:13" x14ac:dyDescent="0.3">
      <c r="A14" t="s">
        <v>2</v>
      </c>
      <c r="B14">
        <v>89.2</v>
      </c>
      <c r="C14">
        <v>70</v>
      </c>
      <c r="D14">
        <v>122</v>
      </c>
      <c r="F14">
        <f>SUM(C14:E14)</f>
        <v>192</v>
      </c>
      <c r="I14" t="s">
        <v>2</v>
      </c>
      <c r="J14">
        <v>89.2</v>
      </c>
      <c r="K14">
        <f>C14/F14</f>
        <v>0.36458333333333331</v>
      </c>
      <c r="L14">
        <f>D14/F14</f>
        <v>0.63541666666666663</v>
      </c>
      <c r="M14">
        <f>E14/F14</f>
        <v>0</v>
      </c>
    </row>
    <row r="15" spans="1:13" x14ac:dyDescent="0.3">
      <c r="B15">
        <v>89.4</v>
      </c>
      <c r="C15">
        <v>20</v>
      </c>
      <c r="D15">
        <v>220</v>
      </c>
      <c r="F15">
        <f>SUM(C15:E15)</f>
        <v>240</v>
      </c>
      <c r="J15">
        <v>89.4</v>
      </c>
      <c r="K15">
        <f>C15/F15</f>
        <v>8.3333333333333329E-2</v>
      </c>
      <c r="L15">
        <f>D15/F15</f>
        <v>0.91666666666666663</v>
      </c>
      <c r="M15">
        <f>E15/F15</f>
        <v>0</v>
      </c>
    </row>
    <row r="16" spans="1:13" x14ac:dyDescent="0.3">
      <c r="B16">
        <v>89.6</v>
      </c>
      <c r="C16">
        <v>27</v>
      </c>
      <c r="D16">
        <v>175</v>
      </c>
      <c r="E16">
        <v>56</v>
      </c>
      <c r="F16">
        <f>SUM(C16:E16)</f>
        <v>258</v>
      </c>
      <c r="J16">
        <v>89.6</v>
      </c>
      <c r="K16">
        <f>C16/F16</f>
        <v>0.10465116279069768</v>
      </c>
      <c r="L16">
        <f>D16/F16</f>
        <v>0.67829457364341084</v>
      </c>
      <c r="M16">
        <f>E16/F16</f>
        <v>0.21705426356589147</v>
      </c>
    </row>
    <row r="17" spans="2:13" x14ac:dyDescent="0.3">
      <c r="B17">
        <v>89.8</v>
      </c>
      <c r="C17">
        <v>22</v>
      </c>
      <c r="D17">
        <v>210</v>
      </c>
      <c r="E17">
        <v>50</v>
      </c>
      <c r="F17">
        <f>SUM(C17:E17)</f>
        <v>282</v>
      </c>
      <c r="J17">
        <v>89.8</v>
      </c>
      <c r="K17">
        <f>C17/F17</f>
        <v>7.8014184397163122E-2</v>
      </c>
      <c r="L17">
        <f>D17/F17</f>
        <v>0.74468085106382975</v>
      </c>
      <c r="M17">
        <f>E17/F17</f>
        <v>0.1773049645390071</v>
      </c>
    </row>
    <row r="18" spans="2:13" x14ac:dyDescent="0.3">
      <c r="B18">
        <v>89.1</v>
      </c>
      <c r="C18">
        <v>42</v>
      </c>
      <c r="D18">
        <v>174</v>
      </c>
      <c r="F18">
        <f>SUM(C18:E18)</f>
        <v>216</v>
      </c>
      <c r="J18">
        <v>89.1</v>
      </c>
      <c r="K18">
        <f>C18/F18</f>
        <v>0.19444444444444445</v>
      </c>
      <c r="L18">
        <f>D18/F18</f>
        <v>0.80555555555555558</v>
      </c>
      <c r="M18">
        <f>E18/F18</f>
        <v>0</v>
      </c>
    </row>
    <row r="19" spans="2:13" x14ac:dyDescent="0.3">
      <c r="B19">
        <v>89.12</v>
      </c>
      <c r="C19">
        <v>20</v>
      </c>
      <c r="D19">
        <v>162</v>
      </c>
      <c r="E19">
        <v>72</v>
      </c>
      <c r="F19">
        <f>SUM(C19:E19)</f>
        <v>254</v>
      </c>
      <c r="J19">
        <v>89.12</v>
      </c>
      <c r="K19">
        <f>C19/F19</f>
        <v>7.874015748031496E-2</v>
      </c>
      <c r="L19">
        <f>D19/F19</f>
        <v>0.63779527559055116</v>
      </c>
      <c r="M19">
        <f>E19/F19</f>
        <v>0.28346456692913385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Sheet2</vt:lpstr>
      <vt:lpstr>Raw Data A-C</vt:lpstr>
      <vt:lpstr>Raw Data J-N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Dina Rekler</dc:creator>
  <cp:lastModifiedBy>Dina Rekler</cp:lastModifiedBy>
  <dcterms:created xsi:type="dcterms:W3CDTF">2022-02-09T21:17:13Z</dcterms:created>
  <dcterms:modified xsi:type="dcterms:W3CDTF">2022-02-09T21:41:16Z</dcterms:modified>
</cp:coreProperties>
</file>