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filterPrivacy="1"/>
  <xr:revisionPtr revIDLastSave="0" documentId="13_ncr:1_{D3AE8E90-95E3-4958-9ADB-DAACDFADFF31}" xr6:coauthVersionLast="47" xr6:coauthVersionMax="47" xr10:uidLastSave="{00000000-0000-0000-0000-000000000000}"/>
  <bookViews>
    <workbookView xWindow="84" yWindow="2616" windowWidth="16380" windowHeight="8280" xr2:uid="{00000000-000D-0000-FFFF-FFFF00000000}"/>
  </bookViews>
  <sheets>
    <sheet name="Sheet1" sheetId="1" r:id="rId1"/>
    <sheet name="Raw Data A-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2" l="1"/>
  <c r="K14" i="2"/>
  <c r="F14" i="2"/>
  <c r="K17" i="2" s="1"/>
  <c r="F13" i="2"/>
  <c r="L16" i="2" s="1"/>
  <c r="F12" i="2"/>
  <c r="L15" i="2" s="1"/>
  <c r="F11" i="2"/>
  <c r="L14" i="2" s="1"/>
  <c r="F10" i="2"/>
  <c r="L13" i="2" s="1"/>
  <c r="F8" i="2"/>
  <c r="L8" i="2" s="1"/>
  <c r="K7" i="2"/>
  <c r="F7" i="2"/>
  <c r="L7" i="2" s="1"/>
  <c r="L6" i="2"/>
  <c r="K6" i="2"/>
  <c r="F6" i="2"/>
  <c r="K5" i="2"/>
  <c r="F5" i="2"/>
  <c r="L5" i="2" s="1"/>
  <c r="F4" i="2"/>
  <c r="K4" i="2" s="1"/>
  <c r="L3" i="2"/>
  <c r="K3" i="2"/>
  <c r="F3" i="2"/>
  <c r="K26" i="1"/>
  <c r="J26" i="1"/>
  <c r="I26" i="1"/>
  <c r="H26" i="1"/>
  <c r="G26" i="1"/>
  <c r="F26" i="1"/>
  <c r="E26" i="1"/>
  <c r="K18" i="1"/>
  <c r="L18" i="1"/>
  <c r="F18" i="1"/>
  <c r="G18" i="1"/>
  <c r="H18" i="1"/>
  <c r="I18" i="1"/>
  <c r="J18" i="1"/>
  <c r="E18" i="1"/>
  <c r="K10" i="2" l="1"/>
  <c r="L10" i="2"/>
  <c r="L19" i="2"/>
  <c r="K16" i="2"/>
  <c r="L4" i="2"/>
  <c r="K8" i="2"/>
  <c r="K13" i="2"/>
  <c r="K19" i="2" s="1"/>
  <c r="L17" i="2"/>
</calcChain>
</file>

<file path=xl/sharedStrings.xml><?xml version="1.0" encoding="utf-8"?>
<sst xmlns="http://schemas.openxmlformats.org/spreadsheetml/2006/main" count="23" uniqueCount="15">
  <si>
    <t># sections caudal to Rspo1</t>
  </si>
  <si>
    <t>total # sections</t>
  </si>
  <si>
    <t>fraction</t>
  </si>
  <si>
    <t>control</t>
  </si>
  <si>
    <t>VP16-RAR</t>
  </si>
  <si>
    <t>F-J Rspo1</t>
  </si>
  <si>
    <t>control +</t>
  </si>
  <si>
    <t>VP16 +</t>
  </si>
  <si>
    <t>control -</t>
  </si>
  <si>
    <t>VP16 -</t>
  </si>
  <si>
    <t>+</t>
  </si>
  <si>
    <t>-</t>
  </si>
  <si>
    <t>sum</t>
  </si>
  <si>
    <t>VP16</t>
  </si>
  <si>
    <t>A-E BAMBI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</si>
</sst>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2" fontId="1" fillId="0" borderId="0" xfId="0" applyNumberFormat="1" applyFont="1" applyBorder="1"/>
    <xf numFmtId="2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2" fontId="1" fillId="0" borderId="7" xfId="0" applyNumberFormat="1" applyFont="1" applyBorder="1"/>
    <xf numFmtId="2" fontId="1" fillId="0" borderId="8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2" fontId="3" fillId="0" borderId="4" xfId="0" applyNumberFormat="1" applyFont="1" applyBorder="1"/>
    <xf numFmtId="2" fontId="3" fillId="0" borderId="0" xfId="0" applyNumberFormat="1" applyFont="1" applyBorder="1"/>
    <xf numFmtId="2" fontId="3" fillId="0" borderId="5" xfId="0" applyNumberFormat="1" applyFont="1" applyBorder="1"/>
    <xf numFmtId="2" fontId="3" fillId="0" borderId="6" xfId="0" applyNumberFormat="1" applyFont="1" applyBorder="1"/>
    <xf numFmtId="2" fontId="3" fillId="0" borderId="7" xfId="0" applyNumberFormat="1" applyFont="1" applyBorder="1"/>
    <xf numFmtId="2" fontId="3" fillId="0" borderId="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26"/>
  <sheetViews>
    <sheetView tabSelected="1" workbookViewId="0">
      <selection activeCell="G5" sqref="G5"/>
    </sheetView>
  </sheetViews>
  <sheetFormatPr defaultRowHeight="14.4" x14ac:dyDescent="0.3"/>
  <cols>
    <col min="1" max="1" width="9.109375" style="1"/>
  </cols>
  <sheetData>
    <row r="2" spans="2:21" s="1" customFormat="1" x14ac:dyDescent="0.3"/>
    <row r="3" spans="2:21" x14ac:dyDescent="0.3">
      <c r="C3" s="3" t="s">
        <v>14</v>
      </c>
      <c r="D3" s="4"/>
      <c r="E3" s="4"/>
      <c r="F3" s="5"/>
    </row>
    <row r="4" spans="2:21" x14ac:dyDescent="0.3">
      <c r="C4" s="18" t="s">
        <v>6</v>
      </c>
      <c r="D4" s="19" t="s">
        <v>7</v>
      </c>
      <c r="E4" s="19" t="s">
        <v>8</v>
      </c>
      <c r="F4" s="20" t="s">
        <v>9</v>
      </c>
    </row>
    <row r="5" spans="2:21" s="1" customFormat="1" x14ac:dyDescent="0.3">
      <c r="C5" s="21">
        <v>0.67</v>
      </c>
      <c r="D5" s="22">
        <v>0.47</v>
      </c>
      <c r="E5" s="22">
        <v>0.32710299999999998</v>
      </c>
      <c r="F5" s="23">
        <v>0.53488400000000003</v>
      </c>
      <c r="M5" s="2"/>
      <c r="N5" s="2"/>
      <c r="O5" s="2"/>
      <c r="P5" s="2"/>
      <c r="Q5" s="2"/>
      <c r="R5" s="2"/>
      <c r="S5" s="2"/>
      <c r="T5" s="2"/>
      <c r="U5" s="2"/>
    </row>
    <row r="6" spans="2:21" x14ac:dyDescent="0.3">
      <c r="C6" s="21">
        <v>0.54</v>
      </c>
      <c r="D6" s="22">
        <v>0.48</v>
      </c>
      <c r="E6" s="22">
        <v>0.45578200000000002</v>
      </c>
      <c r="F6" s="23">
        <v>0.52307700000000001</v>
      </c>
    </row>
    <row r="7" spans="2:21" x14ac:dyDescent="0.3">
      <c r="C7" s="21">
        <v>0.54</v>
      </c>
      <c r="D7" s="22">
        <v>0.51</v>
      </c>
      <c r="E7" s="22">
        <v>0.459119</v>
      </c>
      <c r="F7" s="23">
        <v>0.49180299999999999</v>
      </c>
    </row>
    <row r="8" spans="2:21" x14ac:dyDescent="0.3">
      <c r="C8" s="21">
        <v>0.67</v>
      </c>
      <c r="D8" s="22">
        <v>0.47</v>
      </c>
      <c r="E8" s="22">
        <v>0.33057900000000001</v>
      </c>
      <c r="F8" s="23">
        <v>0.53237400000000001</v>
      </c>
    </row>
    <row r="9" spans="2:21" x14ac:dyDescent="0.3">
      <c r="C9" s="21">
        <v>0.18</v>
      </c>
      <c r="D9" s="22">
        <v>0.23</v>
      </c>
      <c r="E9" s="22">
        <v>0.81679400000000002</v>
      </c>
      <c r="F9" s="23">
        <v>0.76666699999999999</v>
      </c>
    </row>
    <row r="10" spans="2:21" x14ac:dyDescent="0.3">
      <c r="C10" s="24">
        <v>0.11</v>
      </c>
      <c r="D10" s="25"/>
      <c r="E10" s="25">
        <v>0.894737</v>
      </c>
      <c r="F10" s="26"/>
    </row>
    <row r="13" spans="2:21" x14ac:dyDescent="0.3">
      <c r="B13" s="3" t="s">
        <v>5</v>
      </c>
      <c r="C13" s="4"/>
      <c r="D13" s="4"/>
      <c r="E13" s="4"/>
      <c r="F13" s="4"/>
      <c r="G13" s="4"/>
      <c r="H13" s="4"/>
      <c r="I13" s="4"/>
      <c r="J13" s="4"/>
      <c r="K13" s="4"/>
      <c r="L13" s="5"/>
    </row>
    <row r="14" spans="2:21" x14ac:dyDescent="0.3">
      <c r="B14" s="6"/>
      <c r="C14" s="7"/>
      <c r="D14" s="7"/>
      <c r="E14" s="7" t="s">
        <v>3</v>
      </c>
      <c r="F14" s="7"/>
      <c r="G14" s="7"/>
      <c r="H14" s="7"/>
      <c r="I14" s="7"/>
      <c r="J14" s="7"/>
      <c r="K14" s="7"/>
      <c r="L14" s="8"/>
    </row>
    <row r="15" spans="2:21" x14ac:dyDescent="0.3">
      <c r="B15" s="9"/>
      <c r="C15" s="10"/>
      <c r="D15" s="10"/>
      <c r="E15" s="10">
        <v>90.1</v>
      </c>
      <c r="F15" s="10">
        <v>90.3</v>
      </c>
      <c r="G15" s="10">
        <v>90.5</v>
      </c>
      <c r="H15" s="10">
        <v>90.7</v>
      </c>
      <c r="I15" s="10">
        <v>90.9</v>
      </c>
      <c r="J15" s="10">
        <v>90.11</v>
      </c>
      <c r="K15" s="10">
        <v>90.13</v>
      </c>
      <c r="L15" s="11">
        <v>90.15</v>
      </c>
    </row>
    <row r="16" spans="2:21" x14ac:dyDescent="0.3">
      <c r="B16" s="9" t="s">
        <v>0</v>
      </c>
      <c r="C16" s="7"/>
      <c r="D16" s="7"/>
      <c r="E16" s="7">
        <v>66</v>
      </c>
      <c r="F16" s="7">
        <v>128</v>
      </c>
      <c r="G16" s="7">
        <v>131</v>
      </c>
      <c r="H16" s="7">
        <v>116</v>
      </c>
      <c r="I16" s="7">
        <v>105</v>
      </c>
      <c r="J16" s="7">
        <v>64</v>
      </c>
      <c r="K16" s="7">
        <v>138</v>
      </c>
      <c r="L16" s="8">
        <v>132</v>
      </c>
    </row>
    <row r="17" spans="2:12" x14ac:dyDescent="0.3">
      <c r="B17" s="9" t="s">
        <v>1</v>
      </c>
      <c r="C17" s="7"/>
      <c r="D17" s="7"/>
      <c r="E17" s="7">
        <v>320</v>
      </c>
      <c r="F17" s="7">
        <v>316</v>
      </c>
      <c r="G17" s="7">
        <v>324</v>
      </c>
      <c r="H17" s="7">
        <v>315</v>
      </c>
      <c r="I17" s="7">
        <v>338</v>
      </c>
      <c r="J17" s="7">
        <v>344</v>
      </c>
      <c r="K17" s="7">
        <v>312</v>
      </c>
      <c r="L17" s="8">
        <v>308</v>
      </c>
    </row>
    <row r="18" spans="2:12" x14ac:dyDescent="0.3">
      <c r="B18" s="9" t="s">
        <v>2</v>
      </c>
      <c r="C18" s="10"/>
      <c r="D18" s="10"/>
      <c r="E18" s="12">
        <f>E16/E17</f>
        <v>0.20624999999999999</v>
      </c>
      <c r="F18" s="12">
        <f t="shared" ref="F18:J18" si="0">F16/F17</f>
        <v>0.4050632911392405</v>
      </c>
      <c r="G18" s="12">
        <f t="shared" si="0"/>
        <v>0.40432098765432101</v>
      </c>
      <c r="H18" s="12">
        <f t="shared" si="0"/>
        <v>0.36825396825396828</v>
      </c>
      <c r="I18" s="12">
        <f t="shared" si="0"/>
        <v>0.31065088757396447</v>
      </c>
      <c r="J18" s="12">
        <f t="shared" si="0"/>
        <v>0.18604651162790697</v>
      </c>
      <c r="K18" s="12">
        <f t="shared" ref="K18" si="1">K16/K17</f>
        <v>0.44230769230769229</v>
      </c>
      <c r="L18" s="13">
        <f t="shared" ref="L18" si="2">L16/L17</f>
        <v>0.42857142857142855</v>
      </c>
    </row>
    <row r="19" spans="2:12" x14ac:dyDescent="0.3">
      <c r="B19" s="9"/>
      <c r="C19" s="7"/>
      <c r="D19" s="7"/>
      <c r="E19" s="7"/>
      <c r="F19" s="7"/>
      <c r="G19" s="7"/>
      <c r="H19" s="7"/>
      <c r="I19" s="7"/>
      <c r="J19" s="7"/>
      <c r="K19" s="7"/>
      <c r="L19" s="8"/>
    </row>
    <row r="20" spans="2:12" x14ac:dyDescent="0.3">
      <c r="B20" s="9"/>
      <c r="C20" s="7"/>
      <c r="D20" s="7"/>
      <c r="E20" s="7"/>
      <c r="F20" s="7"/>
      <c r="G20" s="7"/>
      <c r="H20" s="7"/>
      <c r="I20" s="7"/>
      <c r="J20" s="7"/>
      <c r="K20" s="7"/>
      <c r="L20" s="8"/>
    </row>
    <row r="21" spans="2:12" x14ac:dyDescent="0.3">
      <c r="B21" s="9"/>
      <c r="C21" s="7"/>
      <c r="D21" s="7"/>
      <c r="E21" s="7"/>
      <c r="F21" s="7"/>
      <c r="G21" s="7"/>
      <c r="H21" s="7"/>
      <c r="I21" s="7"/>
      <c r="J21" s="7"/>
      <c r="K21" s="7"/>
      <c r="L21" s="8"/>
    </row>
    <row r="22" spans="2:12" x14ac:dyDescent="0.3">
      <c r="B22" s="9"/>
      <c r="C22" s="7"/>
      <c r="D22" s="7"/>
      <c r="E22" s="7" t="s">
        <v>4</v>
      </c>
      <c r="F22" s="7"/>
      <c r="G22" s="7"/>
      <c r="H22" s="7"/>
      <c r="I22" s="7"/>
      <c r="J22" s="7"/>
      <c r="K22" s="7"/>
      <c r="L22" s="8"/>
    </row>
    <row r="23" spans="2:12" x14ac:dyDescent="0.3">
      <c r="B23" s="9"/>
      <c r="C23" s="10"/>
      <c r="D23" s="10"/>
      <c r="E23" s="10">
        <v>90.2</v>
      </c>
      <c r="F23" s="10">
        <v>90.4</v>
      </c>
      <c r="G23" s="10">
        <v>90.6</v>
      </c>
      <c r="H23" s="10">
        <v>90.8</v>
      </c>
      <c r="I23" s="10">
        <v>90.1</v>
      </c>
      <c r="J23" s="10">
        <v>90.12</v>
      </c>
      <c r="K23" s="10">
        <v>90.14</v>
      </c>
      <c r="L23" s="11"/>
    </row>
    <row r="24" spans="2:12" x14ac:dyDescent="0.3">
      <c r="B24" s="9" t="s">
        <v>0</v>
      </c>
      <c r="C24" s="7"/>
      <c r="D24" s="7"/>
      <c r="E24" s="7">
        <v>120</v>
      </c>
      <c r="F24" s="7">
        <v>132</v>
      </c>
      <c r="G24" s="7">
        <v>85</v>
      </c>
      <c r="H24" s="7">
        <v>130</v>
      </c>
      <c r="I24" s="7">
        <v>182</v>
      </c>
      <c r="J24" s="7">
        <v>146</v>
      </c>
      <c r="K24" s="7">
        <v>147</v>
      </c>
      <c r="L24" s="8"/>
    </row>
    <row r="25" spans="2:12" x14ac:dyDescent="0.3">
      <c r="B25" s="9" t="s">
        <v>1</v>
      </c>
      <c r="C25" s="7"/>
      <c r="D25" s="7"/>
      <c r="E25" s="7">
        <v>320</v>
      </c>
      <c r="F25" s="7">
        <v>360</v>
      </c>
      <c r="G25" s="7">
        <v>320</v>
      </c>
      <c r="H25" s="7">
        <v>350</v>
      </c>
      <c r="I25" s="7">
        <v>315</v>
      </c>
      <c r="J25" s="7">
        <v>305</v>
      </c>
      <c r="K25" s="7">
        <v>345</v>
      </c>
      <c r="L25" s="8"/>
    </row>
    <row r="26" spans="2:12" x14ac:dyDescent="0.3">
      <c r="B26" s="14" t="s">
        <v>2</v>
      </c>
      <c r="C26" s="15"/>
      <c r="D26" s="15"/>
      <c r="E26" s="16">
        <f>E24/E25</f>
        <v>0.375</v>
      </c>
      <c r="F26" s="16">
        <f t="shared" ref="F26" si="3">F24/F25</f>
        <v>0.36666666666666664</v>
      </c>
      <c r="G26" s="16">
        <f t="shared" ref="G26" si="4">G24/G25</f>
        <v>0.265625</v>
      </c>
      <c r="H26" s="16">
        <f t="shared" ref="H26" si="5">H24/H25</f>
        <v>0.37142857142857144</v>
      </c>
      <c r="I26" s="16">
        <f t="shared" ref="I26" si="6">I24/I25</f>
        <v>0.57777777777777772</v>
      </c>
      <c r="J26" s="16">
        <f t="shared" ref="J26" si="7">J24/J25</f>
        <v>0.47868852459016392</v>
      </c>
      <c r="K26" s="16">
        <f t="shared" ref="K26" si="8">K24/K25</f>
        <v>0.42608695652173911</v>
      </c>
      <c r="L26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6BE6D-01E3-4AC9-A834-E9A4A08A264A}">
  <dimension ref="B2:L19"/>
  <sheetViews>
    <sheetView workbookViewId="0">
      <selection activeCell="G22" sqref="G22"/>
    </sheetView>
  </sheetViews>
  <sheetFormatPr defaultRowHeight="14.4" x14ac:dyDescent="0.3"/>
  <sheetData>
    <row r="2" spans="2:12" x14ac:dyDescent="0.3">
      <c r="D2" t="s">
        <v>10</v>
      </c>
      <c r="E2" t="s">
        <v>11</v>
      </c>
      <c r="F2" t="s">
        <v>12</v>
      </c>
      <c r="K2" t="s">
        <v>10</v>
      </c>
      <c r="L2" t="s">
        <v>11</v>
      </c>
    </row>
    <row r="3" spans="2:12" x14ac:dyDescent="0.3">
      <c r="B3" t="s">
        <v>3</v>
      </c>
      <c r="C3">
        <v>87.15</v>
      </c>
      <c r="D3">
        <v>72</v>
      </c>
      <c r="E3">
        <v>35</v>
      </c>
      <c r="F3">
        <f>SUM(D3:E3)</f>
        <v>107</v>
      </c>
      <c r="I3" t="s">
        <v>3</v>
      </c>
      <c r="J3">
        <v>87.15</v>
      </c>
      <c r="K3">
        <f>D3/F3</f>
        <v>0.67289719626168221</v>
      </c>
      <c r="L3">
        <f>E3/F3</f>
        <v>0.32710280373831774</v>
      </c>
    </row>
    <row r="4" spans="2:12" x14ac:dyDescent="0.3">
      <c r="C4">
        <v>87.13</v>
      </c>
      <c r="D4">
        <v>80</v>
      </c>
      <c r="E4">
        <v>67</v>
      </c>
      <c r="F4">
        <f>SUM(D4:E4)</f>
        <v>147</v>
      </c>
      <c r="J4">
        <v>87.13</v>
      </c>
      <c r="K4">
        <f>D4/F4</f>
        <v>0.54421768707482998</v>
      </c>
      <c r="L4">
        <f>E4/F4</f>
        <v>0.45578231292517007</v>
      </c>
    </row>
    <row r="5" spans="2:12" x14ac:dyDescent="0.3">
      <c r="C5">
        <v>87.9</v>
      </c>
      <c r="D5">
        <v>86</v>
      </c>
      <c r="E5">
        <v>73</v>
      </c>
      <c r="F5">
        <f>SUM(D5:E5)</f>
        <v>159</v>
      </c>
      <c r="J5">
        <v>87.9</v>
      </c>
      <c r="K5">
        <f>D5/F5</f>
        <v>0.54088050314465408</v>
      </c>
      <c r="L5">
        <f>E5/F5</f>
        <v>0.45911949685534592</v>
      </c>
    </row>
    <row r="6" spans="2:12" x14ac:dyDescent="0.3">
      <c r="C6">
        <v>87.3</v>
      </c>
      <c r="D6">
        <v>81</v>
      </c>
      <c r="E6">
        <v>40</v>
      </c>
      <c r="F6">
        <f>SUM(D6:E6)</f>
        <v>121</v>
      </c>
      <c r="J6">
        <v>87.3</v>
      </c>
      <c r="K6">
        <f>D6/F6</f>
        <v>0.66942148760330578</v>
      </c>
      <c r="L6">
        <f>E6/F6</f>
        <v>0.33057851239669422</v>
      </c>
    </row>
    <row r="7" spans="2:12" x14ac:dyDescent="0.3">
      <c r="C7">
        <v>87.11</v>
      </c>
      <c r="D7">
        <v>24</v>
      </c>
      <c r="E7">
        <v>107</v>
      </c>
      <c r="F7">
        <f>SUM(D7:E7)</f>
        <v>131</v>
      </c>
      <c r="J7">
        <v>87.11</v>
      </c>
      <c r="K7">
        <f>D7/F7</f>
        <v>0.18320610687022901</v>
      </c>
      <c r="L7">
        <f>E7/F7</f>
        <v>0.81679389312977102</v>
      </c>
    </row>
    <row r="8" spans="2:12" x14ac:dyDescent="0.3">
      <c r="C8">
        <v>87.5</v>
      </c>
      <c r="D8">
        <v>18</v>
      </c>
      <c r="E8">
        <v>153</v>
      </c>
      <c r="F8">
        <f>SUM(D8:E8)</f>
        <v>171</v>
      </c>
      <c r="J8">
        <v>87.5</v>
      </c>
      <c r="K8">
        <f>D8/F8</f>
        <v>0.10526315789473684</v>
      </c>
      <c r="L8">
        <f>E8/F8</f>
        <v>0.89473684210526316</v>
      </c>
    </row>
    <row r="10" spans="2:12" x14ac:dyDescent="0.3">
      <c r="B10" t="s">
        <v>13</v>
      </c>
      <c r="C10">
        <v>87.12</v>
      </c>
      <c r="D10">
        <v>80</v>
      </c>
      <c r="E10">
        <v>92</v>
      </c>
      <c r="F10">
        <f>SUM(D10:E10)</f>
        <v>172</v>
      </c>
      <c r="K10">
        <f>AVERAGE(K3:K8)</f>
        <v>0.45264768980823966</v>
      </c>
      <c r="L10">
        <f t="shared" ref="L10" si="0">AVERAGE(L3:L8)</f>
        <v>0.54735231019176034</v>
      </c>
    </row>
    <row r="11" spans="2:12" x14ac:dyDescent="0.3">
      <c r="C11">
        <v>87.2</v>
      </c>
      <c r="D11">
        <v>62</v>
      </c>
      <c r="E11">
        <v>68</v>
      </c>
      <c r="F11">
        <f>SUM(D11:E11)</f>
        <v>130</v>
      </c>
    </row>
    <row r="12" spans="2:12" x14ac:dyDescent="0.3">
      <c r="C12">
        <v>87.4</v>
      </c>
      <c r="D12">
        <v>62</v>
      </c>
      <c r="E12">
        <v>60</v>
      </c>
      <c r="F12">
        <f>SUM(D12:E12)</f>
        <v>122</v>
      </c>
    </row>
    <row r="13" spans="2:12" x14ac:dyDescent="0.3">
      <c r="C13">
        <v>87.6</v>
      </c>
      <c r="D13">
        <v>65</v>
      </c>
      <c r="E13">
        <v>74</v>
      </c>
      <c r="F13">
        <f>SUM(D13:E13)</f>
        <v>139</v>
      </c>
      <c r="I13" t="s">
        <v>13</v>
      </c>
      <c r="J13">
        <v>87.12</v>
      </c>
      <c r="K13">
        <f>D10/F10</f>
        <v>0.46511627906976744</v>
      </c>
      <c r="L13">
        <f>E10/F10</f>
        <v>0.53488372093023251</v>
      </c>
    </row>
    <row r="14" spans="2:12" x14ac:dyDescent="0.3">
      <c r="C14">
        <v>87.1</v>
      </c>
      <c r="D14">
        <v>28</v>
      </c>
      <c r="E14">
        <v>92</v>
      </c>
      <c r="F14">
        <f>SUM(D14:E14)</f>
        <v>120</v>
      </c>
      <c r="J14">
        <v>87.2</v>
      </c>
      <c r="K14">
        <f>D11/F11</f>
        <v>0.47692307692307695</v>
      </c>
      <c r="L14">
        <f>E11/F11</f>
        <v>0.52307692307692311</v>
      </c>
    </row>
    <row r="15" spans="2:12" x14ac:dyDescent="0.3">
      <c r="J15">
        <v>87.4</v>
      </c>
      <c r="K15">
        <f>D12/F12</f>
        <v>0.50819672131147542</v>
      </c>
      <c r="L15">
        <f>E12/F12</f>
        <v>0.49180327868852458</v>
      </c>
    </row>
    <row r="16" spans="2:12" x14ac:dyDescent="0.3">
      <c r="J16">
        <v>87.6</v>
      </c>
      <c r="K16">
        <f>D13/F13</f>
        <v>0.46762589928057552</v>
      </c>
      <c r="L16">
        <f>E13/F13</f>
        <v>0.53237410071942448</v>
      </c>
    </row>
    <row r="17" spans="10:12" x14ac:dyDescent="0.3">
      <c r="J17">
        <v>87.1</v>
      </c>
      <c r="K17">
        <f>D14/F14</f>
        <v>0.23333333333333334</v>
      </c>
      <c r="L17">
        <f>E14/F14</f>
        <v>0.76666666666666672</v>
      </c>
    </row>
    <row r="19" spans="10:12" x14ac:dyDescent="0.3">
      <c r="K19">
        <f>AVERAGE(K13:K17)</f>
        <v>0.4302390619836457</v>
      </c>
      <c r="L19">
        <f t="shared" ref="L19" si="1">AVERAGE(L13:L17)</f>
        <v>0.5697609380163543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Raw Data A-E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2022-02-09T21:43:46Z</dcterms:modified>
</cp:coreProperties>
</file>