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ndrealoreto/Dropbox (Cambridge University)/Loreto et al_Andrea_Vacor/Paper/eLIfe/First Revision/eLife source data/"/>
    </mc:Choice>
  </mc:AlternateContent>
  <xr:revisionPtr revIDLastSave="0" documentId="13_ncr:1_{0505BE14-A94A-8542-87D8-BB45173E56A7}" xr6:coauthVersionLast="47" xr6:coauthVersionMax="47" xr10:uidLastSave="{00000000-0000-0000-0000-000000000000}"/>
  <bookViews>
    <workbookView xWindow="0" yWindow="500" windowWidth="33600" windowHeight="19300" xr2:uid="{5DBA521E-285D-9F45-827B-0345A870C818}"/>
  </bookViews>
  <sheets>
    <sheet name="Figure 1C-J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4" i="4" l="1"/>
  <c r="R47" i="4"/>
  <c r="S46" i="4"/>
  <c r="R43" i="4"/>
  <c r="X36" i="4"/>
  <c r="W32" i="4"/>
  <c r="S35" i="4"/>
  <c r="R33" i="4"/>
  <c r="M24" i="4"/>
  <c r="N13" i="4"/>
  <c r="M12" i="4"/>
  <c r="X47" i="4"/>
  <c r="W47" i="4"/>
  <c r="X46" i="4"/>
  <c r="W46" i="4"/>
  <c r="X45" i="4"/>
  <c r="W45" i="4"/>
  <c r="X44" i="4"/>
  <c r="W44" i="4"/>
  <c r="X43" i="4"/>
  <c r="W43" i="4"/>
  <c r="W36" i="4"/>
  <c r="X35" i="4"/>
  <c r="W35" i="4"/>
  <c r="X34" i="4"/>
  <c r="W34" i="4"/>
  <c r="X33" i="4"/>
  <c r="W33" i="4"/>
  <c r="X32" i="4"/>
  <c r="X25" i="4"/>
  <c r="W25" i="4"/>
  <c r="X24" i="4"/>
  <c r="W24" i="4"/>
  <c r="X23" i="4"/>
  <c r="W23" i="4"/>
  <c r="X22" i="4"/>
  <c r="W22" i="4"/>
  <c r="X21" i="4"/>
  <c r="W21" i="4"/>
  <c r="X14" i="4"/>
  <c r="W14" i="4"/>
  <c r="X13" i="4"/>
  <c r="W13" i="4"/>
  <c r="X12" i="4"/>
  <c r="W12" i="4"/>
  <c r="X11" i="4"/>
  <c r="W11" i="4"/>
  <c r="X10" i="4"/>
  <c r="W10" i="4"/>
  <c r="S47" i="4"/>
  <c r="R46" i="4"/>
  <c r="S45" i="4"/>
  <c r="R45" i="4"/>
  <c r="S44" i="4"/>
  <c r="R44" i="4"/>
  <c r="S43" i="4"/>
  <c r="S36" i="4"/>
  <c r="R36" i="4"/>
  <c r="R35" i="4"/>
  <c r="S34" i="4"/>
  <c r="R34" i="4"/>
  <c r="S33" i="4"/>
  <c r="S32" i="4"/>
  <c r="R32" i="4"/>
  <c r="S25" i="4"/>
  <c r="R25" i="4"/>
  <c r="S24" i="4"/>
  <c r="R24" i="4"/>
  <c r="S23" i="4"/>
  <c r="R23" i="4"/>
  <c r="S22" i="4"/>
  <c r="R22" i="4"/>
  <c r="S21" i="4"/>
  <c r="R21" i="4"/>
  <c r="S14" i="4"/>
  <c r="R14" i="4"/>
  <c r="S13" i="4"/>
  <c r="R13" i="4"/>
  <c r="S12" i="4"/>
  <c r="R12" i="4"/>
  <c r="S11" i="4"/>
  <c r="R11" i="4"/>
  <c r="S10" i="4"/>
  <c r="R10" i="4"/>
  <c r="N47" i="4"/>
  <c r="M47" i="4"/>
  <c r="N46" i="4"/>
  <c r="M46" i="4"/>
  <c r="N45" i="4"/>
  <c r="M45" i="4"/>
  <c r="N44" i="4"/>
  <c r="M44" i="4"/>
  <c r="N43" i="4"/>
  <c r="M43" i="4"/>
  <c r="N36" i="4"/>
  <c r="M36" i="4"/>
  <c r="N35" i="4"/>
  <c r="M35" i="4"/>
  <c r="N34" i="4"/>
  <c r="M34" i="4"/>
  <c r="N33" i="4"/>
  <c r="M33" i="4"/>
  <c r="N32" i="4"/>
  <c r="M32" i="4"/>
  <c r="N25" i="4"/>
  <c r="M25" i="4"/>
  <c r="N24" i="4"/>
  <c r="N23" i="4"/>
  <c r="M23" i="4"/>
  <c r="N22" i="4"/>
  <c r="M22" i="4"/>
  <c r="N21" i="4"/>
  <c r="M21" i="4"/>
  <c r="N14" i="4"/>
  <c r="M14" i="4"/>
  <c r="M13" i="4"/>
  <c r="N12" i="4"/>
  <c r="N11" i="4"/>
  <c r="M11" i="4"/>
  <c r="N10" i="4"/>
  <c r="M10" i="4"/>
  <c r="I47" i="4"/>
  <c r="H47" i="4"/>
  <c r="I46" i="4"/>
  <c r="H46" i="4"/>
  <c r="I45" i="4"/>
  <c r="H45" i="4"/>
  <c r="I44" i="4"/>
  <c r="I43" i="4"/>
  <c r="H43" i="4"/>
  <c r="I36" i="4"/>
  <c r="H36" i="4"/>
  <c r="I35" i="4"/>
  <c r="H35" i="4"/>
  <c r="I34" i="4"/>
  <c r="H34" i="4"/>
  <c r="I33" i="4"/>
  <c r="H33" i="4"/>
  <c r="I32" i="4"/>
  <c r="H32" i="4"/>
  <c r="I25" i="4"/>
  <c r="H25" i="4"/>
  <c r="I24" i="4"/>
  <c r="H24" i="4"/>
  <c r="I23" i="4"/>
  <c r="H23" i="4"/>
  <c r="I22" i="4"/>
  <c r="H22" i="4"/>
  <c r="I21" i="4"/>
  <c r="H21" i="4"/>
  <c r="I10" i="4"/>
  <c r="I11" i="4"/>
  <c r="I12" i="4"/>
  <c r="I13" i="4"/>
  <c r="I14" i="4"/>
  <c r="H14" i="4"/>
  <c r="H13" i="4"/>
  <c r="H12" i="4"/>
  <c r="H11" i="4"/>
  <c r="H10" i="4"/>
</calcChain>
</file>

<file path=xl/sharedStrings.xml><?xml version="1.0" encoding="utf-8"?>
<sst xmlns="http://schemas.openxmlformats.org/spreadsheetml/2006/main" count="105" uniqueCount="21">
  <si>
    <t>Time (hours)</t>
  </si>
  <si>
    <t>Exp 1</t>
  </si>
  <si>
    <t>Exp 2</t>
  </si>
  <si>
    <t>Exp 3</t>
  </si>
  <si>
    <t>Mean</t>
  </si>
  <si>
    <t>SEM</t>
  </si>
  <si>
    <t>+Vehicle</t>
  </si>
  <si>
    <t>+10 μM Vacor</t>
  </si>
  <si>
    <t>+50 μM Vacor</t>
  </si>
  <si>
    <t>+100 μM Vacor</t>
  </si>
  <si>
    <t>Vehicle</t>
  </si>
  <si>
    <t>+100μM Vacor</t>
  </si>
  <si>
    <t>+1mM Nicotinamide</t>
  </si>
  <si>
    <t>+100μM Vacor+1mM Nicotinamide</t>
  </si>
  <si>
    <t>+100nM FK866</t>
  </si>
  <si>
    <t>+100μM Vacor+100nM FK866</t>
  </si>
  <si>
    <t>Figure 1 - Source data 1</t>
  </si>
  <si>
    <t>DRG neurons - Degeneration index Figure 1 C,D</t>
  </si>
  <si>
    <t>SCG neurons - Degeneration index Figure 1E,F</t>
  </si>
  <si>
    <t>SCG neurons - Degeneration index Figure 1G,H</t>
  </si>
  <si>
    <t>SCG neurons - Degeneration index Figure 1I,J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</si>
</sst>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sz val="10"/>
      <name val="Arial"/>
    </font>
  </fonts>
  <fills count="8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2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2" xfId="0" applyFont="1" applyFill="1" applyBorder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3" borderId="0" xfId="0" applyFont="1" applyFill="1" applyAlignment="1">
      <alignment horizontal="center"/>
    </xf>
    <xf numFmtId="0" fontId="4" fillId="6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4" fillId="7" borderId="0" xfId="0" applyFont="1" applyFill="1" applyAlignment="1">
      <alignment horizontal="center"/>
    </xf>
    <xf numFmtId="0" fontId="4" fillId="5" borderId="0" xfId="0" applyFont="1" applyFill="1" applyAlignment="1">
      <alignment horizontal="center"/>
    </xf>
    <xf numFmtId="0" fontId="4" fillId="4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0D8523-E5AB-7245-96B5-2638B9406CBE}">
  <dimension ref="B1:AK55"/>
  <sheetViews>
    <sheetView tabSelected="1" topLeftCell="A29" workbookViewId="0">
      <selection activeCell="B64" sqref="B64"/>
    </sheetView>
  </sheetViews>
  <sheetFormatPr baseColWidth="10" defaultRowHeight="16" x14ac:dyDescent="0.2"/>
  <sheetData>
    <row r="1" spans="2:37" x14ac:dyDescent="0.2"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</row>
    <row r="2" spans="2:37" x14ac:dyDescent="0.2">
      <c r="B2" s="1" t="s">
        <v>16</v>
      </c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</row>
    <row r="3" spans="2:37" x14ac:dyDescent="0.2"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</row>
    <row r="4" spans="2:37" x14ac:dyDescent="0.2"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</row>
    <row r="5" spans="2:37" x14ac:dyDescent="0.2"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</row>
    <row r="6" spans="2:37" x14ac:dyDescent="0.2">
      <c r="C6" t="s">
        <v>17</v>
      </c>
    </row>
    <row r="8" spans="2:37" x14ac:dyDescent="0.2">
      <c r="E8" t="s">
        <v>1</v>
      </c>
      <c r="F8" t="s">
        <v>2</v>
      </c>
      <c r="G8" t="s">
        <v>3</v>
      </c>
      <c r="J8" t="s">
        <v>1</v>
      </c>
      <c r="K8" t="s">
        <v>2</v>
      </c>
      <c r="L8" t="s">
        <v>3</v>
      </c>
      <c r="O8" t="s">
        <v>1</v>
      </c>
      <c r="P8" t="s">
        <v>2</v>
      </c>
      <c r="Q8" t="s">
        <v>3</v>
      </c>
      <c r="T8" t="s">
        <v>1</v>
      </c>
      <c r="U8" t="s">
        <v>2</v>
      </c>
      <c r="V8" t="s">
        <v>3</v>
      </c>
    </row>
    <row r="9" spans="2:37" x14ac:dyDescent="0.2">
      <c r="D9" s="19" t="s">
        <v>0</v>
      </c>
      <c r="E9" s="20" t="s">
        <v>6</v>
      </c>
      <c r="F9" s="20"/>
      <c r="G9" s="20"/>
      <c r="H9" s="8" t="s">
        <v>4</v>
      </c>
      <c r="I9" s="9" t="s">
        <v>5</v>
      </c>
      <c r="J9" s="21" t="s">
        <v>7</v>
      </c>
      <c r="K9" s="21"/>
      <c r="L9" s="21"/>
      <c r="M9" s="16" t="s">
        <v>4</v>
      </c>
      <c r="N9" s="17" t="s">
        <v>5</v>
      </c>
      <c r="O9" s="22" t="s">
        <v>8</v>
      </c>
      <c r="P9" s="22"/>
      <c r="Q9" s="22"/>
      <c r="R9" s="2" t="s">
        <v>4</v>
      </c>
      <c r="S9" s="3" t="s">
        <v>5</v>
      </c>
      <c r="T9" s="23" t="s">
        <v>9</v>
      </c>
      <c r="U9" s="23"/>
      <c r="V9" s="23"/>
      <c r="W9" s="14" t="s">
        <v>4</v>
      </c>
      <c r="X9" s="15" t="s">
        <v>5</v>
      </c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</row>
    <row r="10" spans="2:37" x14ac:dyDescent="0.2">
      <c r="D10" s="18">
        <v>0</v>
      </c>
      <c r="E10" s="18">
        <v>0.16116666700000001</v>
      </c>
      <c r="F10" s="18">
        <v>0.17756666700000001</v>
      </c>
      <c r="G10" s="18">
        <v>0.15996666700000001</v>
      </c>
      <c r="H10" s="4">
        <f>AVERAGE(E10:G10)</f>
        <v>0.16623333366666668</v>
      </c>
      <c r="I10" s="5">
        <f>STDEV(E10:G10)/SQRT(3)</f>
        <v>5.677245028278338E-3</v>
      </c>
      <c r="J10" s="18">
        <v>0.17319999999999999</v>
      </c>
      <c r="K10" s="18">
        <v>0.14940000000000001</v>
      </c>
      <c r="L10" s="18">
        <v>0.10206667</v>
      </c>
      <c r="M10" s="4">
        <f>AVERAGE(J10:L10)</f>
        <v>0.14155555666666667</v>
      </c>
      <c r="N10" s="5">
        <f>STDEV(J10:L10)/SQRT(3)</f>
        <v>2.0905654160454843E-2</v>
      </c>
      <c r="O10" s="18">
        <v>0.16236666999999999</v>
      </c>
      <c r="P10" s="18">
        <v>0.17460000000000001</v>
      </c>
      <c r="Q10" s="18">
        <v>0.15329999999999999</v>
      </c>
      <c r="R10" s="4">
        <f>AVERAGE(O10:Q10)</f>
        <v>0.16342222333333334</v>
      </c>
      <c r="S10" s="5">
        <f>STDEV(O10:Q10)/SQRT(3)</f>
        <v>6.171389487779704E-3</v>
      </c>
      <c r="T10" s="18">
        <v>0.18436666700000001</v>
      </c>
      <c r="U10" s="18">
        <v>0.22193333300000001</v>
      </c>
      <c r="V10" s="18">
        <v>0.10906666700000001</v>
      </c>
      <c r="W10" s="4">
        <f>AVERAGE(T10:V10)</f>
        <v>0.171788889</v>
      </c>
      <c r="X10" s="5">
        <f>STDEV(T10:V10)/SQRT(3)</f>
        <v>3.3183185742440162E-2</v>
      </c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</row>
    <row r="11" spans="2:37" x14ac:dyDescent="0.2">
      <c r="D11" s="18">
        <v>4</v>
      </c>
      <c r="E11" s="18">
        <v>0.14680000000000001</v>
      </c>
      <c r="F11" s="18">
        <v>0.11926666700000001</v>
      </c>
      <c r="G11" s="18">
        <v>0.175366667</v>
      </c>
      <c r="H11" s="4">
        <f>AVERAGE(E11:G11)</f>
        <v>0.14714444466666668</v>
      </c>
      <c r="I11" s="5">
        <f>STDEV(E11:G11)/SQRT(3)</f>
        <v>1.6195590774408207E-2</v>
      </c>
      <c r="J11" s="18">
        <v>0.1784</v>
      </c>
      <c r="K11" s="18">
        <v>0.11926667000000001</v>
      </c>
      <c r="L11" s="18">
        <v>0.13666666999999999</v>
      </c>
      <c r="M11" s="4">
        <f>AVERAGE(J11:L11)</f>
        <v>0.14477777999999999</v>
      </c>
      <c r="N11" s="5">
        <f>STDEV(J11:L11)/SQRT(3)</f>
        <v>1.7545467204725489E-2</v>
      </c>
      <c r="O11" s="18">
        <v>0.24196666999999999</v>
      </c>
      <c r="P11" s="18">
        <v>0.16513332999999999</v>
      </c>
      <c r="Q11" s="18">
        <v>0.13666666999999999</v>
      </c>
      <c r="R11" s="4">
        <f>AVERAGE(O11:Q11)</f>
        <v>0.18125555666666668</v>
      </c>
      <c r="S11" s="5">
        <f>STDEV(O11:Q11)/SQRT(3)</f>
        <v>3.1448196262629138E-2</v>
      </c>
      <c r="T11" s="18">
        <v>0.67063333300000005</v>
      </c>
      <c r="U11" s="18">
        <v>0.48493333300000002</v>
      </c>
      <c r="V11" s="18">
        <v>0.962966667</v>
      </c>
      <c r="W11" s="4">
        <f>AVERAGE(T11:V11)</f>
        <v>0.70617777766666678</v>
      </c>
      <c r="X11" s="5">
        <f>STDEV(T11:V11)/SQRT(3)</f>
        <v>0.13913605183870098</v>
      </c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</row>
    <row r="12" spans="2:37" x14ac:dyDescent="0.2">
      <c r="D12" s="18">
        <v>8</v>
      </c>
      <c r="E12" s="18">
        <v>0.14813333300000001</v>
      </c>
      <c r="F12" s="18">
        <v>0.117236667</v>
      </c>
      <c r="G12" s="18">
        <v>0.13880000000000001</v>
      </c>
      <c r="H12" s="4">
        <f>AVERAGE(E12:G12)</f>
        <v>0.13472333333333333</v>
      </c>
      <c r="I12" s="5">
        <f>STDEV(E12:G12)/SQRT(3)</f>
        <v>9.1490509673995222E-3</v>
      </c>
      <c r="J12" s="18">
        <v>0.20433333300000001</v>
      </c>
      <c r="K12" s="18">
        <v>0.13093333300000001</v>
      </c>
      <c r="L12" s="18">
        <v>0.17050000000000001</v>
      </c>
      <c r="M12" s="4">
        <f>AVERAGE(J12:L12)</f>
        <v>0.16858888866666666</v>
      </c>
      <c r="N12" s="5">
        <f>STDEV(J12:L12)/SQRT(3)</f>
        <v>2.1210290426239734E-2</v>
      </c>
      <c r="O12" s="18">
        <v>0.69756666700000003</v>
      </c>
      <c r="P12" s="18">
        <v>0.51156666699999997</v>
      </c>
      <c r="Q12" s="18">
        <v>0.86266666700000005</v>
      </c>
      <c r="R12" s="4">
        <f>AVERAGE(O12:Q12)</f>
        <v>0.69060000033333335</v>
      </c>
      <c r="S12" s="5">
        <f>STDEV(O12:Q12)/SQRT(3)</f>
        <v>0.10141367976976465</v>
      </c>
      <c r="T12" s="18">
        <v>0.77723333299999997</v>
      </c>
      <c r="U12" s="18">
        <v>1</v>
      </c>
      <c r="V12" s="18">
        <v>1</v>
      </c>
      <c r="W12" s="4">
        <f>AVERAGE(T12:V12)</f>
        <v>0.92574444433333325</v>
      </c>
      <c r="X12" s="5">
        <f>STDEV(T12:V12)/SQRT(3)</f>
        <v>7.4255555666666501E-2</v>
      </c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</row>
    <row r="13" spans="2:37" x14ac:dyDescent="0.2">
      <c r="D13" s="18">
        <v>24</v>
      </c>
      <c r="E13" s="18">
        <v>0.14913333300000001</v>
      </c>
      <c r="F13" s="18">
        <v>0.12663333299999999</v>
      </c>
      <c r="G13" s="18">
        <v>0.12713333299999999</v>
      </c>
      <c r="H13" s="4">
        <f>AVERAGE(E13:G13)</f>
        <v>0.13429999966666664</v>
      </c>
      <c r="I13" s="5">
        <f>STDEV(E13:G13)/SQRT(3)</f>
        <v>7.4180710280893018E-3</v>
      </c>
      <c r="J13" s="18">
        <v>0.195066667</v>
      </c>
      <c r="K13" s="18">
        <v>0.14334</v>
      </c>
      <c r="L13" s="18">
        <v>0.16120000000000001</v>
      </c>
      <c r="M13" s="4">
        <f>AVERAGE(J13:L13)</f>
        <v>0.16653555566666667</v>
      </c>
      <c r="N13" s="5">
        <f>STDEV(J13:L13)/SQRT(3)</f>
        <v>1.5168642385266287E-2</v>
      </c>
      <c r="O13" s="18">
        <v>0.81046666700000003</v>
      </c>
      <c r="P13" s="18">
        <v>1</v>
      </c>
      <c r="Q13" s="18">
        <v>1</v>
      </c>
      <c r="R13" s="4">
        <f>AVERAGE(O13:Q13)</f>
        <v>0.93682222233333334</v>
      </c>
      <c r="S13" s="5">
        <f>STDEV(O13:Q13)/SQRT(3)</f>
        <v>6.3177777666666657E-2</v>
      </c>
      <c r="T13" s="18">
        <v>1</v>
      </c>
      <c r="U13" s="18">
        <v>1</v>
      </c>
      <c r="V13" s="18">
        <v>1</v>
      </c>
      <c r="W13" s="4">
        <f>AVERAGE(T13:V13)</f>
        <v>1</v>
      </c>
      <c r="X13" s="5">
        <f>STDEV(T13:V13)/SQRT(3)</f>
        <v>0</v>
      </c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</row>
    <row r="14" spans="2:37" x14ac:dyDescent="0.2">
      <c r="D14" s="18">
        <v>48</v>
      </c>
      <c r="E14" s="18">
        <v>0.1169</v>
      </c>
      <c r="F14" s="18">
        <v>0.1133</v>
      </c>
      <c r="G14" s="18">
        <v>0.16039999999999999</v>
      </c>
      <c r="H14" s="6">
        <f>AVERAGE(E14:G14)</f>
        <v>0.13020000000000001</v>
      </c>
      <c r="I14" s="7">
        <f>STDEV(E14:G14)/SQRT(3)</f>
        <v>1.5135719342006805E-2</v>
      </c>
      <c r="J14" s="18">
        <v>0.1734</v>
      </c>
      <c r="K14" s="18">
        <v>0.10586</v>
      </c>
      <c r="L14" s="18">
        <v>0.13769999999999999</v>
      </c>
      <c r="M14" s="6">
        <f>AVERAGE(J14:L14)</f>
        <v>0.13898666666666668</v>
      </c>
      <c r="N14" s="7">
        <f>STDEV(J14:L14)/SQRT(3)</f>
        <v>1.9507729522194796E-2</v>
      </c>
      <c r="O14" s="18">
        <v>0.89046666699999999</v>
      </c>
      <c r="P14" s="18">
        <v>1</v>
      </c>
      <c r="Q14" s="18">
        <v>1</v>
      </c>
      <c r="R14" s="6">
        <f>AVERAGE(O14:Q14)</f>
        <v>0.96348888900000007</v>
      </c>
      <c r="S14" s="7">
        <f>STDEV(O14:Q14)/SQRT(3)</f>
        <v>3.6511111000000006E-2</v>
      </c>
      <c r="T14" s="18">
        <v>1</v>
      </c>
      <c r="U14" s="18">
        <v>1</v>
      </c>
      <c r="V14" s="18">
        <v>1</v>
      </c>
      <c r="W14" s="6">
        <f>AVERAGE(T14:V14)</f>
        <v>1</v>
      </c>
      <c r="X14" s="7">
        <f>STDEV(T14:V14)/SQRT(3)</f>
        <v>0</v>
      </c>
    </row>
    <row r="17" spans="3:24" x14ac:dyDescent="0.2">
      <c r="C17" t="s">
        <v>18</v>
      </c>
    </row>
    <row r="19" spans="3:24" x14ac:dyDescent="0.2">
      <c r="E19" t="s">
        <v>1</v>
      </c>
      <c r="F19" t="s">
        <v>2</v>
      </c>
      <c r="G19" t="s">
        <v>3</v>
      </c>
      <c r="J19" t="s">
        <v>1</v>
      </c>
      <c r="K19" t="s">
        <v>2</v>
      </c>
      <c r="L19" t="s">
        <v>3</v>
      </c>
      <c r="O19" t="s">
        <v>1</v>
      </c>
      <c r="P19" t="s">
        <v>2</v>
      </c>
      <c r="Q19" t="s">
        <v>3</v>
      </c>
      <c r="T19" t="s">
        <v>1</v>
      </c>
      <c r="U19" t="s">
        <v>2</v>
      </c>
      <c r="V19" t="s">
        <v>3</v>
      </c>
    </row>
    <row r="20" spans="3:24" x14ac:dyDescent="0.2">
      <c r="D20" s="19" t="s">
        <v>0</v>
      </c>
      <c r="E20" s="20" t="s">
        <v>6</v>
      </c>
      <c r="F20" s="20"/>
      <c r="G20" s="20"/>
      <c r="H20" s="8" t="s">
        <v>4</v>
      </c>
      <c r="I20" s="9" t="s">
        <v>5</v>
      </c>
      <c r="J20" s="21" t="s">
        <v>7</v>
      </c>
      <c r="K20" s="21"/>
      <c r="L20" s="21"/>
      <c r="M20" s="16" t="s">
        <v>4</v>
      </c>
      <c r="N20" s="17" t="s">
        <v>5</v>
      </c>
      <c r="O20" s="22" t="s">
        <v>8</v>
      </c>
      <c r="P20" s="22"/>
      <c r="Q20" s="22"/>
      <c r="R20" s="2" t="s">
        <v>4</v>
      </c>
      <c r="S20" s="3" t="s">
        <v>5</v>
      </c>
      <c r="T20" s="23" t="s">
        <v>9</v>
      </c>
      <c r="U20" s="23"/>
      <c r="V20" s="23"/>
      <c r="W20" s="14" t="s">
        <v>4</v>
      </c>
      <c r="X20" s="15" t="s">
        <v>5</v>
      </c>
    </row>
    <row r="21" spans="3:24" x14ac:dyDescent="0.2">
      <c r="D21" s="18">
        <v>0</v>
      </c>
      <c r="E21" s="18">
        <v>0.28343299999999999</v>
      </c>
      <c r="F21" s="18">
        <v>0.2334</v>
      </c>
      <c r="G21" s="18">
        <v>0.21963299999999999</v>
      </c>
      <c r="H21" s="4">
        <f>AVERAGE(E21:G21)</f>
        <v>0.24548866666666666</v>
      </c>
      <c r="I21" s="5">
        <f>STDEV(E21:G21)/SQRT(3)</f>
        <v>1.9383944355517053E-2</v>
      </c>
      <c r="J21" s="18">
        <v>0.20949999999999999</v>
      </c>
      <c r="K21" s="18">
        <v>0.2712</v>
      </c>
      <c r="L21" s="18">
        <v>0.17433333000000001</v>
      </c>
      <c r="M21" s="4">
        <f>AVERAGE(J21:L21)</f>
        <v>0.21834444333333333</v>
      </c>
      <c r="N21" s="5">
        <f>STDEV(J21:L21)/SQRT(3)</f>
        <v>2.8310516730416856E-2</v>
      </c>
      <c r="O21" s="18">
        <v>0.22806667</v>
      </c>
      <c r="P21" s="18">
        <v>0.24376666999999999</v>
      </c>
      <c r="Q21" s="18">
        <v>0.1313</v>
      </c>
      <c r="R21" s="4">
        <f>AVERAGE(O21:Q21)</f>
        <v>0.20104444666666665</v>
      </c>
      <c r="S21" s="5">
        <f>STDEV(O21:Q21)/SQRT(3)</f>
        <v>3.516550573421643E-2</v>
      </c>
      <c r="T21" s="18">
        <v>0.248167</v>
      </c>
      <c r="U21" s="18">
        <v>0.29203299999999999</v>
      </c>
      <c r="V21" s="18">
        <v>0.17336699999999999</v>
      </c>
      <c r="W21" s="4">
        <f>AVERAGE(T21:V21)</f>
        <v>0.23785566666666669</v>
      </c>
      <c r="X21" s="5">
        <f>STDEV(T21:V21)/SQRT(3)</f>
        <v>3.4641726214366217E-2</v>
      </c>
    </row>
    <row r="22" spans="3:24" x14ac:dyDescent="0.2">
      <c r="D22" s="18">
        <v>4</v>
      </c>
      <c r="E22" s="18">
        <v>0.26100000000000001</v>
      </c>
      <c r="F22" s="18">
        <v>0.29933300000000002</v>
      </c>
      <c r="G22" s="18">
        <v>0.19433300000000001</v>
      </c>
      <c r="H22" s="4">
        <f>AVERAGE(E22:G22)</f>
        <v>0.2515553333333333</v>
      </c>
      <c r="I22" s="5">
        <f>STDEV(E22:G22)/SQRT(3)</f>
        <v>3.0676545309260683E-2</v>
      </c>
      <c r="J22" s="18">
        <v>0.33156667000000001</v>
      </c>
      <c r="K22" s="18">
        <v>0.26113333</v>
      </c>
      <c r="L22" s="18">
        <v>0.17563333</v>
      </c>
      <c r="M22" s="4">
        <f>AVERAGE(J22:L22)</f>
        <v>0.25611111000000003</v>
      </c>
      <c r="N22" s="5">
        <f>STDEV(J22:L22)/SQRT(3)</f>
        <v>4.5084064631845222E-2</v>
      </c>
      <c r="O22" s="18">
        <v>0.35783333000000001</v>
      </c>
      <c r="P22" s="18">
        <v>0.29873333000000002</v>
      </c>
      <c r="Q22" s="18">
        <v>0.24926667</v>
      </c>
      <c r="R22" s="4">
        <f>AVERAGE(O22:Q22)</f>
        <v>0.30194444333333331</v>
      </c>
      <c r="S22" s="5">
        <f>STDEV(O22:Q22)/SQRT(3)</f>
        <v>3.1381594141144581E-2</v>
      </c>
      <c r="T22" s="18">
        <v>0.379633</v>
      </c>
      <c r="U22" s="18">
        <v>0.34786699999999998</v>
      </c>
      <c r="V22" s="18">
        <v>0.25</v>
      </c>
      <c r="W22" s="4">
        <f>AVERAGE(T22:V22)</f>
        <v>0.32583333333333336</v>
      </c>
      <c r="X22" s="5">
        <f>STDEV(T22:V22)/SQRT(3)</f>
        <v>3.9009787328879893E-2</v>
      </c>
    </row>
    <row r="23" spans="3:24" x14ac:dyDescent="0.2">
      <c r="D23" s="18">
        <v>8</v>
      </c>
      <c r="E23" s="18">
        <v>0.291066667</v>
      </c>
      <c r="F23" s="18">
        <v>0.25746666699999998</v>
      </c>
      <c r="G23" s="18">
        <v>0.2099</v>
      </c>
      <c r="H23" s="4">
        <f>AVERAGE(E23:G23)</f>
        <v>0.25281111133333334</v>
      </c>
      <c r="I23" s="5">
        <f>STDEV(E23:G23)/SQRT(3)</f>
        <v>2.3546143398982276E-2</v>
      </c>
      <c r="J23" s="18">
        <v>0.218733333</v>
      </c>
      <c r="K23" s="18">
        <v>0.27310000000000001</v>
      </c>
      <c r="L23" s="18">
        <v>0.199133333</v>
      </c>
      <c r="M23" s="4">
        <f>AVERAGE(J23:L23)</f>
        <v>0.23032222199999999</v>
      </c>
      <c r="N23" s="5">
        <f>STDEV(J23:L23)/SQRT(3)</f>
        <v>2.2124599566718747E-2</v>
      </c>
      <c r="O23" s="18">
        <v>0.34836666700000002</v>
      </c>
      <c r="P23" s="18">
        <v>0.41736666700000002</v>
      </c>
      <c r="Q23" s="18">
        <v>0.31923333300000001</v>
      </c>
      <c r="R23" s="4">
        <f>AVERAGE(O23:Q23)</f>
        <v>0.36165555566666674</v>
      </c>
      <c r="S23" s="5">
        <f>STDEV(O23:Q23)/SQRT(3)</f>
        <v>2.9097443942639287E-2</v>
      </c>
      <c r="T23" s="18">
        <v>0.6159</v>
      </c>
      <c r="U23" s="18">
        <v>0.82536666700000005</v>
      </c>
      <c r="V23" s="18">
        <v>0.73156666699999995</v>
      </c>
      <c r="W23" s="4">
        <f>AVERAGE(T23:V23)</f>
        <v>0.72427777799999993</v>
      </c>
      <c r="X23" s="5">
        <f>STDEV(T23:V23)/SQRT(3)</f>
        <v>6.0577545546082183E-2</v>
      </c>
    </row>
    <row r="24" spans="3:24" x14ac:dyDescent="0.2">
      <c r="D24" s="18">
        <v>24</v>
      </c>
      <c r="E24" s="18">
        <v>0.26076666700000001</v>
      </c>
      <c r="F24" s="18">
        <v>0.32256666699999997</v>
      </c>
      <c r="G24" s="18">
        <v>0.16646666700000001</v>
      </c>
      <c r="H24" s="4">
        <f>AVERAGE(E24:G24)</f>
        <v>0.24993333366666667</v>
      </c>
      <c r="I24" s="5">
        <f>STDEV(E24:G24)/SQRT(3)</f>
        <v>4.5386574128381922E-2</v>
      </c>
      <c r="J24" s="18">
        <v>0.26926666700000002</v>
      </c>
      <c r="K24" s="18">
        <v>0.25303333300000003</v>
      </c>
      <c r="L24" s="18">
        <v>0.186733333</v>
      </c>
      <c r="M24" s="4">
        <f>AVERAGE(J24:L24)</f>
        <v>0.23634444433333335</v>
      </c>
      <c r="N24" s="5">
        <f>STDEV(J24:L24)/SQRT(3)</f>
        <v>2.5244319882468589E-2</v>
      </c>
      <c r="O24" s="18">
        <v>0.53546666700000001</v>
      </c>
      <c r="P24" s="18">
        <v>0.39976666700000002</v>
      </c>
      <c r="Q24" s="18">
        <v>0.70306666699999998</v>
      </c>
      <c r="R24" s="4">
        <f>AVERAGE(O24:Q24)</f>
        <v>0.54610000033333339</v>
      </c>
      <c r="S24" s="5">
        <f>STDEV(O24:Q24)/SQRT(3)</f>
        <v>8.7716443409684736E-2</v>
      </c>
      <c r="T24" s="18">
        <v>0.66786666699999997</v>
      </c>
      <c r="U24" s="18">
        <v>1</v>
      </c>
      <c r="V24" s="18">
        <v>0.71626666699999997</v>
      </c>
      <c r="W24" s="4">
        <f>AVERAGE(T24:V24)</f>
        <v>0.79471111133333328</v>
      </c>
      <c r="X24" s="5">
        <f>STDEV(T24:V24)/SQRT(3)</f>
        <v>0.10359100002332292</v>
      </c>
    </row>
    <row r="25" spans="3:24" x14ac:dyDescent="0.2">
      <c r="D25" s="18">
        <v>48</v>
      </c>
      <c r="E25" s="18">
        <v>0.25269999999999998</v>
      </c>
      <c r="F25" s="18">
        <v>0.31153333300000002</v>
      </c>
      <c r="G25" s="18">
        <v>0.2072</v>
      </c>
      <c r="H25" s="6">
        <f>AVERAGE(E25:G25)</f>
        <v>0.25714444433333333</v>
      </c>
      <c r="I25" s="7">
        <f>STDEV(E25:G25)/SQRT(3)</f>
        <v>3.020030854034602E-2</v>
      </c>
      <c r="J25" s="18">
        <v>0.20546700000000001</v>
      </c>
      <c r="K25" s="18">
        <v>0.246367</v>
      </c>
      <c r="L25" s="18">
        <v>0.19373299999999999</v>
      </c>
      <c r="M25" s="6">
        <f>AVERAGE(J25:L25)</f>
        <v>0.21518899999999999</v>
      </c>
      <c r="N25" s="7">
        <f>STDEV(J25:L25)/SQRT(3)</f>
        <v>1.595276832820346E-2</v>
      </c>
      <c r="O25" s="18">
        <v>0.47176699999999999</v>
      </c>
      <c r="P25" s="18">
        <v>0.48866700000000002</v>
      </c>
      <c r="Q25" s="18">
        <v>1</v>
      </c>
      <c r="R25" s="6">
        <f>AVERAGE(O25:Q25)</f>
        <v>0.653478</v>
      </c>
      <c r="S25" s="7">
        <f>STDEV(O25:Q25)/SQRT(3)</f>
        <v>0.17332967130394417</v>
      </c>
      <c r="T25" s="18">
        <v>0.73583333299999998</v>
      </c>
      <c r="U25" s="18">
        <v>1</v>
      </c>
      <c r="V25" s="18">
        <v>1</v>
      </c>
      <c r="W25" s="6">
        <f>AVERAGE(T25:V25)</f>
        <v>0.91194444433333333</v>
      </c>
      <c r="X25" s="7">
        <f>STDEV(T25:V25)/SQRT(3)</f>
        <v>8.8055555666666493E-2</v>
      </c>
    </row>
    <row r="28" spans="3:24" x14ac:dyDescent="0.2">
      <c r="C28" t="s">
        <v>19</v>
      </c>
    </row>
    <row r="30" spans="3:24" x14ac:dyDescent="0.2">
      <c r="E30" t="s">
        <v>1</v>
      </c>
      <c r="F30" t="s">
        <v>2</v>
      </c>
      <c r="G30" t="s">
        <v>3</v>
      </c>
      <c r="J30" t="s">
        <v>1</v>
      </c>
      <c r="K30" t="s">
        <v>2</v>
      </c>
      <c r="L30" t="s">
        <v>3</v>
      </c>
      <c r="O30" t="s">
        <v>1</v>
      </c>
      <c r="P30" t="s">
        <v>2</v>
      </c>
      <c r="Q30" t="s">
        <v>3</v>
      </c>
      <c r="T30" t="s">
        <v>1</v>
      </c>
      <c r="U30" t="s">
        <v>2</v>
      </c>
      <c r="V30" t="s">
        <v>3</v>
      </c>
    </row>
    <row r="31" spans="3:24" x14ac:dyDescent="0.2">
      <c r="D31" s="19" t="s">
        <v>0</v>
      </c>
      <c r="E31" s="20" t="s">
        <v>10</v>
      </c>
      <c r="F31" s="20"/>
      <c r="G31" s="20"/>
      <c r="H31" s="8" t="s">
        <v>4</v>
      </c>
      <c r="I31" s="9" t="s">
        <v>5</v>
      </c>
      <c r="J31" s="22" t="s">
        <v>11</v>
      </c>
      <c r="K31" s="22"/>
      <c r="L31" s="22"/>
      <c r="M31" s="2" t="s">
        <v>4</v>
      </c>
      <c r="N31" s="3" t="s">
        <v>5</v>
      </c>
      <c r="O31" s="24" t="s">
        <v>12</v>
      </c>
      <c r="P31" s="24"/>
      <c r="Q31" s="24"/>
      <c r="R31" s="10" t="s">
        <v>4</v>
      </c>
      <c r="S31" s="11" t="s">
        <v>5</v>
      </c>
      <c r="T31" s="25" t="s">
        <v>13</v>
      </c>
      <c r="U31" s="25"/>
      <c r="V31" s="25"/>
      <c r="W31" s="12" t="s">
        <v>4</v>
      </c>
      <c r="X31" s="13" t="s">
        <v>5</v>
      </c>
    </row>
    <row r="32" spans="3:24" x14ac:dyDescent="0.2">
      <c r="D32" s="18">
        <v>0</v>
      </c>
      <c r="E32" s="18">
        <v>0.12506666999999999</v>
      </c>
      <c r="F32" s="18">
        <v>0.13423333000000001</v>
      </c>
      <c r="G32" s="18">
        <v>0.18463333000000001</v>
      </c>
      <c r="H32" s="4">
        <f>AVERAGE(E32:G32)</f>
        <v>0.14797777666666667</v>
      </c>
      <c r="I32" s="5">
        <f>STDEV(E32:G32)/SQRT(3)</f>
        <v>1.8517821204797367E-2</v>
      </c>
      <c r="J32" s="18">
        <v>0.131033333</v>
      </c>
      <c r="K32" s="18">
        <v>0.14526666699999999</v>
      </c>
      <c r="L32" s="18">
        <v>0.18033333300000001</v>
      </c>
      <c r="M32" s="4">
        <f>AVERAGE(J32:L32)</f>
        <v>0.15221111099999998</v>
      </c>
      <c r="N32" s="5">
        <f>STDEV(J32:L32)/SQRT(3)</f>
        <v>1.4649135092237293E-2</v>
      </c>
      <c r="O32" s="18">
        <v>0.16746667000000001</v>
      </c>
      <c r="P32" s="18">
        <v>0.21313333000000001</v>
      </c>
      <c r="Q32" s="18">
        <v>0.14423332999999999</v>
      </c>
      <c r="R32" s="4">
        <f>AVERAGE(O32:Q32)</f>
        <v>0.17494444333333337</v>
      </c>
      <c r="S32" s="5">
        <f>STDEV(O32:Q32)/SQRT(3)</f>
        <v>2.0238085552727179E-2</v>
      </c>
      <c r="T32" s="18">
        <v>0.19416666699999999</v>
      </c>
      <c r="U32" s="18">
        <v>0.21413333300000001</v>
      </c>
      <c r="V32" s="18">
        <v>0.15013333300000001</v>
      </c>
      <c r="W32" s="4">
        <f>AVERAGE(T32:V32)</f>
        <v>0.18614444433333333</v>
      </c>
      <c r="X32" s="5">
        <f>STDEV(T32:V32)/SQRT(3)</f>
        <v>1.8905616823095966E-2</v>
      </c>
    </row>
    <row r="33" spans="3:24" x14ac:dyDescent="0.2">
      <c r="D33" s="18">
        <v>8</v>
      </c>
      <c r="E33" s="18">
        <v>0.17546666999999999</v>
      </c>
      <c r="F33" s="18">
        <v>0.18716667000000001</v>
      </c>
      <c r="G33" s="18">
        <v>0.12759999999999999</v>
      </c>
      <c r="H33" s="4">
        <f>AVERAGE(E33:G33)</f>
        <v>0.16341111333333333</v>
      </c>
      <c r="I33" s="5">
        <f>STDEV(E33:G33)/SQRT(3)</f>
        <v>1.822131882008575E-2</v>
      </c>
      <c r="J33" s="18">
        <v>0.63839999999999997</v>
      </c>
      <c r="K33" s="18">
        <v>0.53533333299999997</v>
      </c>
      <c r="L33" s="18">
        <v>0.75046666699999998</v>
      </c>
      <c r="M33" s="4">
        <f>AVERAGE(J33:L33)</f>
        <v>0.64139999999999997</v>
      </c>
      <c r="N33" s="5">
        <f>STDEV(J33:L33)/SQRT(3)</f>
        <v>6.2121756386118838E-2</v>
      </c>
      <c r="O33" s="18">
        <v>0.20616667</v>
      </c>
      <c r="P33" s="18">
        <v>0.16583333</v>
      </c>
      <c r="Q33" s="18">
        <v>0.16289999999999999</v>
      </c>
      <c r="R33" s="4">
        <f>AVERAGE(O33:Q33)</f>
        <v>0.17829999999999999</v>
      </c>
      <c r="S33" s="5">
        <f>STDEV(O33:Q33)/SQRT(3)</f>
        <v>1.3959042217488813E-2</v>
      </c>
      <c r="T33" s="18">
        <v>0.2238</v>
      </c>
      <c r="U33" s="18">
        <v>0.30509999999999998</v>
      </c>
      <c r="V33" s="18">
        <v>0.22850000000000001</v>
      </c>
      <c r="W33" s="4">
        <f>AVERAGE(T33:V33)</f>
        <v>0.25246666666666667</v>
      </c>
      <c r="X33" s="5">
        <f>STDEV(T33:V33)/SQRT(3)</f>
        <v>2.6351618124467728E-2</v>
      </c>
    </row>
    <row r="34" spans="3:24" x14ac:dyDescent="0.2">
      <c r="D34" s="18">
        <v>24</v>
      </c>
      <c r="E34" s="18">
        <v>0.17510000000000001</v>
      </c>
      <c r="F34" s="18">
        <v>0.20799999999999999</v>
      </c>
      <c r="G34" s="18">
        <v>0.19196666700000001</v>
      </c>
      <c r="H34" s="4">
        <f>AVERAGE(E34:G34)</f>
        <v>0.191688889</v>
      </c>
      <c r="I34" s="5">
        <f>STDEV(E34:G34)/SQRT(3)</f>
        <v>9.4984274218237966E-3</v>
      </c>
      <c r="J34" s="18">
        <v>0.72596666700000001</v>
      </c>
      <c r="K34" s="18">
        <v>1</v>
      </c>
      <c r="L34" s="18">
        <v>1</v>
      </c>
      <c r="M34" s="4">
        <f>AVERAGE(J34:L34)</f>
        <v>0.90865555566666656</v>
      </c>
      <c r="N34" s="5">
        <f>STDEV(J34:L34)/SQRT(3)</f>
        <v>9.1344444333333399E-2</v>
      </c>
      <c r="O34" s="18">
        <v>0.184766667</v>
      </c>
      <c r="P34" s="18">
        <v>0.192066667</v>
      </c>
      <c r="Q34" s="18">
        <v>0.17856666700000001</v>
      </c>
      <c r="R34" s="4">
        <f>AVERAGE(O34:Q34)</f>
        <v>0.18513333366666665</v>
      </c>
      <c r="S34" s="5">
        <f>STDEV(O34:Q34)/SQRT(3)</f>
        <v>3.9014242413650782E-3</v>
      </c>
      <c r="T34" s="18">
        <v>0.22819999999999999</v>
      </c>
      <c r="U34" s="18">
        <v>0.41860000000000003</v>
      </c>
      <c r="V34" s="18">
        <v>0.31059999999999999</v>
      </c>
      <c r="W34" s="4">
        <f>AVERAGE(T34:V34)</f>
        <v>0.31913333333333332</v>
      </c>
      <c r="X34" s="5">
        <f>STDEV(T34:V34)/SQRT(3)</f>
        <v>5.5129101006435609E-2</v>
      </c>
    </row>
    <row r="35" spans="3:24" x14ac:dyDescent="0.2">
      <c r="D35" s="18">
        <v>48</v>
      </c>
      <c r="E35" s="18">
        <v>0.184466667</v>
      </c>
      <c r="F35" s="18">
        <v>0.211466667</v>
      </c>
      <c r="G35" s="18">
        <v>0.194033333</v>
      </c>
      <c r="H35" s="4">
        <f>AVERAGE(E35:G35)</f>
        <v>0.19665555566666668</v>
      </c>
      <c r="I35" s="5">
        <f>STDEV(E35:G35)/SQRT(3)</f>
        <v>7.9037341129617397E-3</v>
      </c>
      <c r="J35" s="18">
        <v>0.69693333300000004</v>
      </c>
      <c r="K35" s="18">
        <v>1</v>
      </c>
      <c r="L35" s="18">
        <v>1</v>
      </c>
      <c r="M35" s="4">
        <f>AVERAGE(J35:L35)</f>
        <v>0.89897777766666664</v>
      </c>
      <c r="N35" s="5">
        <f>STDEV(J35:L35)/SQRT(3)</f>
        <v>0.10102222233333305</v>
      </c>
      <c r="O35" s="18">
        <v>0.155733333</v>
      </c>
      <c r="P35" s="18">
        <v>0.22736666699999999</v>
      </c>
      <c r="Q35" s="18">
        <v>0.17353333300000001</v>
      </c>
      <c r="R35" s="4">
        <f>AVERAGE(O35:Q35)</f>
        <v>0.18554444433333331</v>
      </c>
      <c r="S35" s="5">
        <f>STDEV(O35:Q35)/SQRT(3)</f>
        <v>2.1533181616481999E-2</v>
      </c>
      <c r="T35" s="18">
        <v>0.28346666700000001</v>
      </c>
      <c r="U35" s="18">
        <v>0.49193333299999997</v>
      </c>
      <c r="V35" s="18">
        <v>0.32940000000000003</v>
      </c>
      <c r="W35" s="4">
        <f>AVERAGE(T35:V35)</f>
        <v>0.36826666666666669</v>
      </c>
      <c r="X35" s="5">
        <f>STDEV(T35:V35)/SQRT(3)</f>
        <v>6.3239099302099117E-2</v>
      </c>
    </row>
    <row r="36" spans="3:24" x14ac:dyDescent="0.2">
      <c r="D36" s="18">
        <v>72</v>
      </c>
      <c r="E36" s="18">
        <v>0.1484</v>
      </c>
      <c r="F36" s="18">
        <v>0.238133333</v>
      </c>
      <c r="G36" s="18">
        <v>0.273466667</v>
      </c>
      <c r="H36" s="6">
        <f>AVERAGE(E36:G36)</f>
        <v>0.22</v>
      </c>
      <c r="I36" s="7">
        <f>STDEV(E36:G36)/SQRT(3)</f>
        <v>3.7224683221794674E-2</v>
      </c>
      <c r="J36" s="18">
        <v>1</v>
      </c>
      <c r="K36" s="18">
        <v>1</v>
      </c>
      <c r="L36" s="18">
        <v>1</v>
      </c>
      <c r="M36" s="6">
        <f>AVERAGE(J36:L36)</f>
        <v>1</v>
      </c>
      <c r="N36" s="7">
        <f>STDEV(J36:L36)/SQRT(3)</f>
        <v>0</v>
      </c>
      <c r="O36" s="18">
        <v>0.16973333299999999</v>
      </c>
      <c r="P36" s="18">
        <v>0.20383333300000001</v>
      </c>
      <c r="Q36" s="18">
        <v>0.20296666699999999</v>
      </c>
      <c r="R36" s="6">
        <f>AVERAGE(O36:Q36)</f>
        <v>0.19217777766666666</v>
      </c>
      <c r="S36" s="7">
        <f>STDEV(O36:Q36)/SQRT(3)</f>
        <v>1.122501076146753E-2</v>
      </c>
      <c r="T36" s="18">
        <v>0.328333333</v>
      </c>
      <c r="U36" s="18">
        <v>0.49043333300000003</v>
      </c>
      <c r="V36" s="18">
        <v>0.26773333300000002</v>
      </c>
      <c r="W36" s="6">
        <f>AVERAGE(T36:V36)</f>
        <v>0.36216666633333333</v>
      </c>
      <c r="X36" s="7">
        <f>STDEV(T36:V36)/SQRT(3)</f>
        <v>6.6476420213820664E-2</v>
      </c>
    </row>
    <row r="39" spans="3:24" x14ac:dyDescent="0.2">
      <c r="C39" t="s">
        <v>20</v>
      </c>
    </row>
    <row r="41" spans="3:24" x14ac:dyDescent="0.2">
      <c r="E41" t="s">
        <v>1</v>
      </c>
      <c r="F41" t="s">
        <v>2</v>
      </c>
      <c r="G41" t="s">
        <v>3</v>
      </c>
      <c r="J41" t="s">
        <v>1</v>
      </c>
      <c r="K41" t="s">
        <v>2</v>
      </c>
      <c r="L41" t="s">
        <v>3</v>
      </c>
      <c r="O41" t="s">
        <v>1</v>
      </c>
      <c r="P41" t="s">
        <v>2</v>
      </c>
      <c r="Q41" t="s">
        <v>3</v>
      </c>
      <c r="T41" t="s">
        <v>1</v>
      </c>
      <c r="U41" t="s">
        <v>2</v>
      </c>
      <c r="V41" t="s">
        <v>3</v>
      </c>
    </row>
    <row r="42" spans="3:24" x14ac:dyDescent="0.2">
      <c r="D42" s="19" t="s">
        <v>0</v>
      </c>
      <c r="E42" s="20" t="s">
        <v>6</v>
      </c>
      <c r="F42" s="20"/>
      <c r="G42" s="20"/>
      <c r="H42" s="8" t="s">
        <v>4</v>
      </c>
      <c r="I42" s="9" t="s">
        <v>5</v>
      </c>
      <c r="J42" s="22" t="s">
        <v>11</v>
      </c>
      <c r="K42" s="22"/>
      <c r="L42" s="22"/>
      <c r="M42" s="2" t="s">
        <v>4</v>
      </c>
      <c r="N42" s="3" t="s">
        <v>5</v>
      </c>
      <c r="O42" s="24" t="s">
        <v>14</v>
      </c>
      <c r="P42" s="24"/>
      <c r="Q42" s="24"/>
      <c r="R42" s="10" t="s">
        <v>4</v>
      </c>
      <c r="S42" s="11" t="s">
        <v>5</v>
      </c>
      <c r="T42" s="25" t="s">
        <v>15</v>
      </c>
      <c r="U42" s="25"/>
      <c r="V42" s="25"/>
      <c r="W42" s="12" t="s">
        <v>4</v>
      </c>
      <c r="X42" s="13" t="s">
        <v>5</v>
      </c>
    </row>
    <row r="43" spans="3:24" x14ac:dyDescent="0.2">
      <c r="D43" s="18">
        <v>0</v>
      </c>
      <c r="E43" s="18">
        <v>0.16663333</v>
      </c>
      <c r="F43" s="18">
        <v>0.18533332999999999</v>
      </c>
      <c r="G43" s="18">
        <v>0.18643333000000001</v>
      </c>
      <c r="H43" s="4">
        <f>AVERAGE(E43:G43)</f>
        <v>0.17946666333333336</v>
      </c>
      <c r="I43" s="5">
        <f>STDEV(E43:G43)/SQRT(3)</f>
        <v>6.4245190049095867E-3</v>
      </c>
      <c r="J43" s="18">
        <v>0.15409999999999999</v>
      </c>
      <c r="K43" s="18">
        <v>0.149666667</v>
      </c>
      <c r="L43" s="18">
        <v>0.161766667</v>
      </c>
      <c r="M43" s="4">
        <f>AVERAGE(J43:L43)</f>
        <v>0.15517777799999999</v>
      </c>
      <c r="N43" s="5">
        <f>STDEV(J43:L43)/SQRT(3)</f>
        <v>3.5342940861867083E-3</v>
      </c>
      <c r="O43" s="18">
        <v>0.16426667</v>
      </c>
      <c r="P43" s="18">
        <v>0.19703333000000001</v>
      </c>
      <c r="Q43" s="18">
        <v>0.17436667</v>
      </c>
      <c r="R43" s="4">
        <f>AVERAGE(O43:Q43)</f>
        <v>0.17855555666666667</v>
      </c>
      <c r="S43" s="5">
        <f>STDEV(O43:Q43)/SQRT(3)</f>
        <v>9.6880266397674861E-3</v>
      </c>
      <c r="T43" s="18">
        <v>0.14723333299999999</v>
      </c>
      <c r="U43" s="18">
        <v>0.16980000000000001</v>
      </c>
      <c r="V43" s="18">
        <v>0.164066667</v>
      </c>
      <c r="W43" s="4">
        <f>AVERAGE(T43:V43)</f>
        <v>0.16036666666666669</v>
      </c>
      <c r="X43" s="5">
        <f>STDEV(T43:V43)/SQRT(3)</f>
        <v>6.7720286650855841E-3</v>
      </c>
    </row>
    <row r="44" spans="3:24" x14ac:dyDescent="0.2">
      <c r="D44" s="18">
        <v>8</v>
      </c>
      <c r="E44" s="18">
        <v>0.14603332999999999</v>
      </c>
      <c r="F44" s="18">
        <v>0.24583332999999999</v>
      </c>
      <c r="G44" s="18">
        <v>0.1706</v>
      </c>
      <c r="H44" s="4">
        <f>AVERAGE(E44:G44)</f>
        <v>0.18748888666666666</v>
      </c>
      <c r="I44" s="5">
        <f>STDEV(E44:G44)/SQRT(3)</f>
        <v>3.0021857979532347E-2</v>
      </c>
      <c r="J44" s="18">
        <v>0.62470000000000003</v>
      </c>
      <c r="K44" s="18">
        <v>0.70116666699999997</v>
      </c>
      <c r="L44" s="18">
        <v>0.62453333300000002</v>
      </c>
      <c r="M44" s="4">
        <f>AVERAGE(J44:L44)</f>
        <v>0.65013333333333334</v>
      </c>
      <c r="N44" s="5">
        <f>STDEV(J44:L44)/SQRT(3)</f>
        <v>2.5516712192353592E-2</v>
      </c>
      <c r="O44" s="18">
        <v>0.13519999999999999</v>
      </c>
      <c r="P44" s="18">
        <v>0.22553333</v>
      </c>
      <c r="Q44" s="18">
        <v>0.18179999999999999</v>
      </c>
      <c r="R44" s="4">
        <f>AVERAGE(O44:Q44)</f>
        <v>0.1808444433333333</v>
      </c>
      <c r="S44" s="5">
        <f>STDEV(O44:Q44)/SQRT(3)</f>
        <v>2.6081362717654967E-2</v>
      </c>
      <c r="T44" s="18">
        <v>0.197866667</v>
      </c>
      <c r="U44" s="18">
        <v>0.26313333300000002</v>
      </c>
      <c r="V44" s="18">
        <v>0.2319</v>
      </c>
      <c r="W44" s="4">
        <f>AVERAGE(T44:V44)</f>
        <v>0.23096666666666668</v>
      </c>
      <c r="X44" s="5">
        <f>STDEV(T44:V44)/SQRT(3)</f>
        <v>1.8846642106064147E-2</v>
      </c>
    </row>
    <row r="45" spans="3:24" x14ac:dyDescent="0.2">
      <c r="D45" s="18">
        <v>24</v>
      </c>
      <c r="E45" s="18">
        <v>0.19316666699999999</v>
      </c>
      <c r="F45" s="18">
        <v>0.173366667</v>
      </c>
      <c r="G45" s="18">
        <v>0.18940000000000001</v>
      </c>
      <c r="H45" s="4">
        <f>AVERAGE(E45:G45)</f>
        <v>0.18531111133333333</v>
      </c>
      <c r="I45" s="5">
        <f>STDEV(E45:G45)/SQRT(3)</f>
        <v>6.0703997094177214E-3</v>
      </c>
      <c r="J45" s="18">
        <v>1</v>
      </c>
      <c r="K45" s="18">
        <v>1</v>
      </c>
      <c r="L45" s="18">
        <v>1</v>
      </c>
      <c r="M45" s="4">
        <f>AVERAGE(J45:L45)</f>
        <v>1</v>
      </c>
      <c r="N45" s="5">
        <f>STDEV(J45:L45)/SQRT(3)</f>
        <v>0</v>
      </c>
      <c r="O45" s="18">
        <v>0.15386666700000001</v>
      </c>
      <c r="P45" s="18">
        <v>0.210466667</v>
      </c>
      <c r="Q45" s="18">
        <v>0.162533333</v>
      </c>
      <c r="R45" s="4">
        <f>AVERAGE(O45:Q45)</f>
        <v>0.17562222233333333</v>
      </c>
      <c r="S45" s="5">
        <f>STDEV(O45:Q45)/SQRT(3)</f>
        <v>1.7600940012635666E-2</v>
      </c>
      <c r="T45" s="18">
        <v>0.263833333</v>
      </c>
      <c r="U45" s="18">
        <v>0.28620000000000001</v>
      </c>
      <c r="V45" s="18">
        <v>0.27310000000000001</v>
      </c>
      <c r="W45" s="4">
        <f>AVERAGE(T45:V45)</f>
        <v>0.27437777766666666</v>
      </c>
      <c r="X45" s="5">
        <f>STDEV(T45:V45)/SQRT(3)</f>
        <v>6.4882325532792167E-3</v>
      </c>
    </row>
    <row r="46" spans="3:24" x14ac:dyDescent="0.2">
      <c r="D46" s="18">
        <v>48</v>
      </c>
      <c r="E46" s="18">
        <v>0.15843333300000001</v>
      </c>
      <c r="F46" s="18">
        <v>0.19293333300000001</v>
      </c>
      <c r="G46" s="18">
        <v>0.19663333299999999</v>
      </c>
      <c r="H46" s="4">
        <f>AVERAGE(E46:G46)</f>
        <v>0.18266666633333331</v>
      </c>
      <c r="I46" s="5">
        <f>STDEV(E46:G46)/SQRT(3)</f>
        <v>1.2163652594695575E-2</v>
      </c>
      <c r="J46" s="18">
        <v>1</v>
      </c>
      <c r="K46" s="18">
        <v>1</v>
      </c>
      <c r="L46" s="18">
        <v>1</v>
      </c>
      <c r="M46" s="4">
        <f>AVERAGE(J46:L46)</f>
        <v>1</v>
      </c>
      <c r="N46" s="5">
        <f>STDEV(J46:L46)/SQRT(3)</f>
        <v>0</v>
      </c>
      <c r="O46" s="18">
        <v>0.25806666700000003</v>
      </c>
      <c r="P46" s="18">
        <v>0.31046666699999997</v>
      </c>
      <c r="Q46" s="18">
        <v>0.2213</v>
      </c>
      <c r="R46" s="4">
        <f>AVERAGE(O46:Q46)</f>
        <v>0.26327777800000002</v>
      </c>
      <c r="S46" s="5">
        <f>STDEV(O46:Q46)/SQRT(3)</f>
        <v>2.587173737474243E-2</v>
      </c>
      <c r="T46" s="18">
        <v>0.35803333300000001</v>
      </c>
      <c r="U46" s="18">
        <v>0.39953333299999999</v>
      </c>
      <c r="V46" s="18">
        <v>0.3125</v>
      </c>
      <c r="W46" s="4">
        <f>AVERAGE(T46:V46)</f>
        <v>0.35668888866666665</v>
      </c>
      <c r="X46" s="5">
        <f>STDEV(T46:V46)/SQRT(3)</f>
        <v>2.5133350427909502E-2</v>
      </c>
    </row>
    <row r="47" spans="3:24" x14ac:dyDescent="0.2">
      <c r="D47" s="18">
        <v>72</v>
      </c>
      <c r="E47" s="18">
        <v>0.158133</v>
      </c>
      <c r="F47" s="18">
        <v>0.184367</v>
      </c>
      <c r="G47" s="18">
        <v>0.255</v>
      </c>
      <c r="H47" s="6">
        <f>AVERAGE(E47:G47)</f>
        <v>0.19916666666666669</v>
      </c>
      <c r="I47" s="7">
        <f>STDEV(E47:G47)/SQRT(3)</f>
        <v>2.892563178413066E-2</v>
      </c>
      <c r="J47" s="18">
        <v>1</v>
      </c>
      <c r="K47" s="18">
        <v>1</v>
      </c>
      <c r="L47" s="18">
        <v>1</v>
      </c>
      <c r="M47" s="6">
        <f>AVERAGE(J47:L47)</f>
        <v>1</v>
      </c>
      <c r="N47" s="7">
        <f>STDEV(J47:L47)/SQRT(3)</f>
        <v>0</v>
      </c>
      <c r="O47" s="18">
        <v>0.27336700000000003</v>
      </c>
      <c r="P47" s="18">
        <v>0.373367</v>
      </c>
      <c r="Q47" s="18">
        <v>0.37806699999999999</v>
      </c>
      <c r="R47" s="6">
        <f>AVERAGE(O47:Q47)</f>
        <v>0.34160033333333334</v>
      </c>
      <c r="S47" s="7">
        <f>STDEV(O47:Q47)/SQRT(3)</f>
        <v>3.4143634513299534E-2</v>
      </c>
      <c r="T47" s="18">
        <v>0.44216666700000001</v>
      </c>
      <c r="U47" s="18">
        <v>0.43980000000000002</v>
      </c>
      <c r="V47" s="18">
        <v>0.36259999999999998</v>
      </c>
      <c r="W47" s="6">
        <f>AVERAGE(T47:V47)</f>
        <v>0.41485555566666665</v>
      </c>
      <c r="X47" s="7">
        <f>STDEV(T47:V47)/SQRT(3)</f>
        <v>2.6136708551360598E-2</v>
      </c>
    </row>
    <row r="50" spans="8:20" x14ac:dyDescent="0.2"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</row>
    <row r="51" spans="8:20" x14ac:dyDescent="0.2"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</row>
    <row r="52" spans="8:20" x14ac:dyDescent="0.2"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</row>
    <row r="53" spans="8:20" x14ac:dyDescent="0.2"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</row>
    <row r="54" spans="8:20" x14ac:dyDescent="0.2"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</row>
    <row r="55" spans="8:20" x14ac:dyDescent="0.2"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</row>
  </sheetData>
  <mergeCells count="16">
    <mergeCell ref="E31:G31"/>
    <mergeCell ref="J31:L31"/>
    <mergeCell ref="O31:Q31"/>
    <mergeCell ref="T31:V31"/>
    <mergeCell ref="E42:G42"/>
    <mergeCell ref="J42:L42"/>
    <mergeCell ref="O42:Q42"/>
    <mergeCell ref="T42:V42"/>
    <mergeCell ref="E9:G9"/>
    <mergeCell ref="J9:L9"/>
    <mergeCell ref="O9:Q9"/>
    <mergeCell ref="T9:V9"/>
    <mergeCell ref="E20:G20"/>
    <mergeCell ref="J20:L20"/>
    <mergeCell ref="O20:Q20"/>
    <mergeCell ref="T20:V20"/>
  </mergeCells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1C-J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Loreto</dc:creator>
  <cp:lastModifiedBy>Andrea Loreto</cp:lastModifiedBy>
  <dcterms:created xsi:type="dcterms:W3CDTF">2021-08-14T23:57:08Z</dcterms:created>
  <dcterms:modified xsi:type="dcterms:W3CDTF">2021-11-21T12:07:41Z</dcterms:modified>
</cp:coreProperties>
</file>