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loreto/Dropbox (Cambridge University)/Loreto et al_Andrea_Vacor/Paper/eLIfe/First Revision/eLife source data/"/>
    </mc:Choice>
  </mc:AlternateContent>
  <xr:revisionPtr revIDLastSave="0" documentId="13_ncr:1_{B187D7C2-313D-9A4D-B6FA-C617D4D14767}" xr6:coauthVersionLast="47" xr6:coauthVersionMax="47" xr10:uidLastSave="{00000000-0000-0000-0000-000000000000}"/>
  <bookViews>
    <workbookView xWindow="0" yWindow="500" windowWidth="33600" windowHeight="19300" xr2:uid="{5DBA521E-285D-9F45-827B-0345A870C818}"/>
  </bookViews>
  <sheets>
    <sheet name="Figure 2-Fig supplement 2 A-B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8" i="6" l="1"/>
  <c r="AA28" i="6"/>
  <c r="AB27" i="6"/>
  <c r="AA27" i="6"/>
  <c r="AB26" i="6"/>
  <c r="AA26" i="6"/>
  <c r="AB25" i="6"/>
  <c r="AA25" i="6"/>
  <c r="AB24" i="6"/>
  <c r="AA24" i="6"/>
  <c r="AB23" i="6"/>
  <c r="AA23" i="6"/>
  <c r="AB14" i="6"/>
  <c r="AA14" i="6"/>
  <c r="AB13" i="6"/>
  <c r="AA13" i="6"/>
  <c r="AB12" i="6"/>
  <c r="AA12" i="6"/>
  <c r="AB11" i="6"/>
  <c r="AA11" i="6"/>
  <c r="AB10" i="6"/>
  <c r="AA10" i="6"/>
  <c r="AB9" i="6"/>
  <c r="AA9" i="6"/>
  <c r="P28" i="6"/>
  <c r="O28" i="6"/>
  <c r="P27" i="6"/>
  <c r="O27" i="6"/>
  <c r="P26" i="6"/>
  <c r="O26" i="6"/>
  <c r="P25" i="6"/>
  <c r="O25" i="6"/>
  <c r="P24" i="6"/>
  <c r="O24" i="6"/>
  <c r="P23" i="6"/>
  <c r="O23" i="6"/>
  <c r="V28" i="6"/>
  <c r="U28" i="6"/>
  <c r="V27" i="6"/>
  <c r="U27" i="6"/>
  <c r="V26" i="6"/>
  <c r="U26" i="6"/>
  <c r="V25" i="6"/>
  <c r="U25" i="6"/>
  <c r="V24" i="6"/>
  <c r="U24" i="6"/>
  <c r="V23" i="6"/>
  <c r="U23" i="6"/>
  <c r="V14" i="6"/>
  <c r="U14" i="6"/>
  <c r="V13" i="6"/>
  <c r="U13" i="6"/>
  <c r="V12" i="6"/>
  <c r="U12" i="6"/>
  <c r="V11" i="6"/>
  <c r="U11" i="6"/>
  <c r="V10" i="6"/>
  <c r="U10" i="6"/>
  <c r="V9" i="6"/>
  <c r="U9" i="6"/>
  <c r="P14" i="6"/>
  <c r="O14" i="6"/>
  <c r="P13" i="6"/>
  <c r="O13" i="6"/>
  <c r="P12" i="6"/>
  <c r="O12" i="6"/>
  <c r="P11" i="6"/>
  <c r="O11" i="6"/>
  <c r="P10" i="6"/>
  <c r="O10" i="6"/>
  <c r="P9" i="6"/>
  <c r="O9" i="6"/>
  <c r="J28" i="6"/>
  <c r="I28" i="6"/>
  <c r="J27" i="6"/>
  <c r="I27" i="6"/>
  <c r="J26" i="6"/>
  <c r="I26" i="6"/>
  <c r="J25" i="6"/>
  <c r="I25" i="6"/>
  <c r="J24" i="6"/>
  <c r="I24" i="6"/>
  <c r="J23" i="6"/>
  <c r="I23" i="6"/>
  <c r="J10" i="6"/>
  <c r="J11" i="6"/>
  <c r="J12" i="6"/>
  <c r="J13" i="6"/>
  <c r="J14" i="6"/>
  <c r="I10" i="6"/>
  <c r="I11" i="6"/>
  <c r="I12" i="6"/>
  <c r="I13" i="6"/>
  <c r="I14" i="6"/>
  <c r="J9" i="6"/>
  <c r="I9" i="6"/>
</calcChain>
</file>

<file path=xl/sharedStrings.xml><?xml version="1.0" encoding="utf-8"?>
<sst xmlns="http://schemas.openxmlformats.org/spreadsheetml/2006/main" count="62" uniqueCount="15">
  <si>
    <t>Time (hours)</t>
  </si>
  <si>
    <t>Exp 1</t>
  </si>
  <si>
    <t>Exp 2</t>
  </si>
  <si>
    <t>Exp 3</t>
  </si>
  <si>
    <t>Exp 4</t>
  </si>
  <si>
    <t>Mean</t>
  </si>
  <si>
    <t>SEM</t>
  </si>
  <si>
    <t>Vehicle CB+axon side</t>
  </si>
  <si>
    <t>50um Vacor CB side</t>
  </si>
  <si>
    <t>50uM Vacor axon side</t>
  </si>
  <si>
    <t>50uM Vacor CB+axon side</t>
  </si>
  <si>
    <t>DRG -Degeneration index</t>
  </si>
  <si>
    <t xml:space="preserve">DRG - % viable neurons </t>
  </si>
  <si>
    <t>Microfluidic chambers A,B</t>
  </si>
  <si>
    <t>Figure 2 - Figure supplement 2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</si>
</sst>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1164-11C1-A748-B4D6-68C036D40E9A}">
  <dimension ref="B2:AB38"/>
  <sheetViews>
    <sheetView tabSelected="1" workbookViewId="0">
      <selection activeCell="E40" sqref="E40"/>
    </sheetView>
  </sheetViews>
  <sheetFormatPr baseColWidth="10" defaultRowHeight="16" x14ac:dyDescent="0.2"/>
  <sheetData>
    <row r="2" spans="2:28" x14ac:dyDescent="0.2">
      <c r="B2" s="3" t="s">
        <v>14</v>
      </c>
    </row>
    <row r="4" spans="2:28" x14ac:dyDescent="0.2">
      <c r="C4" t="s">
        <v>13</v>
      </c>
    </row>
    <row r="6" spans="2:28" x14ac:dyDescent="0.2">
      <c r="C6" t="s">
        <v>11</v>
      </c>
    </row>
    <row r="7" spans="2:28" x14ac:dyDescent="0.2">
      <c r="E7" t="s">
        <v>1</v>
      </c>
      <c r="F7" t="s">
        <v>2</v>
      </c>
      <c r="G7" t="s">
        <v>3</v>
      </c>
      <c r="H7" t="s">
        <v>4</v>
      </c>
      <c r="K7" t="s">
        <v>1</v>
      </c>
      <c r="L7" t="s">
        <v>2</v>
      </c>
      <c r="M7" t="s">
        <v>3</v>
      </c>
      <c r="N7" t="s">
        <v>4</v>
      </c>
      <c r="Q7" t="s">
        <v>1</v>
      </c>
      <c r="R7" t="s">
        <v>2</v>
      </c>
      <c r="S7" t="s">
        <v>3</v>
      </c>
      <c r="T7" t="s">
        <v>4</v>
      </c>
      <c r="W7" t="s">
        <v>1</v>
      </c>
      <c r="X7" t="s">
        <v>2</v>
      </c>
      <c r="Y7" t="s">
        <v>3</v>
      </c>
      <c r="Z7" t="s">
        <v>4</v>
      </c>
    </row>
    <row r="8" spans="2:28" x14ac:dyDescent="0.2">
      <c r="D8" s="2" t="s">
        <v>0</v>
      </c>
      <c r="E8" s="16" t="s">
        <v>7</v>
      </c>
      <c r="F8" s="16"/>
      <c r="G8" s="16"/>
      <c r="H8" s="16"/>
      <c r="I8" s="10" t="s">
        <v>5</v>
      </c>
      <c r="J8" s="11" t="s">
        <v>6</v>
      </c>
      <c r="K8" s="17" t="s">
        <v>8</v>
      </c>
      <c r="L8" s="17"/>
      <c r="M8" s="17"/>
      <c r="N8" s="17"/>
      <c r="O8" s="14" t="s">
        <v>5</v>
      </c>
      <c r="P8" s="15" t="s">
        <v>6</v>
      </c>
      <c r="Q8" s="18" t="s">
        <v>9</v>
      </c>
      <c r="R8" s="18"/>
      <c r="S8" s="18"/>
      <c r="T8" s="18"/>
      <c r="U8" s="4" t="s">
        <v>5</v>
      </c>
      <c r="V8" s="5" t="s">
        <v>6</v>
      </c>
      <c r="W8" s="19" t="s">
        <v>10</v>
      </c>
      <c r="X8" s="19"/>
      <c r="Y8" s="19"/>
      <c r="Z8" s="19"/>
      <c r="AA8" s="12" t="s">
        <v>5</v>
      </c>
      <c r="AB8" s="13" t="s">
        <v>6</v>
      </c>
    </row>
    <row r="9" spans="2:28" x14ac:dyDescent="0.2">
      <c r="D9" s="1">
        <v>0</v>
      </c>
      <c r="E9" s="1">
        <v>0.2666</v>
      </c>
      <c r="F9" s="1">
        <v>0.34875</v>
      </c>
      <c r="G9" s="1">
        <v>0.31304999999999999</v>
      </c>
      <c r="H9" s="1">
        <v>0.3261</v>
      </c>
      <c r="I9" s="6">
        <f>AVERAGE(E9:H9)</f>
        <v>0.31362500000000004</v>
      </c>
      <c r="J9" s="7">
        <f>STDEV(E9:H9)/SQRT(4)</f>
        <v>1.7323087917574045E-2</v>
      </c>
      <c r="K9" s="1">
        <v>0.20494999999999999</v>
      </c>
      <c r="L9" s="1">
        <v>0.40215000000000001</v>
      </c>
      <c r="M9" s="1">
        <v>0.34200000000000003</v>
      </c>
      <c r="N9" s="1">
        <v>0.40739999999999998</v>
      </c>
      <c r="O9" s="6">
        <f>AVERAGE(K9:N9)</f>
        <v>0.33912500000000001</v>
      </c>
      <c r="P9" s="7">
        <f>STDEV(K9:N9)/SQRT(4)</f>
        <v>4.7121140425503284E-2</v>
      </c>
      <c r="Q9" s="1">
        <v>0.21854999999999999</v>
      </c>
      <c r="R9" s="1">
        <v>0.42254999999999998</v>
      </c>
      <c r="S9" s="1">
        <v>0.31480000000000002</v>
      </c>
      <c r="T9" s="1">
        <v>0.32395000000000002</v>
      </c>
      <c r="U9" s="6">
        <f>AVERAGE(Q9:T9)</f>
        <v>0.31996249999999998</v>
      </c>
      <c r="V9" s="7">
        <f>STDEV(Q9:T9)/SQRT(4)</f>
        <v>4.168457136139625E-2</v>
      </c>
      <c r="W9" s="1">
        <v>0.30990000000000001</v>
      </c>
      <c r="X9" s="1">
        <v>0.40960000000000002</v>
      </c>
      <c r="Y9" s="1">
        <v>0.27939999999999998</v>
      </c>
      <c r="Z9" s="1">
        <v>0.32229999999999998</v>
      </c>
      <c r="AA9" s="6">
        <f>AVERAGE(W9:Z9)</f>
        <v>0.33029999999999998</v>
      </c>
      <c r="AB9" s="7">
        <f>STDEV(W9:Z9)/SQRT(4)</f>
        <v>2.7927674446684665E-2</v>
      </c>
    </row>
    <row r="10" spans="2:28" x14ac:dyDescent="0.2">
      <c r="D10" s="1">
        <v>4</v>
      </c>
      <c r="E10" s="1">
        <v>0.23649999999999999</v>
      </c>
      <c r="F10" s="1">
        <v>0.2167</v>
      </c>
      <c r="G10" s="1">
        <v>0.29430000000000001</v>
      </c>
      <c r="H10" s="1">
        <v>0.25805</v>
      </c>
      <c r="I10" s="6">
        <f t="shared" ref="I10:I14" si="0">AVERAGE(E10:H10)</f>
        <v>0.25138749999999999</v>
      </c>
      <c r="J10" s="7">
        <f t="shared" ref="J10:J14" si="1">STDEV(E10:H10)/SQRT(4)</f>
        <v>1.661006691487632E-2</v>
      </c>
      <c r="K10" s="1">
        <v>0.2477</v>
      </c>
      <c r="L10" s="1">
        <v>0.33389999999999997</v>
      </c>
      <c r="M10" s="1">
        <v>0.35985</v>
      </c>
      <c r="N10" s="1">
        <v>0.35304999999999997</v>
      </c>
      <c r="O10" s="6">
        <f t="shared" ref="O10:O14" si="2">AVERAGE(K10:N10)</f>
        <v>0.323625</v>
      </c>
      <c r="P10" s="7">
        <f t="shared" ref="P10:P14" si="3">STDEV(K10:N10)/SQRT(4)</f>
        <v>2.5897655138383924E-2</v>
      </c>
      <c r="Q10" s="1">
        <v>0.31180000000000002</v>
      </c>
      <c r="R10" s="1">
        <v>0.32915</v>
      </c>
      <c r="S10" s="1">
        <v>0.22334999999999999</v>
      </c>
      <c r="T10" s="1">
        <v>0.33684999999999998</v>
      </c>
      <c r="U10" s="6">
        <f t="shared" ref="U10:U14" si="4">AVERAGE(Q10:T10)</f>
        <v>0.30028750000000004</v>
      </c>
      <c r="V10" s="7">
        <f t="shared" ref="V10:V14" si="5">STDEV(Q10:T10)/SQRT(4)</f>
        <v>2.6175333291414943E-2</v>
      </c>
      <c r="W10" s="1">
        <v>0.67420000000000002</v>
      </c>
      <c r="X10" s="1">
        <v>0.41854999999999998</v>
      </c>
      <c r="Y10" s="1">
        <v>0.36899999999999999</v>
      </c>
      <c r="Z10" s="1">
        <v>0.50175000000000003</v>
      </c>
      <c r="AA10" s="6">
        <f t="shared" ref="AA10:AA14" si="6">AVERAGE(W10:Z10)</f>
        <v>0.49087500000000006</v>
      </c>
      <c r="AB10" s="7">
        <f t="shared" ref="AB10:AB14" si="7">STDEV(W10:Z10)/SQRT(4)</f>
        <v>6.6964382634850397E-2</v>
      </c>
    </row>
    <row r="11" spans="2:28" x14ac:dyDescent="0.2">
      <c r="D11" s="1">
        <v>8</v>
      </c>
      <c r="E11" s="1">
        <v>0.30304999999999999</v>
      </c>
      <c r="F11" s="1">
        <v>0.28625</v>
      </c>
      <c r="G11" s="1">
        <v>0.31569999999999998</v>
      </c>
      <c r="H11" s="1">
        <v>0.25169999999999998</v>
      </c>
      <c r="I11" s="6">
        <f t="shared" si="0"/>
        <v>0.28917499999999996</v>
      </c>
      <c r="J11" s="7">
        <f t="shared" si="1"/>
        <v>1.3871501060327489E-2</v>
      </c>
      <c r="K11" s="1">
        <v>0.51254999999999995</v>
      </c>
      <c r="L11" s="1">
        <v>0.68064999999999998</v>
      </c>
      <c r="M11" s="1">
        <v>0.80600000000000005</v>
      </c>
      <c r="N11" s="1">
        <v>0.67549999999999999</v>
      </c>
      <c r="O11" s="6">
        <f t="shared" si="2"/>
        <v>0.66867500000000002</v>
      </c>
      <c r="P11" s="7">
        <f t="shared" si="3"/>
        <v>6.0154767405972594E-2</v>
      </c>
      <c r="Q11" s="1">
        <v>0.57345000000000002</v>
      </c>
      <c r="R11" s="1">
        <v>0.41310000000000002</v>
      </c>
      <c r="S11" s="1">
        <v>0.46615000000000001</v>
      </c>
      <c r="T11" s="1">
        <v>0.59014999999999995</v>
      </c>
      <c r="U11" s="6">
        <f t="shared" si="4"/>
        <v>0.51071250000000001</v>
      </c>
      <c r="V11" s="7">
        <f t="shared" si="5"/>
        <v>4.2583571631753282E-2</v>
      </c>
      <c r="W11" s="1">
        <v>0.67825000000000002</v>
      </c>
      <c r="X11" s="1">
        <v>0.61009999999999998</v>
      </c>
      <c r="Y11" s="1">
        <v>0.71540000000000004</v>
      </c>
      <c r="Z11" s="1">
        <v>0.66025</v>
      </c>
      <c r="AA11" s="6">
        <f t="shared" si="6"/>
        <v>0.66600000000000004</v>
      </c>
      <c r="AB11" s="7">
        <f t="shared" si="7"/>
        <v>2.1886630241618601E-2</v>
      </c>
    </row>
    <row r="12" spans="2:28" x14ac:dyDescent="0.2">
      <c r="D12" s="1">
        <v>12</v>
      </c>
      <c r="E12" s="1">
        <v>0.22700000000000001</v>
      </c>
      <c r="F12" s="1">
        <v>0.217</v>
      </c>
      <c r="G12" s="1">
        <v>0.31140000000000001</v>
      </c>
      <c r="H12" s="1">
        <v>0.35920000000000002</v>
      </c>
      <c r="I12" s="6">
        <f t="shared" si="0"/>
        <v>0.27865000000000001</v>
      </c>
      <c r="J12" s="7">
        <f t="shared" si="1"/>
        <v>3.4192238398014663E-2</v>
      </c>
      <c r="K12" s="1">
        <v>1</v>
      </c>
      <c r="L12" s="1">
        <v>0.73119999999999996</v>
      </c>
      <c r="M12" s="1">
        <v>0.82010000000000005</v>
      </c>
      <c r="N12" s="1">
        <v>0.64515</v>
      </c>
      <c r="O12" s="6">
        <f t="shared" si="2"/>
        <v>0.7991125</v>
      </c>
      <c r="P12" s="7">
        <f t="shared" si="3"/>
        <v>7.5890722904164237E-2</v>
      </c>
      <c r="Q12" s="1">
        <v>0.65910000000000002</v>
      </c>
      <c r="R12" s="1">
        <v>0.40870000000000001</v>
      </c>
      <c r="S12" s="1">
        <v>0.53600000000000003</v>
      </c>
      <c r="T12" s="1">
        <v>0.60219999999999996</v>
      </c>
      <c r="U12" s="6">
        <f t="shared" si="4"/>
        <v>0.55149999999999999</v>
      </c>
      <c r="V12" s="7">
        <f t="shared" si="5"/>
        <v>5.3836434379207022E-2</v>
      </c>
      <c r="W12" s="1">
        <v>0.84299999999999997</v>
      </c>
      <c r="X12" s="1">
        <v>0.61029999999999995</v>
      </c>
      <c r="Y12" s="1">
        <v>0.73360000000000003</v>
      </c>
      <c r="Z12" s="1">
        <v>0.71379999999999999</v>
      </c>
      <c r="AA12" s="6">
        <f t="shared" si="6"/>
        <v>0.72517500000000001</v>
      </c>
      <c r="AB12" s="7">
        <f t="shared" si="7"/>
        <v>4.7678932716662029E-2</v>
      </c>
    </row>
    <row r="13" spans="2:28" x14ac:dyDescent="0.2">
      <c r="D13" s="1">
        <v>24</v>
      </c>
      <c r="E13" s="1">
        <v>0.28315000000000001</v>
      </c>
      <c r="F13" s="1">
        <v>0.2445</v>
      </c>
      <c r="G13" s="1">
        <v>0.40794999999999998</v>
      </c>
      <c r="H13" s="1">
        <v>0.34125</v>
      </c>
      <c r="I13" s="6">
        <f t="shared" si="0"/>
        <v>0.31921250000000001</v>
      </c>
      <c r="J13" s="7">
        <f t="shared" si="1"/>
        <v>3.5639931812271E-2</v>
      </c>
      <c r="K13" s="1">
        <v>1</v>
      </c>
      <c r="L13" s="1">
        <v>0.91069999999999995</v>
      </c>
      <c r="M13" s="1">
        <v>1</v>
      </c>
      <c r="N13" s="1">
        <v>0.60855000000000004</v>
      </c>
      <c r="O13" s="6">
        <f t="shared" si="2"/>
        <v>0.8798125</v>
      </c>
      <c r="P13" s="7">
        <f t="shared" si="3"/>
        <v>9.2838323568000217E-2</v>
      </c>
      <c r="Q13" s="1">
        <v>0.72304999999999997</v>
      </c>
      <c r="R13" s="1">
        <v>0.44800000000000001</v>
      </c>
      <c r="S13" s="1">
        <v>0.60909999999999997</v>
      </c>
      <c r="T13" s="1">
        <v>0.78149999999999997</v>
      </c>
      <c r="U13" s="6">
        <f t="shared" si="4"/>
        <v>0.64041249999999994</v>
      </c>
      <c r="V13" s="7">
        <f t="shared" si="5"/>
        <v>7.3449348689533595E-2</v>
      </c>
      <c r="W13" s="1">
        <v>1</v>
      </c>
      <c r="X13" s="1">
        <v>0.79200000000000004</v>
      </c>
      <c r="Y13" s="1">
        <v>0.67349999999999999</v>
      </c>
      <c r="Z13" s="1">
        <v>0.77349999999999997</v>
      </c>
      <c r="AA13" s="6">
        <f t="shared" si="6"/>
        <v>0.80974999999999997</v>
      </c>
      <c r="AB13" s="7">
        <f t="shared" si="7"/>
        <v>6.8549404325153426E-2</v>
      </c>
    </row>
    <row r="14" spans="2:28" x14ac:dyDescent="0.2">
      <c r="D14" s="1">
        <v>48</v>
      </c>
      <c r="E14" s="1">
        <v>0.35849999999999999</v>
      </c>
      <c r="F14" s="1">
        <v>0.26869999999999999</v>
      </c>
      <c r="G14" s="1">
        <v>0.35115000000000002</v>
      </c>
      <c r="H14" s="1">
        <v>0.35985</v>
      </c>
      <c r="I14" s="8">
        <f t="shared" si="0"/>
        <v>0.33455000000000001</v>
      </c>
      <c r="J14" s="9">
        <f t="shared" si="1"/>
        <v>2.2033071733192192E-2</v>
      </c>
      <c r="K14" s="1">
        <v>1</v>
      </c>
      <c r="L14" s="1">
        <v>1</v>
      </c>
      <c r="M14" s="1">
        <v>1</v>
      </c>
      <c r="N14" s="1">
        <v>1</v>
      </c>
      <c r="O14" s="8">
        <f t="shared" si="2"/>
        <v>1</v>
      </c>
      <c r="P14" s="9">
        <f t="shared" si="3"/>
        <v>0</v>
      </c>
      <c r="Q14" s="1">
        <v>0.67949999999999999</v>
      </c>
      <c r="R14" s="1">
        <v>0.44135000000000002</v>
      </c>
      <c r="S14" s="1">
        <v>0.62770000000000004</v>
      </c>
      <c r="T14" s="1">
        <v>0.72824999999999995</v>
      </c>
      <c r="U14" s="8">
        <f t="shared" si="4"/>
        <v>0.61919999999999997</v>
      </c>
      <c r="V14" s="9">
        <f t="shared" si="5"/>
        <v>6.2736794759269313E-2</v>
      </c>
      <c r="W14" s="1">
        <v>1</v>
      </c>
      <c r="X14" s="1">
        <v>1</v>
      </c>
      <c r="Y14" s="1">
        <v>1</v>
      </c>
      <c r="Z14" s="1">
        <v>1</v>
      </c>
      <c r="AA14" s="8">
        <f t="shared" si="6"/>
        <v>1</v>
      </c>
      <c r="AB14" s="9">
        <f t="shared" si="7"/>
        <v>0</v>
      </c>
    </row>
    <row r="19" spans="3:28" x14ac:dyDescent="0.2">
      <c r="C19" t="s">
        <v>12</v>
      </c>
    </row>
    <row r="21" spans="3:28" x14ac:dyDescent="0.2">
      <c r="E21" t="s">
        <v>1</v>
      </c>
      <c r="F21" t="s">
        <v>2</v>
      </c>
      <c r="G21" t="s">
        <v>3</v>
      </c>
      <c r="H21" t="s">
        <v>4</v>
      </c>
      <c r="K21" t="s">
        <v>1</v>
      </c>
      <c r="L21" t="s">
        <v>2</v>
      </c>
      <c r="M21" t="s">
        <v>3</v>
      </c>
      <c r="N21" t="s">
        <v>4</v>
      </c>
      <c r="Q21" t="s">
        <v>1</v>
      </c>
      <c r="R21" t="s">
        <v>2</v>
      </c>
      <c r="S21" t="s">
        <v>3</v>
      </c>
      <c r="T21" t="s">
        <v>4</v>
      </c>
      <c r="W21" t="s">
        <v>1</v>
      </c>
      <c r="X21" t="s">
        <v>2</v>
      </c>
      <c r="Y21" t="s">
        <v>3</v>
      </c>
      <c r="Z21" t="s">
        <v>4</v>
      </c>
    </row>
    <row r="22" spans="3:28" x14ac:dyDescent="0.2">
      <c r="D22" s="2" t="s">
        <v>0</v>
      </c>
      <c r="E22" s="16" t="s">
        <v>7</v>
      </c>
      <c r="F22" s="16"/>
      <c r="G22" s="16"/>
      <c r="H22" s="16"/>
      <c r="I22" s="10" t="s">
        <v>5</v>
      </c>
      <c r="J22" s="11" t="s">
        <v>6</v>
      </c>
      <c r="K22" s="17" t="s">
        <v>8</v>
      </c>
      <c r="L22" s="17"/>
      <c r="M22" s="17"/>
      <c r="N22" s="17"/>
      <c r="O22" s="14" t="s">
        <v>5</v>
      </c>
      <c r="P22" s="15" t="s">
        <v>6</v>
      </c>
      <c r="Q22" s="18" t="s">
        <v>9</v>
      </c>
      <c r="R22" s="18"/>
      <c r="S22" s="18"/>
      <c r="T22" s="18"/>
      <c r="U22" s="4" t="s">
        <v>5</v>
      </c>
      <c r="V22" s="5" t="s">
        <v>6</v>
      </c>
      <c r="W22" s="19" t="s">
        <v>10</v>
      </c>
      <c r="X22" s="19"/>
      <c r="Y22" s="19"/>
      <c r="Z22" s="19"/>
      <c r="AA22" s="12" t="s">
        <v>5</v>
      </c>
      <c r="AB22" s="13" t="s">
        <v>6</v>
      </c>
    </row>
    <row r="23" spans="3:28" x14ac:dyDescent="0.2">
      <c r="D23" s="1">
        <v>0</v>
      </c>
      <c r="E23" s="1">
        <v>100</v>
      </c>
      <c r="F23" s="1">
        <v>100</v>
      </c>
      <c r="G23" s="1">
        <v>100</v>
      </c>
      <c r="H23" s="1">
        <v>100</v>
      </c>
      <c r="I23" s="6">
        <f>AVERAGE(E23:H23)</f>
        <v>100</v>
      </c>
      <c r="J23" s="7">
        <f>STDEV(E23:H23)/SQRT(4)</f>
        <v>0</v>
      </c>
      <c r="K23" s="1">
        <v>100</v>
      </c>
      <c r="L23" s="1">
        <v>100</v>
      </c>
      <c r="M23" s="1">
        <v>100</v>
      </c>
      <c r="N23" s="1">
        <v>100</v>
      </c>
      <c r="O23" s="6">
        <f>AVERAGE(K23:N23)</f>
        <v>100</v>
      </c>
      <c r="P23" s="7">
        <f>STDEV(K23:N23)/SQRT(4)</f>
        <v>0</v>
      </c>
      <c r="Q23" s="1">
        <v>100</v>
      </c>
      <c r="R23" s="1">
        <v>100</v>
      </c>
      <c r="S23" s="1">
        <v>100</v>
      </c>
      <c r="T23" s="1">
        <v>100</v>
      </c>
      <c r="U23" s="6">
        <f>AVERAGE(Q23:T23)</f>
        <v>100</v>
      </c>
      <c r="V23" s="7">
        <f>STDEV(Q23:T23)/SQRT(4)</f>
        <v>0</v>
      </c>
      <c r="W23" s="1">
        <v>100</v>
      </c>
      <c r="X23" s="1">
        <v>100</v>
      </c>
      <c r="Y23" s="1">
        <v>100</v>
      </c>
      <c r="Z23" s="1">
        <v>100</v>
      </c>
      <c r="AA23" s="6">
        <f>AVERAGE(W23:Z23)</f>
        <v>100</v>
      </c>
      <c r="AB23" s="7">
        <f>STDEV(W23:Z23)/SQRT(4)</f>
        <v>0</v>
      </c>
    </row>
    <row r="24" spans="3:28" x14ac:dyDescent="0.2">
      <c r="D24" s="1">
        <v>4</v>
      </c>
      <c r="E24" s="1">
        <v>98.245614040000007</v>
      </c>
      <c r="F24" s="1">
        <v>96.275699360000004</v>
      </c>
      <c r="G24" s="1">
        <v>100</v>
      </c>
      <c r="H24" s="1">
        <v>100</v>
      </c>
      <c r="I24" s="6">
        <f t="shared" ref="I24:I28" si="8">AVERAGE(E24:H24)</f>
        <v>98.630328349999999</v>
      </c>
      <c r="J24" s="7">
        <f t="shared" ref="J24:J28" si="9">STDEV(E24:H24)/SQRT(4)</f>
        <v>0.88714352646075145</v>
      </c>
      <c r="K24" s="1">
        <v>100</v>
      </c>
      <c r="L24" s="1">
        <v>98.941798939999998</v>
      </c>
      <c r="M24" s="1">
        <v>82.669413919999997</v>
      </c>
      <c r="N24" s="1">
        <v>92.714285709999999</v>
      </c>
      <c r="O24" s="6">
        <f t="shared" ref="O24:O28" si="10">AVERAGE(K24:N24)</f>
        <v>93.581374642500009</v>
      </c>
      <c r="P24" s="7">
        <f t="shared" ref="P24:P28" si="11">STDEV(K24:N24)/SQRT(4)</f>
        <v>3.9765524238488417</v>
      </c>
      <c r="Q24" s="1">
        <v>100</v>
      </c>
      <c r="R24" s="1">
        <v>99.453551910000002</v>
      </c>
      <c r="S24" s="1">
        <v>98.039215690000006</v>
      </c>
      <c r="T24" s="1">
        <v>100</v>
      </c>
      <c r="U24" s="6">
        <f t="shared" ref="U24:U28" si="12">AVERAGE(Q24:T24)</f>
        <v>99.373191899999995</v>
      </c>
      <c r="V24" s="7">
        <f t="shared" ref="V24:V28" si="13">STDEV(Q24:T24)/SQRT(4)</f>
        <v>0.46293691511410501</v>
      </c>
      <c r="W24" s="1">
        <v>75.490196080000004</v>
      </c>
      <c r="X24" s="1">
        <v>98.148148149999997</v>
      </c>
      <c r="Y24" s="1">
        <v>87.306501549999993</v>
      </c>
      <c r="Z24" s="1">
        <v>55.896505380000001</v>
      </c>
      <c r="AA24" s="6">
        <f t="shared" ref="AA24:AA28" si="14">AVERAGE(W24:Z24)</f>
        <v>79.210337789999997</v>
      </c>
      <c r="AB24" s="7">
        <f t="shared" ref="AB24:AB28" si="15">STDEV(W24:Z24)/SQRT(4)</f>
        <v>9.044163702097757</v>
      </c>
    </row>
    <row r="25" spans="3:28" x14ac:dyDescent="0.2">
      <c r="D25" s="1">
        <v>8</v>
      </c>
      <c r="E25" s="1">
        <v>98.245614040000007</v>
      </c>
      <c r="F25" s="1">
        <v>94.775867880000007</v>
      </c>
      <c r="G25" s="1">
        <v>100</v>
      </c>
      <c r="H25" s="1">
        <v>100</v>
      </c>
      <c r="I25" s="6">
        <f t="shared" si="8"/>
        <v>98.255370480000011</v>
      </c>
      <c r="J25" s="7">
        <f t="shared" si="9"/>
        <v>1.2313440439765757</v>
      </c>
      <c r="K25" s="1">
        <v>12.92578389</v>
      </c>
      <c r="L25" s="1">
        <v>12.13784349</v>
      </c>
      <c r="M25" s="1">
        <v>2.3809523810000002</v>
      </c>
      <c r="N25" s="1">
        <v>11</v>
      </c>
      <c r="O25" s="6">
        <f t="shared" si="10"/>
        <v>9.61114494025</v>
      </c>
      <c r="P25" s="7">
        <f t="shared" si="11"/>
        <v>2.4422605605827528</v>
      </c>
      <c r="Q25" s="1">
        <v>97.898193759999998</v>
      </c>
      <c r="R25" s="1">
        <v>99.453551910000002</v>
      </c>
      <c r="S25" s="1">
        <v>98.039215690000006</v>
      </c>
      <c r="T25" s="1">
        <v>100</v>
      </c>
      <c r="U25" s="6">
        <f t="shared" si="12"/>
        <v>98.847740340000001</v>
      </c>
      <c r="V25" s="7">
        <f t="shared" si="13"/>
        <v>0.5204213677121402</v>
      </c>
      <c r="W25" s="1">
        <v>2.5641025640000001</v>
      </c>
      <c r="X25" s="1">
        <v>1.2345679009999999</v>
      </c>
      <c r="Y25" s="1">
        <v>1.754385965</v>
      </c>
      <c r="Z25" s="1">
        <v>1.0416666670000001</v>
      </c>
      <c r="AA25" s="6">
        <f t="shared" si="14"/>
        <v>1.64868077425</v>
      </c>
      <c r="AB25" s="7">
        <f t="shared" si="15"/>
        <v>0.34023597677353179</v>
      </c>
    </row>
    <row r="26" spans="3:28" x14ac:dyDescent="0.2">
      <c r="D26" s="1">
        <v>12</v>
      </c>
      <c r="E26" s="1">
        <v>98.245614040000007</v>
      </c>
      <c r="F26" s="1">
        <v>94.000674079999996</v>
      </c>
      <c r="G26" s="1">
        <v>100</v>
      </c>
      <c r="H26" s="1">
        <v>100</v>
      </c>
      <c r="I26" s="6">
        <f t="shared" si="8"/>
        <v>98.061572030000008</v>
      </c>
      <c r="J26" s="7">
        <f t="shared" si="9"/>
        <v>1.4153848007849232</v>
      </c>
      <c r="K26" s="1">
        <v>0</v>
      </c>
      <c r="L26" s="1">
        <v>1.0416666670000001</v>
      </c>
      <c r="M26" s="1">
        <v>0</v>
      </c>
      <c r="N26" s="1">
        <v>0</v>
      </c>
      <c r="O26" s="6">
        <f t="shared" si="10"/>
        <v>0.26041666675000003</v>
      </c>
      <c r="P26" s="7">
        <f t="shared" si="11"/>
        <v>0.26041666675000003</v>
      </c>
      <c r="Q26" s="1">
        <v>97.898193759999998</v>
      </c>
      <c r="R26" s="1">
        <v>99.453551910000002</v>
      </c>
      <c r="S26" s="1">
        <v>96.078431370000004</v>
      </c>
      <c r="T26" s="1">
        <v>100</v>
      </c>
      <c r="U26" s="6">
        <f t="shared" si="12"/>
        <v>98.357544259999997</v>
      </c>
      <c r="V26" s="7">
        <f t="shared" si="13"/>
        <v>0.88054207139370777</v>
      </c>
      <c r="W26" s="1">
        <v>0</v>
      </c>
      <c r="X26" s="1">
        <v>0</v>
      </c>
      <c r="Y26" s="1">
        <v>0</v>
      </c>
      <c r="Z26" s="1">
        <v>0</v>
      </c>
      <c r="AA26" s="6">
        <f t="shared" si="14"/>
        <v>0</v>
      </c>
      <c r="AB26" s="7">
        <f t="shared" si="15"/>
        <v>0</v>
      </c>
    </row>
    <row r="27" spans="3:28" x14ac:dyDescent="0.2">
      <c r="D27" s="1">
        <v>24</v>
      </c>
      <c r="E27" s="1">
        <v>96.491228070000005</v>
      </c>
      <c r="F27" s="1">
        <v>92.500842599999999</v>
      </c>
      <c r="G27" s="1">
        <v>100</v>
      </c>
      <c r="H27" s="1">
        <v>100</v>
      </c>
      <c r="I27" s="6">
        <f t="shared" si="8"/>
        <v>97.248017667499994</v>
      </c>
      <c r="J27" s="7">
        <f t="shared" si="9"/>
        <v>1.7854788137724225</v>
      </c>
      <c r="K27" s="1">
        <v>0</v>
      </c>
      <c r="L27" s="1">
        <v>0</v>
      </c>
      <c r="M27" s="1">
        <v>0</v>
      </c>
      <c r="N27" s="1">
        <v>0</v>
      </c>
      <c r="O27" s="6">
        <f t="shared" si="10"/>
        <v>0</v>
      </c>
      <c r="P27" s="7">
        <f t="shared" si="11"/>
        <v>0</v>
      </c>
      <c r="Q27" s="1">
        <v>96.748768470000002</v>
      </c>
      <c r="R27" s="1">
        <v>95.847314100000006</v>
      </c>
      <c r="S27" s="1">
        <v>96.078431370000004</v>
      </c>
      <c r="T27" s="1">
        <v>95.303030300000003</v>
      </c>
      <c r="U27" s="6">
        <f t="shared" si="12"/>
        <v>95.994386059999997</v>
      </c>
      <c r="V27" s="7">
        <f t="shared" si="13"/>
        <v>0.29941044612062506</v>
      </c>
      <c r="W27" s="1">
        <v>0</v>
      </c>
      <c r="X27" s="1">
        <v>0</v>
      </c>
      <c r="Y27" s="1">
        <v>0</v>
      </c>
      <c r="Z27" s="1">
        <v>0</v>
      </c>
      <c r="AA27" s="6">
        <f t="shared" si="14"/>
        <v>0</v>
      </c>
      <c r="AB27" s="7">
        <f t="shared" si="15"/>
        <v>0</v>
      </c>
    </row>
    <row r="28" spans="3:28" x14ac:dyDescent="0.2">
      <c r="D28" s="1">
        <v>48</v>
      </c>
      <c r="E28" s="1">
        <v>93.221690589999994</v>
      </c>
      <c r="F28" s="1">
        <v>92.500842599999999</v>
      </c>
      <c r="G28" s="1">
        <v>100</v>
      </c>
      <c r="H28" s="1">
        <v>97.222222220000006</v>
      </c>
      <c r="I28" s="8">
        <f t="shared" si="8"/>
        <v>95.736188852499993</v>
      </c>
      <c r="J28" s="9">
        <f t="shared" si="9"/>
        <v>1.7601739392398605</v>
      </c>
      <c r="K28" s="1">
        <v>0</v>
      </c>
      <c r="L28" s="1">
        <v>0</v>
      </c>
      <c r="M28" s="1">
        <v>0</v>
      </c>
      <c r="N28" s="1">
        <v>0</v>
      </c>
      <c r="O28" s="8">
        <f t="shared" si="10"/>
        <v>0</v>
      </c>
      <c r="P28" s="9">
        <f t="shared" si="11"/>
        <v>0</v>
      </c>
      <c r="Q28" s="1">
        <v>80.038026099999996</v>
      </c>
      <c r="R28" s="1">
        <v>95.300866009999993</v>
      </c>
      <c r="S28" s="1">
        <v>77.450980389999998</v>
      </c>
      <c r="T28" s="1">
        <v>89.530791789999995</v>
      </c>
      <c r="U28" s="8">
        <f t="shared" si="12"/>
        <v>85.580166072499992</v>
      </c>
      <c r="V28" s="9">
        <f t="shared" si="13"/>
        <v>4.1522928020756407</v>
      </c>
      <c r="W28" s="1">
        <v>0</v>
      </c>
      <c r="X28" s="1">
        <v>0</v>
      </c>
      <c r="Y28" s="1">
        <v>0</v>
      </c>
      <c r="Z28" s="1">
        <v>0</v>
      </c>
      <c r="AA28" s="8">
        <f t="shared" si="14"/>
        <v>0</v>
      </c>
      <c r="AB28" s="9">
        <f t="shared" si="15"/>
        <v>0</v>
      </c>
    </row>
    <row r="33" spans="7:19" x14ac:dyDescent="0.2"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7:19" x14ac:dyDescent="0.2"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7:19" x14ac:dyDescent="0.2"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7:19" x14ac:dyDescent="0.2"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7:19" x14ac:dyDescent="0.2"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7:19" x14ac:dyDescent="0.2"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</sheetData>
  <mergeCells count="8">
    <mergeCell ref="E8:H8"/>
    <mergeCell ref="K8:N8"/>
    <mergeCell ref="Q8:T8"/>
    <mergeCell ref="W8:Z8"/>
    <mergeCell ref="E22:H22"/>
    <mergeCell ref="K22:N22"/>
    <mergeCell ref="Q22:T22"/>
    <mergeCell ref="W22:Z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2-Fig supplement 2 A-B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Loreto</dc:creator>
  <cp:lastModifiedBy>Andrea Loreto</cp:lastModifiedBy>
  <dcterms:created xsi:type="dcterms:W3CDTF">2021-08-14T23:57:08Z</dcterms:created>
  <dcterms:modified xsi:type="dcterms:W3CDTF">2021-11-21T12:42:01Z</dcterms:modified>
</cp:coreProperties>
</file>