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Volumes/GoogleDrive/My Drive/Bud14 paper/source data/"/>
    </mc:Choice>
  </mc:AlternateContent>
  <xr:revisionPtr revIDLastSave="0" documentId="13_ncr:1_{D20B4560-20E4-B34C-9CBC-CE7C19E8E9D2}" xr6:coauthVersionLast="47" xr6:coauthVersionMax="47" xr10:uidLastSave="{00000000-0000-0000-0000-000000000000}"/>
  <bookViews>
    <workbookView xWindow="2940" yWindow="3120" windowWidth="25860" windowHeight="13380" activeTab="4" xr2:uid="{00000000-000D-0000-FFFF-FFFF00000000}"/>
  </bookViews>
  <sheets>
    <sheet name="note" sheetId="3" r:id="rId1"/>
    <sheet name="Broken spindles" sheetId="1" r:id="rId2"/>
    <sheet name="Intact spindles" sheetId="2" r:id="rId3"/>
    <sheet name="Descriptive statistics" sheetId="6" r:id="rId4"/>
    <sheet name="onewayANOVA multiplecomparison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K37" i="1"/>
  <c r="J37" i="1"/>
  <c r="I36" i="1"/>
  <c r="H36" i="1"/>
  <c r="G36" i="1"/>
  <c r="B36" i="1"/>
  <c r="C36" i="1"/>
  <c r="D36" i="1"/>
  <c r="A36" i="1"/>
  <c r="A35" i="1"/>
  <c r="B35" i="1"/>
  <c r="C35" i="1"/>
  <c r="D35" i="1"/>
  <c r="F35" i="1"/>
  <c r="G35" i="1"/>
  <c r="H35" i="1"/>
  <c r="I35" i="1"/>
  <c r="J35" i="1"/>
  <c r="K35" i="1"/>
  <c r="L35" i="1"/>
  <c r="E35" i="1" l="1"/>
</calcChain>
</file>

<file path=xl/sharedStrings.xml><?xml version="1.0" encoding="utf-8"?>
<sst xmlns="http://schemas.openxmlformats.org/spreadsheetml/2006/main" count="256" uniqueCount="147">
  <si>
    <t>kar9del (#83)</t>
  </si>
  <si>
    <t>bud14delkar9del (#316)</t>
  </si>
  <si>
    <t>kin4delkar9del (#85)</t>
  </si>
  <si>
    <t>kin4delbud14delkar9del (#1709)</t>
  </si>
  <si>
    <t>Normal</t>
  </si>
  <si>
    <t>Misaligned</t>
  </si>
  <si>
    <t>&gt;64</t>
  </si>
  <si>
    <t>&gt;84</t>
  </si>
  <si>
    <t>&gt;85</t>
  </si>
  <si>
    <t>&gt;50</t>
  </si>
  <si>
    <t>&gt;70</t>
  </si>
  <si>
    <t>&gt;89</t>
  </si>
  <si>
    <t>&gt;58</t>
  </si>
  <si>
    <t>&gt;62</t>
  </si>
  <si>
    <t>&gt;56</t>
  </si>
  <si>
    <t>&gt;76</t>
  </si>
  <si>
    <t>&gt;51</t>
  </si>
  <si>
    <t>&gt;78</t>
  </si>
  <si>
    <t>&gt;60</t>
  </si>
  <si>
    <t>&gt;81</t>
  </si>
  <si>
    <t>-</t>
  </si>
  <si>
    <t>&gt;63</t>
  </si>
  <si>
    <t>"Broken spindle" sheet shows the anaphase duration (min) of individual cells as calculated from the start of spindle elongation until spindle breakdown.</t>
  </si>
  <si>
    <t>"Intact spindle" sheet shows cells where spindle breakdown was not observed during the course of the movie. The values  indicated with greater than (&gt;) sign  are minutes from anaphase onset untill the last observered  timepoint of the  misaligned cell.</t>
  </si>
  <si>
    <t>A-H</t>
  </si>
  <si>
    <t>&lt;0,0001</t>
  </si>
  <si>
    <t>****</t>
  </si>
  <si>
    <t>Yes</t>
  </si>
  <si>
    <t>DF</t>
  </si>
  <si>
    <t>Number of families</t>
  </si>
  <si>
    <t>Number of comparisons per family</t>
  </si>
  <si>
    <t>Alpha</t>
  </si>
  <si>
    <t>Mean Diff,</t>
  </si>
  <si>
    <t>95,00% CI of diff,</t>
  </si>
  <si>
    <t>Below threshold?</t>
  </si>
  <si>
    <t>Summary</t>
  </si>
  <si>
    <t>kar9∆ Normal-aligned vs. kar9∆ Misaligned</t>
  </si>
  <si>
    <t>*</t>
  </si>
  <si>
    <t>A-B</t>
  </si>
  <si>
    <t>kar9∆ Normal-aligned vs. bud14∆kar9∆ Normal-aligned</t>
  </si>
  <si>
    <t>No</t>
  </si>
  <si>
    <t>ns</t>
  </si>
  <si>
    <t>A-C</t>
  </si>
  <si>
    <t>kar9∆ Normal-aligned vs. bud14∆kar9∆ Misaligned</t>
  </si>
  <si>
    <t>A-D</t>
  </si>
  <si>
    <t>kar9∆ Normal-aligned vs. kin4∆kar9∆ Normal-aligned</t>
  </si>
  <si>
    <t>A-E</t>
  </si>
  <si>
    <t>kar9∆ Normal-aligned vs. kin4∆kar9∆ Misaligned</t>
  </si>
  <si>
    <t>A-F</t>
  </si>
  <si>
    <t>kar9∆ Normal-aligned vs. kin4∆bud14∆kar9∆ Normalaligned</t>
  </si>
  <si>
    <t>A-G</t>
  </si>
  <si>
    <t>kar9∆ Normal-aligned vs. kin4∆bud14∆kar9∆ Misaligned</t>
  </si>
  <si>
    <t>kar9∆ Misaligned vs. bud14∆kar9∆ Normal-aligned</t>
  </si>
  <si>
    <t>**</t>
  </si>
  <si>
    <t>B-C</t>
  </si>
  <si>
    <t>kar9∆ Misaligned vs. bud14∆kar9∆ Misaligned</t>
  </si>
  <si>
    <t>B-D</t>
  </si>
  <si>
    <t>kar9∆ Misaligned vs. kin4∆kar9∆ Normal-aligned</t>
  </si>
  <si>
    <t>B-E</t>
  </si>
  <si>
    <t>kar9∆ Misaligned vs. kin4∆kar9∆ Misaligned</t>
  </si>
  <si>
    <t>B-F</t>
  </si>
  <si>
    <t>kar9∆ Misaligned vs. kin4∆bud14∆kar9∆ Normalaligned</t>
  </si>
  <si>
    <t>B-G</t>
  </si>
  <si>
    <t>kar9∆ Misaligned vs. kin4∆bud14∆kar9∆ Misaligned</t>
  </si>
  <si>
    <t>B-H</t>
  </si>
  <si>
    <t>bud14∆kar9∆ Normal-aligned vs. bud14∆kar9∆ Misaligned</t>
  </si>
  <si>
    <t>C-D</t>
  </si>
  <si>
    <t>bud14∆kar9∆ Normal-aligned vs. kin4∆kar9∆ Normal-aligned</t>
  </si>
  <si>
    <t>C-E</t>
  </si>
  <si>
    <t>bud14∆kar9∆ Normal-aligned vs. kin4∆kar9∆ Misaligned</t>
  </si>
  <si>
    <t>C-F</t>
  </si>
  <si>
    <t>bud14∆kar9∆ Normal-aligned vs. kin4∆bud14∆kar9∆ Normalaligned</t>
  </si>
  <si>
    <t>C-G</t>
  </si>
  <si>
    <t>bud14∆kar9∆ Normal-aligned vs. kin4∆bud14∆kar9∆ Misaligned</t>
  </si>
  <si>
    <t>C-H</t>
  </si>
  <si>
    <t>bud14∆kar9∆ Misaligned vs. kin4∆kar9∆ Normal-aligned</t>
  </si>
  <si>
    <t>D-E</t>
  </si>
  <si>
    <t>bud14∆kar9∆ Misaligned vs. kin4∆kar9∆ Misaligned</t>
  </si>
  <si>
    <t>D-F</t>
  </si>
  <si>
    <t>bud14∆kar9∆ Misaligned vs. kin4∆bud14∆kar9∆ Normalaligned</t>
  </si>
  <si>
    <t>D-G</t>
  </si>
  <si>
    <t>bud14∆kar9∆ Misaligned vs. kin4∆bud14∆kar9∆ Misaligned</t>
  </si>
  <si>
    <t>D-H</t>
  </si>
  <si>
    <t>kin4∆kar9∆ Normal-aligned vs. kin4∆kar9∆ Misaligned</t>
  </si>
  <si>
    <t>E-F</t>
  </si>
  <si>
    <t>kin4∆kar9∆ Normal-aligned vs. kin4∆bud14∆kar9∆ Normalaligned</t>
  </si>
  <si>
    <t>E-G</t>
  </si>
  <si>
    <t>kin4∆kar9∆ Normal-aligned vs. kin4∆bud14∆kar9∆ Misaligned</t>
  </si>
  <si>
    <t>E-H</t>
  </si>
  <si>
    <t>kin4∆kar9∆ Misaligned vs. kin4∆bud14∆kar9∆ Normalaligned</t>
  </si>
  <si>
    <t>F-G</t>
  </si>
  <si>
    <t>kin4∆kar9∆ Misaligned vs. kin4∆bud14∆kar9∆ Misaligned</t>
  </si>
  <si>
    <t>F-H</t>
  </si>
  <si>
    <t>kin4∆bud14∆kar9∆ Normalaligned vs. kin4∆bud14∆kar9∆ Misaligned</t>
  </si>
  <si>
    <t>G-H</t>
  </si>
  <si>
    <t>Test details</t>
  </si>
  <si>
    <t>Mean 1</t>
  </si>
  <si>
    <t>Mean 2</t>
  </si>
  <si>
    <t>SE of diff,</t>
  </si>
  <si>
    <t>n1</t>
  </si>
  <si>
    <t>n2</t>
  </si>
  <si>
    <t>Uncorrected Fisher's LSD</t>
  </si>
  <si>
    <t>Individual P Value</t>
  </si>
  <si>
    <t>-10,84 to -3,136</t>
  </si>
  <si>
    <t>***</t>
  </si>
  <si>
    <t>-2,144 to 2,289</t>
  </si>
  <si>
    <t>-6,839 to -2,164</t>
  </si>
  <si>
    <t>-2,906 to 1,527</t>
  </si>
  <si>
    <t>-11,42 to -6,586</t>
  </si>
  <si>
    <t>-2,389 to 1,666</t>
  </si>
  <si>
    <t>-4,206 to 0,3991</t>
  </si>
  <si>
    <t>3,240 to 10,88</t>
  </si>
  <si>
    <t>-1,405 to 6,376</t>
  </si>
  <si>
    <t>2,478 to 10,12</t>
  </si>
  <si>
    <t>-5,956 to 1,923</t>
  </si>
  <si>
    <t>2,912 to 10,34</t>
  </si>
  <si>
    <t>1,214 to 8,953</t>
  </si>
  <si>
    <t>-6,858 to -2,290</t>
  </si>
  <si>
    <t>-2,922 to 1,399</t>
  </si>
  <si>
    <t>-11,44 to -6,710</t>
  </si>
  <si>
    <t>-2,401 to 1,532</t>
  </si>
  <si>
    <t>-4,225 to 0,2725</t>
  </si>
  <si>
    <t>1,528 to 6,096</t>
  </si>
  <si>
    <t>-6,982 to -2,022</t>
  </si>
  <si>
    <t>2,039 to 6,241</t>
  </si>
  <si>
    <t>0,2304 to 4,966</t>
  </si>
  <si>
    <t>-10,68 to -5,948</t>
  </si>
  <si>
    <t>-1,639 to 2,293</t>
  </si>
  <si>
    <t>-3,463 to 1,034</t>
  </si>
  <si>
    <t>6,451 to 10,83</t>
  </si>
  <si>
    <t>4,653 to 9,547</t>
  </si>
  <si>
    <t>-3,604 to 0,5209</t>
  </si>
  <si>
    <t>t</t>
  </si>
  <si>
    <t>For Anova test and descriptive statics only the cells where spindle breakdown was observed considered.</t>
  </si>
  <si>
    <t>Anova test and descritive statistics were performed in Prism 9.</t>
  </si>
  <si>
    <t>kar9∆ Normal-aligned</t>
  </si>
  <si>
    <t>kar9∆ Misaligned</t>
  </si>
  <si>
    <t>bud14∆kar9∆ Normal-aligned</t>
  </si>
  <si>
    <t>bud14∆kar9∆ Misaligned</t>
  </si>
  <si>
    <t>kin4∆kar9∆ Normal-aligned</t>
  </si>
  <si>
    <t>kin4∆kar9∆ Misaligned</t>
  </si>
  <si>
    <t>kin4∆bud14∆kar9∆ Normalaligned</t>
  </si>
  <si>
    <t>kin4∆bud14∆kar9∆ Misaligned</t>
  </si>
  <si>
    <t>Number of values</t>
  </si>
  <si>
    <t>Mean</t>
  </si>
  <si>
    <t>Std. Deviation</t>
  </si>
  <si>
    <t>Std. Error of 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</si>
</sst>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1DFF5-B04D-D04B-9AD0-F9444C68ABC5}">
  <dimension ref="A1:A4"/>
  <sheetViews>
    <sheetView workbookViewId="0">
      <selection activeCell="B10" sqref="B10"/>
    </sheetView>
  </sheetViews>
  <sheetFormatPr baseColWidth="10" defaultRowHeight="15" x14ac:dyDescent="0.2"/>
  <cols>
    <col min="1" max="1" width="14.33203125" customWidth="1"/>
  </cols>
  <sheetData>
    <row r="1" spans="1:1" x14ac:dyDescent="0.2">
      <c r="A1" t="s">
        <v>22</v>
      </c>
    </row>
    <row r="2" spans="1:1" x14ac:dyDescent="0.2">
      <c r="A2" t="s">
        <v>23</v>
      </c>
    </row>
    <row r="3" spans="1:1" x14ac:dyDescent="0.2">
      <c r="A3" t="s">
        <v>134</v>
      </c>
    </row>
    <row r="4" spans="1:1" x14ac:dyDescent="0.2">
      <c r="A4" t="s">
        <v>133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workbookViewId="0">
      <selection activeCell="Q9" sqref="Q9"/>
    </sheetView>
  </sheetViews>
  <sheetFormatPr baseColWidth="10" defaultColWidth="8.6640625" defaultRowHeight="15" x14ac:dyDescent="0.2"/>
  <cols>
    <col min="1" max="1" width="11.83203125" style="1" bestFit="1" customWidth="1"/>
    <col min="2" max="2" width="10.6640625" style="1" bestFit="1" customWidth="1"/>
    <col min="3" max="3" width="8.6640625" style="1"/>
    <col min="4" max="4" width="10.1640625" style="1" customWidth="1"/>
    <col min="5" max="5" width="16.83203125" style="1" customWidth="1"/>
    <col min="6" max="6" width="8.6640625" style="1"/>
    <col min="7" max="7" width="10.1640625" style="1" customWidth="1"/>
    <col min="8" max="9" width="13.83203125" style="1" customWidth="1"/>
    <col min="10" max="10" width="11.1640625" style="1" customWidth="1"/>
    <col min="11" max="11" width="20.5" style="1" customWidth="1"/>
    <col min="12" max="16384" width="8.6640625" style="1"/>
  </cols>
  <sheetData>
    <row r="1" spans="1:11" x14ac:dyDescent="0.2">
      <c r="A1" s="11" t="s">
        <v>0</v>
      </c>
      <c r="B1" s="11"/>
      <c r="D1" s="11" t="s">
        <v>1</v>
      </c>
      <c r="E1" s="11"/>
      <c r="G1" s="11" t="s">
        <v>2</v>
      </c>
      <c r="H1" s="11"/>
      <c r="J1" s="11" t="s">
        <v>3</v>
      </c>
      <c r="K1" s="11"/>
    </row>
    <row r="2" spans="1:11" x14ac:dyDescent="0.2">
      <c r="A2" s="2" t="s">
        <v>4</v>
      </c>
      <c r="B2" s="2" t="s">
        <v>5</v>
      </c>
      <c r="D2" s="2" t="s">
        <v>4</v>
      </c>
      <c r="E2" s="2" t="s">
        <v>5</v>
      </c>
      <c r="G2" s="2" t="s">
        <v>4</v>
      </c>
      <c r="H2" s="2" t="s">
        <v>5</v>
      </c>
      <c r="J2" s="2" t="s">
        <v>4</v>
      </c>
      <c r="K2" s="2" t="s">
        <v>5</v>
      </c>
    </row>
    <row r="3" spans="1:11" x14ac:dyDescent="0.2">
      <c r="A3" s="1">
        <v>20</v>
      </c>
      <c r="B3" s="1">
        <v>26</v>
      </c>
      <c r="D3" s="1">
        <v>18</v>
      </c>
      <c r="E3" s="1">
        <v>22</v>
      </c>
      <c r="F3" s="5"/>
      <c r="G3" s="1">
        <v>18</v>
      </c>
      <c r="H3" s="1">
        <v>20</v>
      </c>
      <c r="J3" s="1">
        <v>15</v>
      </c>
      <c r="K3" s="1">
        <v>22</v>
      </c>
    </row>
    <row r="4" spans="1:11" x14ac:dyDescent="0.2">
      <c r="A4" s="1">
        <v>17</v>
      </c>
      <c r="B4" s="1">
        <v>32</v>
      </c>
      <c r="D4" s="1">
        <v>20</v>
      </c>
      <c r="E4" s="1">
        <v>28</v>
      </c>
      <c r="F4" s="5"/>
      <c r="G4" s="1">
        <v>17</v>
      </c>
      <c r="H4" s="1">
        <v>20</v>
      </c>
      <c r="J4" s="1">
        <v>18</v>
      </c>
      <c r="K4" s="1">
        <v>15</v>
      </c>
    </row>
    <row r="5" spans="1:11" x14ac:dyDescent="0.2">
      <c r="A5" s="1">
        <v>20</v>
      </c>
      <c r="B5" s="1">
        <v>19</v>
      </c>
      <c r="D5" s="1">
        <v>19</v>
      </c>
      <c r="E5" s="1">
        <v>19</v>
      </c>
      <c r="F5" s="5"/>
      <c r="G5" s="1">
        <v>20</v>
      </c>
      <c r="H5" s="1">
        <v>28</v>
      </c>
      <c r="J5" s="1">
        <v>18</v>
      </c>
      <c r="K5" s="1">
        <v>18</v>
      </c>
    </row>
    <row r="6" spans="1:11" x14ac:dyDescent="0.2">
      <c r="A6" s="1">
        <v>15</v>
      </c>
      <c r="B6" s="1">
        <v>24</v>
      </c>
      <c r="D6" s="1">
        <v>20</v>
      </c>
      <c r="E6" s="1">
        <v>28</v>
      </c>
      <c r="F6" s="5"/>
      <c r="G6" s="1">
        <v>17</v>
      </c>
      <c r="H6" s="1">
        <v>24</v>
      </c>
      <c r="J6" s="1">
        <v>16</v>
      </c>
      <c r="K6" s="1">
        <v>29</v>
      </c>
    </row>
    <row r="7" spans="1:11" x14ac:dyDescent="0.2">
      <c r="A7" s="1">
        <v>20</v>
      </c>
      <c r="D7" s="1">
        <v>20</v>
      </c>
      <c r="E7" s="1">
        <v>27</v>
      </c>
      <c r="F7" s="5"/>
      <c r="G7" s="1">
        <v>17</v>
      </c>
      <c r="H7" s="1">
        <v>25</v>
      </c>
      <c r="J7" s="1">
        <v>18</v>
      </c>
      <c r="K7" s="1">
        <v>17</v>
      </c>
    </row>
    <row r="8" spans="1:11" x14ac:dyDescent="0.2">
      <c r="A8" s="1">
        <v>18</v>
      </c>
      <c r="D8" s="1">
        <v>20</v>
      </c>
      <c r="E8" s="1">
        <v>21</v>
      </c>
      <c r="F8" s="5"/>
      <c r="G8" s="1">
        <v>23</v>
      </c>
      <c r="H8" s="1">
        <v>23</v>
      </c>
      <c r="J8" s="1">
        <v>19</v>
      </c>
      <c r="K8" s="1">
        <v>18</v>
      </c>
    </row>
    <row r="9" spans="1:11" x14ac:dyDescent="0.2">
      <c r="A9" s="1">
        <v>17</v>
      </c>
      <c r="D9" s="1">
        <v>18</v>
      </c>
      <c r="E9" s="1">
        <v>20</v>
      </c>
      <c r="F9" s="5"/>
      <c r="G9" s="1">
        <v>17</v>
      </c>
      <c r="H9" s="1">
        <v>18</v>
      </c>
      <c r="J9" s="1">
        <v>16</v>
      </c>
      <c r="K9" s="1">
        <v>19</v>
      </c>
    </row>
    <row r="10" spans="1:11" x14ac:dyDescent="0.2">
      <c r="A10" s="1">
        <v>17</v>
      </c>
      <c r="D10" s="1">
        <v>20</v>
      </c>
      <c r="E10" s="1">
        <v>19</v>
      </c>
      <c r="F10" s="5"/>
      <c r="G10" s="1">
        <v>18</v>
      </c>
      <c r="H10" s="1">
        <v>27</v>
      </c>
      <c r="J10" s="1">
        <v>20</v>
      </c>
      <c r="K10" s="1">
        <v>20</v>
      </c>
    </row>
    <row r="11" spans="1:11" x14ac:dyDescent="0.2">
      <c r="A11" s="1">
        <v>18</v>
      </c>
      <c r="D11" s="1">
        <v>17</v>
      </c>
      <c r="E11" s="1">
        <v>19</v>
      </c>
      <c r="F11" s="5"/>
      <c r="G11" s="1">
        <v>21</v>
      </c>
      <c r="H11" s="1">
        <v>42</v>
      </c>
      <c r="J11" s="1">
        <v>18</v>
      </c>
      <c r="K11" s="1">
        <v>16</v>
      </c>
    </row>
    <row r="12" spans="1:11" x14ac:dyDescent="0.2">
      <c r="A12" s="1">
        <v>17</v>
      </c>
      <c r="D12" s="1">
        <v>18</v>
      </c>
      <c r="E12" s="1">
        <v>21</v>
      </c>
      <c r="F12" s="5"/>
      <c r="G12" s="1">
        <v>19</v>
      </c>
      <c r="H12" s="1">
        <v>41</v>
      </c>
      <c r="J12" s="1">
        <v>16</v>
      </c>
      <c r="K12" s="1">
        <v>18</v>
      </c>
    </row>
    <row r="13" spans="1:11" x14ac:dyDescent="0.2">
      <c r="A13" s="1">
        <v>20</v>
      </c>
      <c r="D13" s="1">
        <v>18</v>
      </c>
      <c r="E13" s="1">
        <v>26</v>
      </c>
      <c r="F13" s="5"/>
      <c r="G13" s="1">
        <v>17</v>
      </c>
      <c r="H13" s="1">
        <v>31</v>
      </c>
      <c r="J13" s="1">
        <v>19</v>
      </c>
      <c r="K13" s="1">
        <v>21</v>
      </c>
    </row>
    <row r="14" spans="1:11" x14ac:dyDescent="0.2">
      <c r="A14" s="1">
        <v>19</v>
      </c>
      <c r="D14" s="1">
        <v>18</v>
      </c>
      <c r="E14" s="1">
        <v>22</v>
      </c>
      <c r="F14" s="5"/>
      <c r="G14" s="1">
        <v>22</v>
      </c>
      <c r="H14" s="1">
        <v>33</v>
      </c>
      <c r="J14" s="1">
        <v>17</v>
      </c>
      <c r="K14" s="1">
        <v>21</v>
      </c>
    </row>
    <row r="15" spans="1:11" x14ac:dyDescent="0.2">
      <c r="A15" s="1">
        <v>18</v>
      </c>
      <c r="D15" s="1">
        <v>17</v>
      </c>
      <c r="E15" s="1">
        <v>19</v>
      </c>
      <c r="F15" s="5"/>
      <c r="G15" s="1">
        <v>16</v>
      </c>
      <c r="H15" s="1">
        <v>14</v>
      </c>
      <c r="J15" s="1">
        <v>17</v>
      </c>
      <c r="K15" s="1">
        <v>22</v>
      </c>
    </row>
    <row r="16" spans="1:11" x14ac:dyDescent="0.2">
      <c r="A16" s="1">
        <v>17</v>
      </c>
      <c r="D16" s="1">
        <v>20</v>
      </c>
      <c r="E16" s="1">
        <v>28</v>
      </c>
      <c r="F16" s="5"/>
      <c r="G16" s="1">
        <v>19</v>
      </c>
      <c r="H16" s="1">
        <v>32</v>
      </c>
      <c r="J16" s="1">
        <v>17</v>
      </c>
      <c r="K16" s="1">
        <v>20</v>
      </c>
    </row>
    <row r="17" spans="1:11" x14ac:dyDescent="0.2">
      <c r="A17" s="1">
        <v>18</v>
      </c>
      <c r="D17" s="1">
        <v>17</v>
      </c>
      <c r="E17" s="1">
        <v>16</v>
      </c>
      <c r="F17" s="5"/>
      <c r="G17" s="1">
        <v>22</v>
      </c>
      <c r="H17" s="1">
        <v>31</v>
      </c>
      <c r="J17" s="1">
        <v>21</v>
      </c>
      <c r="K17" s="1">
        <v>24</v>
      </c>
    </row>
    <row r="18" spans="1:11" x14ac:dyDescent="0.2">
      <c r="A18" s="1">
        <v>17</v>
      </c>
      <c r="D18" s="1">
        <v>19</v>
      </c>
      <c r="E18" s="1">
        <v>24</v>
      </c>
      <c r="F18" s="5"/>
      <c r="G18" s="1">
        <v>19</v>
      </c>
      <c r="J18" s="1">
        <v>21</v>
      </c>
      <c r="K18" s="1">
        <v>18</v>
      </c>
    </row>
    <row r="19" spans="1:11" x14ac:dyDescent="0.2">
      <c r="A19" s="1">
        <v>21</v>
      </c>
      <c r="D19" s="1">
        <v>17</v>
      </c>
      <c r="E19" s="1">
        <v>28</v>
      </c>
      <c r="F19" s="5"/>
      <c r="G19" s="1">
        <v>19</v>
      </c>
      <c r="J19" s="1">
        <v>16</v>
      </c>
      <c r="K19" s="1">
        <v>23</v>
      </c>
    </row>
    <row r="20" spans="1:11" x14ac:dyDescent="0.2">
      <c r="A20" s="1">
        <v>20</v>
      </c>
      <c r="D20" s="1">
        <v>19</v>
      </c>
      <c r="G20" s="1">
        <v>17</v>
      </c>
      <c r="J20" s="1">
        <v>18</v>
      </c>
      <c r="K20" s="1">
        <v>22</v>
      </c>
    </row>
    <row r="21" spans="1:11" x14ac:dyDescent="0.2">
      <c r="A21" s="1">
        <v>18</v>
      </c>
      <c r="D21" s="1">
        <v>15</v>
      </c>
      <c r="G21" s="1">
        <v>22</v>
      </c>
      <c r="J21" s="1">
        <v>20</v>
      </c>
    </row>
    <row r="22" spans="1:11" x14ac:dyDescent="0.2">
      <c r="D22" s="1">
        <v>17</v>
      </c>
      <c r="G22" s="1">
        <v>19</v>
      </c>
      <c r="J22" s="1">
        <v>22</v>
      </c>
    </row>
    <row r="23" spans="1:11" x14ac:dyDescent="0.2">
      <c r="A23" s="10"/>
      <c r="B23" s="10"/>
      <c r="D23" s="1">
        <v>15</v>
      </c>
      <c r="G23" s="1">
        <v>19</v>
      </c>
      <c r="J23" s="1">
        <v>20</v>
      </c>
    </row>
    <row r="24" spans="1:11" x14ac:dyDescent="0.2">
      <c r="J24" s="1">
        <v>17</v>
      </c>
    </row>
    <row r="25" spans="1:11" x14ac:dyDescent="0.2">
      <c r="D25" s="10"/>
      <c r="E25" s="10"/>
      <c r="G25" s="10"/>
      <c r="H25" s="10"/>
      <c r="J25" s="1">
        <v>21</v>
      </c>
    </row>
    <row r="26" spans="1:11" x14ac:dyDescent="0.2">
      <c r="J26" s="1">
        <v>16</v>
      </c>
    </row>
    <row r="27" spans="1:11" x14ac:dyDescent="0.2">
      <c r="J27" s="1">
        <v>22</v>
      </c>
    </row>
    <row r="28" spans="1:11" x14ac:dyDescent="0.2">
      <c r="J28" s="1">
        <v>21</v>
      </c>
    </row>
    <row r="29" spans="1:11" x14ac:dyDescent="0.2">
      <c r="J29" s="1">
        <v>20</v>
      </c>
    </row>
    <row r="30" spans="1:11" x14ac:dyDescent="0.2">
      <c r="J30" s="1">
        <v>18</v>
      </c>
    </row>
    <row r="31" spans="1:11" x14ac:dyDescent="0.2">
      <c r="J31" s="1">
        <v>19</v>
      </c>
    </row>
    <row r="32" spans="1:11" x14ac:dyDescent="0.2">
      <c r="J32" s="1">
        <v>17</v>
      </c>
    </row>
    <row r="33" spans="1:12" x14ac:dyDescent="0.2">
      <c r="J33" s="1">
        <v>24</v>
      </c>
    </row>
    <row r="34" spans="1:12" x14ac:dyDescent="0.2">
      <c r="J34" s="1">
        <v>19</v>
      </c>
    </row>
    <row r="35" spans="1:12" x14ac:dyDescent="0.2">
      <c r="A35" s="4">
        <f>AVERAGE(A3:A34)</f>
        <v>18.263157894736842</v>
      </c>
      <c r="B35" s="4">
        <f t="shared" ref="B35:D35" si="0">AVERAGE(B3:B34)</f>
        <v>25.25</v>
      </c>
      <c r="C35" s="4" t="e">
        <f t="shared" si="0"/>
        <v>#DIV/0!</v>
      </c>
      <c r="D35" s="4">
        <f t="shared" si="0"/>
        <v>18.19047619047619</v>
      </c>
      <c r="E35" s="1">
        <f>AVERAGE(E3:E34)</f>
        <v>22.764705882352942</v>
      </c>
      <c r="F35" s="4" t="e">
        <f t="shared" ref="F35:L35" si="1">AVERAGE(F3:F34)</f>
        <v>#DIV/0!</v>
      </c>
      <c r="G35" s="4">
        <f t="shared" si="1"/>
        <v>18.952380952380953</v>
      </c>
      <c r="H35" s="4">
        <f t="shared" si="1"/>
        <v>27.266666666666666</v>
      </c>
      <c r="I35" s="4" t="e">
        <f t="shared" si="1"/>
        <v>#DIV/0!</v>
      </c>
      <c r="J35" s="4">
        <f t="shared" si="1"/>
        <v>18.625</v>
      </c>
      <c r="K35" s="4">
        <f t="shared" si="1"/>
        <v>20.166666666666668</v>
      </c>
      <c r="L35" s="4" t="e">
        <f t="shared" si="1"/>
        <v>#DIV/0!</v>
      </c>
    </row>
    <row r="36" spans="1:12" x14ac:dyDescent="0.2">
      <c r="A36" s="1">
        <f>STDEV(A3:A34)</f>
        <v>1.5578512717186201</v>
      </c>
      <c r="B36" s="4">
        <f t="shared" ref="B36:E36" si="2">STDEV(B3:B34)</f>
        <v>5.3774219349672263</v>
      </c>
      <c r="C36" s="4" t="e">
        <f t="shared" si="2"/>
        <v>#DIV/0!</v>
      </c>
      <c r="D36" s="4">
        <f t="shared" si="2"/>
        <v>1.5690458125576707</v>
      </c>
      <c r="E36" s="4">
        <f t="shared" si="2"/>
        <v>4.0082635230967893</v>
      </c>
      <c r="G36" s="1">
        <f>STDEV(G3:G34)</f>
        <v>2.036570413125713</v>
      </c>
      <c r="H36" s="4">
        <f>STDEV(H3:H34)</f>
        <v>7.9773488853186789</v>
      </c>
      <c r="I36" s="4" t="e">
        <f>STDEV(I3:I34)</f>
        <v>#DIV/0!</v>
      </c>
      <c r="J36" s="10"/>
      <c r="K36" s="10"/>
    </row>
    <row r="37" spans="1:12" x14ac:dyDescent="0.2">
      <c r="J37" s="1">
        <f>STDEV(J3:J34)</f>
        <v>2.1664598743334191</v>
      </c>
      <c r="K37" s="4">
        <f>STDEV(K3:K34)</f>
        <v>3.3121878321275982</v>
      </c>
    </row>
  </sheetData>
  <mergeCells count="8">
    <mergeCell ref="J36:K36"/>
    <mergeCell ref="A23:B23"/>
    <mergeCell ref="A1:B1"/>
    <mergeCell ref="D1:E1"/>
    <mergeCell ref="G1:H1"/>
    <mergeCell ref="J1:K1"/>
    <mergeCell ref="D25:E25"/>
    <mergeCell ref="G25:H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6F47F-7FE1-47D4-9F0A-3F900F6A1C4F}">
  <dimension ref="A1:K20"/>
  <sheetViews>
    <sheetView workbookViewId="0">
      <selection activeCell="B3" sqref="B3:B20"/>
    </sheetView>
  </sheetViews>
  <sheetFormatPr baseColWidth="10" defaultColWidth="8.6640625" defaultRowHeight="15" x14ac:dyDescent="0.2"/>
  <cols>
    <col min="1" max="1" width="8.6640625" style="1"/>
    <col min="2" max="2" width="9.83203125" style="1" bestFit="1" customWidth="1"/>
    <col min="3" max="4" width="8.6640625" style="1"/>
    <col min="5" max="5" width="13.33203125" style="1" customWidth="1"/>
    <col min="6" max="6" width="8.6640625" style="1"/>
    <col min="7" max="7" width="7" style="1" bestFit="1" customWidth="1"/>
    <col min="8" max="8" width="13.5" style="1" customWidth="1"/>
    <col min="9" max="10" width="8.6640625" style="1"/>
    <col min="11" max="11" width="22.33203125" style="1" customWidth="1"/>
    <col min="12" max="16384" width="8.6640625" style="1"/>
  </cols>
  <sheetData>
    <row r="1" spans="1:11" x14ac:dyDescent="0.2">
      <c r="A1" s="11" t="s">
        <v>0</v>
      </c>
      <c r="B1" s="11"/>
      <c r="D1" s="11" t="s">
        <v>1</v>
      </c>
      <c r="E1" s="11"/>
      <c r="G1" s="11" t="s">
        <v>2</v>
      </c>
      <c r="H1" s="11"/>
      <c r="J1" s="11" t="s">
        <v>3</v>
      </c>
      <c r="K1" s="11"/>
    </row>
    <row r="2" spans="1:11" x14ac:dyDescent="0.2">
      <c r="A2" s="2" t="s">
        <v>4</v>
      </c>
      <c r="B2" s="2" t="s">
        <v>5</v>
      </c>
      <c r="D2" s="2" t="s">
        <v>4</v>
      </c>
      <c r="E2" s="2" t="s">
        <v>5</v>
      </c>
      <c r="G2" s="2" t="s">
        <v>4</v>
      </c>
      <c r="H2" s="2" t="s">
        <v>5</v>
      </c>
      <c r="J2" s="2" t="s">
        <v>4</v>
      </c>
      <c r="K2" s="2" t="s">
        <v>5</v>
      </c>
    </row>
    <row r="3" spans="1:11" ht="16" x14ac:dyDescent="0.2">
      <c r="A3" s="3" t="s">
        <v>20</v>
      </c>
      <c r="B3" s="1" t="s">
        <v>7</v>
      </c>
      <c r="D3" s="1" t="s">
        <v>20</v>
      </c>
      <c r="E3" s="1" t="s">
        <v>6</v>
      </c>
      <c r="G3" s="1" t="s">
        <v>20</v>
      </c>
      <c r="H3" s="1" t="s">
        <v>21</v>
      </c>
      <c r="J3" s="1" t="s">
        <v>20</v>
      </c>
      <c r="K3" s="1" t="s">
        <v>20</v>
      </c>
    </row>
    <row r="4" spans="1:11" x14ac:dyDescent="0.2">
      <c r="B4" s="1" t="s">
        <v>8</v>
      </c>
    </row>
    <row r="5" spans="1:11" x14ac:dyDescent="0.2">
      <c r="B5" s="1" t="s">
        <v>9</v>
      </c>
    </row>
    <row r="6" spans="1:11" x14ac:dyDescent="0.2">
      <c r="B6" s="1" t="s">
        <v>9</v>
      </c>
    </row>
    <row r="7" spans="1:11" x14ac:dyDescent="0.2">
      <c r="B7" s="1" t="s">
        <v>10</v>
      </c>
    </row>
    <row r="8" spans="1:11" x14ac:dyDescent="0.2">
      <c r="B8" s="1" t="s">
        <v>11</v>
      </c>
    </row>
    <row r="9" spans="1:11" x14ac:dyDescent="0.2">
      <c r="B9" s="1" t="s">
        <v>12</v>
      </c>
    </row>
    <row r="10" spans="1:11" x14ac:dyDescent="0.2">
      <c r="B10" s="1" t="s">
        <v>10</v>
      </c>
    </row>
    <row r="11" spans="1:11" x14ac:dyDescent="0.2">
      <c r="B11" s="1" t="s">
        <v>13</v>
      </c>
    </row>
    <row r="12" spans="1:11" x14ac:dyDescent="0.2">
      <c r="B12" s="1" t="s">
        <v>14</v>
      </c>
    </row>
    <row r="13" spans="1:11" x14ac:dyDescent="0.2">
      <c r="B13" s="1" t="s">
        <v>15</v>
      </c>
    </row>
    <row r="14" spans="1:11" x14ac:dyDescent="0.2">
      <c r="B14" s="1" t="s">
        <v>16</v>
      </c>
    </row>
    <row r="15" spans="1:11" x14ac:dyDescent="0.2">
      <c r="B15" s="1" t="s">
        <v>17</v>
      </c>
    </row>
    <row r="16" spans="1:11" x14ac:dyDescent="0.2">
      <c r="B16" s="1" t="s">
        <v>18</v>
      </c>
    </row>
    <row r="17" spans="2:2" x14ac:dyDescent="0.2">
      <c r="B17" s="1" t="s">
        <v>19</v>
      </c>
    </row>
    <row r="18" spans="2:2" x14ac:dyDescent="0.2">
      <c r="B18" s="1" t="s">
        <v>11</v>
      </c>
    </row>
    <row r="19" spans="2:2" x14ac:dyDescent="0.2">
      <c r="B19" s="1" t="s">
        <v>13</v>
      </c>
    </row>
    <row r="20" spans="2:2" x14ac:dyDescent="0.2">
      <c r="B20" s="1" t="s">
        <v>11</v>
      </c>
    </row>
  </sheetData>
  <mergeCells count="4">
    <mergeCell ref="A1:B1"/>
    <mergeCell ref="D1:E1"/>
    <mergeCell ref="G1:H1"/>
    <mergeCell ref="J1:K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A2A71-C5DB-D445-A7B4-D26DE53F4FD9}">
  <dimension ref="A1:I6"/>
  <sheetViews>
    <sheetView workbookViewId="0">
      <selection activeCell="C18" sqref="C18"/>
    </sheetView>
  </sheetViews>
  <sheetFormatPr baseColWidth="10" defaultRowHeight="15" x14ac:dyDescent="0.2"/>
  <cols>
    <col min="1" max="1" width="31.5" customWidth="1"/>
    <col min="2" max="2" width="21.33203125" customWidth="1"/>
    <col min="3" max="3" width="27" customWidth="1"/>
    <col min="4" max="4" width="21" customWidth="1"/>
    <col min="5" max="5" width="20.6640625" customWidth="1"/>
    <col min="6" max="6" width="17.5" customWidth="1"/>
    <col min="7" max="7" width="23" customWidth="1"/>
    <col min="8" max="8" width="27" customWidth="1"/>
    <col min="9" max="9" width="22.33203125" customWidth="1"/>
  </cols>
  <sheetData>
    <row r="1" spans="1:9" s="9" customFormat="1" ht="34" x14ac:dyDescent="0.2">
      <c r="A1" s="8"/>
      <c r="B1" s="8" t="s">
        <v>135</v>
      </c>
      <c r="C1" s="8" t="s">
        <v>136</v>
      </c>
      <c r="D1" s="8" t="s">
        <v>137</v>
      </c>
      <c r="E1" s="8" t="s">
        <v>138</v>
      </c>
      <c r="F1" s="8" t="s">
        <v>139</v>
      </c>
      <c r="G1" s="8" t="s">
        <v>140</v>
      </c>
      <c r="H1" s="8" t="s">
        <v>141</v>
      </c>
      <c r="I1" s="8" t="s">
        <v>142</v>
      </c>
    </row>
    <row r="2" spans="1:9" ht="16" x14ac:dyDescent="0.2">
      <c r="A2" s="7" t="s">
        <v>143</v>
      </c>
      <c r="B2" s="6">
        <v>19</v>
      </c>
      <c r="C2" s="6">
        <v>4</v>
      </c>
      <c r="D2" s="6">
        <v>21</v>
      </c>
      <c r="E2" s="6">
        <v>17</v>
      </c>
      <c r="F2" s="6">
        <v>21</v>
      </c>
      <c r="G2" s="6">
        <v>15</v>
      </c>
      <c r="H2" s="6">
        <v>32</v>
      </c>
      <c r="I2" s="6">
        <v>18</v>
      </c>
    </row>
    <row r="3" spans="1:9" ht="16" x14ac:dyDescent="0.2">
      <c r="A3" s="7"/>
      <c r="B3" s="6"/>
      <c r="C3" s="6"/>
      <c r="D3" s="6"/>
      <c r="E3" s="6"/>
      <c r="F3" s="6"/>
      <c r="G3" s="6"/>
      <c r="H3" s="6"/>
      <c r="I3" s="6"/>
    </row>
    <row r="4" spans="1:9" ht="16" x14ac:dyDescent="0.2">
      <c r="A4" s="7" t="s">
        <v>144</v>
      </c>
      <c r="B4" s="6">
        <v>18</v>
      </c>
      <c r="C4" s="6">
        <v>25</v>
      </c>
      <c r="D4" s="6">
        <v>18</v>
      </c>
      <c r="E4" s="6">
        <v>23</v>
      </c>
      <c r="F4" s="6">
        <v>19</v>
      </c>
      <c r="G4" s="6">
        <v>27</v>
      </c>
      <c r="H4" s="6">
        <v>19</v>
      </c>
      <c r="I4" s="6">
        <v>20</v>
      </c>
    </row>
    <row r="5" spans="1:9" ht="16" x14ac:dyDescent="0.2">
      <c r="A5" s="7" t="s">
        <v>145</v>
      </c>
      <c r="B5" s="6">
        <v>1.6</v>
      </c>
      <c r="C5" s="6">
        <v>5.4</v>
      </c>
      <c r="D5" s="6">
        <v>1.6</v>
      </c>
      <c r="E5" s="6">
        <v>4</v>
      </c>
      <c r="F5" s="6">
        <v>2</v>
      </c>
      <c r="G5" s="6">
        <v>8</v>
      </c>
      <c r="H5" s="6">
        <v>2.2000000000000002</v>
      </c>
      <c r="I5" s="6">
        <v>3.3</v>
      </c>
    </row>
    <row r="6" spans="1:9" ht="16" x14ac:dyDescent="0.2">
      <c r="A6" s="7" t="s">
        <v>146</v>
      </c>
      <c r="B6" s="6">
        <v>0.36</v>
      </c>
      <c r="C6" s="6">
        <v>2.7</v>
      </c>
      <c r="D6" s="6">
        <v>0.34</v>
      </c>
      <c r="E6" s="6">
        <v>0.97</v>
      </c>
      <c r="F6" s="6">
        <v>0.44</v>
      </c>
      <c r="G6" s="6">
        <v>2.1</v>
      </c>
      <c r="H6" s="6">
        <v>0.38</v>
      </c>
      <c r="I6" s="6">
        <v>0.78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0F3EE-0E08-5E4C-B27E-41D9CEAC3094}">
  <dimension ref="A1:I69"/>
  <sheetViews>
    <sheetView tabSelected="1" topLeftCell="A2" workbookViewId="0">
      <selection activeCell="I21" sqref="I21"/>
    </sheetView>
  </sheetViews>
  <sheetFormatPr baseColWidth="10" defaultRowHeight="15" x14ac:dyDescent="0.2"/>
  <cols>
    <col min="1" max="1" width="72.33203125" style="15" customWidth="1"/>
    <col min="2" max="2" width="17" style="15" customWidth="1"/>
    <col min="3" max="3" width="20.83203125" style="15" customWidth="1"/>
    <col min="4" max="4" width="16.83203125" style="15" customWidth="1"/>
    <col min="5" max="16384" width="10.83203125" style="15"/>
  </cols>
  <sheetData>
    <row r="1" spans="1:9" ht="16" x14ac:dyDescent="0.2">
      <c r="A1" s="14"/>
      <c r="B1" s="14"/>
      <c r="C1" s="14"/>
      <c r="D1" s="14"/>
      <c r="E1" s="14"/>
      <c r="F1" s="14"/>
      <c r="G1" s="14"/>
      <c r="H1" s="14"/>
      <c r="I1" s="14"/>
    </row>
    <row r="2" spans="1:9" ht="16" x14ac:dyDescent="0.2">
      <c r="A2" s="12" t="s">
        <v>29</v>
      </c>
      <c r="B2" s="13">
        <v>1</v>
      </c>
      <c r="C2" s="13"/>
      <c r="D2" s="13"/>
      <c r="E2" s="13"/>
      <c r="F2" s="13"/>
      <c r="G2" s="13"/>
      <c r="H2" s="13"/>
      <c r="I2" s="13"/>
    </row>
    <row r="3" spans="1:9" ht="16" x14ac:dyDescent="0.2">
      <c r="A3" s="12" t="s">
        <v>30</v>
      </c>
      <c r="B3" s="13">
        <v>28</v>
      </c>
      <c r="C3" s="13"/>
      <c r="D3" s="13"/>
      <c r="E3" s="13"/>
      <c r="F3" s="13"/>
      <c r="G3" s="13"/>
      <c r="H3" s="13"/>
      <c r="I3" s="13"/>
    </row>
    <row r="4" spans="1:9" ht="16" x14ac:dyDescent="0.2">
      <c r="A4" s="12" t="s">
        <v>31</v>
      </c>
      <c r="B4" s="13">
        <v>0.05</v>
      </c>
      <c r="C4" s="13"/>
      <c r="D4" s="13"/>
      <c r="E4" s="13"/>
      <c r="F4" s="13"/>
      <c r="G4" s="13"/>
      <c r="H4" s="13"/>
      <c r="I4" s="13"/>
    </row>
    <row r="5" spans="1:9" s="16" customFormat="1" ht="16" x14ac:dyDescent="0.2">
      <c r="A5" s="12"/>
      <c r="B5" s="13"/>
      <c r="C5" s="13"/>
      <c r="D5" s="13"/>
      <c r="E5" s="13"/>
      <c r="F5" s="13"/>
      <c r="G5" s="13"/>
      <c r="H5" s="13"/>
      <c r="I5" s="13"/>
    </row>
    <row r="6" spans="1:9" ht="16" x14ac:dyDescent="0.2">
      <c r="A6" s="12" t="s">
        <v>101</v>
      </c>
      <c r="B6" s="13" t="s">
        <v>32</v>
      </c>
      <c r="C6" s="13" t="s">
        <v>33</v>
      </c>
      <c r="D6" s="13" t="s">
        <v>34</v>
      </c>
      <c r="E6" s="13" t="s">
        <v>35</v>
      </c>
      <c r="F6" s="13" t="s">
        <v>102</v>
      </c>
      <c r="G6" s="13"/>
      <c r="H6" s="13"/>
      <c r="I6" s="13"/>
    </row>
    <row r="7" spans="1:9" ht="16" x14ac:dyDescent="0.2">
      <c r="A7" s="12" t="s">
        <v>47</v>
      </c>
      <c r="B7" s="13">
        <v>-9.0039999999999996</v>
      </c>
      <c r="C7" s="13" t="s">
        <v>108</v>
      </c>
      <c r="D7" s="13" t="s">
        <v>27</v>
      </c>
      <c r="E7" s="13" t="s">
        <v>26</v>
      </c>
      <c r="F7" s="13" t="s">
        <v>25</v>
      </c>
      <c r="G7" s="13" t="s">
        <v>48</v>
      </c>
      <c r="H7" s="13"/>
      <c r="I7" s="13"/>
    </row>
    <row r="8" spans="1:9" ht="16" x14ac:dyDescent="0.2">
      <c r="A8" s="12" t="s">
        <v>69</v>
      </c>
      <c r="B8" s="13">
        <v>-9.0760000000000005</v>
      </c>
      <c r="C8" s="13" t="s">
        <v>119</v>
      </c>
      <c r="D8" s="13" t="s">
        <v>27</v>
      </c>
      <c r="E8" s="13" t="s">
        <v>26</v>
      </c>
      <c r="F8" s="13" t="s">
        <v>25</v>
      </c>
      <c r="G8" s="13" t="s">
        <v>70</v>
      </c>
      <c r="H8" s="13"/>
      <c r="I8" s="13"/>
    </row>
    <row r="9" spans="1:9" ht="16" x14ac:dyDescent="0.2">
      <c r="A9" s="12" t="s">
        <v>83</v>
      </c>
      <c r="B9" s="13">
        <v>-8.3140000000000001</v>
      </c>
      <c r="C9" s="13" t="s">
        <v>126</v>
      </c>
      <c r="D9" s="13" t="s">
        <v>27</v>
      </c>
      <c r="E9" s="13" t="s">
        <v>26</v>
      </c>
      <c r="F9" s="13" t="s">
        <v>25</v>
      </c>
      <c r="G9" s="13" t="s">
        <v>84</v>
      </c>
      <c r="H9" s="13"/>
      <c r="I9" s="13"/>
    </row>
    <row r="10" spans="1:9" ht="16" x14ac:dyDescent="0.2">
      <c r="A10" s="12" t="s">
        <v>89</v>
      </c>
      <c r="B10" s="13">
        <v>8.6419999999999995</v>
      </c>
      <c r="C10" s="13" t="s">
        <v>129</v>
      </c>
      <c r="D10" s="13" t="s">
        <v>27</v>
      </c>
      <c r="E10" s="13" t="s">
        <v>26</v>
      </c>
      <c r="F10" s="13" t="s">
        <v>25</v>
      </c>
      <c r="G10" s="13" t="s">
        <v>90</v>
      </c>
      <c r="H10" s="13"/>
      <c r="I10" s="13"/>
    </row>
    <row r="11" spans="1:9" ht="16" x14ac:dyDescent="0.2">
      <c r="A11" s="12" t="s">
        <v>91</v>
      </c>
      <c r="B11" s="13">
        <v>7.1</v>
      </c>
      <c r="C11" s="13" t="s">
        <v>130</v>
      </c>
      <c r="D11" s="13" t="s">
        <v>27</v>
      </c>
      <c r="E11" s="13" t="s">
        <v>26</v>
      </c>
      <c r="F11" s="13" t="s">
        <v>25</v>
      </c>
      <c r="G11" s="13" t="s">
        <v>92</v>
      </c>
      <c r="H11" s="13"/>
      <c r="I11" s="13"/>
    </row>
    <row r="12" spans="1:9" ht="16" x14ac:dyDescent="0.2">
      <c r="A12" s="12" t="s">
        <v>65</v>
      </c>
      <c r="B12" s="13">
        <v>-4.5739999999999998</v>
      </c>
      <c r="C12" s="13" t="s">
        <v>117</v>
      </c>
      <c r="D12" s="13" t="s">
        <v>27</v>
      </c>
      <c r="E12" s="13" t="s">
        <v>104</v>
      </c>
      <c r="F12" s="13">
        <v>1E-4</v>
      </c>
      <c r="G12" s="13" t="s">
        <v>66</v>
      </c>
      <c r="H12" s="13"/>
      <c r="I12" s="13"/>
    </row>
    <row r="13" spans="1:9" ht="16" x14ac:dyDescent="0.2">
      <c r="A13" s="12" t="s">
        <v>43</v>
      </c>
      <c r="B13" s="13">
        <v>-4.5019999999999998</v>
      </c>
      <c r="C13" s="13" t="s">
        <v>106</v>
      </c>
      <c r="D13" s="13" t="s">
        <v>27</v>
      </c>
      <c r="E13" s="13" t="s">
        <v>104</v>
      </c>
      <c r="F13" s="13">
        <v>2.0000000000000001E-4</v>
      </c>
      <c r="G13" s="13" t="s">
        <v>44</v>
      </c>
      <c r="H13" s="13"/>
      <c r="I13" s="13"/>
    </row>
    <row r="14" spans="1:9" ht="16" x14ac:dyDescent="0.2">
      <c r="A14" s="12" t="s">
        <v>79</v>
      </c>
      <c r="B14" s="13">
        <v>4.1399999999999997</v>
      </c>
      <c r="C14" s="13" t="s">
        <v>124</v>
      </c>
      <c r="D14" s="13" t="s">
        <v>27</v>
      </c>
      <c r="E14" s="13" t="s">
        <v>104</v>
      </c>
      <c r="F14" s="13">
        <v>2.0000000000000001E-4</v>
      </c>
      <c r="G14" s="13" t="s">
        <v>80</v>
      </c>
      <c r="H14" s="13"/>
      <c r="I14" s="13"/>
    </row>
    <row r="15" spans="1:9" ht="16" x14ac:dyDescent="0.2">
      <c r="A15" s="12" t="s">
        <v>52</v>
      </c>
      <c r="B15" s="13">
        <v>7.06</v>
      </c>
      <c r="C15" s="13" t="s">
        <v>111</v>
      </c>
      <c r="D15" s="13" t="s">
        <v>27</v>
      </c>
      <c r="E15" s="13" t="s">
        <v>104</v>
      </c>
      <c r="F15" s="13">
        <v>4.0000000000000002E-4</v>
      </c>
      <c r="G15" s="13" t="s">
        <v>54</v>
      </c>
      <c r="H15" s="13"/>
      <c r="I15" s="13"/>
    </row>
    <row r="16" spans="1:9" ht="16" x14ac:dyDescent="0.2">
      <c r="A16" s="12" t="s">
        <v>36</v>
      </c>
      <c r="B16" s="13">
        <v>-6.9870000000000001</v>
      </c>
      <c r="C16" s="13" t="s">
        <v>103</v>
      </c>
      <c r="D16" s="13" t="s">
        <v>27</v>
      </c>
      <c r="E16" s="13" t="s">
        <v>104</v>
      </c>
      <c r="F16" s="13">
        <v>5.0000000000000001E-4</v>
      </c>
      <c r="G16" s="13" t="s">
        <v>38</v>
      </c>
      <c r="H16" s="13"/>
      <c r="I16" s="13"/>
    </row>
    <row r="17" spans="1:9" ht="16" x14ac:dyDescent="0.2">
      <c r="A17" s="12" t="s">
        <v>77</v>
      </c>
      <c r="B17" s="13">
        <v>-4.5019999999999998</v>
      </c>
      <c r="C17" s="13" t="s">
        <v>123</v>
      </c>
      <c r="D17" s="13" t="s">
        <v>27</v>
      </c>
      <c r="E17" s="13" t="s">
        <v>104</v>
      </c>
      <c r="F17" s="13">
        <v>5.0000000000000001E-4</v>
      </c>
      <c r="G17" s="13" t="s">
        <v>78</v>
      </c>
      <c r="H17" s="13"/>
      <c r="I17" s="13"/>
    </row>
    <row r="18" spans="1:9" ht="16" x14ac:dyDescent="0.2">
      <c r="A18" s="12" t="s">
        <v>61</v>
      </c>
      <c r="B18" s="13">
        <v>6.625</v>
      </c>
      <c r="C18" s="13" t="s">
        <v>115</v>
      </c>
      <c r="D18" s="13" t="s">
        <v>27</v>
      </c>
      <c r="E18" s="13" t="s">
        <v>104</v>
      </c>
      <c r="F18" s="13">
        <v>5.9999999999999995E-4</v>
      </c>
      <c r="G18" s="13" t="s">
        <v>62</v>
      </c>
      <c r="H18" s="13"/>
      <c r="I18" s="13"/>
    </row>
    <row r="19" spans="1:9" ht="16" x14ac:dyDescent="0.2">
      <c r="A19" s="12" t="s">
        <v>75</v>
      </c>
      <c r="B19" s="13">
        <v>3.8119999999999998</v>
      </c>
      <c r="C19" s="13" t="s">
        <v>122</v>
      </c>
      <c r="D19" s="13" t="s">
        <v>27</v>
      </c>
      <c r="E19" s="13" t="s">
        <v>53</v>
      </c>
      <c r="F19" s="13">
        <v>1.1999999999999999E-3</v>
      </c>
      <c r="G19" s="13" t="s">
        <v>76</v>
      </c>
      <c r="H19" s="13"/>
      <c r="I19" s="13"/>
    </row>
    <row r="20" spans="1:9" ht="16" x14ac:dyDescent="0.2">
      <c r="A20" s="12" t="s">
        <v>57</v>
      </c>
      <c r="B20" s="13">
        <v>6.298</v>
      </c>
      <c r="C20" s="13" t="s">
        <v>113</v>
      </c>
      <c r="D20" s="13" t="s">
        <v>27</v>
      </c>
      <c r="E20" s="13" t="s">
        <v>53</v>
      </c>
      <c r="F20" s="13">
        <v>1.4E-3</v>
      </c>
      <c r="G20" s="13" t="s">
        <v>58</v>
      </c>
      <c r="H20" s="13"/>
      <c r="I20" s="13"/>
    </row>
    <row r="21" spans="1:9" ht="16" x14ac:dyDescent="0.2">
      <c r="A21" s="12" t="s">
        <v>63</v>
      </c>
      <c r="B21" s="13">
        <v>5.0830000000000002</v>
      </c>
      <c r="C21" s="13" t="s">
        <v>116</v>
      </c>
      <c r="D21" s="13" t="s">
        <v>27</v>
      </c>
      <c r="E21" s="13" t="s">
        <v>37</v>
      </c>
      <c r="F21" s="13">
        <v>1.04E-2</v>
      </c>
      <c r="G21" s="13" t="s">
        <v>64</v>
      </c>
      <c r="H21" s="13"/>
      <c r="I21" s="13"/>
    </row>
    <row r="22" spans="1:9" ht="16" x14ac:dyDescent="0.2">
      <c r="A22" s="12" t="s">
        <v>81</v>
      </c>
      <c r="B22" s="13">
        <v>2.5979999999999999</v>
      </c>
      <c r="C22" s="13" t="s">
        <v>125</v>
      </c>
      <c r="D22" s="13" t="s">
        <v>27</v>
      </c>
      <c r="E22" s="13" t="s">
        <v>37</v>
      </c>
      <c r="F22" s="13">
        <v>3.1699999999999999E-2</v>
      </c>
      <c r="G22" s="13" t="s">
        <v>82</v>
      </c>
      <c r="H22" s="13"/>
      <c r="I22" s="13"/>
    </row>
    <row r="23" spans="1:9" ht="16" x14ac:dyDescent="0.2">
      <c r="A23" s="12" t="s">
        <v>73</v>
      </c>
      <c r="B23" s="13">
        <v>-1.976</v>
      </c>
      <c r="C23" s="13" t="s">
        <v>121</v>
      </c>
      <c r="D23" s="13" t="s">
        <v>40</v>
      </c>
      <c r="E23" s="13" t="s">
        <v>41</v>
      </c>
      <c r="F23" s="13">
        <v>8.4500000000000006E-2</v>
      </c>
      <c r="G23" s="13" t="s">
        <v>74</v>
      </c>
      <c r="H23" s="13"/>
      <c r="I23" s="13"/>
    </row>
    <row r="24" spans="1:9" ht="16" x14ac:dyDescent="0.2">
      <c r="A24" s="12" t="s">
        <v>51</v>
      </c>
      <c r="B24" s="13">
        <v>-1.9039999999999999</v>
      </c>
      <c r="C24" s="13" t="s">
        <v>110</v>
      </c>
      <c r="D24" s="13" t="s">
        <v>40</v>
      </c>
      <c r="E24" s="13" t="s">
        <v>41</v>
      </c>
      <c r="F24" s="13">
        <v>0.10440000000000001</v>
      </c>
      <c r="G24" s="13" t="s">
        <v>24</v>
      </c>
      <c r="H24" s="13"/>
      <c r="I24" s="13"/>
    </row>
    <row r="25" spans="1:9" ht="16" x14ac:dyDescent="0.2">
      <c r="A25" s="12" t="s">
        <v>93</v>
      </c>
      <c r="B25" s="13">
        <v>-1.542</v>
      </c>
      <c r="C25" s="13" t="s">
        <v>131</v>
      </c>
      <c r="D25" s="13" t="s">
        <v>40</v>
      </c>
      <c r="E25" s="13" t="s">
        <v>41</v>
      </c>
      <c r="F25" s="13">
        <v>0.14169999999999999</v>
      </c>
      <c r="G25" s="13" t="s">
        <v>94</v>
      </c>
      <c r="H25" s="13"/>
      <c r="I25" s="13"/>
    </row>
    <row r="26" spans="1:9" ht="16" x14ac:dyDescent="0.2">
      <c r="A26" s="12" t="s">
        <v>55</v>
      </c>
      <c r="B26" s="13">
        <v>2.4849999999999999</v>
      </c>
      <c r="C26" s="13" t="s">
        <v>112</v>
      </c>
      <c r="D26" s="13" t="s">
        <v>40</v>
      </c>
      <c r="E26" s="13" t="s">
        <v>41</v>
      </c>
      <c r="F26" s="13">
        <v>0.2087</v>
      </c>
      <c r="G26" s="13" t="s">
        <v>56</v>
      </c>
      <c r="H26" s="13"/>
      <c r="I26" s="13"/>
    </row>
    <row r="27" spans="1:9" ht="16" x14ac:dyDescent="0.2">
      <c r="A27" s="12" t="s">
        <v>87</v>
      </c>
      <c r="B27" s="13">
        <v>-1.214</v>
      </c>
      <c r="C27" s="13" t="s">
        <v>128</v>
      </c>
      <c r="D27" s="13" t="s">
        <v>40</v>
      </c>
      <c r="E27" s="13" t="s">
        <v>41</v>
      </c>
      <c r="F27" s="13">
        <v>0.28749999999999998</v>
      </c>
      <c r="G27" s="13" t="s">
        <v>88</v>
      </c>
      <c r="H27" s="13"/>
      <c r="I27" s="13"/>
    </row>
    <row r="28" spans="1:9" ht="16" x14ac:dyDescent="0.2">
      <c r="A28" s="12" t="s">
        <v>59</v>
      </c>
      <c r="B28" s="13">
        <v>-2.0169999999999999</v>
      </c>
      <c r="C28" s="13" t="s">
        <v>114</v>
      </c>
      <c r="D28" s="13" t="s">
        <v>40</v>
      </c>
      <c r="E28" s="13" t="s">
        <v>41</v>
      </c>
      <c r="F28" s="13">
        <v>0.31319999999999998</v>
      </c>
      <c r="G28" s="13" t="s">
        <v>60</v>
      </c>
      <c r="H28" s="13"/>
      <c r="I28" s="13"/>
    </row>
    <row r="29" spans="1:9" ht="16" x14ac:dyDescent="0.2">
      <c r="A29" s="12" t="s">
        <v>67</v>
      </c>
      <c r="B29" s="13">
        <v>-0.76190000000000002</v>
      </c>
      <c r="C29" s="13" t="s">
        <v>118</v>
      </c>
      <c r="D29" s="13" t="s">
        <v>40</v>
      </c>
      <c r="E29" s="13" t="s">
        <v>41</v>
      </c>
      <c r="F29" s="13">
        <v>0.48680000000000001</v>
      </c>
      <c r="G29" s="13" t="s">
        <v>68</v>
      </c>
      <c r="H29" s="13"/>
      <c r="I29" s="13"/>
    </row>
    <row r="30" spans="1:9" ht="16" x14ac:dyDescent="0.2">
      <c r="A30" s="12" t="s">
        <v>45</v>
      </c>
      <c r="B30" s="13">
        <v>-0.68920000000000003</v>
      </c>
      <c r="C30" s="13" t="s">
        <v>107</v>
      </c>
      <c r="D30" s="13" t="s">
        <v>40</v>
      </c>
      <c r="E30" s="13" t="s">
        <v>41</v>
      </c>
      <c r="F30" s="13">
        <v>0.53969999999999996</v>
      </c>
      <c r="G30" s="13" t="s">
        <v>46</v>
      </c>
      <c r="H30" s="13"/>
      <c r="I30" s="13"/>
    </row>
    <row r="31" spans="1:9" ht="16" x14ac:dyDescent="0.2">
      <c r="A31" s="12" t="s">
        <v>71</v>
      </c>
      <c r="B31" s="13">
        <v>-0.4345</v>
      </c>
      <c r="C31" s="13" t="s">
        <v>120</v>
      </c>
      <c r="D31" s="13" t="s">
        <v>40</v>
      </c>
      <c r="E31" s="13" t="s">
        <v>41</v>
      </c>
      <c r="F31" s="13">
        <v>0.66279999999999994</v>
      </c>
      <c r="G31" s="13" t="s">
        <v>72</v>
      </c>
      <c r="H31" s="13"/>
      <c r="I31" s="13"/>
    </row>
    <row r="32" spans="1:9" ht="16" x14ac:dyDescent="0.2">
      <c r="A32" s="12" t="s">
        <v>49</v>
      </c>
      <c r="B32" s="13">
        <v>-0.36180000000000001</v>
      </c>
      <c r="C32" s="13" t="s">
        <v>109</v>
      </c>
      <c r="D32" s="13" t="s">
        <v>40</v>
      </c>
      <c r="E32" s="13" t="s">
        <v>41</v>
      </c>
      <c r="F32" s="13">
        <v>0.72470000000000001</v>
      </c>
      <c r="G32" s="13" t="s">
        <v>50</v>
      </c>
      <c r="H32" s="13"/>
      <c r="I32" s="13"/>
    </row>
    <row r="33" spans="1:9" ht="16" x14ac:dyDescent="0.2">
      <c r="A33" s="12" t="s">
        <v>85</v>
      </c>
      <c r="B33" s="13">
        <v>0.32740000000000002</v>
      </c>
      <c r="C33" s="13" t="s">
        <v>127</v>
      </c>
      <c r="D33" s="13" t="s">
        <v>40</v>
      </c>
      <c r="E33" s="13" t="s">
        <v>41</v>
      </c>
      <c r="F33" s="13">
        <v>0.74250000000000005</v>
      </c>
      <c r="G33" s="13" t="s">
        <v>86</v>
      </c>
      <c r="H33" s="13"/>
      <c r="I33" s="13"/>
    </row>
    <row r="34" spans="1:9" ht="16" x14ac:dyDescent="0.2">
      <c r="A34" s="12" t="s">
        <v>39</v>
      </c>
      <c r="B34" s="13">
        <v>7.2679999999999995E-2</v>
      </c>
      <c r="C34" s="13" t="s">
        <v>105</v>
      </c>
      <c r="D34" s="13" t="s">
        <v>40</v>
      </c>
      <c r="E34" s="13" t="s">
        <v>41</v>
      </c>
      <c r="F34" s="13">
        <v>0.94840000000000002</v>
      </c>
      <c r="G34" s="13" t="s">
        <v>42</v>
      </c>
      <c r="H34" s="13"/>
      <c r="I34" s="13"/>
    </row>
    <row r="40" spans="1:9" s="16" customFormat="1" ht="16" x14ac:dyDescent="0.2">
      <c r="A40" s="12"/>
      <c r="B40" s="13"/>
      <c r="C40" s="13"/>
      <c r="D40" s="13"/>
      <c r="E40" s="13"/>
      <c r="F40" s="13"/>
      <c r="G40" s="13"/>
      <c r="H40" s="13"/>
      <c r="I40" s="13"/>
    </row>
    <row r="41" spans="1:9" ht="16" x14ac:dyDescent="0.2">
      <c r="A41" s="12" t="s">
        <v>95</v>
      </c>
      <c r="B41" s="13" t="s">
        <v>96</v>
      </c>
      <c r="C41" s="13" t="s">
        <v>97</v>
      </c>
      <c r="D41" s="13" t="s">
        <v>32</v>
      </c>
      <c r="E41" s="13" t="s">
        <v>98</v>
      </c>
      <c r="F41" s="13" t="s">
        <v>99</v>
      </c>
      <c r="G41" s="13" t="s">
        <v>100</v>
      </c>
      <c r="H41" s="13" t="s">
        <v>132</v>
      </c>
      <c r="I41" s="13" t="s">
        <v>28</v>
      </c>
    </row>
    <row r="42" spans="1:9" ht="16" x14ac:dyDescent="0.2">
      <c r="A42" s="12" t="s">
        <v>36</v>
      </c>
      <c r="B42" s="13">
        <v>18.260000000000002</v>
      </c>
      <c r="C42" s="13">
        <v>25.25</v>
      </c>
      <c r="D42" s="13">
        <v>-6.9870000000000001</v>
      </c>
      <c r="E42" s="13">
        <v>1.948</v>
      </c>
      <c r="F42" s="13">
        <v>19</v>
      </c>
      <c r="G42" s="13">
        <v>4</v>
      </c>
      <c r="H42" s="13">
        <v>3.5870000000000002</v>
      </c>
      <c r="I42" s="13">
        <v>139</v>
      </c>
    </row>
    <row r="43" spans="1:9" ht="16" x14ac:dyDescent="0.2">
      <c r="A43" s="12" t="s">
        <v>39</v>
      </c>
      <c r="B43" s="13">
        <v>18.260000000000002</v>
      </c>
      <c r="C43" s="13">
        <v>18.190000000000001</v>
      </c>
      <c r="D43" s="13">
        <v>7.2679999999999995E-2</v>
      </c>
      <c r="E43" s="13">
        <v>1.121</v>
      </c>
      <c r="F43" s="13">
        <v>19</v>
      </c>
      <c r="G43" s="13">
        <v>21</v>
      </c>
      <c r="H43" s="13">
        <v>6.4829999999999999E-2</v>
      </c>
      <c r="I43" s="13">
        <v>139</v>
      </c>
    </row>
    <row r="44" spans="1:9" ht="16" x14ac:dyDescent="0.2">
      <c r="A44" s="12" t="s">
        <v>43</v>
      </c>
      <c r="B44" s="13">
        <v>18.260000000000002</v>
      </c>
      <c r="C44" s="13">
        <v>22.76</v>
      </c>
      <c r="D44" s="13">
        <v>-4.5019999999999998</v>
      </c>
      <c r="E44" s="13">
        <v>1.1819999999999999</v>
      </c>
      <c r="F44" s="13">
        <v>19</v>
      </c>
      <c r="G44" s="13">
        <v>17</v>
      </c>
      <c r="H44" s="13">
        <v>3.8079999999999998</v>
      </c>
      <c r="I44" s="13">
        <v>139</v>
      </c>
    </row>
    <row r="45" spans="1:9" ht="16" x14ac:dyDescent="0.2">
      <c r="A45" s="12" t="s">
        <v>45</v>
      </c>
      <c r="B45" s="13">
        <v>18.260000000000002</v>
      </c>
      <c r="C45" s="13">
        <v>18.95</v>
      </c>
      <c r="D45" s="13">
        <v>-0.68920000000000003</v>
      </c>
      <c r="E45" s="13">
        <v>1.121</v>
      </c>
      <c r="F45" s="13">
        <v>19</v>
      </c>
      <c r="G45" s="13">
        <v>21</v>
      </c>
      <c r="H45" s="13">
        <v>0.61480000000000001</v>
      </c>
      <c r="I45" s="13">
        <v>139</v>
      </c>
    </row>
    <row r="46" spans="1:9" ht="16" x14ac:dyDescent="0.2">
      <c r="A46" s="12" t="s">
        <v>47</v>
      </c>
      <c r="B46" s="13">
        <v>18.260000000000002</v>
      </c>
      <c r="C46" s="13">
        <v>27.27</v>
      </c>
      <c r="D46" s="13">
        <v>-9.0039999999999996</v>
      </c>
      <c r="E46" s="13">
        <v>1.2230000000000001</v>
      </c>
      <c r="F46" s="13">
        <v>19</v>
      </c>
      <c r="G46" s="13">
        <v>15</v>
      </c>
      <c r="H46" s="13">
        <v>7.3620000000000001</v>
      </c>
      <c r="I46" s="13">
        <v>139</v>
      </c>
    </row>
    <row r="47" spans="1:9" ht="16" x14ac:dyDescent="0.2">
      <c r="A47" s="12" t="s">
        <v>49</v>
      </c>
      <c r="B47" s="13">
        <v>18.260000000000002</v>
      </c>
      <c r="C47" s="13">
        <v>18.63</v>
      </c>
      <c r="D47" s="13">
        <v>-0.36180000000000001</v>
      </c>
      <c r="E47" s="13">
        <v>1.0249999999999999</v>
      </c>
      <c r="F47" s="13">
        <v>19</v>
      </c>
      <c r="G47" s="13">
        <v>32</v>
      </c>
      <c r="H47" s="13">
        <v>0.35289999999999999</v>
      </c>
      <c r="I47" s="13">
        <v>139</v>
      </c>
    </row>
    <row r="48" spans="1:9" ht="16" x14ac:dyDescent="0.2">
      <c r="A48" s="12" t="s">
        <v>51</v>
      </c>
      <c r="B48" s="13">
        <v>18.260000000000002</v>
      </c>
      <c r="C48" s="13">
        <v>20.170000000000002</v>
      </c>
      <c r="D48" s="13">
        <v>-1.9039999999999999</v>
      </c>
      <c r="E48" s="13">
        <v>1.165</v>
      </c>
      <c r="F48" s="13">
        <v>19</v>
      </c>
      <c r="G48" s="13">
        <v>18</v>
      </c>
      <c r="H48" s="13">
        <v>1.6339999999999999</v>
      </c>
      <c r="I48" s="13">
        <v>139</v>
      </c>
    </row>
    <row r="49" spans="1:9" ht="16" x14ac:dyDescent="0.2">
      <c r="A49" s="12" t="s">
        <v>52</v>
      </c>
      <c r="B49" s="13">
        <v>25.25</v>
      </c>
      <c r="C49" s="13">
        <v>18.190000000000001</v>
      </c>
      <c r="D49" s="13">
        <v>7.06</v>
      </c>
      <c r="E49" s="13">
        <v>1.9319999999999999</v>
      </c>
      <c r="F49" s="13">
        <v>4</v>
      </c>
      <c r="G49" s="13">
        <v>21</v>
      </c>
      <c r="H49" s="13">
        <v>3.6549999999999998</v>
      </c>
      <c r="I49" s="13">
        <v>139</v>
      </c>
    </row>
    <row r="50" spans="1:9" ht="16" x14ac:dyDescent="0.2">
      <c r="A50" s="12" t="s">
        <v>55</v>
      </c>
      <c r="B50" s="13">
        <v>25.25</v>
      </c>
      <c r="C50" s="13">
        <v>22.76</v>
      </c>
      <c r="D50" s="13">
        <v>2.4849999999999999</v>
      </c>
      <c r="E50" s="13">
        <v>1.968</v>
      </c>
      <c r="F50" s="13">
        <v>4</v>
      </c>
      <c r="G50" s="13">
        <v>17</v>
      </c>
      <c r="H50" s="13">
        <v>1.2629999999999999</v>
      </c>
      <c r="I50" s="13">
        <v>139</v>
      </c>
    </row>
    <row r="51" spans="1:9" ht="16" x14ac:dyDescent="0.2">
      <c r="A51" s="12" t="s">
        <v>57</v>
      </c>
      <c r="B51" s="13">
        <v>25.25</v>
      </c>
      <c r="C51" s="13">
        <v>18.95</v>
      </c>
      <c r="D51" s="13">
        <v>6.298</v>
      </c>
      <c r="E51" s="13">
        <v>1.9319999999999999</v>
      </c>
      <c r="F51" s="13">
        <v>4</v>
      </c>
      <c r="G51" s="13">
        <v>21</v>
      </c>
      <c r="H51" s="13">
        <v>3.26</v>
      </c>
      <c r="I51" s="13">
        <v>139</v>
      </c>
    </row>
    <row r="52" spans="1:9" ht="16" x14ac:dyDescent="0.2">
      <c r="A52" s="12" t="s">
        <v>59</v>
      </c>
      <c r="B52" s="13">
        <v>25.25</v>
      </c>
      <c r="C52" s="13">
        <v>27.27</v>
      </c>
      <c r="D52" s="13">
        <v>-2.0169999999999999</v>
      </c>
      <c r="E52" s="13">
        <v>1.992</v>
      </c>
      <c r="F52" s="13">
        <v>4</v>
      </c>
      <c r="G52" s="13">
        <v>15</v>
      </c>
      <c r="H52" s="13">
        <v>1.012</v>
      </c>
      <c r="I52" s="13">
        <v>139</v>
      </c>
    </row>
    <row r="53" spans="1:9" ht="16" x14ac:dyDescent="0.2">
      <c r="A53" s="12" t="s">
        <v>61</v>
      </c>
      <c r="B53" s="13">
        <v>25.25</v>
      </c>
      <c r="C53" s="13">
        <v>18.63</v>
      </c>
      <c r="D53" s="13">
        <v>6.625</v>
      </c>
      <c r="E53" s="13">
        <v>1.8779999999999999</v>
      </c>
      <c r="F53" s="13">
        <v>4</v>
      </c>
      <c r="G53" s="13">
        <v>32</v>
      </c>
      <c r="H53" s="13">
        <v>3.528</v>
      </c>
      <c r="I53" s="13">
        <v>139</v>
      </c>
    </row>
    <row r="54" spans="1:9" ht="16" x14ac:dyDescent="0.2">
      <c r="A54" s="12" t="s">
        <v>63</v>
      </c>
      <c r="B54" s="13">
        <v>25.25</v>
      </c>
      <c r="C54" s="13">
        <v>20.170000000000002</v>
      </c>
      <c r="D54" s="13">
        <v>5.0830000000000002</v>
      </c>
      <c r="E54" s="13">
        <v>1.9570000000000001</v>
      </c>
      <c r="F54" s="13">
        <v>4</v>
      </c>
      <c r="G54" s="13">
        <v>18</v>
      </c>
      <c r="H54" s="13">
        <v>2.597</v>
      </c>
      <c r="I54" s="13">
        <v>139</v>
      </c>
    </row>
    <row r="55" spans="1:9" ht="16" x14ac:dyDescent="0.2">
      <c r="A55" s="12" t="s">
        <v>65</v>
      </c>
      <c r="B55" s="13">
        <v>18.190000000000001</v>
      </c>
      <c r="C55" s="13">
        <v>22.76</v>
      </c>
      <c r="D55" s="13">
        <v>-4.5739999999999998</v>
      </c>
      <c r="E55" s="13">
        <v>1.155</v>
      </c>
      <c r="F55" s="13">
        <v>21</v>
      </c>
      <c r="G55" s="13">
        <v>17</v>
      </c>
      <c r="H55" s="13">
        <v>3.96</v>
      </c>
      <c r="I55" s="13">
        <v>139</v>
      </c>
    </row>
    <row r="56" spans="1:9" ht="16" x14ac:dyDescent="0.2">
      <c r="A56" s="12" t="s">
        <v>67</v>
      </c>
      <c r="B56" s="13">
        <v>18.190000000000001</v>
      </c>
      <c r="C56" s="13">
        <v>18.95</v>
      </c>
      <c r="D56" s="13">
        <v>-0.76190000000000002</v>
      </c>
      <c r="E56" s="13">
        <v>1.093</v>
      </c>
      <c r="F56" s="13">
        <v>21</v>
      </c>
      <c r="G56" s="13">
        <v>21</v>
      </c>
      <c r="H56" s="13">
        <v>0.69730000000000003</v>
      </c>
      <c r="I56" s="13">
        <v>139</v>
      </c>
    </row>
    <row r="57" spans="1:9" ht="16" x14ac:dyDescent="0.2">
      <c r="A57" s="12" t="s">
        <v>69</v>
      </c>
      <c r="B57" s="13">
        <v>18.190000000000001</v>
      </c>
      <c r="C57" s="13">
        <v>27.27</v>
      </c>
      <c r="D57" s="13">
        <v>-9.0760000000000005</v>
      </c>
      <c r="E57" s="13">
        <v>1.1970000000000001</v>
      </c>
      <c r="F57" s="13">
        <v>21</v>
      </c>
      <c r="G57" s="13">
        <v>15</v>
      </c>
      <c r="H57" s="13">
        <v>7.5830000000000002</v>
      </c>
      <c r="I57" s="13">
        <v>139</v>
      </c>
    </row>
    <row r="58" spans="1:9" ht="16" x14ac:dyDescent="0.2">
      <c r="A58" s="12" t="s">
        <v>71</v>
      </c>
      <c r="B58" s="13">
        <v>18.190000000000001</v>
      </c>
      <c r="C58" s="13">
        <v>18.63</v>
      </c>
      <c r="D58" s="13">
        <v>-0.4345</v>
      </c>
      <c r="E58" s="13">
        <v>0.99439999999999995</v>
      </c>
      <c r="F58" s="13">
        <v>21</v>
      </c>
      <c r="G58" s="13">
        <v>32</v>
      </c>
      <c r="H58" s="13">
        <v>0.437</v>
      </c>
      <c r="I58" s="13">
        <v>139</v>
      </c>
    </row>
    <row r="59" spans="1:9" ht="16" x14ac:dyDescent="0.2">
      <c r="A59" s="12" t="s">
        <v>73</v>
      </c>
      <c r="B59" s="13">
        <v>18.190000000000001</v>
      </c>
      <c r="C59" s="13">
        <v>20.170000000000002</v>
      </c>
      <c r="D59" s="13">
        <v>-1.976</v>
      </c>
      <c r="E59" s="13">
        <v>1.137</v>
      </c>
      <c r="F59" s="13">
        <v>21</v>
      </c>
      <c r="G59" s="13">
        <v>18</v>
      </c>
      <c r="H59" s="13">
        <v>1.738</v>
      </c>
      <c r="I59" s="13">
        <v>139</v>
      </c>
    </row>
    <row r="60" spans="1:9" ht="16" x14ac:dyDescent="0.2">
      <c r="A60" s="12" t="s">
        <v>75</v>
      </c>
      <c r="B60" s="13">
        <v>22.76</v>
      </c>
      <c r="C60" s="13">
        <v>18.95</v>
      </c>
      <c r="D60" s="13">
        <v>3.8119999999999998</v>
      </c>
      <c r="E60" s="13">
        <v>1.155</v>
      </c>
      <c r="F60" s="13">
        <v>17</v>
      </c>
      <c r="G60" s="13">
        <v>21</v>
      </c>
      <c r="H60" s="13">
        <v>3.3</v>
      </c>
      <c r="I60" s="13">
        <v>139</v>
      </c>
    </row>
    <row r="61" spans="1:9" ht="16" x14ac:dyDescent="0.2">
      <c r="A61" s="12" t="s">
        <v>77</v>
      </c>
      <c r="B61" s="13">
        <v>22.76</v>
      </c>
      <c r="C61" s="13">
        <v>27.27</v>
      </c>
      <c r="D61" s="13">
        <v>-4.5019999999999998</v>
      </c>
      <c r="E61" s="13">
        <v>1.254</v>
      </c>
      <c r="F61" s="13">
        <v>17</v>
      </c>
      <c r="G61" s="13">
        <v>15</v>
      </c>
      <c r="H61" s="13">
        <v>3.589</v>
      </c>
      <c r="I61" s="13">
        <v>139</v>
      </c>
    </row>
    <row r="62" spans="1:9" ht="16" x14ac:dyDescent="0.2">
      <c r="A62" s="12" t="s">
        <v>79</v>
      </c>
      <c r="B62" s="13">
        <v>22.76</v>
      </c>
      <c r="C62" s="13">
        <v>18.63</v>
      </c>
      <c r="D62" s="13">
        <v>4.1399999999999997</v>
      </c>
      <c r="E62" s="13">
        <v>1.0629999999999999</v>
      </c>
      <c r="F62" s="13">
        <v>17</v>
      </c>
      <c r="G62" s="13">
        <v>32</v>
      </c>
      <c r="H62" s="13">
        <v>3.8959999999999999</v>
      </c>
      <c r="I62" s="13">
        <v>139</v>
      </c>
    </row>
    <row r="63" spans="1:9" ht="16" x14ac:dyDescent="0.2">
      <c r="A63" s="12" t="s">
        <v>81</v>
      </c>
      <c r="B63" s="13">
        <v>22.76</v>
      </c>
      <c r="C63" s="13">
        <v>20.170000000000002</v>
      </c>
      <c r="D63" s="13">
        <v>2.5979999999999999</v>
      </c>
      <c r="E63" s="13">
        <v>1.1970000000000001</v>
      </c>
      <c r="F63" s="13">
        <v>17</v>
      </c>
      <c r="G63" s="13">
        <v>18</v>
      </c>
      <c r="H63" s="13">
        <v>2.17</v>
      </c>
      <c r="I63" s="13">
        <v>139</v>
      </c>
    </row>
    <row r="64" spans="1:9" ht="16" x14ac:dyDescent="0.2">
      <c r="A64" s="12" t="s">
        <v>83</v>
      </c>
      <c r="B64" s="13">
        <v>18.95</v>
      </c>
      <c r="C64" s="13">
        <v>27.27</v>
      </c>
      <c r="D64" s="13">
        <v>-8.3140000000000001</v>
      </c>
      <c r="E64" s="13">
        <v>1.1970000000000001</v>
      </c>
      <c r="F64" s="13">
        <v>21</v>
      </c>
      <c r="G64" s="13">
        <v>15</v>
      </c>
      <c r="H64" s="13">
        <v>6.9459999999999997</v>
      </c>
      <c r="I64" s="13">
        <v>139</v>
      </c>
    </row>
    <row r="65" spans="1:9" ht="16" x14ac:dyDescent="0.2">
      <c r="A65" s="12" t="s">
        <v>85</v>
      </c>
      <c r="B65" s="13">
        <v>18.95</v>
      </c>
      <c r="C65" s="13">
        <v>18.63</v>
      </c>
      <c r="D65" s="13">
        <v>0.32740000000000002</v>
      </c>
      <c r="E65" s="13">
        <v>0.99439999999999995</v>
      </c>
      <c r="F65" s="13">
        <v>21</v>
      </c>
      <c r="G65" s="13">
        <v>32</v>
      </c>
      <c r="H65" s="13">
        <v>0.32919999999999999</v>
      </c>
      <c r="I65" s="13">
        <v>139</v>
      </c>
    </row>
    <row r="66" spans="1:9" ht="16" x14ac:dyDescent="0.2">
      <c r="A66" s="12" t="s">
        <v>87</v>
      </c>
      <c r="B66" s="13">
        <v>18.95</v>
      </c>
      <c r="C66" s="13">
        <v>20.170000000000002</v>
      </c>
      <c r="D66" s="13">
        <v>-1.214</v>
      </c>
      <c r="E66" s="13">
        <v>1.137</v>
      </c>
      <c r="F66" s="13">
        <v>21</v>
      </c>
      <c r="G66" s="13">
        <v>18</v>
      </c>
      <c r="H66" s="13">
        <v>1.0680000000000001</v>
      </c>
      <c r="I66" s="13">
        <v>139</v>
      </c>
    </row>
    <row r="67" spans="1:9" ht="16" x14ac:dyDescent="0.2">
      <c r="A67" s="12" t="s">
        <v>89</v>
      </c>
      <c r="B67" s="13">
        <v>27.27</v>
      </c>
      <c r="C67" s="13">
        <v>18.63</v>
      </c>
      <c r="D67" s="13">
        <v>8.6419999999999995</v>
      </c>
      <c r="E67" s="13">
        <v>1.1080000000000001</v>
      </c>
      <c r="F67" s="13">
        <v>15</v>
      </c>
      <c r="G67" s="13">
        <v>32</v>
      </c>
      <c r="H67" s="13">
        <v>7.8</v>
      </c>
      <c r="I67" s="13">
        <v>139</v>
      </c>
    </row>
    <row r="68" spans="1:9" ht="16" x14ac:dyDescent="0.2">
      <c r="A68" s="12" t="s">
        <v>91</v>
      </c>
      <c r="B68" s="13">
        <v>27.27</v>
      </c>
      <c r="C68" s="13">
        <v>20.170000000000002</v>
      </c>
      <c r="D68" s="13">
        <v>7.1</v>
      </c>
      <c r="E68" s="13">
        <v>1.238</v>
      </c>
      <c r="F68" s="13">
        <v>15</v>
      </c>
      <c r="G68" s="13">
        <v>18</v>
      </c>
      <c r="H68" s="13">
        <v>5.7359999999999998</v>
      </c>
      <c r="I68" s="13">
        <v>139</v>
      </c>
    </row>
    <row r="69" spans="1:9" ht="16" x14ac:dyDescent="0.2">
      <c r="A69" s="12" t="s">
        <v>93</v>
      </c>
      <c r="B69" s="13">
        <v>18.63</v>
      </c>
      <c r="C69" s="13">
        <v>20.170000000000002</v>
      </c>
      <c r="D69" s="13">
        <v>-1.542</v>
      </c>
      <c r="E69" s="13">
        <v>1.0429999999999999</v>
      </c>
      <c r="F69" s="13">
        <v>32</v>
      </c>
      <c r="G69" s="13">
        <v>18</v>
      </c>
      <c r="H69" s="13">
        <v>1.478</v>
      </c>
      <c r="I69" s="13">
        <v>139</v>
      </c>
    </row>
  </sheetData>
  <sortState xmlns:xlrd2="http://schemas.microsoft.com/office/spreadsheetml/2017/richdata2" ref="A7:G39">
    <sortCondition ref="F12:F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</vt:lpstr>
      <vt:lpstr>Broken spindles</vt:lpstr>
      <vt:lpstr>Intact spindles</vt:lpstr>
      <vt:lpstr>Descriptive statistics</vt:lpstr>
      <vt:lpstr>onewayANOVA multiplecomparisons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hkaraburk19</dc:creator>
  <cp:lastModifiedBy>Ayşe Koca Çaydaşı</cp:lastModifiedBy>
  <dcterms:created xsi:type="dcterms:W3CDTF">2015-06-05T18:17:20Z</dcterms:created>
  <dcterms:modified xsi:type="dcterms:W3CDTF">2021-06-02T15:49:17Z</dcterms:modified>
</cp:coreProperties>
</file>