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oli/Dropbox (Cambridge University)/UPLOAD FINAL FILES/Figure 7-Source Data 1/"/>
    </mc:Choice>
  </mc:AlternateContent>
  <xr:revisionPtr revIDLastSave="0" documentId="13_ncr:1_{732DA1FD-ACF1-274E-9022-FBE0472648BE}" xr6:coauthVersionLast="45" xr6:coauthVersionMax="47" xr10:uidLastSave="{00000000-0000-0000-0000-000000000000}"/>
  <bookViews>
    <workbookView xWindow="-2740" yWindow="-25760" windowWidth="28800" windowHeight="16500" activeTab="2" xr2:uid="{EC20B643-FD41-0744-8D13-9EB538E1E802}"/>
  </bookViews>
  <sheets>
    <sheet name="Survival_raw numbers" sheetId="1" r:id="rId1"/>
    <sheet name="Survival_%" sheetId="3" r:id="rId2"/>
    <sheet name="Log rank test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7" l="1"/>
  <c r="C42" i="7"/>
  <c r="L31" i="7"/>
  <c r="L8" i="7"/>
  <c r="K32" i="7"/>
  <c r="K28" i="7"/>
  <c r="L28" i="7" s="1"/>
  <c r="K29" i="7"/>
  <c r="K30" i="7"/>
  <c r="K31" i="7"/>
  <c r="K33" i="7"/>
  <c r="K34" i="7"/>
  <c r="K35" i="7"/>
  <c r="L35" i="7" s="1"/>
  <c r="D35" i="7" s="1"/>
  <c r="K36" i="7"/>
  <c r="K37" i="7"/>
  <c r="K38" i="7"/>
  <c r="K39" i="7"/>
  <c r="L39" i="7" s="1"/>
  <c r="K40" i="7"/>
  <c r="K41" i="7"/>
  <c r="K27" i="7"/>
  <c r="K4" i="7"/>
  <c r="L4" i="7" s="1"/>
  <c r="K5" i="7"/>
  <c r="K6" i="7"/>
  <c r="L6" i="7" s="1"/>
  <c r="K7" i="7"/>
  <c r="K8" i="7"/>
  <c r="K9" i="7"/>
  <c r="K10" i="7"/>
  <c r="L10" i="7" s="1"/>
  <c r="K11" i="7"/>
  <c r="K12" i="7"/>
  <c r="L12" i="7" s="1"/>
  <c r="K13" i="7"/>
  <c r="K14" i="7"/>
  <c r="L14" i="7" s="1"/>
  <c r="K15" i="7"/>
  <c r="K16" i="7"/>
  <c r="L16" i="7" s="1"/>
  <c r="K17" i="7"/>
  <c r="K3" i="7"/>
  <c r="J27" i="7"/>
  <c r="G18" i="7"/>
  <c r="C18" i="7"/>
  <c r="J41" i="7"/>
  <c r="J40" i="7"/>
  <c r="J39" i="7"/>
  <c r="J38" i="7"/>
  <c r="J37" i="7"/>
  <c r="J36" i="7"/>
  <c r="J35" i="7"/>
  <c r="J34" i="7"/>
  <c r="J33" i="7"/>
  <c r="J32" i="7"/>
  <c r="J31" i="7"/>
  <c r="J30" i="7"/>
  <c r="L30" i="7" s="1"/>
  <c r="J29" i="7"/>
  <c r="J2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J4" i="7"/>
  <c r="J3" i="7"/>
  <c r="L41" i="7" l="1"/>
  <c r="L33" i="7"/>
  <c r="H33" i="7" s="1"/>
  <c r="L15" i="7"/>
  <c r="H15" i="7" s="1"/>
  <c r="L11" i="7"/>
  <c r="L7" i="7"/>
  <c r="L27" i="7"/>
  <c r="D27" i="7" s="1"/>
  <c r="L38" i="7"/>
  <c r="L34" i="7"/>
  <c r="L29" i="7"/>
  <c r="L37" i="7"/>
  <c r="L17" i="7"/>
  <c r="H17" i="7" s="1"/>
  <c r="L13" i="7"/>
  <c r="H13" i="7" s="1"/>
  <c r="L9" i="7"/>
  <c r="L5" i="7"/>
  <c r="L40" i="7"/>
  <c r="L36" i="7"/>
  <c r="D36" i="7" s="1"/>
  <c r="L32" i="7"/>
  <c r="H32" i="7" s="1"/>
  <c r="L3" i="7"/>
  <c r="H31" i="7"/>
  <c r="H35" i="7"/>
  <c r="D40" i="7"/>
  <c r="H30" i="7"/>
  <c r="D41" i="7"/>
  <c r="D29" i="7"/>
  <c r="H28" i="7"/>
  <c r="H34" i="7"/>
  <c r="D12" i="7"/>
  <c r="H11" i="7"/>
  <c r="D7" i="7"/>
  <c r="H8" i="7"/>
  <c r="D4" i="7"/>
  <c r="D9" i="7"/>
  <c r="D14" i="7"/>
  <c r="H6" i="7"/>
  <c r="D37" i="7"/>
  <c r="H37" i="7"/>
  <c r="H12" i="7"/>
  <c r="H27" i="7"/>
  <c r="D3" i="7"/>
  <c r="H3" i="7"/>
  <c r="H39" i="7"/>
  <c r="D39" i="7"/>
  <c r="H10" i="7"/>
  <c r="D10" i="7"/>
  <c r="H9" i="7"/>
  <c r="H5" i="7"/>
  <c r="D5" i="7"/>
  <c r="H16" i="7"/>
  <c r="D16" i="7"/>
  <c r="H7" i="7"/>
  <c r="H38" i="7"/>
  <c r="D38" i="7"/>
  <c r="D17" i="7"/>
  <c r="D33" i="7" l="1"/>
  <c r="D31" i="7"/>
  <c r="H14" i="7"/>
  <c r="D11" i="7"/>
  <c r="D13" i="7"/>
  <c r="D28" i="7"/>
  <c r="H40" i="7"/>
  <c r="H41" i="7"/>
  <c r="H29" i="7"/>
  <c r="D34" i="7"/>
  <c r="D30" i="7"/>
  <c r="D32" i="7"/>
  <c r="H36" i="7"/>
  <c r="D6" i="7"/>
  <c r="H4" i="7"/>
  <c r="H18" i="7" s="1"/>
  <c r="H19" i="7" s="1"/>
  <c r="D8" i="7"/>
  <c r="D15" i="7"/>
  <c r="H42" i="7" l="1"/>
  <c r="H43" i="7" s="1"/>
  <c r="D42" i="7"/>
  <c r="D43" i="7" s="1"/>
  <c r="D45" i="7" s="1"/>
  <c r="D18" i="7"/>
  <c r="D19" i="7" s="1"/>
  <c r="D21" i="7" s="1"/>
  <c r="D85" i="3" l="1"/>
  <c r="D86" i="3" s="1"/>
  <c r="E85" i="3"/>
  <c r="E86" i="3" s="1"/>
  <c r="F85" i="3"/>
  <c r="F86" i="3" s="1"/>
  <c r="G85" i="3"/>
  <c r="G86" i="3" s="1"/>
  <c r="H85" i="3"/>
  <c r="H86" i="3" s="1"/>
  <c r="I85" i="3"/>
  <c r="I86" i="3" s="1"/>
  <c r="J85" i="3"/>
  <c r="J86" i="3" s="1"/>
  <c r="K85" i="3"/>
  <c r="K86" i="3" s="1"/>
  <c r="L85" i="3"/>
  <c r="L86" i="3" s="1"/>
  <c r="M85" i="3"/>
  <c r="M86" i="3" s="1"/>
  <c r="N85" i="3"/>
  <c r="N86" i="3" s="1"/>
  <c r="O85" i="3"/>
  <c r="O86" i="3" s="1"/>
  <c r="P85" i="3"/>
  <c r="P86" i="3" s="1"/>
  <c r="Q85" i="3"/>
  <c r="Q86" i="3" s="1"/>
  <c r="C85" i="3"/>
  <c r="C86" i="3" s="1"/>
  <c r="D71" i="3"/>
  <c r="H71" i="3"/>
  <c r="L71" i="3"/>
  <c r="P71" i="3"/>
  <c r="D70" i="3"/>
  <c r="E70" i="3"/>
  <c r="E71" i="3" s="1"/>
  <c r="F70" i="3"/>
  <c r="F71" i="3" s="1"/>
  <c r="G70" i="3"/>
  <c r="G71" i="3" s="1"/>
  <c r="H70" i="3"/>
  <c r="I70" i="3"/>
  <c r="I71" i="3" s="1"/>
  <c r="J70" i="3"/>
  <c r="J71" i="3" s="1"/>
  <c r="K70" i="3"/>
  <c r="K71" i="3" s="1"/>
  <c r="L70" i="3"/>
  <c r="M70" i="3"/>
  <c r="M71" i="3" s="1"/>
  <c r="N70" i="3"/>
  <c r="N71" i="3" s="1"/>
  <c r="O70" i="3"/>
  <c r="O71" i="3" s="1"/>
  <c r="P70" i="3"/>
  <c r="Q70" i="3"/>
  <c r="Q71" i="3" s="1"/>
  <c r="C70" i="3"/>
  <c r="C71" i="3" s="1"/>
  <c r="D42" i="3"/>
  <c r="E42" i="3"/>
  <c r="F42" i="3"/>
  <c r="G42" i="3"/>
  <c r="H42" i="3"/>
  <c r="I42" i="3"/>
  <c r="J42" i="3"/>
  <c r="J43" i="3" s="1"/>
  <c r="K42" i="3"/>
  <c r="L42" i="3"/>
  <c r="M42" i="3"/>
  <c r="N42" i="3"/>
  <c r="N43" i="3" s="1"/>
  <c r="O42" i="3"/>
  <c r="P42" i="3"/>
  <c r="Q42" i="3"/>
  <c r="C42" i="3"/>
  <c r="C43" i="3" s="1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C27" i="3"/>
  <c r="C28" i="3" s="1"/>
  <c r="O43" i="3" l="1"/>
  <c r="K43" i="3"/>
  <c r="G43" i="3"/>
  <c r="Q43" i="3"/>
  <c r="M43" i="3"/>
  <c r="I43" i="3"/>
  <c r="E43" i="3"/>
  <c r="P43" i="3"/>
  <c r="L43" i="3"/>
  <c r="H43" i="3"/>
  <c r="D43" i="3"/>
  <c r="F43" i="3"/>
  <c r="M28" i="3"/>
  <c r="Q28" i="3"/>
  <c r="L28" i="3"/>
  <c r="E28" i="3"/>
  <c r="P28" i="3"/>
  <c r="K28" i="3"/>
  <c r="O28" i="3"/>
  <c r="N28" i="3"/>
  <c r="J28" i="3"/>
  <c r="I28" i="3"/>
  <c r="H28" i="3"/>
  <c r="G28" i="3"/>
  <c r="F28" i="3"/>
  <c r="D28" i="3"/>
</calcChain>
</file>

<file path=xl/sharedStrings.xml><?xml version="1.0" encoding="utf-8"?>
<sst xmlns="http://schemas.openxmlformats.org/spreadsheetml/2006/main" count="292" uniqueCount="78">
  <si>
    <t>Day 7</t>
  </si>
  <si>
    <t>Day 9</t>
  </si>
  <si>
    <t xml:space="preserve">Day 10 </t>
  </si>
  <si>
    <t>Day 12</t>
  </si>
  <si>
    <t>Day 13</t>
  </si>
  <si>
    <t>Day 14</t>
  </si>
  <si>
    <t>Day 15</t>
  </si>
  <si>
    <t>Day 16</t>
  </si>
  <si>
    <t>Day 17</t>
  </si>
  <si>
    <t>Day 18</t>
  </si>
  <si>
    <t>Day 19</t>
  </si>
  <si>
    <t>Starvation - bung changed once daily</t>
  </si>
  <si>
    <t>Vial 5</t>
  </si>
  <si>
    <t>Vial 6</t>
  </si>
  <si>
    <t>Vial 7</t>
  </si>
  <si>
    <t>Vial 8</t>
  </si>
  <si>
    <t>Vial 9</t>
  </si>
  <si>
    <t>Vial 10</t>
  </si>
  <si>
    <t>Vial 11</t>
  </si>
  <si>
    <t>Vial 12</t>
  </si>
  <si>
    <t>Vial 13</t>
  </si>
  <si>
    <t>Vial 14</t>
  </si>
  <si>
    <t>Vial 15</t>
  </si>
  <si>
    <t>Vial 16</t>
  </si>
  <si>
    <t>Vial 17</t>
  </si>
  <si>
    <t>Vial 18</t>
  </si>
  <si>
    <t>Vial 19</t>
  </si>
  <si>
    <t>Vial 20</t>
  </si>
  <si>
    <t>Vial 21</t>
  </si>
  <si>
    <t>Vial 22</t>
  </si>
  <si>
    <t>Vial 23</t>
  </si>
  <si>
    <t>Vial 24</t>
  </si>
  <si>
    <t>Continuously fed</t>
  </si>
  <si>
    <t>Vial 25</t>
  </si>
  <si>
    <t>Vial 26</t>
  </si>
  <si>
    <t>Vial 27</t>
  </si>
  <si>
    <t>Vial 28</t>
  </si>
  <si>
    <t>Vial 29</t>
  </si>
  <si>
    <t>Vial 30</t>
  </si>
  <si>
    <t>Vial 31</t>
  </si>
  <si>
    <t>Vial 32</t>
  </si>
  <si>
    <t>Vial 33</t>
  </si>
  <si>
    <t>Vial 34</t>
  </si>
  <si>
    <t>Vial 35</t>
  </si>
  <si>
    <t>Vial 36</t>
  </si>
  <si>
    <t>Vial 1</t>
  </si>
  <si>
    <t>Vial 2</t>
  </si>
  <si>
    <t>Vial 3</t>
  </si>
  <si>
    <t>Vial 4</t>
  </si>
  <si>
    <t>(water/fed)</t>
  </si>
  <si>
    <t>flip onto normal food</t>
  </si>
  <si>
    <t>normal food</t>
  </si>
  <si>
    <t>TOTAL FLIES</t>
  </si>
  <si>
    <t>% SURVIVAL</t>
  </si>
  <si>
    <t>Total flies alive</t>
  </si>
  <si>
    <t xml:space="preserve">Deaths </t>
  </si>
  <si>
    <t>Flies alive</t>
  </si>
  <si>
    <t>Expected deaths (no. flies x risk)</t>
  </si>
  <si>
    <t>Total deaths</t>
  </si>
  <si>
    <t xml:space="preserve">Risk of death </t>
  </si>
  <si>
    <t>TOTAL</t>
  </si>
  <si>
    <t>(O-E)2/E</t>
  </si>
  <si>
    <t>Degrees of freedom (number of groups minus 1)</t>
  </si>
  <si>
    <t>0.05 = 3.94</t>
  </si>
  <si>
    <t>Not significant</t>
  </si>
  <si>
    <t>****</t>
  </si>
  <si>
    <t xml:space="preserve">Day 8 </t>
  </si>
  <si>
    <t xml:space="preserve">Day 11 </t>
  </si>
  <si>
    <t>Day 20</t>
  </si>
  <si>
    <t>Day 21</t>
  </si>
  <si>
    <t>CONTINUOUSLY FED</t>
  </si>
  <si>
    <t>FED-STARVED-FED</t>
  </si>
  <si>
    <r>
      <t xml:space="preserve">CONTROL </t>
    </r>
    <r>
      <rPr>
        <i/>
        <sz val="12"/>
        <color theme="1"/>
        <rFont val="Arial"/>
        <family val="2"/>
      </rPr>
      <t>yw esgGal4ts</t>
    </r>
  </si>
  <si>
    <r>
      <rPr>
        <sz val="12"/>
        <color theme="1"/>
        <rFont val="Arial"/>
        <family val="2"/>
      </rPr>
      <t xml:space="preserve">VINC </t>
    </r>
    <r>
      <rPr>
        <i/>
        <sz val="12"/>
        <color theme="1"/>
        <rFont val="Arial"/>
        <family val="2"/>
      </rPr>
      <t>esgGal4ts vincRNAi #25965</t>
    </r>
  </si>
  <si>
    <r>
      <t xml:space="preserve">CONTROL </t>
    </r>
    <r>
      <rPr>
        <b/>
        <i/>
        <sz val="12"/>
        <color theme="1"/>
        <rFont val="Arial"/>
        <family val="2"/>
      </rPr>
      <t>yw esgGal4ts</t>
    </r>
  </si>
  <si>
    <r>
      <rPr>
        <b/>
        <sz val="12"/>
        <color theme="1"/>
        <rFont val="Arial"/>
        <family val="2"/>
      </rPr>
      <t xml:space="preserve">VINC </t>
    </r>
    <r>
      <rPr>
        <b/>
        <i/>
        <sz val="12"/>
        <color theme="1"/>
        <rFont val="Arial"/>
        <family val="2"/>
      </rPr>
      <t>esgGal4ts vincRNAi #25965</t>
    </r>
  </si>
  <si>
    <r>
      <t>χ</t>
    </r>
    <r>
      <rPr>
        <b/>
        <sz val="10.15"/>
        <color rgb="FF000000"/>
        <rFont val="Arial"/>
        <family val="2"/>
      </rPr>
      <t>2</t>
    </r>
  </si>
  <si>
    <t>Day of adult 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</si>
</sst>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b/>
      <sz val="16"/>
      <color rgb="FF000000"/>
      <name val="Arial"/>
      <family val="2"/>
    </font>
    <font>
      <b/>
      <sz val="10.1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4" fontId="1" fillId="2" borderId="0" xfId="0" applyNumberFormat="1" applyFont="1" applyFill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3" borderId="0" xfId="0" applyFont="1" applyFill="1"/>
    <xf numFmtId="0" fontId="1" fillId="3" borderId="0" xfId="0" applyFont="1" applyFill="1"/>
    <xf numFmtId="14" fontId="1" fillId="3" borderId="0" xfId="0" applyNumberFormat="1" applyFont="1" applyFill="1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Fill="1" applyAlignment="1">
      <alignment horizontal="left" vertical="top"/>
    </xf>
    <xf numFmtId="0" fontId="4" fillId="0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59B99"/>
      <color rgb="FFFF8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93E1A-ED92-8A4E-A1AF-942EDA287B29}">
  <dimension ref="A1:U80"/>
  <sheetViews>
    <sheetView zoomScale="104" workbookViewId="0">
      <selection activeCell="C3" sqref="C3"/>
    </sheetView>
  </sheetViews>
  <sheetFormatPr baseColWidth="10" defaultColWidth="11" defaultRowHeight="16" x14ac:dyDescent="0.2"/>
  <cols>
    <col min="1" max="1" width="20.83203125" style="6" bestFit="1" customWidth="1"/>
    <col min="2" max="2" width="8.6640625" style="6" customWidth="1"/>
    <col min="3" max="6" width="11.6640625" style="6" bestFit="1" customWidth="1"/>
    <col min="7" max="7" width="14.1640625" style="6" bestFit="1" customWidth="1"/>
    <col min="8" max="8" width="11.6640625" style="6" bestFit="1" customWidth="1"/>
    <col min="9" max="9" width="21.1640625" style="6" customWidth="1"/>
    <col min="10" max="12" width="11.6640625" style="6" bestFit="1" customWidth="1"/>
    <col min="13" max="13" width="12.1640625" style="6" bestFit="1" customWidth="1"/>
    <col min="14" max="17" width="11.6640625" style="6" bestFit="1" customWidth="1"/>
    <col min="18" max="16384" width="11" style="6"/>
  </cols>
  <sheetData>
    <row r="1" spans="1:21" s="1" customFormat="1" ht="17" thickBot="1" x14ac:dyDescent="0.25">
      <c r="C1" s="1" t="s">
        <v>0</v>
      </c>
      <c r="D1" s="1" t="s">
        <v>66</v>
      </c>
      <c r="E1" s="1" t="s">
        <v>1</v>
      </c>
      <c r="F1" s="1" t="s">
        <v>2</v>
      </c>
      <c r="G1" s="1" t="s">
        <v>67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68</v>
      </c>
      <c r="Q1" s="1" t="s">
        <v>69</v>
      </c>
    </row>
    <row r="2" spans="1:21" s="2" customFormat="1" ht="17" thickBot="1" x14ac:dyDescent="0.25">
      <c r="A2" s="2" t="s">
        <v>72</v>
      </c>
      <c r="C2" s="3" t="s">
        <v>49</v>
      </c>
      <c r="D2" s="3" t="s">
        <v>49</v>
      </c>
      <c r="E2" s="3" t="s">
        <v>49</v>
      </c>
      <c r="F2" s="3" t="s">
        <v>49</v>
      </c>
      <c r="G2" s="3" t="s">
        <v>49</v>
      </c>
      <c r="H2" s="3" t="s">
        <v>49</v>
      </c>
      <c r="I2" s="4" t="s">
        <v>50</v>
      </c>
      <c r="J2" s="3" t="s">
        <v>51</v>
      </c>
      <c r="K2" s="3" t="s">
        <v>51</v>
      </c>
      <c r="L2" s="3" t="s">
        <v>51</v>
      </c>
      <c r="M2" s="3" t="s">
        <v>51</v>
      </c>
      <c r="N2" s="3" t="s">
        <v>51</v>
      </c>
      <c r="O2" s="3" t="s">
        <v>51</v>
      </c>
      <c r="P2" s="3" t="s">
        <v>51</v>
      </c>
      <c r="Q2" s="3" t="s">
        <v>51</v>
      </c>
      <c r="R2" s="3"/>
      <c r="S2" s="3"/>
      <c r="T2" s="3"/>
      <c r="U2" s="3"/>
    </row>
    <row r="3" spans="1:21" ht="16" customHeight="1" x14ac:dyDescent="0.2">
      <c r="A3" s="5" t="s">
        <v>11</v>
      </c>
      <c r="B3" s="6" t="s">
        <v>45</v>
      </c>
      <c r="C3" s="6">
        <v>12</v>
      </c>
      <c r="D3" s="6">
        <v>12</v>
      </c>
      <c r="E3" s="6">
        <v>12</v>
      </c>
      <c r="F3" s="6">
        <v>11</v>
      </c>
      <c r="G3" s="6">
        <v>9</v>
      </c>
      <c r="H3" s="6">
        <v>1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6">
        <v>0</v>
      </c>
    </row>
    <row r="4" spans="1:21" x14ac:dyDescent="0.2">
      <c r="A4" s="5"/>
      <c r="B4" s="6" t="s">
        <v>46</v>
      </c>
      <c r="C4" s="6">
        <v>12</v>
      </c>
      <c r="D4" s="6">
        <v>11</v>
      </c>
      <c r="E4" s="6">
        <v>9</v>
      </c>
      <c r="F4" s="6">
        <v>9</v>
      </c>
      <c r="G4" s="6">
        <v>5</v>
      </c>
      <c r="H4" s="6">
        <v>2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</row>
    <row r="5" spans="1:21" x14ac:dyDescent="0.2">
      <c r="A5" s="5"/>
      <c r="B5" s="6" t="s">
        <v>47</v>
      </c>
      <c r="C5" s="6">
        <v>12</v>
      </c>
      <c r="D5" s="6">
        <v>12</v>
      </c>
      <c r="E5" s="6">
        <v>12</v>
      </c>
      <c r="F5" s="6">
        <v>11</v>
      </c>
      <c r="G5" s="6">
        <v>6</v>
      </c>
      <c r="H5" s="6">
        <v>1</v>
      </c>
      <c r="I5" s="6">
        <v>1</v>
      </c>
      <c r="J5" s="6">
        <v>1</v>
      </c>
      <c r="K5" s="6">
        <v>1</v>
      </c>
      <c r="L5" s="6">
        <v>1</v>
      </c>
      <c r="M5" s="6">
        <v>1</v>
      </c>
      <c r="N5" s="6">
        <v>1</v>
      </c>
      <c r="O5" s="6">
        <v>1</v>
      </c>
      <c r="P5" s="6">
        <v>1</v>
      </c>
      <c r="Q5" s="6">
        <v>1</v>
      </c>
    </row>
    <row r="6" spans="1:21" x14ac:dyDescent="0.2">
      <c r="A6" s="5"/>
      <c r="B6" s="6" t="s">
        <v>48</v>
      </c>
      <c r="C6" s="6">
        <v>12</v>
      </c>
      <c r="D6" s="6">
        <v>10</v>
      </c>
      <c r="E6" s="6">
        <v>5</v>
      </c>
      <c r="F6" s="6">
        <v>4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</row>
    <row r="7" spans="1:21" x14ac:dyDescent="0.2">
      <c r="A7" s="5"/>
      <c r="B7" s="6" t="s">
        <v>12</v>
      </c>
      <c r="C7" s="6">
        <v>12</v>
      </c>
      <c r="D7" s="6">
        <v>12</v>
      </c>
      <c r="E7" s="6">
        <v>6</v>
      </c>
      <c r="F7" s="6">
        <v>6</v>
      </c>
      <c r="G7" s="6">
        <v>4</v>
      </c>
      <c r="H7" s="6">
        <v>1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</row>
    <row r="8" spans="1:21" x14ac:dyDescent="0.2">
      <c r="A8" s="5"/>
      <c r="B8" s="6" t="s">
        <v>13</v>
      </c>
      <c r="C8" s="6">
        <v>12</v>
      </c>
      <c r="D8" s="6">
        <v>12</v>
      </c>
      <c r="E8" s="6">
        <v>12</v>
      </c>
      <c r="F8" s="6">
        <v>11</v>
      </c>
      <c r="G8" s="6">
        <v>7</v>
      </c>
      <c r="H8" s="6">
        <v>3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</row>
    <row r="9" spans="1:21" x14ac:dyDescent="0.2">
      <c r="A9" s="5"/>
      <c r="B9" s="6" t="s">
        <v>14</v>
      </c>
      <c r="C9" s="6">
        <v>12</v>
      </c>
      <c r="D9" s="6">
        <v>12</v>
      </c>
      <c r="E9" s="6">
        <v>12</v>
      </c>
      <c r="F9" s="6">
        <v>12</v>
      </c>
      <c r="G9" s="6">
        <v>10</v>
      </c>
      <c r="H9" s="6">
        <v>7</v>
      </c>
      <c r="I9" s="6">
        <v>2</v>
      </c>
      <c r="J9" s="6">
        <v>2</v>
      </c>
      <c r="K9" s="6">
        <v>2</v>
      </c>
      <c r="L9" s="6">
        <v>2</v>
      </c>
      <c r="M9" s="6">
        <v>2</v>
      </c>
      <c r="N9" s="6">
        <v>2</v>
      </c>
      <c r="O9" s="6">
        <v>2</v>
      </c>
      <c r="P9" s="6">
        <v>2</v>
      </c>
      <c r="Q9" s="6">
        <v>2</v>
      </c>
    </row>
    <row r="10" spans="1:21" x14ac:dyDescent="0.2">
      <c r="A10" s="5"/>
      <c r="B10" s="6" t="s">
        <v>15</v>
      </c>
      <c r="C10" s="6">
        <v>12</v>
      </c>
      <c r="D10" s="6">
        <v>10</v>
      </c>
      <c r="E10" s="6">
        <v>7</v>
      </c>
      <c r="F10" s="6">
        <v>7</v>
      </c>
      <c r="G10" s="6">
        <v>4</v>
      </c>
      <c r="H10" s="6">
        <v>1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</row>
    <row r="11" spans="1:21" x14ac:dyDescent="0.2">
      <c r="A11" s="5"/>
      <c r="B11" s="6" t="s">
        <v>16</v>
      </c>
      <c r="C11" s="6">
        <v>12</v>
      </c>
      <c r="D11" s="6">
        <v>12</v>
      </c>
      <c r="E11" s="6">
        <v>12</v>
      </c>
      <c r="F11" s="6">
        <v>12</v>
      </c>
      <c r="G11" s="6">
        <v>11</v>
      </c>
      <c r="H11" s="6">
        <v>4</v>
      </c>
      <c r="I11" s="6">
        <v>1</v>
      </c>
      <c r="J11" s="6">
        <v>1</v>
      </c>
      <c r="K11" s="6">
        <v>1</v>
      </c>
      <c r="L11" s="6">
        <v>1</v>
      </c>
      <c r="M11" s="6">
        <v>1</v>
      </c>
      <c r="N11" s="6">
        <v>1</v>
      </c>
      <c r="O11" s="6">
        <v>1</v>
      </c>
      <c r="P11" s="6">
        <v>1</v>
      </c>
      <c r="Q11" s="6">
        <v>1</v>
      </c>
    </row>
    <row r="12" spans="1:21" x14ac:dyDescent="0.2">
      <c r="A12" s="5"/>
      <c r="B12" s="6" t="s">
        <v>17</v>
      </c>
      <c r="C12" s="6">
        <v>12</v>
      </c>
      <c r="D12" s="6">
        <v>12</v>
      </c>
      <c r="E12" s="6">
        <v>12</v>
      </c>
      <c r="F12" s="6">
        <v>9</v>
      </c>
      <c r="G12" s="6">
        <v>1</v>
      </c>
      <c r="H12" s="6">
        <v>1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</row>
    <row r="13" spans="1:21" x14ac:dyDescent="0.2">
      <c r="A13" s="5"/>
      <c r="B13" s="6" t="s">
        <v>18</v>
      </c>
      <c r="C13" s="6">
        <v>12</v>
      </c>
      <c r="D13" s="6">
        <v>12</v>
      </c>
      <c r="E13" s="6">
        <v>10</v>
      </c>
      <c r="F13" s="6">
        <v>10</v>
      </c>
      <c r="G13" s="6">
        <v>9</v>
      </c>
      <c r="H13" s="6">
        <v>1</v>
      </c>
      <c r="I13" s="6">
        <v>1</v>
      </c>
      <c r="J13" s="6">
        <v>1</v>
      </c>
      <c r="K13" s="6">
        <v>1</v>
      </c>
      <c r="L13" s="6">
        <v>1</v>
      </c>
      <c r="M13" s="6">
        <v>1</v>
      </c>
      <c r="N13" s="6">
        <v>0</v>
      </c>
      <c r="O13" s="6">
        <v>0</v>
      </c>
      <c r="P13" s="6">
        <v>0</v>
      </c>
      <c r="Q13" s="6">
        <v>0</v>
      </c>
    </row>
    <row r="14" spans="1:21" x14ac:dyDescent="0.2">
      <c r="A14" s="5"/>
      <c r="B14" s="6" t="s">
        <v>19</v>
      </c>
      <c r="C14" s="6">
        <v>12</v>
      </c>
      <c r="D14" s="6">
        <v>12</v>
      </c>
      <c r="E14" s="6">
        <v>12</v>
      </c>
      <c r="F14" s="6">
        <v>12</v>
      </c>
      <c r="G14" s="6">
        <v>7</v>
      </c>
      <c r="H14" s="6">
        <v>3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</row>
    <row r="15" spans="1:21" x14ac:dyDescent="0.2">
      <c r="A15" s="5"/>
      <c r="B15" s="6" t="s">
        <v>20</v>
      </c>
      <c r="C15" s="6">
        <v>12</v>
      </c>
      <c r="D15" s="6">
        <v>11</v>
      </c>
      <c r="E15" s="6">
        <v>9</v>
      </c>
      <c r="F15" s="6">
        <v>7</v>
      </c>
      <c r="G15" s="6">
        <v>4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</row>
    <row r="16" spans="1:21" x14ac:dyDescent="0.2">
      <c r="A16" s="5"/>
      <c r="B16" s="6" t="s">
        <v>21</v>
      </c>
      <c r="C16" s="6">
        <v>12</v>
      </c>
      <c r="D16" s="6">
        <v>11</v>
      </c>
      <c r="E16" s="6">
        <v>10</v>
      </c>
      <c r="F16" s="6">
        <v>9</v>
      </c>
      <c r="G16" s="6">
        <v>4</v>
      </c>
      <c r="H16" s="6">
        <v>1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</row>
    <row r="17" spans="1:17" x14ac:dyDescent="0.2">
      <c r="A17" s="5"/>
      <c r="B17" s="6" t="s">
        <v>22</v>
      </c>
      <c r="C17" s="6">
        <v>12</v>
      </c>
      <c r="D17" s="6">
        <v>12</v>
      </c>
      <c r="E17" s="6">
        <v>10</v>
      </c>
      <c r="F17" s="6">
        <v>9</v>
      </c>
      <c r="G17" s="6">
        <v>9</v>
      </c>
      <c r="H17" s="6">
        <v>2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</row>
    <row r="18" spans="1:17" x14ac:dyDescent="0.2">
      <c r="A18" s="5"/>
      <c r="B18" s="6" t="s">
        <v>23</v>
      </c>
      <c r="C18" s="6">
        <v>12</v>
      </c>
      <c r="D18" s="6">
        <v>11</v>
      </c>
      <c r="E18" s="6">
        <v>9</v>
      </c>
      <c r="F18" s="7">
        <v>9</v>
      </c>
      <c r="G18" s="7">
        <v>5</v>
      </c>
      <c r="H18" s="7">
        <v>4</v>
      </c>
      <c r="I18" s="7">
        <v>4</v>
      </c>
      <c r="J18" s="7">
        <v>4</v>
      </c>
      <c r="K18" s="7">
        <v>4</v>
      </c>
      <c r="L18" s="7">
        <v>4</v>
      </c>
      <c r="M18" s="7">
        <v>4</v>
      </c>
      <c r="N18" s="7">
        <v>4</v>
      </c>
      <c r="O18" s="7">
        <v>4</v>
      </c>
      <c r="P18" s="7">
        <v>4</v>
      </c>
      <c r="Q18" s="7">
        <v>4</v>
      </c>
    </row>
    <row r="19" spans="1:17" x14ac:dyDescent="0.2">
      <c r="A19" s="5"/>
      <c r="B19" s="6" t="s">
        <v>24</v>
      </c>
      <c r="C19" s="6">
        <v>12</v>
      </c>
      <c r="D19" s="6">
        <v>12</v>
      </c>
      <c r="E19" s="6">
        <v>12</v>
      </c>
      <c r="F19" s="6">
        <v>11</v>
      </c>
      <c r="G19" s="7">
        <v>9</v>
      </c>
      <c r="H19" s="7">
        <v>7</v>
      </c>
      <c r="I19" s="6">
        <v>1</v>
      </c>
      <c r="J19" s="7">
        <v>1</v>
      </c>
      <c r="K19" s="7">
        <v>1</v>
      </c>
      <c r="L19" s="7">
        <v>1</v>
      </c>
      <c r="M19" s="7">
        <v>1</v>
      </c>
      <c r="N19" s="7">
        <v>1</v>
      </c>
      <c r="O19" s="7">
        <v>1</v>
      </c>
      <c r="P19" s="7">
        <v>1</v>
      </c>
      <c r="Q19" s="7">
        <v>1</v>
      </c>
    </row>
    <row r="20" spans="1:17" ht="16" customHeight="1" x14ac:dyDescent="0.2">
      <c r="A20" s="5"/>
      <c r="B20" s="6" t="s">
        <v>25</v>
      </c>
      <c r="C20" s="6">
        <v>12</v>
      </c>
      <c r="D20" s="6">
        <v>12</v>
      </c>
      <c r="E20" s="6">
        <v>11</v>
      </c>
      <c r="F20" s="6">
        <v>3</v>
      </c>
      <c r="G20" s="7">
        <v>1</v>
      </c>
      <c r="H20" s="7">
        <v>0</v>
      </c>
      <c r="I20" s="7">
        <v>0</v>
      </c>
      <c r="J20" s="7">
        <v>0</v>
      </c>
      <c r="K20" s="7">
        <v>0</v>
      </c>
      <c r="L20" s="6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</row>
    <row r="21" spans="1:17" x14ac:dyDescent="0.2">
      <c r="A21" s="5"/>
      <c r="B21" s="6" t="s">
        <v>26</v>
      </c>
      <c r="C21" s="6">
        <v>12</v>
      </c>
      <c r="D21" s="6">
        <v>12</v>
      </c>
      <c r="E21" s="6">
        <v>12</v>
      </c>
      <c r="F21" s="6">
        <v>7</v>
      </c>
      <c r="G21" s="7">
        <v>2</v>
      </c>
      <c r="H21" s="7">
        <v>2</v>
      </c>
      <c r="I21" s="7">
        <v>0</v>
      </c>
      <c r="J21" s="7">
        <v>0</v>
      </c>
      <c r="K21" s="7">
        <v>0</v>
      </c>
      <c r="L21" s="6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</row>
    <row r="22" spans="1:17" x14ac:dyDescent="0.2">
      <c r="A22" s="5"/>
      <c r="B22" s="6" t="s">
        <v>27</v>
      </c>
      <c r="C22" s="6">
        <v>12</v>
      </c>
      <c r="D22" s="6">
        <v>11</v>
      </c>
      <c r="E22" s="6">
        <v>9</v>
      </c>
      <c r="F22" s="6">
        <v>8</v>
      </c>
      <c r="G22" s="7">
        <v>6</v>
      </c>
      <c r="H22" s="7">
        <v>1</v>
      </c>
      <c r="I22" s="7">
        <v>0</v>
      </c>
      <c r="J22" s="7">
        <v>0</v>
      </c>
      <c r="K22" s="7">
        <v>0</v>
      </c>
      <c r="L22" s="6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</row>
    <row r="23" spans="1:17" x14ac:dyDescent="0.2">
      <c r="A23" s="5"/>
      <c r="B23" s="6" t="s">
        <v>28</v>
      </c>
      <c r="C23" s="6">
        <v>12</v>
      </c>
      <c r="D23" s="6">
        <v>12</v>
      </c>
      <c r="E23" s="6">
        <v>12</v>
      </c>
      <c r="F23" s="6">
        <v>10</v>
      </c>
      <c r="G23" s="7">
        <v>8</v>
      </c>
      <c r="H23" s="7">
        <v>5</v>
      </c>
      <c r="I23" s="6">
        <v>1</v>
      </c>
      <c r="J23" s="7">
        <v>1</v>
      </c>
      <c r="K23" s="7">
        <v>1</v>
      </c>
      <c r="L23" s="7">
        <v>1</v>
      </c>
      <c r="M23" s="7">
        <v>1</v>
      </c>
      <c r="N23" s="7">
        <v>1</v>
      </c>
      <c r="O23" s="7">
        <v>1</v>
      </c>
      <c r="P23" s="7">
        <v>1</v>
      </c>
      <c r="Q23" s="7">
        <v>1</v>
      </c>
    </row>
    <row r="24" spans="1:17" x14ac:dyDescent="0.2">
      <c r="A24" s="5"/>
      <c r="B24" s="6" t="s">
        <v>29</v>
      </c>
      <c r="C24" s="6">
        <v>12</v>
      </c>
      <c r="D24" s="6">
        <v>12</v>
      </c>
      <c r="E24" s="6">
        <v>10</v>
      </c>
      <c r="F24" s="6">
        <v>5</v>
      </c>
      <c r="G24" s="7">
        <v>1</v>
      </c>
      <c r="H24" s="7">
        <v>0</v>
      </c>
      <c r="I24" s="7">
        <v>0</v>
      </c>
      <c r="J24" s="7">
        <v>0</v>
      </c>
      <c r="K24" s="7">
        <v>0</v>
      </c>
      <c r="L24" s="6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</row>
    <row r="25" spans="1:17" x14ac:dyDescent="0.2">
      <c r="A25" s="5"/>
      <c r="B25" s="6" t="s">
        <v>30</v>
      </c>
      <c r="C25" s="6">
        <v>12</v>
      </c>
      <c r="D25" s="6">
        <v>12</v>
      </c>
      <c r="E25" s="6">
        <v>12</v>
      </c>
      <c r="F25" s="6">
        <v>12</v>
      </c>
      <c r="G25" s="7">
        <v>11</v>
      </c>
      <c r="H25" s="7">
        <v>6</v>
      </c>
      <c r="I25" s="7">
        <v>0</v>
      </c>
      <c r="J25" s="7">
        <v>0</v>
      </c>
      <c r="K25" s="7">
        <v>0</v>
      </c>
      <c r="L25" s="6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</row>
    <row r="26" spans="1:17" x14ac:dyDescent="0.2">
      <c r="A26" s="5"/>
      <c r="B26" s="6" t="s">
        <v>31</v>
      </c>
      <c r="C26" s="6">
        <v>12</v>
      </c>
      <c r="D26" s="6">
        <v>12</v>
      </c>
      <c r="E26" s="6">
        <v>11</v>
      </c>
      <c r="F26" s="6">
        <v>11</v>
      </c>
      <c r="G26" s="7">
        <v>6</v>
      </c>
      <c r="H26" s="7">
        <v>0</v>
      </c>
      <c r="I26" s="7">
        <v>0</v>
      </c>
      <c r="J26" s="7">
        <v>0</v>
      </c>
      <c r="K26" s="7">
        <v>0</v>
      </c>
      <c r="L26" s="6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</row>
    <row r="27" spans="1:17" x14ac:dyDescent="0.2">
      <c r="A27" s="8"/>
    </row>
    <row r="28" spans="1:17" x14ac:dyDescent="0.2">
      <c r="A28" s="5" t="s">
        <v>32</v>
      </c>
      <c r="B28" s="6" t="s">
        <v>33</v>
      </c>
      <c r="C28" s="6">
        <v>12</v>
      </c>
      <c r="D28" s="6">
        <v>11</v>
      </c>
      <c r="E28" s="6">
        <v>10</v>
      </c>
      <c r="F28" s="6">
        <v>10</v>
      </c>
      <c r="G28" s="6">
        <v>10</v>
      </c>
      <c r="H28" s="6">
        <v>10</v>
      </c>
      <c r="I28" s="6">
        <v>10</v>
      </c>
      <c r="J28" s="6">
        <v>10</v>
      </c>
      <c r="K28" s="6">
        <v>10</v>
      </c>
      <c r="L28" s="6">
        <v>10</v>
      </c>
      <c r="M28" s="6">
        <v>10</v>
      </c>
      <c r="N28" s="6">
        <v>10</v>
      </c>
      <c r="O28" s="6">
        <v>10</v>
      </c>
      <c r="P28" s="6">
        <v>10</v>
      </c>
      <c r="Q28" s="6">
        <v>10</v>
      </c>
    </row>
    <row r="29" spans="1:17" x14ac:dyDescent="0.2">
      <c r="A29" s="5"/>
      <c r="B29" s="6" t="s">
        <v>34</v>
      </c>
      <c r="C29" s="6">
        <v>12</v>
      </c>
      <c r="D29" s="6">
        <v>12</v>
      </c>
      <c r="E29" s="6">
        <v>11</v>
      </c>
      <c r="F29" s="6">
        <v>11</v>
      </c>
      <c r="G29" s="6">
        <v>11</v>
      </c>
      <c r="H29" s="6">
        <v>11</v>
      </c>
      <c r="I29" s="6">
        <v>11</v>
      </c>
      <c r="J29" s="6">
        <v>11</v>
      </c>
      <c r="K29" s="6">
        <v>11</v>
      </c>
      <c r="L29" s="6">
        <v>11</v>
      </c>
      <c r="M29" s="6">
        <v>11</v>
      </c>
      <c r="N29" s="6">
        <v>11</v>
      </c>
      <c r="O29" s="6">
        <v>11</v>
      </c>
      <c r="P29" s="6">
        <v>11</v>
      </c>
      <c r="Q29" s="6">
        <v>11</v>
      </c>
    </row>
    <row r="30" spans="1:17" x14ac:dyDescent="0.2">
      <c r="A30" s="5"/>
      <c r="B30" s="6" t="s">
        <v>35</v>
      </c>
      <c r="C30" s="6">
        <v>12</v>
      </c>
      <c r="D30" s="6">
        <v>12</v>
      </c>
      <c r="E30" s="6">
        <v>12</v>
      </c>
      <c r="F30" s="6">
        <v>12</v>
      </c>
      <c r="G30" s="6">
        <v>12</v>
      </c>
      <c r="H30" s="6">
        <v>12</v>
      </c>
      <c r="I30" s="6">
        <v>12</v>
      </c>
      <c r="J30" s="6">
        <v>12</v>
      </c>
      <c r="K30" s="6">
        <v>12</v>
      </c>
      <c r="L30" s="6">
        <v>12</v>
      </c>
      <c r="M30" s="6">
        <v>12</v>
      </c>
      <c r="N30" s="6">
        <v>12</v>
      </c>
      <c r="O30" s="6">
        <v>12</v>
      </c>
      <c r="P30" s="6">
        <v>12</v>
      </c>
      <c r="Q30" s="6">
        <v>12</v>
      </c>
    </row>
    <row r="31" spans="1:17" x14ac:dyDescent="0.2">
      <c r="A31" s="5"/>
      <c r="B31" s="6" t="s">
        <v>36</v>
      </c>
      <c r="C31" s="6">
        <v>12</v>
      </c>
      <c r="D31" s="6">
        <v>12</v>
      </c>
      <c r="E31" s="6">
        <v>12</v>
      </c>
      <c r="F31" s="6">
        <v>12</v>
      </c>
      <c r="G31" s="6">
        <v>12</v>
      </c>
      <c r="H31" s="6">
        <v>12</v>
      </c>
      <c r="I31" s="6">
        <v>12</v>
      </c>
      <c r="J31" s="6">
        <v>12</v>
      </c>
      <c r="K31" s="6">
        <v>12</v>
      </c>
      <c r="L31" s="6">
        <v>12</v>
      </c>
      <c r="M31" s="6">
        <v>12</v>
      </c>
      <c r="N31" s="6">
        <v>12</v>
      </c>
      <c r="O31" s="6">
        <v>12</v>
      </c>
      <c r="P31" s="6">
        <v>12</v>
      </c>
      <c r="Q31" s="6">
        <v>12</v>
      </c>
    </row>
    <row r="32" spans="1:17" x14ac:dyDescent="0.2">
      <c r="A32" s="5"/>
      <c r="B32" s="6" t="s">
        <v>37</v>
      </c>
      <c r="C32" s="6">
        <v>12</v>
      </c>
      <c r="D32" s="6">
        <v>12</v>
      </c>
      <c r="E32" s="6">
        <v>12</v>
      </c>
      <c r="F32" s="6">
        <v>12</v>
      </c>
      <c r="G32" s="6">
        <v>12</v>
      </c>
      <c r="H32" s="6">
        <v>12</v>
      </c>
      <c r="I32" s="6">
        <v>12</v>
      </c>
      <c r="J32" s="6">
        <v>12</v>
      </c>
      <c r="K32" s="6">
        <v>12</v>
      </c>
      <c r="L32" s="6">
        <v>12</v>
      </c>
      <c r="M32" s="6">
        <v>12</v>
      </c>
      <c r="N32" s="6">
        <v>12</v>
      </c>
      <c r="O32" s="6">
        <v>12</v>
      </c>
      <c r="P32" s="6">
        <v>12</v>
      </c>
      <c r="Q32" s="6">
        <v>12</v>
      </c>
    </row>
    <row r="33" spans="1:17" x14ac:dyDescent="0.2">
      <c r="A33" s="5"/>
      <c r="B33" s="6" t="s">
        <v>38</v>
      </c>
      <c r="C33" s="6">
        <v>12</v>
      </c>
      <c r="D33" s="6">
        <v>12</v>
      </c>
      <c r="E33" s="6">
        <v>10</v>
      </c>
      <c r="F33" s="6">
        <v>10</v>
      </c>
      <c r="G33" s="6">
        <v>10</v>
      </c>
      <c r="H33" s="6">
        <v>10</v>
      </c>
      <c r="I33" s="6">
        <v>9</v>
      </c>
      <c r="J33" s="6">
        <v>9</v>
      </c>
      <c r="K33" s="6">
        <v>9</v>
      </c>
      <c r="L33" s="6">
        <v>9</v>
      </c>
      <c r="M33" s="6">
        <v>9</v>
      </c>
      <c r="N33" s="6">
        <v>9</v>
      </c>
      <c r="O33" s="6">
        <v>9</v>
      </c>
      <c r="P33" s="6">
        <v>9</v>
      </c>
      <c r="Q33" s="6">
        <v>9</v>
      </c>
    </row>
    <row r="34" spans="1:17" x14ac:dyDescent="0.2">
      <c r="A34" s="5"/>
      <c r="B34" s="6" t="s">
        <v>39</v>
      </c>
      <c r="C34" s="6">
        <v>12</v>
      </c>
      <c r="D34" s="6">
        <v>12</v>
      </c>
      <c r="E34" s="6">
        <v>12</v>
      </c>
      <c r="F34" s="6">
        <v>12</v>
      </c>
      <c r="G34" s="6">
        <v>11</v>
      </c>
      <c r="H34" s="6">
        <v>11</v>
      </c>
      <c r="I34" s="6">
        <v>11</v>
      </c>
      <c r="J34" s="6">
        <v>11</v>
      </c>
      <c r="K34" s="6">
        <v>11</v>
      </c>
      <c r="L34" s="6">
        <v>11</v>
      </c>
      <c r="M34" s="6">
        <v>11</v>
      </c>
      <c r="N34" s="6">
        <v>11</v>
      </c>
      <c r="O34" s="6">
        <v>11</v>
      </c>
      <c r="P34" s="6">
        <v>11</v>
      </c>
      <c r="Q34" s="6">
        <v>11</v>
      </c>
    </row>
    <row r="35" spans="1:17" x14ac:dyDescent="0.2">
      <c r="A35" s="5"/>
      <c r="B35" s="6" t="s">
        <v>40</v>
      </c>
      <c r="C35" s="6">
        <v>12</v>
      </c>
      <c r="D35" s="6">
        <v>12</v>
      </c>
      <c r="E35" s="6">
        <v>12</v>
      </c>
      <c r="F35" s="6">
        <v>10</v>
      </c>
      <c r="G35" s="6">
        <v>10</v>
      </c>
      <c r="H35" s="6">
        <v>9</v>
      </c>
      <c r="I35" s="6">
        <v>9</v>
      </c>
      <c r="J35" s="6">
        <v>9</v>
      </c>
      <c r="K35" s="6">
        <v>9</v>
      </c>
      <c r="L35" s="6">
        <v>9</v>
      </c>
      <c r="M35" s="6">
        <v>9</v>
      </c>
      <c r="N35" s="6">
        <v>9</v>
      </c>
      <c r="O35" s="6">
        <v>9</v>
      </c>
      <c r="P35" s="6">
        <v>9</v>
      </c>
      <c r="Q35" s="6">
        <v>9</v>
      </c>
    </row>
    <row r="36" spans="1:17" x14ac:dyDescent="0.2">
      <c r="A36" s="5"/>
      <c r="B36" s="6" t="s">
        <v>41</v>
      </c>
      <c r="C36" s="6">
        <v>12</v>
      </c>
      <c r="D36" s="6">
        <v>12</v>
      </c>
      <c r="E36" s="6">
        <v>11</v>
      </c>
      <c r="F36" s="6">
        <v>11</v>
      </c>
      <c r="G36" s="6">
        <v>11</v>
      </c>
      <c r="H36" s="6">
        <v>11</v>
      </c>
      <c r="I36" s="6">
        <v>11</v>
      </c>
      <c r="J36" s="6">
        <v>11</v>
      </c>
      <c r="K36" s="6">
        <v>11</v>
      </c>
      <c r="L36" s="6">
        <v>11</v>
      </c>
      <c r="M36" s="6">
        <v>11</v>
      </c>
      <c r="N36" s="6">
        <v>11</v>
      </c>
      <c r="O36" s="6">
        <v>11</v>
      </c>
      <c r="P36" s="6">
        <v>11</v>
      </c>
      <c r="Q36" s="6">
        <v>11</v>
      </c>
    </row>
    <row r="37" spans="1:17" x14ac:dyDescent="0.2">
      <c r="A37" s="5"/>
      <c r="B37" s="6" t="s">
        <v>42</v>
      </c>
      <c r="C37" s="6">
        <v>12</v>
      </c>
      <c r="D37" s="6">
        <v>12</v>
      </c>
      <c r="E37" s="6">
        <v>11</v>
      </c>
      <c r="F37" s="6">
        <v>11</v>
      </c>
      <c r="G37" s="6">
        <v>11</v>
      </c>
      <c r="H37" s="6">
        <v>11</v>
      </c>
      <c r="I37" s="6">
        <v>11</v>
      </c>
      <c r="J37" s="6">
        <v>11</v>
      </c>
      <c r="K37" s="6">
        <v>11</v>
      </c>
      <c r="L37" s="6">
        <v>11</v>
      </c>
      <c r="M37" s="6">
        <v>11</v>
      </c>
      <c r="N37" s="6">
        <v>11</v>
      </c>
      <c r="O37" s="6">
        <v>11</v>
      </c>
      <c r="P37" s="6">
        <v>11</v>
      </c>
      <c r="Q37" s="6">
        <v>11</v>
      </c>
    </row>
    <row r="38" spans="1:17" x14ac:dyDescent="0.2">
      <c r="A38" s="5"/>
      <c r="B38" s="6" t="s">
        <v>43</v>
      </c>
      <c r="C38" s="6">
        <v>12</v>
      </c>
      <c r="D38" s="6">
        <v>12</v>
      </c>
      <c r="E38" s="6">
        <v>12</v>
      </c>
      <c r="F38" s="6">
        <v>12</v>
      </c>
      <c r="G38" s="6">
        <v>12</v>
      </c>
      <c r="H38" s="6">
        <v>12</v>
      </c>
      <c r="I38" s="6">
        <v>12</v>
      </c>
      <c r="J38" s="6">
        <v>12</v>
      </c>
      <c r="K38" s="6">
        <v>11</v>
      </c>
      <c r="L38" s="6">
        <v>11</v>
      </c>
      <c r="M38" s="6">
        <v>11</v>
      </c>
      <c r="N38" s="6">
        <v>11</v>
      </c>
      <c r="O38" s="6">
        <v>11</v>
      </c>
      <c r="P38" s="6">
        <v>11</v>
      </c>
      <c r="Q38" s="6">
        <v>11</v>
      </c>
    </row>
    <row r="39" spans="1:17" x14ac:dyDescent="0.2">
      <c r="A39" s="5"/>
      <c r="B39" s="6" t="s">
        <v>44</v>
      </c>
      <c r="C39" s="6">
        <v>12</v>
      </c>
      <c r="D39" s="6">
        <v>12</v>
      </c>
      <c r="E39" s="6">
        <v>12</v>
      </c>
      <c r="F39" s="6">
        <v>12</v>
      </c>
      <c r="G39" s="6">
        <v>11</v>
      </c>
      <c r="H39" s="6">
        <v>11</v>
      </c>
      <c r="I39" s="6">
        <v>11</v>
      </c>
      <c r="J39" s="6">
        <v>11</v>
      </c>
      <c r="K39" s="6">
        <v>9</v>
      </c>
      <c r="L39" s="6">
        <v>9</v>
      </c>
      <c r="M39" s="6">
        <v>9</v>
      </c>
      <c r="N39" s="6">
        <v>8</v>
      </c>
      <c r="O39" s="6">
        <v>8</v>
      </c>
      <c r="P39" s="6">
        <v>8</v>
      </c>
      <c r="Q39" s="6">
        <v>8</v>
      </c>
    </row>
    <row r="40" spans="1:17" ht="17" thickBot="1" x14ac:dyDescent="0.25">
      <c r="A40" s="9"/>
    </row>
    <row r="41" spans="1:17" s="11" customFormat="1" ht="17" thickBot="1" x14ac:dyDescent="0.25">
      <c r="A41" s="10" t="s">
        <v>73</v>
      </c>
      <c r="C41" s="12" t="s">
        <v>49</v>
      </c>
      <c r="D41" s="12" t="s">
        <v>49</v>
      </c>
      <c r="E41" s="12" t="s">
        <v>49</v>
      </c>
      <c r="F41" s="12" t="s">
        <v>49</v>
      </c>
      <c r="G41" s="12" t="s">
        <v>49</v>
      </c>
      <c r="H41" s="12" t="s">
        <v>49</v>
      </c>
      <c r="I41" s="13" t="s">
        <v>50</v>
      </c>
      <c r="J41" s="12" t="s">
        <v>51</v>
      </c>
      <c r="K41" s="12" t="s">
        <v>51</v>
      </c>
      <c r="L41" s="12" t="s">
        <v>51</v>
      </c>
      <c r="M41" s="12" t="s">
        <v>51</v>
      </c>
      <c r="N41" s="12" t="s">
        <v>51</v>
      </c>
      <c r="O41" s="12" t="s">
        <v>51</v>
      </c>
      <c r="P41" s="12" t="s">
        <v>51</v>
      </c>
      <c r="Q41" s="12" t="s">
        <v>51</v>
      </c>
    </row>
    <row r="42" spans="1:17" ht="16" customHeight="1" x14ac:dyDescent="0.2">
      <c r="A42" s="5" t="s">
        <v>11</v>
      </c>
      <c r="B42" s="6" t="s">
        <v>45</v>
      </c>
      <c r="C42" s="6">
        <v>12</v>
      </c>
      <c r="D42" s="6">
        <v>12</v>
      </c>
      <c r="E42" s="6">
        <v>11</v>
      </c>
      <c r="F42" s="6">
        <v>10</v>
      </c>
      <c r="G42" s="6">
        <v>9</v>
      </c>
      <c r="H42" s="6">
        <v>6</v>
      </c>
      <c r="I42" s="6">
        <v>2</v>
      </c>
      <c r="J42" s="6">
        <v>2</v>
      </c>
      <c r="K42" s="6">
        <v>2</v>
      </c>
      <c r="L42" s="6">
        <v>2</v>
      </c>
      <c r="M42" s="6">
        <v>2</v>
      </c>
      <c r="N42" s="6">
        <v>2</v>
      </c>
      <c r="O42" s="6">
        <v>2</v>
      </c>
      <c r="P42" s="6">
        <v>2</v>
      </c>
      <c r="Q42" s="6">
        <v>2</v>
      </c>
    </row>
    <row r="43" spans="1:17" x14ac:dyDescent="0.2">
      <c r="A43" s="5"/>
      <c r="B43" s="6" t="s">
        <v>46</v>
      </c>
      <c r="C43" s="6">
        <v>12</v>
      </c>
      <c r="D43" s="6">
        <v>11</v>
      </c>
      <c r="E43" s="6">
        <v>11</v>
      </c>
      <c r="F43" s="6">
        <v>11</v>
      </c>
      <c r="G43" s="6">
        <v>10</v>
      </c>
      <c r="H43" s="6">
        <v>5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</row>
    <row r="44" spans="1:17" x14ac:dyDescent="0.2">
      <c r="A44" s="5"/>
      <c r="B44" s="6" t="s">
        <v>47</v>
      </c>
      <c r="C44" s="6">
        <v>12</v>
      </c>
      <c r="D44" s="6">
        <v>12</v>
      </c>
      <c r="E44" s="6">
        <v>12</v>
      </c>
      <c r="F44" s="6">
        <v>12</v>
      </c>
      <c r="G44" s="6">
        <v>12</v>
      </c>
      <c r="H44" s="6">
        <v>6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</row>
    <row r="45" spans="1:17" x14ac:dyDescent="0.2">
      <c r="A45" s="5"/>
      <c r="B45" s="6" t="s">
        <v>48</v>
      </c>
      <c r="C45" s="6">
        <v>12</v>
      </c>
      <c r="D45" s="6">
        <v>12</v>
      </c>
      <c r="E45" s="6">
        <v>12</v>
      </c>
      <c r="F45" s="6">
        <v>11</v>
      </c>
      <c r="G45" s="6">
        <v>7</v>
      </c>
      <c r="H45" s="6">
        <v>5</v>
      </c>
      <c r="I45" s="6">
        <v>1</v>
      </c>
      <c r="J45" s="6">
        <v>1</v>
      </c>
      <c r="K45" s="6">
        <v>1</v>
      </c>
      <c r="L45" s="6">
        <v>1</v>
      </c>
      <c r="M45" s="6">
        <v>1</v>
      </c>
      <c r="N45" s="6">
        <v>1</v>
      </c>
      <c r="O45" s="6">
        <v>1</v>
      </c>
      <c r="P45" s="6">
        <v>1</v>
      </c>
      <c r="Q45" s="6">
        <v>1</v>
      </c>
    </row>
    <row r="46" spans="1:17" x14ac:dyDescent="0.2">
      <c r="A46" s="5"/>
      <c r="B46" s="6" t="s">
        <v>12</v>
      </c>
      <c r="C46" s="6">
        <v>12</v>
      </c>
      <c r="D46" s="6">
        <v>12</v>
      </c>
      <c r="E46" s="6">
        <v>12</v>
      </c>
      <c r="F46" s="6">
        <v>12</v>
      </c>
      <c r="G46" s="6">
        <v>12</v>
      </c>
      <c r="H46" s="6">
        <v>6</v>
      </c>
      <c r="I46" s="6">
        <v>3</v>
      </c>
      <c r="J46" s="6">
        <v>3</v>
      </c>
      <c r="K46" s="6">
        <v>3</v>
      </c>
      <c r="L46" s="6">
        <v>3</v>
      </c>
      <c r="M46" s="6">
        <v>3</v>
      </c>
      <c r="N46" s="6">
        <v>3</v>
      </c>
      <c r="O46" s="6">
        <v>3</v>
      </c>
      <c r="P46" s="6">
        <v>3</v>
      </c>
      <c r="Q46" s="6">
        <v>3</v>
      </c>
    </row>
    <row r="47" spans="1:17" x14ac:dyDescent="0.2">
      <c r="A47" s="5"/>
      <c r="B47" s="6" t="s">
        <v>13</v>
      </c>
      <c r="C47" s="6">
        <v>12</v>
      </c>
      <c r="D47" s="6">
        <v>12</v>
      </c>
      <c r="E47" s="6">
        <v>12</v>
      </c>
      <c r="F47" s="6">
        <v>10</v>
      </c>
      <c r="G47" s="6">
        <v>8</v>
      </c>
      <c r="H47" s="6">
        <v>7</v>
      </c>
      <c r="I47" s="6">
        <v>3</v>
      </c>
      <c r="J47" s="6">
        <v>3</v>
      </c>
      <c r="K47" s="6">
        <v>3</v>
      </c>
      <c r="L47" s="6">
        <v>3</v>
      </c>
      <c r="M47" s="6">
        <v>3</v>
      </c>
      <c r="N47" s="6">
        <v>3</v>
      </c>
      <c r="O47" s="6">
        <v>3</v>
      </c>
      <c r="P47" s="6">
        <v>3</v>
      </c>
      <c r="Q47" s="6">
        <v>3</v>
      </c>
    </row>
    <row r="48" spans="1:17" x14ac:dyDescent="0.2">
      <c r="A48" s="5"/>
      <c r="B48" s="6" t="s">
        <v>14</v>
      </c>
      <c r="C48" s="6">
        <v>12</v>
      </c>
      <c r="D48" s="6">
        <v>12</v>
      </c>
      <c r="E48" s="6">
        <v>12</v>
      </c>
      <c r="F48" s="6">
        <v>12</v>
      </c>
      <c r="G48" s="6">
        <v>11</v>
      </c>
      <c r="H48" s="6">
        <v>4</v>
      </c>
      <c r="I48" s="6">
        <v>2</v>
      </c>
      <c r="J48" s="6">
        <v>2</v>
      </c>
      <c r="K48" s="6">
        <v>2</v>
      </c>
      <c r="L48" s="6">
        <v>1</v>
      </c>
      <c r="M48" s="6">
        <v>1</v>
      </c>
      <c r="N48" s="6">
        <v>1</v>
      </c>
      <c r="O48" s="6">
        <v>1</v>
      </c>
      <c r="P48" s="6">
        <v>1</v>
      </c>
      <c r="Q48" s="6">
        <v>1</v>
      </c>
    </row>
    <row r="49" spans="1:17" x14ac:dyDescent="0.2">
      <c r="A49" s="5"/>
      <c r="B49" s="6" t="s">
        <v>15</v>
      </c>
      <c r="C49" s="6">
        <v>12</v>
      </c>
      <c r="D49" s="6">
        <v>12</v>
      </c>
      <c r="E49" s="6">
        <v>12</v>
      </c>
      <c r="F49" s="6">
        <v>12</v>
      </c>
      <c r="G49" s="6">
        <v>11</v>
      </c>
      <c r="H49" s="6">
        <v>8</v>
      </c>
      <c r="I49" s="6">
        <v>4</v>
      </c>
      <c r="J49" s="6">
        <v>4</v>
      </c>
      <c r="K49" s="6">
        <v>4</v>
      </c>
      <c r="L49" s="6">
        <v>4</v>
      </c>
      <c r="M49" s="6">
        <v>4</v>
      </c>
      <c r="N49" s="6">
        <v>4</v>
      </c>
      <c r="O49" s="6">
        <v>4</v>
      </c>
      <c r="P49" s="6">
        <v>4</v>
      </c>
      <c r="Q49" s="6">
        <v>4</v>
      </c>
    </row>
    <row r="50" spans="1:17" x14ac:dyDescent="0.2">
      <c r="A50" s="5"/>
      <c r="B50" s="6" t="s">
        <v>16</v>
      </c>
      <c r="C50" s="6">
        <v>12</v>
      </c>
      <c r="D50" s="6">
        <v>11</v>
      </c>
      <c r="E50" s="6">
        <v>8</v>
      </c>
      <c r="F50" s="6">
        <v>7</v>
      </c>
      <c r="G50" s="6">
        <v>4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</row>
    <row r="51" spans="1:17" x14ac:dyDescent="0.2">
      <c r="A51" s="5"/>
      <c r="B51" s="6" t="s">
        <v>17</v>
      </c>
      <c r="C51" s="6">
        <v>12</v>
      </c>
      <c r="D51" s="6">
        <v>12</v>
      </c>
      <c r="E51" s="6">
        <v>12</v>
      </c>
      <c r="F51" s="6">
        <v>12</v>
      </c>
      <c r="G51" s="6">
        <v>11</v>
      </c>
      <c r="H51" s="6">
        <v>8</v>
      </c>
      <c r="I51" s="6">
        <v>2</v>
      </c>
      <c r="J51" s="6">
        <v>2</v>
      </c>
      <c r="K51" s="6">
        <v>2</v>
      </c>
      <c r="L51" s="6">
        <v>2</v>
      </c>
      <c r="M51" s="6">
        <v>2</v>
      </c>
      <c r="N51" s="6">
        <v>2</v>
      </c>
      <c r="O51" s="6">
        <v>2</v>
      </c>
      <c r="P51" s="6">
        <v>2</v>
      </c>
      <c r="Q51" s="6">
        <v>2</v>
      </c>
    </row>
    <row r="52" spans="1:17" x14ac:dyDescent="0.2">
      <c r="A52" s="5"/>
      <c r="B52" s="6" t="s">
        <v>18</v>
      </c>
      <c r="C52" s="6">
        <v>12</v>
      </c>
      <c r="D52" s="6">
        <v>12</v>
      </c>
      <c r="E52" s="6">
        <v>10</v>
      </c>
      <c r="F52" s="6">
        <v>10</v>
      </c>
      <c r="G52" s="6">
        <v>9</v>
      </c>
      <c r="H52" s="6">
        <v>6</v>
      </c>
      <c r="I52" s="6">
        <v>2</v>
      </c>
      <c r="J52" s="6">
        <v>2</v>
      </c>
      <c r="K52" s="6">
        <v>2</v>
      </c>
      <c r="L52" s="6">
        <v>2</v>
      </c>
      <c r="M52" s="6">
        <v>2</v>
      </c>
      <c r="N52" s="6">
        <v>2</v>
      </c>
      <c r="O52" s="6">
        <v>2</v>
      </c>
      <c r="P52" s="6">
        <v>2</v>
      </c>
      <c r="Q52" s="6">
        <v>2</v>
      </c>
    </row>
    <row r="53" spans="1:17" x14ac:dyDescent="0.2">
      <c r="A53" s="5"/>
      <c r="B53" s="6" t="s">
        <v>19</v>
      </c>
      <c r="C53" s="6">
        <v>12</v>
      </c>
      <c r="D53" s="6">
        <v>12</v>
      </c>
      <c r="E53" s="6">
        <v>11</v>
      </c>
      <c r="F53" s="6">
        <v>11</v>
      </c>
      <c r="G53" s="6">
        <v>5</v>
      </c>
      <c r="H53" s="6">
        <v>3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</row>
    <row r="54" spans="1:17" x14ac:dyDescent="0.2">
      <c r="A54" s="5"/>
      <c r="B54" s="6" t="s">
        <v>20</v>
      </c>
      <c r="C54" s="6">
        <v>12</v>
      </c>
      <c r="D54" s="6">
        <v>12</v>
      </c>
      <c r="E54" s="6">
        <v>10</v>
      </c>
      <c r="F54" s="6">
        <v>10</v>
      </c>
      <c r="G54" s="6">
        <v>10</v>
      </c>
      <c r="H54" s="6">
        <v>4</v>
      </c>
      <c r="I54" s="6">
        <v>2</v>
      </c>
      <c r="J54" s="6">
        <v>2</v>
      </c>
      <c r="K54" s="6">
        <v>2</v>
      </c>
      <c r="L54" s="6">
        <v>2</v>
      </c>
      <c r="M54" s="6">
        <v>2</v>
      </c>
      <c r="N54" s="6">
        <v>2</v>
      </c>
      <c r="O54" s="6">
        <v>2</v>
      </c>
      <c r="P54" s="6">
        <v>2</v>
      </c>
      <c r="Q54" s="6">
        <v>2</v>
      </c>
    </row>
    <row r="55" spans="1:17" x14ac:dyDescent="0.2">
      <c r="A55" s="5"/>
      <c r="B55" s="6" t="s">
        <v>21</v>
      </c>
      <c r="C55" s="6">
        <v>12</v>
      </c>
      <c r="D55" s="6">
        <v>12</v>
      </c>
      <c r="E55" s="6">
        <v>11</v>
      </c>
      <c r="F55" s="6">
        <v>11</v>
      </c>
      <c r="G55" s="6">
        <v>10</v>
      </c>
      <c r="H55" s="6">
        <v>5</v>
      </c>
      <c r="I55" s="6">
        <v>1</v>
      </c>
      <c r="J55" s="6">
        <v>1</v>
      </c>
      <c r="K55" s="6">
        <v>1</v>
      </c>
      <c r="L55" s="6">
        <v>1</v>
      </c>
      <c r="M55" s="6">
        <v>1</v>
      </c>
      <c r="N55" s="6">
        <v>1</v>
      </c>
      <c r="O55" s="6">
        <v>1</v>
      </c>
      <c r="P55" s="6">
        <v>1</v>
      </c>
      <c r="Q55" s="6">
        <v>1</v>
      </c>
    </row>
    <row r="56" spans="1:17" x14ac:dyDescent="0.2">
      <c r="A56" s="5"/>
      <c r="B56" s="6" t="s">
        <v>22</v>
      </c>
      <c r="C56" s="6">
        <v>12</v>
      </c>
      <c r="D56" s="6">
        <v>10</v>
      </c>
      <c r="E56" s="6">
        <v>6</v>
      </c>
      <c r="F56" s="6">
        <v>6</v>
      </c>
      <c r="G56" s="6">
        <v>2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</row>
    <row r="57" spans="1:17" x14ac:dyDescent="0.2">
      <c r="A57" s="5"/>
      <c r="B57" s="6" t="s">
        <v>23</v>
      </c>
      <c r="C57" s="6">
        <v>12</v>
      </c>
      <c r="D57" s="6">
        <v>12</v>
      </c>
      <c r="E57" s="6">
        <v>12</v>
      </c>
      <c r="F57" s="6">
        <v>10</v>
      </c>
      <c r="G57" s="6">
        <v>6</v>
      </c>
      <c r="H57" s="6">
        <v>3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</row>
    <row r="58" spans="1:17" x14ac:dyDescent="0.2">
      <c r="A58" s="5"/>
      <c r="B58" s="6" t="s">
        <v>24</v>
      </c>
      <c r="C58" s="6">
        <v>12</v>
      </c>
      <c r="D58" s="6">
        <v>12</v>
      </c>
      <c r="E58" s="6">
        <v>10</v>
      </c>
      <c r="F58" s="6">
        <v>10</v>
      </c>
      <c r="G58" s="6">
        <v>9</v>
      </c>
      <c r="H58" s="6">
        <v>5</v>
      </c>
      <c r="I58" s="6">
        <v>1</v>
      </c>
      <c r="J58" s="6">
        <v>1</v>
      </c>
      <c r="K58" s="6">
        <v>1</v>
      </c>
      <c r="L58" s="6">
        <v>1</v>
      </c>
      <c r="M58" s="6">
        <v>1</v>
      </c>
      <c r="N58" s="6">
        <v>1</v>
      </c>
      <c r="O58" s="6">
        <v>1</v>
      </c>
      <c r="P58" s="6">
        <v>1</v>
      </c>
      <c r="Q58" s="6">
        <v>1</v>
      </c>
    </row>
    <row r="59" spans="1:17" x14ac:dyDescent="0.2">
      <c r="A59" s="5"/>
      <c r="B59" s="6" t="s">
        <v>25</v>
      </c>
      <c r="C59" s="6">
        <v>12</v>
      </c>
      <c r="D59" s="6">
        <v>12</v>
      </c>
      <c r="E59" s="6">
        <v>12</v>
      </c>
      <c r="F59" s="6">
        <v>10</v>
      </c>
      <c r="G59" s="6">
        <v>3</v>
      </c>
      <c r="H59" s="6">
        <v>1</v>
      </c>
      <c r="I59" s="6">
        <v>1</v>
      </c>
      <c r="J59" s="6">
        <v>1</v>
      </c>
      <c r="K59" s="6">
        <v>1</v>
      </c>
      <c r="L59" s="6">
        <v>1</v>
      </c>
      <c r="M59" s="6">
        <v>1</v>
      </c>
      <c r="N59" s="6">
        <v>1</v>
      </c>
      <c r="O59" s="6">
        <v>1</v>
      </c>
      <c r="P59" s="6">
        <v>1</v>
      </c>
      <c r="Q59" s="6">
        <v>1</v>
      </c>
    </row>
    <row r="60" spans="1:17" x14ac:dyDescent="0.2">
      <c r="A60" s="5"/>
      <c r="B60" s="6" t="s">
        <v>26</v>
      </c>
      <c r="C60" s="6">
        <v>12</v>
      </c>
      <c r="D60" s="6">
        <v>12</v>
      </c>
      <c r="E60" s="6">
        <v>11</v>
      </c>
      <c r="F60" s="6">
        <v>11</v>
      </c>
      <c r="G60" s="6">
        <v>10</v>
      </c>
      <c r="H60" s="6">
        <v>7</v>
      </c>
      <c r="I60" s="6">
        <v>5</v>
      </c>
      <c r="J60" s="6">
        <v>5</v>
      </c>
      <c r="K60" s="6">
        <v>5</v>
      </c>
      <c r="L60" s="6">
        <v>5</v>
      </c>
      <c r="M60" s="6">
        <v>5</v>
      </c>
      <c r="N60" s="6">
        <v>4</v>
      </c>
      <c r="O60" s="6">
        <v>4</v>
      </c>
      <c r="P60" s="6">
        <v>4</v>
      </c>
      <c r="Q60" s="6">
        <v>4</v>
      </c>
    </row>
    <row r="61" spans="1:17" x14ac:dyDescent="0.2">
      <c r="A61" s="5"/>
      <c r="B61" s="6" t="s">
        <v>27</v>
      </c>
      <c r="C61" s="6">
        <v>12</v>
      </c>
      <c r="D61" s="6">
        <v>12</v>
      </c>
      <c r="E61" s="6">
        <v>10</v>
      </c>
      <c r="F61" s="6">
        <v>10</v>
      </c>
      <c r="G61" s="6">
        <v>9</v>
      </c>
      <c r="H61" s="6">
        <v>4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</row>
    <row r="62" spans="1:17" x14ac:dyDescent="0.2">
      <c r="A62" s="5"/>
      <c r="B62" s="6" t="s">
        <v>28</v>
      </c>
      <c r="C62" s="6">
        <v>12</v>
      </c>
      <c r="D62" s="6">
        <v>11</v>
      </c>
      <c r="E62" s="6">
        <v>9</v>
      </c>
      <c r="F62" s="6">
        <v>8</v>
      </c>
      <c r="G62" s="6">
        <v>8</v>
      </c>
      <c r="H62" s="6">
        <v>4</v>
      </c>
      <c r="I62" s="6">
        <v>2</v>
      </c>
      <c r="J62" s="6">
        <v>2</v>
      </c>
      <c r="K62" s="6">
        <v>2</v>
      </c>
      <c r="L62" s="6">
        <v>2</v>
      </c>
      <c r="M62" s="6">
        <v>2</v>
      </c>
      <c r="N62" s="6">
        <v>2</v>
      </c>
      <c r="O62" s="6">
        <v>2</v>
      </c>
      <c r="P62" s="6">
        <v>2</v>
      </c>
      <c r="Q62" s="6">
        <v>2</v>
      </c>
    </row>
    <row r="63" spans="1:17" x14ac:dyDescent="0.2">
      <c r="A63" s="5"/>
      <c r="B63" s="6" t="s">
        <v>29</v>
      </c>
      <c r="C63" s="6">
        <v>12</v>
      </c>
      <c r="D63" s="6">
        <v>11</v>
      </c>
      <c r="E63" s="6">
        <v>10</v>
      </c>
      <c r="F63" s="6">
        <v>8</v>
      </c>
      <c r="G63" s="6">
        <v>6</v>
      </c>
      <c r="H63" s="6">
        <v>4</v>
      </c>
      <c r="I63" s="6">
        <v>1</v>
      </c>
      <c r="J63" s="6">
        <v>1</v>
      </c>
      <c r="K63" s="6">
        <v>1</v>
      </c>
      <c r="L63" s="6">
        <v>1</v>
      </c>
      <c r="M63" s="6">
        <v>1</v>
      </c>
      <c r="N63" s="6">
        <v>1</v>
      </c>
      <c r="O63" s="6">
        <v>1</v>
      </c>
      <c r="P63" s="6">
        <v>1</v>
      </c>
      <c r="Q63" s="6">
        <v>1</v>
      </c>
    </row>
    <row r="64" spans="1:17" x14ac:dyDescent="0.2">
      <c r="A64" s="5"/>
      <c r="B64" s="6" t="s">
        <v>30</v>
      </c>
      <c r="C64" s="6">
        <v>12</v>
      </c>
      <c r="D64" s="6">
        <v>12</v>
      </c>
      <c r="E64" s="6">
        <v>12</v>
      </c>
      <c r="F64" s="6">
        <v>11</v>
      </c>
      <c r="G64" s="6">
        <v>3</v>
      </c>
      <c r="H64" s="6">
        <v>2</v>
      </c>
      <c r="I64" s="6">
        <v>1</v>
      </c>
      <c r="J64" s="6">
        <v>1</v>
      </c>
      <c r="K64" s="6">
        <v>1</v>
      </c>
      <c r="L64" s="6">
        <v>1</v>
      </c>
      <c r="M64" s="6">
        <v>1</v>
      </c>
      <c r="N64" s="6">
        <v>1</v>
      </c>
      <c r="O64" s="6">
        <v>1</v>
      </c>
      <c r="P64" s="6">
        <v>1</v>
      </c>
      <c r="Q64" s="6">
        <v>1</v>
      </c>
    </row>
    <row r="65" spans="1:17" x14ac:dyDescent="0.2">
      <c r="A65" s="5"/>
      <c r="B65" s="6" t="s">
        <v>31</v>
      </c>
      <c r="C65" s="6">
        <v>12</v>
      </c>
      <c r="D65" s="6">
        <v>12</v>
      </c>
      <c r="E65" s="6">
        <v>12</v>
      </c>
      <c r="F65" s="6">
        <v>11</v>
      </c>
      <c r="G65" s="6">
        <v>7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</row>
    <row r="66" spans="1:17" x14ac:dyDescent="0.2">
      <c r="A66" s="8"/>
    </row>
    <row r="67" spans="1:17" x14ac:dyDescent="0.2">
      <c r="A67" s="5" t="s">
        <v>32</v>
      </c>
      <c r="B67" s="6" t="s">
        <v>33</v>
      </c>
      <c r="C67" s="6">
        <v>12</v>
      </c>
      <c r="D67" s="6">
        <v>12</v>
      </c>
      <c r="E67" s="6">
        <v>12</v>
      </c>
      <c r="F67" s="6">
        <v>12</v>
      </c>
      <c r="G67" s="6">
        <v>12</v>
      </c>
      <c r="H67" s="6">
        <v>12</v>
      </c>
      <c r="I67" s="6">
        <v>12</v>
      </c>
      <c r="J67" s="6">
        <v>12</v>
      </c>
      <c r="K67" s="6">
        <v>12</v>
      </c>
      <c r="L67" s="6">
        <v>12</v>
      </c>
      <c r="M67" s="6">
        <v>12</v>
      </c>
      <c r="N67" s="6">
        <v>12</v>
      </c>
      <c r="O67" s="6">
        <v>12</v>
      </c>
      <c r="P67" s="6">
        <v>12</v>
      </c>
      <c r="Q67" s="6">
        <v>12</v>
      </c>
    </row>
    <row r="68" spans="1:17" x14ac:dyDescent="0.2">
      <c r="A68" s="5"/>
      <c r="B68" s="6" t="s">
        <v>34</v>
      </c>
      <c r="C68" s="6">
        <v>12</v>
      </c>
      <c r="D68" s="6">
        <v>12</v>
      </c>
      <c r="E68" s="6">
        <v>12</v>
      </c>
      <c r="F68" s="6">
        <v>12</v>
      </c>
      <c r="G68" s="6">
        <v>12</v>
      </c>
      <c r="H68" s="6">
        <v>12</v>
      </c>
      <c r="I68" s="6">
        <v>11</v>
      </c>
      <c r="J68" s="6">
        <v>11</v>
      </c>
      <c r="K68" s="6">
        <v>11</v>
      </c>
      <c r="L68" s="6">
        <v>11</v>
      </c>
      <c r="M68" s="6">
        <v>10</v>
      </c>
      <c r="N68" s="6">
        <v>10</v>
      </c>
      <c r="O68" s="6">
        <v>10</v>
      </c>
      <c r="P68" s="6">
        <v>10</v>
      </c>
      <c r="Q68" s="6">
        <v>10</v>
      </c>
    </row>
    <row r="69" spans="1:17" x14ac:dyDescent="0.2">
      <c r="A69" s="5"/>
      <c r="B69" s="6" t="s">
        <v>35</v>
      </c>
      <c r="C69" s="6">
        <v>12</v>
      </c>
      <c r="D69" s="6">
        <v>12</v>
      </c>
      <c r="E69" s="6">
        <v>12</v>
      </c>
      <c r="F69" s="6">
        <v>12</v>
      </c>
      <c r="G69" s="6">
        <v>12</v>
      </c>
      <c r="H69" s="6">
        <v>10</v>
      </c>
      <c r="I69" s="6">
        <v>10</v>
      </c>
      <c r="J69" s="6">
        <v>10</v>
      </c>
      <c r="K69" s="6">
        <v>9</v>
      </c>
      <c r="L69" s="6">
        <v>9</v>
      </c>
      <c r="M69" s="6">
        <v>9</v>
      </c>
      <c r="N69" s="6">
        <v>9</v>
      </c>
      <c r="O69" s="6">
        <v>9</v>
      </c>
      <c r="P69" s="6">
        <v>9</v>
      </c>
      <c r="Q69" s="6">
        <v>8</v>
      </c>
    </row>
    <row r="70" spans="1:17" x14ac:dyDescent="0.2">
      <c r="A70" s="5"/>
      <c r="B70" s="6" t="s">
        <v>36</v>
      </c>
      <c r="C70" s="6">
        <v>12</v>
      </c>
      <c r="D70" s="6">
        <v>12</v>
      </c>
      <c r="E70" s="6">
        <v>12</v>
      </c>
      <c r="F70" s="6">
        <v>12</v>
      </c>
      <c r="G70" s="6">
        <v>12</v>
      </c>
      <c r="H70" s="6">
        <v>12</v>
      </c>
      <c r="I70" s="6">
        <v>12</v>
      </c>
      <c r="J70" s="6">
        <v>12</v>
      </c>
      <c r="K70" s="6">
        <v>12</v>
      </c>
      <c r="L70" s="6">
        <v>11</v>
      </c>
      <c r="M70" s="6">
        <v>11</v>
      </c>
      <c r="N70" s="6">
        <v>11</v>
      </c>
      <c r="O70" s="6">
        <v>11</v>
      </c>
      <c r="P70" s="6">
        <v>11</v>
      </c>
      <c r="Q70" s="6">
        <v>11</v>
      </c>
    </row>
    <row r="71" spans="1:17" x14ac:dyDescent="0.2">
      <c r="A71" s="5"/>
      <c r="B71" s="6" t="s">
        <v>37</v>
      </c>
      <c r="C71" s="6">
        <v>12</v>
      </c>
      <c r="D71" s="6">
        <v>12</v>
      </c>
      <c r="E71" s="6">
        <v>12</v>
      </c>
      <c r="F71" s="6">
        <v>12</v>
      </c>
      <c r="G71" s="6">
        <v>12</v>
      </c>
      <c r="H71" s="6">
        <v>12</v>
      </c>
      <c r="I71" s="6">
        <v>12</v>
      </c>
      <c r="J71" s="6">
        <v>12</v>
      </c>
      <c r="K71" s="6">
        <v>12</v>
      </c>
      <c r="L71" s="6">
        <v>12</v>
      </c>
      <c r="M71" s="6">
        <v>12</v>
      </c>
      <c r="N71" s="6">
        <v>11</v>
      </c>
      <c r="O71" s="6">
        <v>11</v>
      </c>
      <c r="P71" s="6">
        <v>11</v>
      </c>
      <c r="Q71" s="6">
        <v>11</v>
      </c>
    </row>
    <row r="72" spans="1:17" x14ac:dyDescent="0.2">
      <c r="A72" s="5"/>
      <c r="B72" s="6" t="s">
        <v>38</v>
      </c>
      <c r="C72" s="6">
        <v>12</v>
      </c>
      <c r="D72" s="6">
        <v>12</v>
      </c>
      <c r="E72" s="6">
        <v>12</v>
      </c>
      <c r="F72" s="6">
        <v>12</v>
      </c>
      <c r="G72" s="6">
        <v>12</v>
      </c>
      <c r="H72" s="6">
        <v>12</v>
      </c>
      <c r="I72" s="6">
        <v>12</v>
      </c>
      <c r="J72" s="6">
        <v>12</v>
      </c>
      <c r="K72" s="6">
        <v>12</v>
      </c>
      <c r="L72" s="6">
        <v>12</v>
      </c>
      <c r="M72" s="6">
        <v>12</v>
      </c>
      <c r="N72" s="6">
        <v>12</v>
      </c>
      <c r="O72" s="6">
        <v>12</v>
      </c>
      <c r="P72" s="6">
        <v>12</v>
      </c>
      <c r="Q72" s="6">
        <v>12</v>
      </c>
    </row>
    <row r="73" spans="1:17" x14ac:dyDescent="0.2">
      <c r="A73" s="5"/>
      <c r="B73" s="6" t="s">
        <v>39</v>
      </c>
      <c r="C73" s="6">
        <v>12</v>
      </c>
      <c r="D73" s="6">
        <v>12</v>
      </c>
      <c r="E73" s="6">
        <v>12</v>
      </c>
      <c r="F73" s="6">
        <v>12</v>
      </c>
      <c r="G73" s="6">
        <v>12</v>
      </c>
      <c r="H73" s="6">
        <v>12</v>
      </c>
      <c r="I73" s="6">
        <v>12</v>
      </c>
      <c r="J73" s="6">
        <v>12</v>
      </c>
      <c r="K73" s="6">
        <v>12</v>
      </c>
      <c r="L73" s="6">
        <v>12</v>
      </c>
      <c r="M73" s="6">
        <v>12</v>
      </c>
      <c r="N73" s="6">
        <v>12</v>
      </c>
      <c r="O73" s="6">
        <v>12</v>
      </c>
      <c r="P73" s="6">
        <v>12</v>
      </c>
      <c r="Q73" s="6">
        <v>12</v>
      </c>
    </row>
    <row r="74" spans="1:17" x14ac:dyDescent="0.2">
      <c r="A74" s="5"/>
      <c r="B74" s="6" t="s">
        <v>40</v>
      </c>
      <c r="C74" s="6">
        <v>12</v>
      </c>
      <c r="D74" s="6">
        <v>12</v>
      </c>
      <c r="E74" s="6">
        <v>12</v>
      </c>
      <c r="F74" s="6">
        <v>12</v>
      </c>
      <c r="G74" s="6">
        <v>12</v>
      </c>
      <c r="H74" s="6">
        <v>12</v>
      </c>
      <c r="I74" s="6">
        <v>12</v>
      </c>
      <c r="J74" s="6">
        <v>12</v>
      </c>
      <c r="K74" s="6">
        <v>12</v>
      </c>
      <c r="L74" s="6">
        <v>12</v>
      </c>
      <c r="M74" s="6">
        <v>12</v>
      </c>
      <c r="N74" s="6">
        <v>12</v>
      </c>
      <c r="O74" s="6">
        <v>12</v>
      </c>
      <c r="P74" s="6">
        <v>12</v>
      </c>
      <c r="Q74" s="6">
        <v>12</v>
      </c>
    </row>
    <row r="75" spans="1:17" x14ac:dyDescent="0.2">
      <c r="A75" s="5"/>
      <c r="B75" s="6" t="s">
        <v>41</v>
      </c>
      <c r="C75" s="6">
        <v>12</v>
      </c>
      <c r="D75" s="6">
        <v>12</v>
      </c>
      <c r="E75" s="6">
        <v>12</v>
      </c>
      <c r="F75" s="6">
        <v>12</v>
      </c>
      <c r="G75" s="6">
        <v>12</v>
      </c>
      <c r="H75" s="6">
        <v>12</v>
      </c>
      <c r="I75" s="6">
        <v>12</v>
      </c>
      <c r="J75" s="6">
        <v>12</v>
      </c>
      <c r="K75" s="6">
        <v>12</v>
      </c>
      <c r="L75" s="6">
        <v>12</v>
      </c>
      <c r="M75" s="6">
        <v>12</v>
      </c>
      <c r="N75" s="6">
        <v>12</v>
      </c>
      <c r="O75" s="6">
        <v>12</v>
      </c>
      <c r="P75" s="6">
        <v>12</v>
      </c>
      <c r="Q75" s="6">
        <v>12</v>
      </c>
    </row>
    <row r="76" spans="1:17" x14ac:dyDescent="0.2">
      <c r="A76" s="5"/>
      <c r="B76" s="6" t="s">
        <v>42</v>
      </c>
      <c r="C76" s="6">
        <v>12</v>
      </c>
      <c r="D76" s="6">
        <v>12</v>
      </c>
      <c r="E76" s="6">
        <v>11</v>
      </c>
      <c r="F76" s="6">
        <v>10</v>
      </c>
      <c r="G76" s="6">
        <v>10</v>
      </c>
      <c r="H76" s="6">
        <v>9</v>
      </c>
      <c r="I76" s="6">
        <v>9</v>
      </c>
      <c r="J76" s="6">
        <v>9</v>
      </c>
      <c r="K76" s="6">
        <v>9</v>
      </c>
      <c r="L76" s="6">
        <v>9</v>
      </c>
      <c r="M76" s="6">
        <v>9</v>
      </c>
      <c r="N76" s="6">
        <v>9</v>
      </c>
      <c r="O76" s="6">
        <v>8</v>
      </c>
      <c r="P76" s="6">
        <v>8</v>
      </c>
      <c r="Q76" s="6">
        <v>8</v>
      </c>
    </row>
    <row r="77" spans="1:17" x14ac:dyDescent="0.2">
      <c r="A77" s="5"/>
      <c r="B77" s="6" t="s">
        <v>43</v>
      </c>
      <c r="C77" s="6">
        <v>12</v>
      </c>
      <c r="D77" s="6">
        <v>11</v>
      </c>
      <c r="E77" s="6">
        <v>10</v>
      </c>
      <c r="F77" s="6">
        <v>10</v>
      </c>
      <c r="G77" s="6">
        <v>10</v>
      </c>
      <c r="H77" s="6">
        <v>9</v>
      </c>
      <c r="I77" s="6">
        <v>9</v>
      </c>
      <c r="J77" s="6">
        <v>8</v>
      </c>
      <c r="K77" s="6">
        <v>6</v>
      </c>
      <c r="L77" s="6">
        <v>6</v>
      </c>
      <c r="M77" s="6">
        <v>6</v>
      </c>
      <c r="N77" s="6">
        <v>6</v>
      </c>
      <c r="O77" s="6">
        <v>6</v>
      </c>
      <c r="P77" s="6">
        <v>6</v>
      </c>
      <c r="Q77" s="6">
        <v>6</v>
      </c>
    </row>
    <row r="78" spans="1:17" x14ac:dyDescent="0.2">
      <c r="A78" s="5"/>
      <c r="B78" s="6" t="s">
        <v>44</v>
      </c>
      <c r="C78" s="6">
        <v>12</v>
      </c>
      <c r="D78" s="6">
        <v>12</v>
      </c>
      <c r="E78" s="6">
        <v>12</v>
      </c>
      <c r="F78" s="6">
        <v>12</v>
      </c>
      <c r="G78" s="6">
        <v>12</v>
      </c>
      <c r="H78" s="6">
        <v>12</v>
      </c>
      <c r="I78" s="6">
        <v>12</v>
      </c>
      <c r="J78" s="6">
        <v>12</v>
      </c>
      <c r="K78" s="6">
        <v>12</v>
      </c>
      <c r="L78" s="6">
        <v>11</v>
      </c>
      <c r="M78" s="6">
        <v>11</v>
      </c>
      <c r="N78" s="6">
        <v>11</v>
      </c>
      <c r="O78" s="6">
        <v>11</v>
      </c>
      <c r="P78" s="6">
        <v>11</v>
      </c>
      <c r="Q78" s="6">
        <v>11</v>
      </c>
    </row>
    <row r="79" spans="1:17" ht="16" customHeight="1" x14ac:dyDescent="0.2">
      <c r="A79" s="5"/>
    </row>
    <row r="80" spans="1:17" x14ac:dyDescent="0.2">
      <c r="A80" s="5"/>
    </row>
  </sheetData>
  <mergeCells count="5">
    <mergeCell ref="A79:A80"/>
    <mergeCell ref="A67:A78"/>
    <mergeCell ref="A42:A65"/>
    <mergeCell ref="A3:A26"/>
    <mergeCell ref="A28:A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36108-9A3E-4945-A797-DFF7FD518E3A}">
  <dimension ref="A1:U86"/>
  <sheetViews>
    <sheetView zoomScale="104" workbookViewId="0">
      <selection activeCell="A2" sqref="A2:XFD2"/>
    </sheetView>
  </sheetViews>
  <sheetFormatPr baseColWidth="10" defaultColWidth="11" defaultRowHeight="16" x14ac:dyDescent="0.2"/>
  <cols>
    <col min="1" max="1" width="21.5" style="6" bestFit="1" customWidth="1"/>
    <col min="2" max="2" width="11.5" style="6" bestFit="1" customWidth="1"/>
    <col min="3" max="3" width="11.6640625" style="6" bestFit="1" customWidth="1"/>
    <col min="4" max="8" width="13.5" style="6" bestFit="1" customWidth="1"/>
    <col min="9" max="9" width="19.5" style="6" bestFit="1" customWidth="1"/>
    <col min="10" max="17" width="13.5" style="6" bestFit="1" customWidth="1"/>
    <col min="18" max="16384" width="11" style="6"/>
  </cols>
  <sheetData>
    <row r="1" spans="1:21" s="1" customFormat="1" ht="17" thickBot="1" x14ac:dyDescent="0.25">
      <c r="C1" s="1" t="s">
        <v>0</v>
      </c>
      <c r="D1" s="1" t="s">
        <v>66</v>
      </c>
      <c r="E1" s="1" t="s">
        <v>1</v>
      </c>
      <c r="F1" s="1" t="s">
        <v>2</v>
      </c>
      <c r="G1" s="1" t="s">
        <v>67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68</v>
      </c>
      <c r="Q1" s="1" t="s">
        <v>69</v>
      </c>
    </row>
    <row r="2" spans="1:21" s="2" customFormat="1" ht="17" thickBot="1" x14ac:dyDescent="0.25">
      <c r="A2" s="2" t="s">
        <v>72</v>
      </c>
      <c r="C2" s="3" t="s">
        <v>49</v>
      </c>
      <c r="D2" s="3" t="s">
        <v>49</v>
      </c>
      <c r="E2" s="3" t="s">
        <v>49</v>
      </c>
      <c r="F2" s="3" t="s">
        <v>49</v>
      </c>
      <c r="G2" s="3" t="s">
        <v>49</v>
      </c>
      <c r="H2" s="3" t="s">
        <v>49</v>
      </c>
      <c r="I2" s="4" t="s">
        <v>50</v>
      </c>
      <c r="J2" s="3" t="s">
        <v>51</v>
      </c>
      <c r="K2" s="3" t="s">
        <v>51</v>
      </c>
      <c r="L2" s="3" t="s">
        <v>51</v>
      </c>
      <c r="M2" s="3" t="s">
        <v>51</v>
      </c>
      <c r="N2" s="3" t="s">
        <v>51</v>
      </c>
      <c r="O2" s="3" t="s">
        <v>51</v>
      </c>
      <c r="P2" s="3" t="s">
        <v>51</v>
      </c>
      <c r="Q2" s="3" t="s">
        <v>51</v>
      </c>
      <c r="R2" s="3"/>
      <c r="S2" s="3"/>
      <c r="T2" s="3"/>
      <c r="U2" s="3"/>
    </row>
    <row r="3" spans="1:21" ht="16" customHeight="1" x14ac:dyDescent="0.2">
      <c r="A3" s="5" t="s">
        <v>11</v>
      </c>
      <c r="B3" s="6" t="s">
        <v>45</v>
      </c>
      <c r="C3" s="6">
        <v>12</v>
      </c>
      <c r="D3" s="6">
        <v>12</v>
      </c>
      <c r="E3" s="6">
        <v>12</v>
      </c>
      <c r="F3" s="6">
        <v>11</v>
      </c>
      <c r="G3" s="6">
        <v>9</v>
      </c>
      <c r="H3" s="6">
        <v>1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6">
        <v>0</v>
      </c>
    </row>
    <row r="4" spans="1:21" x14ac:dyDescent="0.2">
      <c r="A4" s="5"/>
      <c r="B4" s="6" t="s">
        <v>46</v>
      </c>
      <c r="C4" s="6">
        <v>12</v>
      </c>
      <c r="D4" s="6">
        <v>11</v>
      </c>
      <c r="E4" s="6">
        <v>9</v>
      </c>
      <c r="F4" s="6">
        <v>9</v>
      </c>
      <c r="G4" s="6">
        <v>5</v>
      </c>
      <c r="H4" s="6">
        <v>2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</row>
    <row r="5" spans="1:21" x14ac:dyDescent="0.2">
      <c r="A5" s="5"/>
      <c r="B5" s="6" t="s">
        <v>47</v>
      </c>
      <c r="C5" s="6">
        <v>12</v>
      </c>
      <c r="D5" s="6">
        <v>12</v>
      </c>
      <c r="E5" s="6">
        <v>12</v>
      </c>
      <c r="F5" s="6">
        <v>11</v>
      </c>
      <c r="G5" s="6">
        <v>6</v>
      </c>
      <c r="H5" s="6">
        <v>1</v>
      </c>
      <c r="I5" s="6">
        <v>1</v>
      </c>
      <c r="J5" s="6">
        <v>1</v>
      </c>
      <c r="K5" s="6">
        <v>1</v>
      </c>
      <c r="L5" s="6">
        <v>1</v>
      </c>
      <c r="M5" s="6">
        <v>1</v>
      </c>
      <c r="N5" s="6">
        <v>1</v>
      </c>
      <c r="O5" s="6">
        <v>1</v>
      </c>
      <c r="P5" s="6">
        <v>1</v>
      </c>
      <c r="Q5" s="6">
        <v>1</v>
      </c>
    </row>
    <row r="6" spans="1:21" x14ac:dyDescent="0.2">
      <c r="A6" s="5"/>
      <c r="B6" s="6" t="s">
        <v>48</v>
      </c>
      <c r="C6" s="6">
        <v>12</v>
      </c>
      <c r="D6" s="6">
        <v>10</v>
      </c>
      <c r="E6" s="6">
        <v>5</v>
      </c>
      <c r="F6" s="6">
        <v>4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</row>
    <row r="7" spans="1:21" x14ac:dyDescent="0.2">
      <c r="A7" s="5"/>
      <c r="B7" s="6" t="s">
        <v>12</v>
      </c>
      <c r="C7" s="6">
        <v>12</v>
      </c>
      <c r="D7" s="6">
        <v>12</v>
      </c>
      <c r="E7" s="6">
        <v>6</v>
      </c>
      <c r="F7" s="6">
        <v>6</v>
      </c>
      <c r="G7" s="6">
        <v>4</v>
      </c>
      <c r="H7" s="6">
        <v>1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</row>
    <row r="8" spans="1:21" x14ac:dyDescent="0.2">
      <c r="A8" s="5"/>
      <c r="B8" s="6" t="s">
        <v>13</v>
      </c>
      <c r="C8" s="6">
        <v>12</v>
      </c>
      <c r="D8" s="6">
        <v>12</v>
      </c>
      <c r="E8" s="6">
        <v>12</v>
      </c>
      <c r="F8" s="6">
        <v>11</v>
      </c>
      <c r="G8" s="6">
        <v>7</v>
      </c>
      <c r="H8" s="6">
        <v>3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</row>
    <row r="9" spans="1:21" x14ac:dyDescent="0.2">
      <c r="A9" s="5"/>
      <c r="B9" s="6" t="s">
        <v>14</v>
      </c>
      <c r="C9" s="6">
        <v>12</v>
      </c>
      <c r="D9" s="6">
        <v>12</v>
      </c>
      <c r="E9" s="6">
        <v>12</v>
      </c>
      <c r="F9" s="6">
        <v>12</v>
      </c>
      <c r="G9" s="6">
        <v>10</v>
      </c>
      <c r="H9" s="6">
        <v>7</v>
      </c>
      <c r="I9" s="6">
        <v>2</v>
      </c>
      <c r="J9" s="6">
        <v>2</v>
      </c>
      <c r="K9" s="6">
        <v>2</v>
      </c>
      <c r="L9" s="6">
        <v>2</v>
      </c>
      <c r="M9" s="6">
        <v>2</v>
      </c>
      <c r="N9" s="6">
        <v>2</v>
      </c>
      <c r="O9" s="6">
        <v>2</v>
      </c>
      <c r="P9" s="6">
        <v>2</v>
      </c>
      <c r="Q9" s="6">
        <v>2</v>
      </c>
    </row>
    <row r="10" spans="1:21" x14ac:dyDescent="0.2">
      <c r="A10" s="5"/>
      <c r="B10" s="6" t="s">
        <v>15</v>
      </c>
      <c r="C10" s="6">
        <v>12</v>
      </c>
      <c r="D10" s="6">
        <v>10</v>
      </c>
      <c r="E10" s="6">
        <v>7</v>
      </c>
      <c r="F10" s="6">
        <v>7</v>
      </c>
      <c r="G10" s="6">
        <v>4</v>
      </c>
      <c r="H10" s="6">
        <v>1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</row>
    <row r="11" spans="1:21" x14ac:dyDescent="0.2">
      <c r="A11" s="5"/>
      <c r="B11" s="6" t="s">
        <v>16</v>
      </c>
      <c r="C11" s="6">
        <v>12</v>
      </c>
      <c r="D11" s="6">
        <v>12</v>
      </c>
      <c r="E11" s="6">
        <v>12</v>
      </c>
      <c r="F11" s="6">
        <v>12</v>
      </c>
      <c r="G11" s="6">
        <v>11</v>
      </c>
      <c r="H11" s="6">
        <v>4</v>
      </c>
      <c r="I11" s="6">
        <v>1</v>
      </c>
      <c r="J11" s="6">
        <v>1</v>
      </c>
      <c r="K11" s="6">
        <v>1</v>
      </c>
      <c r="L11" s="6">
        <v>1</v>
      </c>
      <c r="M11" s="6">
        <v>1</v>
      </c>
      <c r="N11" s="6">
        <v>1</v>
      </c>
      <c r="O11" s="6">
        <v>1</v>
      </c>
      <c r="P11" s="6">
        <v>1</v>
      </c>
      <c r="Q11" s="6">
        <v>1</v>
      </c>
    </row>
    <row r="12" spans="1:21" x14ac:dyDescent="0.2">
      <c r="A12" s="5"/>
      <c r="B12" s="6" t="s">
        <v>17</v>
      </c>
      <c r="C12" s="6">
        <v>12</v>
      </c>
      <c r="D12" s="6">
        <v>12</v>
      </c>
      <c r="E12" s="6">
        <v>12</v>
      </c>
      <c r="F12" s="6">
        <v>9</v>
      </c>
      <c r="G12" s="6">
        <v>1</v>
      </c>
      <c r="H12" s="6">
        <v>1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</row>
    <row r="13" spans="1:21" x14ac:dyDescent="0.2">
      <c r="A13" s="5"/>
      <c r="B13" s="6" t="s">
        <v>18</v>
      </c>
      <c r="C13" s="6">
        <v>12</v>
      </c>
      <c r="D13" s="6">
        <v>12</v>
      </c>
      <c r="E13" s="6">
        <v>10</v>
      </c>
      <c r="F13" s="6">
        <v>10</v>
      </c>
      <c r="G13" s="6">
        <v>9</v>
      </c>
      <c r="H13" s="6">
        <v>1</v>
      </c>
      <c r="I13" s="6">
        <v>1</v>
      </c>
      <c r="J13" s="6">
        <v>1</v>
      </c>
      <c r="K13" s="6">
        <v>1</v>
      </c>
      <c r="L13" s="6">
        <v>1</v>
      </c>
      <c r="M13" s="6">
        <v>1</v>
      </c>
      <c r="N13" s="6">
        <v>0</v>
      </c>
      <c r="O13" s="6">
        <v>0</v>
      </c>
      <c r="P13" s="6">
        <v>0</v>
      </c>
      <c r="Q13" s="6">
        <v>0</v>
      </c>
    </row>
    <row r="14" spans="1:21" x14ac:dyDescent="0.2">
      <c r="A14" s="5"/>
      <c r="B14" s="6" t="s">
        <v>19</v>
      </c>
      <c r="C14" s="6">
        <v>12</v>
      </c>
      <c r="D14" s="6">
        <v>12</v>
      </c>
      <c r="E14" s="6">
        <v>12</v>
      </c>
      <c r="F14" s="6">
        <v>12</v>
      </c>
      <c r="G14" s="6">
        <v>7</v>
      </c>
      <c r="H14" s="6">
        <v>3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</row>
    <row r="15" spans="1:21" x14ac:dyDescent="0.2">
      <c r="A15" s="5"/>
      <c r="B15" s="6" t="s">
        <v>20</v>
      </c>
      <c r="C15" s="6">
        <v>12</v>
      </c>
      <c r="D15" s="6">
        <v>11</v>
      </c>
      <c r="E15" s="6">
        <v>9</v>
      </c>
      <c r="F15" s="6">
        <v>7</v>
      </c>
      <c r="G15" s="6">
        <v>4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</row>
    <row r="16" spans="1:21" x14ac:dyDescent="0.2">
      <c r="A16" s="5"/>
      <c r="B16" s="6" t="s">
        <v>21</v>
      </c>
      <c r="C16" s="6">
        <v>12</v>
      </c>
      <c r="D16" s="6">
        <v>11</v>
      </c>
      <c r="E16" s="6">
        <v>10</v>
      </c>
      <c r="F16" s="6">
        <v>9</v>
      </c>
      <c r="G16" s="6">
        <v>4</v>
      </c>
      <c r="H16" s="6">
        <v>1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</row>
    <row r="17" spans="1:17" x14ac:dyDescent="0.2">
      <c r="A17" s="5"/>
      <c r="B17" s="6" t="s">
        <v>22</v>
      </c>
      <c r="C17" s="6">
        <v>12</v>
      </c>
      <c r="D17" s="6">
        <v>12</v>
      </c>
      <c r="E17" s="6">
        <v>10</v>
      </c>
      <c r="F17" s="6">
        <v>9</v>
      </c>
      <c r="G17" s="6">
        <v>9</v>
      </c>
      <c r="H17" s="6">
        <v>2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</row>
    <row r="18" spans="1:17" x14ac:dyDescent="0.2">
      <c r="A18" s="5"/>
      <c r="B18" s="6" t="s">
        <v>23</v>
      </c>
      <c r="C18" s="6">
        <v>12</v>
      </c>
      <c r="D18" s="6">
        <v>11</v>
      </c>
      <c r="E18" s="6">
        <v>9</v>
      </c>
      <c r="F18" s="7">
        <v>9</v>
      </c>
      <c r="G18" s="7">
        <v>5</v>
      </c>
      <c r="H18" s="7">
        <v>4</v>
      </c>
      <c r="I18" s="7">
        <v>4</v>
      </c>
      <c r="J18" s="7">
        <v>4</v>
      </c>
      <c r="K18" s="7">
        <v>4</v>
      </c>
      <c r="L18" s="7">
        <v>4</v>
      </c>
      <c r="M18" s="7">
        <v>4</v>
      </c>
      <c r="N18" s="7">
        <v>4</v>
      </c>
      <c r="O18" s="7">
        <v>4</v>
      </c>
      <c r="P18" s="7">
        <v>4</v>
      </c>
      <c r="Q18" s="7">
        <v>4</v>
      </c>
    </row>
    <row r="19" spans="1:17" x14ac:dyDescent="0.2">
      <c r="A19" s="5"/>
      <c r="B19" s="6" t="s">
        <v>24</v>
      </c>
      <c r="C19" s="6">
        <v>12</v>
      </c>
      <c r="D19" s="6">
        <v>12</v>
      </c>
      <c r="E19" s="6">
        <v>12</v>
      </c>
      <c r="F19" s="6">
        <v>11</v>
      </c>
      <c r="G19" s="7">
        <v>9</v>
      </c>
      <c r="H19" s="7">
        <v>7</v>
      </c>
      <c r="I19" s="6">
        <v>1</v>
      </c>
      <c r="J19" s="7">
        <v>1</v>
      </c>
      <c r="K19" s="7">
        <v>1</v>
      </c>
      <c r="L19" s="7">
        <v>1</v>
      </c>
      <c r="M19" s="7">
        <v>1</v>
      </c>
      <c r="N19" s="7">
        <v>1</v>
      </c>
      <c r="O19" s="7">
        <v>1</v>
      </c>
      <c r="P19" s="7">
        <v>1</v>
      </c>
      <c r="Q19" s="7">
        <v>1</v>
      </c>
    </row>
    <row r="20" spans="1:17" ht="16" customHeight="1" x14ac:dyDescent="0.2">
      <c r="A20" s="5"/>
      <c r="B20" s="6" t="s">
        <v>25</v>
      </c>
      <c r="C20" s="6">
        <v>12</v>
      </c>
      <c r="D20" s="6">
        <v>12</v>
      </c>
      <c r="E20" s="6">
        <v>11</v>
      </c>
      <c r="F20" s="6">
        <v>3</v>
      </c>
      <c r="G20" s="7">
        <v>1</v>
      </c>
      <c r="H20" s="7">
        <v>0</v>
      </c>
      <c r="I20" s="7">
        <v>0</v>
      </c>
      <c r="J20" s="7">
        <v>0</v>
      </c>
      <c r="K20" s="7">
        <v>0</v>
      </c>
      <c r="L20" s="6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</row>
    <row r="21" spans="1:17" x14ac:dyDescent="0.2">
      <c r="A21" s="5"/>
      <c r="B21" s="6" t="s">
        <v>26</v>
      </c>
      <c r="C21" s="6">
        <v>12</v>
      </c>
      <c r="D21" s="6">
        <v>12</v>
      </c>
      <c r="E21" s="6">
        <v>12</v>
      </c>
      <c r="F21" s="6">
        <v>7</v>
      </c>
      <c r="G21" s="7">
        <v>2</v>
      </c>
      <c r="H21" s="7">
        <v>2</v>
      </c>
      <c r="I21" s="7">
        <v>0</v>
      </c>
      <c r="J21" s="7">
        <v>0</v>
      </c>
      <c r="K21" s="7">
        <v>0</v>
      </c>
      <c r="L21" s="6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</row>
    <row r="22" spans="1:17" x14ac:dyDescent="0.2">
      <c r="A22" s="5"/>
      <c r="B22" s="6" t="s">
        <v>27</v>
      </c>
      <c r="C22" s="6">
        <v>12</v>
      </c>
      <c r="D22" s="6">
        <v>11</v>
      </c>
      <c r="E22" s="6">
        <v>9</v>
      </c>
      <c r="F22" s="6">
        <v>8</v>
      </c>
      <c r="G22" s="7">
        <v>6</v>
      </c>
      <c r="H22" s="7">
        <v>1</v>
      </c>
      <c r="I22" s="7">
        <v>0</v>
      </c>
      <c r="J22" s="7">
        <v>0</v>
      </c>
      <c r="K22" s="7">
        <v>0</v>
      </c>
      <c r="L22" s="6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</row>
    <row r="23" spans="1:17" x14ac:dyDescent="0.2">
      <c r="A23" s="5"/>
      <c r="B23" s="6" t="s">
        <v>28</v>
      </c>
      <c r="C23" s="6">
        <v>12</v>
      </c>
      <c r="D23" s="6">
        <v>12</v>
      </c>
      <c r="E23" s="6">
        <v>12</v>
      </c>
      <c r="F23" s="6">
        <v>10</v>
      </c>
      <c r="G23" s="7">
        <v>8</v>
      </c>
      <c r="H23" s="7">
        <v>5</v>
      </c>
      <c r="I23" s="6">
        <v>1</v>
      </c>
      <c r="J23" s="7">
        <v>1</v>
      </c>
      <c r="K23" s="7">
        <v>1</v>
      </c>
      <c r="L23" s="7">
        <v>1</v>
      </c>
      <c r="M23" s="7">
        <v>1</v>
      </c>
      <c r="N23" s="7">
        <v>1</v>
      </c>
      <c r="O23" s="7">
        <v>1</v>
      </c>
      <c r="P23" s="7">
        <v>1</v>
      </c>
      <c r="Q23" s="7">
        <v>1</v>
      </c>
    </row>
    <row r="24" spans="1:17" x14ac:dyDescent="0.2">
      <c r="A24" s="5"/>
      <c r="B24" s="6" t="s">
        <v>29</v>
      </c>
      <c r="C24" s="6">
        <v>12</v>
      </c>
      <c r="D24" s="6">
        <v>12</v>
      </c>
      <c r="E24" s="6">
        <v>10</v>
      </c>
      <c r="F24" s="6">
        <v>5</v>
      </c>
      <c r="G24" s="7">
        <v>1</v>
      </c>
      <c r="H24" s="7">
        <v>0</v>
      </c>
      <c r="I24" s="7">
        <v>0</v>
      </c>
      <c r="J24" s="7">
        <v>0</v>
      </c>
      <c r="K24" s="7">
        <v>0</v>
      </c>
      <c r="L24" s="6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</row>
    <row r="25" spans="1:17" x14ac:dyDescent="0.2">
      <c r="A25" s="5"/>
      <c r="B25" s="6" t="s">
        <v>30</v>
      </c>
      <c r="C25" s="6">
        <v>12</v>
      </c>
      <c r="D25" s="6">
        <v>12</v>
      </c>
      <c r="E25" s="6">
        <v>12</v>
      </c>
      <c r="F25" s="6">
        <v>12</v>
      </c>
      <c r="G25" s="7">
        <v>11</v>
      </c>
      <c r="H25" s="7">
        <v>6</v>
      </c>
      <c r="I25" s="7">
        <v>0</v>
      </c>
      <c r="J25" s="7">
        <v>0</v>
      </c>
      <c r="K25" s="7">
        <v>0</v>
      </c>
      <c r="L25" s="6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</row>
    <row r="26" spans="1:17" x14ac:dyDescent="0.2">
      <c r="A26" s="5"/>
      <c r="B26" s="6" t="s">
        <v>31</v>
      </c>
      <c r="C26" s="6">
        <v>12</v>
      </c>
      <c r="D26" s="6">
        <v>12</v>
      </c>
      <c r="E26" s="6">
        <v>11</v>
      </c>
      <c r="F26" s="6">
        <v>11</v>
      </c>
      <c r="G26" s="7">
        <v>6</v>
      </c>
      <c r="H26" s="7">
        <v>0</v>
      </c>
      <c r="I26" s="7">
        <v>0</v>
      </c>
      <c r="J26" s="7">
        <v>0</v>
      </c>
      <c r="K26" s="7">
        <v>0</v>
      </c>
      <c r="L26" s="6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</row>
    <row r="27" spans="1:17" x14ac:dyDescent="0.2">
      <c r="A27" s="14"/>
      <c r="B27" s="6" t="s">
        <v>52</v>
      </c>
      <c r="C27" s="6">
        <f>SUM(C3:C26)</f>
        <v>288</v>
      </c>
      <c r="D27" s="6">
        <f t="shared" ref="D27:Q27" si="0">SUM(D3:D26)</f>
        <v>279</v>
      </c>
      <c r="E27" s="6">
        <f t="shared" si="0"/>
        <v>248</v>
      </c>
      <c r="F27" s="6">
        <f t="shared" si="0"/>
        <v>215</v>
      </c>
      <c r="G27" s="6">
        <f t="shared" si="0"/>
        <v>139</v>
      </c>
      <c r="H27" s="6">
        <f t="shared" si="0"/>
        <v>53</v>
      </c>
      <c r="I27" s="6">
        <f t="shared" si="0"/>
        <v>11</v>
      </c>
      <c r="J27" s="6">
        <f t="shared" si="0"/>
        <v>11</v>
      </c>
      <c r="K27" s="6">
        <f t="shared" si="0"/>
        <v>11</v>
      </c>
      <c r="L27" s="6">
        <f t="shared" si="0"/>
        <v>11</v>
      </c>
      <c r="M27" s="6">
        <f t="shared" si="0"/>
        <v>11</v>
      </c>
      <c r="N27" s="6">
        <f t="shared" si="0"/>
        <v>10</v>
      </c>
      <c r="O27" s="6">
        <f t="shared" si="0"/>
        <v>10</v>
      </c>
      <c r="P27" s="6">
        <f t="shared" si="0"/>
        <v>10</v>
      </c>
      <c r="Q27" s="6">
        <f t="shared" si="0"/>
        <v>10</v>
      </c>
    </row>
    <row r="28" spans="1:17" x14ac:dyDescent="0.2">
      <c r="A28" s="14"/>
      <c r="B28" s="6" t="s">
        <v>53</v>
      </c>
      <c r="C28" s="6">
        <f>(C27/$C$27)*100</f>
        <v>100</v>
      </c>
      <c r="D28" s="6">
        <f>(D27/$C$27)*100</f>
        <v>96.875</v>
      </c>
      <c r="E28" s="6">
        <f t="shared" ref="E28:Q28" si="1">(E27/$C$27)*100</f>
        <v>86.111111111111114</v>
      </c>
      <c r="F28" s="6">
        <f t="shared" si="1"/>
        <v>74.652777777777786</v>
      </c>
      <c r="G28" s="6">
        <f t="shared" si="1"/>
        <v>48.263888888888893</v>
      </c>
      <c r="H28" s="6">
        <f t="shared" si="1"/>
        <v>18.402777777777779</v>
      </c>
      <c r="I28" s="6">
        <f t="shared" si="1"/>
        <v>3.8194444444444446</v>
      </c>
      <c r="J28" s="6">
        <f t="shared" si="1"/>
        <v>3.8194444444444446</v>
      </c>
      <c r="K28" s="6">
        <f t="shared" si="1"/>
        <v>3.8194444444444446</v>
      </c>
      <c r="L28" s="6">
        <f t="shared" si="1"/>
        <v>3.8194444444444446</v>
      </c>
      <c r="M28" s="6">
        <f t="shared" si="1"/>
        <v>3.8194444444444446</v>
      </c>
      <c r="N28" s="6">
        <f t="shared" si="1"/>
        <v>3.4722222222222223</v>
      </c>
      <c r="O28" s="6">
        <f t="shared" si="1"/>
        <v>3.4722222222222223</v>
      </c>
      <c r="P28" s="6">
        <f t="shared" si="1"/>
        <v>3.4722222222222223</v>
      </c>
      <c r="Q28" s="6">
        <f t="shared" si="1"/>
        <v>3.4722222222222223</v>
      </c>
    </row>
    <row r="29" spans="1:17" x14ac:dyDescent="0.2">
      <c r="A29" s="8"/>
    </row>
    <row r="30" spans="1:17" x14ac:dyDescent="0.2">
      <c r="A30" s="5" t="s">
        <v>32</v>
      </c>
      <c r="B30" s="6" t="s">
        <v>33</v>
      </c>
      <c r="C30" s="6">
        <v>12</v>
      </c>
      <c r="D30" s="6">
        <v>11</v>
      </c>
      <c r="E30" s="6">
        <v>10</v>
      </c>
      <c r="F30" s="6">
        <v>10</v>
      </c>
      <c r="G30" s="6">
        <v>10</v>
      </c>
      <c r="H30" s="6">
        <v>10</v>
      </c>
      <c r="I30" s="6">
        <v>10</v>
      </c>
      <c r="J30" s="6">
        <v>10</v>
      </c>
      <c r="K30" s="6">
        <v>10</v>
      </c>
      <c r="L30" s="6">
        <v>10</v>
      </c>
      <c r="M30" s="6">
        <v>10</v>
      </c>
      <c r="N30" s="6">
        <v>10</v>
      </c>
      <c r="O30" s="6">
        <v>10</v>
      </c>
      <c r="P30" s="6">
        <v>10</v>
      </c>
      <c r="Q30" s="6">
        <v>10</v>
      </c>
    </row>
    <row r="31" spans="1:17" x14ac:dyDescent="0.2">
      <c r="A31" s="5"/>
      <c r="B31" s="6" t="s">
        <v>34</v>
      </c>
      <c r="C31" s="6">
        <v>12</v>
      </c>
      <c r="D31" s="6">
        <v>12</v>
      </c>
      <c r="E31" s="6">
        <v>11</v>
      </c>
      <c r="F31" s="6">
        <v>11</v>
      </c>
      <c r="G31" s="6">
        <v>11</v>
      </c>
      <c r="H31" s="6">
        <v>11</v>
      </c>
      <c r="I31" s="6">
        <v>11</v>
      </c>
      <c r="J31" s="6">
        <v>11</v>
      </c>
      <c r="K31" s="6">
        <v>11</v>
      </c>
      <c r="L31" s="6">
        <v>11</v>
      </c>
      <c r="M31" s="6">
        <v>11</v>
      </c>
      <c r="N31" s="6">
        <v>11</v>
      </c>
      <c r="O31" s="6">
        <v>11</v>
      </c>
      <c r="P31" s="6">
        <v>11</v>
      </c>
      <c r="Q31" s="6">
        <v>11</v>
      </c>
    </row>
    <row r="32" spans="1:17" x14ac:dyDescent="0.2">
      <c r="A32" s="5"/>
      <c r="B32" s="6" t="s">
        <v>35</v>
      </c>
      <c r="C32" s="6">
        <v>12</v>
      </c>
      <c r="D32" s="6">
        <v>12</v>
      </c>
      <c r="E32" s="6">
        <v>12</v>
      </c>
      <c r="F32" s="6">
        <v>12</v>
      </c>
      <c r="G32" s="6">
        <v>12</v>
      </c>
      <c r="H32" s="6">
        <v>12</v>
      </c>
      <c r="I32" s="6">
        <v>12</v>
      </c>
      <c r="J32" s="6">
        <v>12</v>
      </c>
      <c r="K32" s="6">
        <v>12</v>
      </c>
      <c r="L32" s="6">
        <v>12</v>
      </c>
      <c r="M32" s="6">
        <v>12</v>
      </c>
      <c r="N32" s="6">
        <v>12</v>
      </c>
      <c r="O32" s="6">
        <v>12</v>
      </c>
      <c r="P32" s="6">
        <v>12</v>
      </c>
      <c r="Q32" s="6">
        <v>12</v>
      </c>
    </row>
    <row r="33" spans="1:17" x14ac:dyDescent="0.2">
      <c r="A33" s="5"/>
      <c r="B33" s="6" t="s">
        <v>36</v>
      </c>
      <c r="C33" s="6">
        <v>12</v>
      </c>
      <c r="D33" s="6">
        <v>12</v>
      </c>
      <c r="E33" s="6">
        <v>12</v>
      </c>
      <c r="F33" s="6">
        <v>12</v>
      </c>
      <c r="G33" s="6">
        <v>12</v>
      </c>
      <c r="H33" s="6">
        <v>12</v>
      </c>
      <c r="I33" s="6">
        <v>12</v>
      </c>
      <c r="J33" s="6">
        <v>12</v>
      </c>
      <c r="K33" s="6">
        <v>12</v>
      </c>
      <c r="L33" s="6">
        <v>12</v>
      </c>
      <c r="M33" s="6">
        <v>12</v>
      </c>
      <c r="N33" s="6">
        <v>12</v>
      </c>
      <c r="O33" s="6">
        <v>12</v>
      </c>
      <c r="P33" s="6">
        <v>12</v>
      </c>
      <c r="Q33" s="6">
        <v>12</v>
      </c>
    </row>
    <row r="34" spans="1:17" x14ac:dyDescent="0.2">
      <c r="A34" s="5"/>
      <c r="B34" s="6" t="s">
        <v>37</v>
      </c>
      <c r="C34" s="6">
        <v>12</v>
      </c>
      <c r="D34" s="6">
        <v>12</v>
      </c>
      <c r="E34" s="6">
        <v>12</v>
      </c>
      <c r="F34" s="6">
        <v>12</v>
      </c>
      <c r="G34" s="6">
        <v>12</v>
      </c>
      <c r="H34" s="6">
        <v>12</v>
      </c>
      <c r="I34" s="6">
        <v>12</v>
      </c>
      <c r="J34" s="6">
        <v>12</v>
      </c>
      <c r="K34" s="6">
        <v>12</v>
      </c>
      <c r="L34" s="6">
        <v>12</v>
      </c>
      <c r="M34" s="6">
        <v>12</v>
      </c>
      <c r="N34" s="6">
        <v>12</v>
      </c>
      <c r="O34" s="6">
        <v>12</v>
      </c>
      <c r="P34" s="6">
        <v>12</v>
      </c>
      <c r="Q34" s="6">
        <v>12</v>
      </c>
    </row>
    <row r="35" spans="1:17" x14ac:dyDescent="0.2">
      <c r="A35" s="5"/>
      <c r="B35" s="6" t="s">
        <v>38</v>
      </c>
      <c r="C35" s="6">
        <v>12</v>
      </c>
      <c r="D35" s="6">
        <v>12</v>
      </c>
      <c r="E35" s="6">
        <v>10</v>
      </c>
      <c r="F35" s="6">
        <v>10</v>
      </c>
      <c r="G35" s="6">
        <v>10</v>
      </c>
      <c r="H35" s="6">
        <v>10</v>
      </c>
      <c r="I35" s="6">
        <v>9</v>
      </c>
      <c r="J35" s="6">
        <v>9</v>
      </c>
      <c r="K35" s="6">
        <v>9</v>
      </c>
      <c r="L35" s="6">
        <v>9</v>
      </c>
      <c r="M35" s="6">
        <v>9</v>
      </c>
      <c r="N35" s="6">
        <v>9</v>
      </c>
      <c r="O35" s="6">
        <v>9</v>
      </c>
      <c r="P35" s="6">
        <v>9</v>
      </c>
      <c r="Q35" s="6">
        <v>9</v>
      </c>
    </row>
    <row r="36" spans="1:17" x14ac:dyDescent="0.2">
      <c r="A36" s="5"/>
      <c r="B36" s="6" t="s">
        <v>39</v>
      </c>
      <c r="C36" s="6">
        <v>12</v>
      </c>
      <c r="D36" s="6">
        <v>12</v>
      </c>
      <c r="E36" s="6">
        <v>12</v>
      </c>
      <c r="F36" s="6">
        <v>12</v>
      </c>
      <c r="G36" s="6">
        <v>11</v>
      </c>
      <c r="H36" s="6">
        <v>11</v>
      </c>
      <c r="I36" s="6">
        <v>11</v>
      </c>
      <c r="J36" s="6">
        <v>11</v>
      </c>
      <c r="K36" s="6">
        <v>11</v>
      </c>
      <c r="L36" s="6">
        <v>11</v>
      </c>
      <c r="M36" s="6">
        <v>11</v>
      </c>
      <c r="N36" s="6">
        <v>11</v>
      </c>
      <c r="O36" s="6">
        <v>11</v>
      </c>
      <c r="P36" s="6">
        <v>11</v>
      </c>
      <c r="Q36" s="6">
        <v>11</v>
      </c>
    </row>
    <row r="37" spans="1:17" x14ac:dyDescent="0.2">
      <c r="A37" s="5"/>
      <c r="B37" s="6" t="s">
        <v>40</v>
      </c>
      <c r="C37" s="6">
        <v>12</v>
      </c>
      <c r="D37" s="6">
        <v>12</v>
      </c>
      <c r="E37" s="6">
        <v>12</v>
      </c>
      <c r="F37" s="6">
        <v>10</v>
      </c>
      <c r="G37" s="6">
        <v>10</v>
      </c>
      <c r="H37" s="6">
        <v>9</v>
      </c>
      <c r="I37" s="6">
        <v>9</v>
      </c>
      <c r="J37" s="6">
        <v>9</v>
      </c>
      <c r="K37" s="6">
        <v>9</v>
      </c>
      <c r="L37" s="6">
        <v>9</v>
      </c>
      <c r="M37" s="6">
        <v>9</v>
      </c>
      <c r="N37" s="6">
        <v>9</v>
      </c>
      <c r="O37" s="6">
        <v>9</v>
      </c>
      <c r="P37" s="6">
        <v>9</v>
      </c>
      <c r="Q37" s="6">
        <v>9</v>
      </c>
    </row>
    <row r="38" spans="1:17" x14ac:dyDescent="0.2">
      <c r="A38" s="5"/>
      <c r="B38" s="6" t="s">
        <v>41</v>
      </c>
      <c r="C38" s="6">
        <v>12</v>
      </c>
      <c r="D38" s="6">
        <v>12</v>
      </c>
      <c r="E38" s="6">
        <v>11</v>
      </c>
      <c r="F38" s="6">
        <v>11</v>
      </c>
      <c r="G38" s="6">
        <v>11</v>
      </c>
      <c r="H38" s="6">
        <v>11</v>
      </c>
      <c r="I38" s="6">
        <v>11</v>
      </c>
      <c r="J38" s="6">
        <v>11</v>
      </c>
      <c r="K38" s="6">
        <v>11</v>
      </c>
      <c r="L38" s="6">
        <v>11</v>
      </c>
      <c r="M38" s="6">
        <v>11</v>
      </c>
      <c r="N38" s="6">
        <v>11</v>
      </c>
      <c r="O38" s="6">
        <v>11</v>
      </c>
      <c r="P38" s="6">
        <v>11</v>
      </c>
      <c r="Q38" s="6">
        <v>11</v>
      </c>
    </row>
    <row r="39" spans="1:17" x14ac:dyDescent="0.2">
      <c r="A39" s="5"/>
      <c r="B39" s="6" t="s">
        <v>42</v>
      </c>
      <c r="C39" s="6">
        <v>12</v>
      </c>
      <c r="D39" s="6">
        <v>12</v>
      </c>
      <c r="E39" s="6">
        <v>11</v>
      </c>
      <c r="F39" s="6">
        <v>11</v>
      </c>
      <c r="G39" s="6">
        <v>11</v>
      </c>
      <c r="H39" s="6">
        <v>11</v>
      </c>
      <c r="I39" s="6">
        <v>11</v>
      </c>
      <c r="J39" s="6">
        <v>11</v>
      </c>
      <c r="K39" s="6">
        <v>11</v>
      </c>
      <c r="L39" s="6">
        <v>11</v>
      </c>
      <c r="M39" s="6">
        <v>11</v>
      </c>
      <c r="N39" s="6">
        <v>11</v>
      </c>
      <c r="O39" s="6">
        <v>11</v>
      </c>
      <c r="P39" s="6">
        <v>11</v>
      </c>
      <c r="Q39" s="6">
        <v>11</v>
      </c>
    </row>
    <row r="40" spans="1:17" x14ac:dyDescent="0.2">
      <c r="A40" s="5"/>
      <c r="B40" s="6" t="s">
        <v>43</v>
      </c>
      <c r="C40" s="6">
        <v>12</v>
      </c>
      <c r="D40" s="6">
        <v>12</v>
      </c>
      <c r="E40" s="6">
        <v>12</v>
      </c>
      <c r="F40" s="6">
        <v>12</v>
      </c>
      <c r="G40" s="6">
        <v>12</v>
      </c>
      <c r="H40" s="6">
        <v>12</v>
      </c>
      <c r="I40" s="6">
        <v>12</v>
      </c>
      <c r="J40" s="6">
        <v>12</v>
      </c>
      <c r="K40" s="6">
        <v>11</v>
      </c>
      <c r="L40" s="6">
        <v>11</v>
      </c>
      <c r="M40" s="6">
        <v>11</v>
      </c>
      <c r="N40" s="6">
        <v>11</v>
      </c>
      <c r="O40" s="6">
        <v>11</v>
      </c>
      <c r="P40" s="6">
        <v>11</v>
      </c>
      <c r="Q40" s="6">
        <v>11</v>
      </c>
    </row>
    <row r="41" spans="1:17" x14ac:dyDescent="0.2">
      <c r="A41" s="5"/>
      <c r="B41" s="6" t="s">
        <v>44</v>
      </c>
      <c r="C41" s="6">
        <v>12</v>
      </c>
      <c r="D41" s="6">
        <v>12</v>
      </c>
      <c r="E41" s="6">
        <v>12</v>
      </c>
      <c r="F41" s="6">
        <v>12</v>
      </c>
      <c r="G41" s="6">
        <v>11</v>
      </c>
      <c r="H41" s="6">
        <v>11</v>
      </c>
      <c r="I41" s="6">
        <v>11</v>
      </c>
      <c r="J41" s="6">
        <v>11</v>
      </c>
      <c r="K41" s="6">
        <v>9</v>
      </c>
      <c r="L41" s="6">
        <v>9</v>
      </c>
      <c r="M41" s="6">
        <v>9</v>
      </c>
      <c r="N41" s="6">
        <v>8</v>
      </c>
      <c r="O41" s="6">
        <v>8</v>
      </c>
      <c r="P41" s="6">
        <v>8</v>
      </c>
      <c r="Q41" s="6">
        <v>8</v>
      </c>
    </row>
    <row r="42" spans="1:17" x14ac:dyDescent="0.2">
      <c r="A42" s="14"/>
      <c r="B42" s="6" t="s">
        <v>52</v>
      </c>
      <c r="C42" s="6">
        <f>SUM(C30:C41)</f>
        <v>144</v>
      </c>
      <c r="D42" s="6">
        <f t="shared" ref="D42:Q42" si="2">SUM(D30:D41)</f>
        <v>143</v>
      </c>
      <c r="E42" s="6">
        <f t="shared" si="2"/>
        <v>137</v>
      </c>
      <c r="F42" s="6">
        <f t="shared" si="2"/>
        <v>135</v>
      </c>
      <c r="G42" s="6">
        <f t="shared" si="2"/>
        <v>133</v>
      </c>
      <c r="H42" s="6">
        <f t="shared" si="2"/>
        <v>132</v>
      </c>
      <c r="I42" s="6">
        <f t="shared" si="2"/>
        <v>131</v>
      </c>
      <c r="J42" s="6">
        <f t="shared" si="2"/>
        <v>131</v>
      </c>
      <c r="K42" s="6">
        <f t="shared" si="2"/>
        <v>128</v>
      </c>
      <c r="L42" s="6">
        <f t="shared" si="2"/>
        <v>128</v>
      </c>
      <c r="M42" s="6">
        <f t="shared" si="2"/>
        <v>128</v>
      </c>
      <c r="N42" s="6">
        <f t="shared" si="2"/>
        <v>127</v>
      </c>
      <c r="O42" s="6">
        <f t="shared" si="2"/>
        <v>127</v>
      </c>
      <c r="P42" s="6">
        <f t="shared" si="2"/>
        <v>127</v>
      </c>
      <c r="Q42" s="6">
        <f t="shared" si="2"/>
        <v>127</v>
      </c>
    </row>
    <row r="43" spans="1:17" x14ac:dyDescent="0.2">
      <c r="A43" s="14"/>
      <c r="B43" s="6" t="s">
        <v>53</v>
      </c>
      <c r="C43" s="6">
        <f>(C42/$C$42)*100</f>
        <v>100</v>
      </c>
      <c r="D43" s="6">
        <f t="shared" ref="D43:Q43" si="3">(D42/$C$42)*100</f>
        <v>99.305555555555557</v>
      </c>
      <c r="E43" s="6">
        <f t="shared" si="3"/>
        <v>95.138888888888886</v>
      </c>
      <c r="F43" s="6">
        <f t="shared" si="3"/>
        <v>93.75</v>
      </c>
      <c r="G43" s="6">
        <f t="shared" si="3"/>
        <v>92.361111111111114</v>
      </c>
      <c r="H43" s="6">
        <f t="shared" si="3"/>
        <v>91.666666666666657</v>
      </c>
      <c r="I43" s="6">
        <f t="shared" si="3"/>
        <v>90.972222222222214</v>
      </c>
      <c r="J43" s="6">
        <f t="shared" si="3"/>
        <v>90.972222222222214</v>
      </c>
      <c r="K43" s="6">
        <f t="shared" si="3"/>
        <v>88.888888888888886</v>
      </c>
      <c r="L43" s="6">
        <f t="shared" si="3"/>
        <v>88.888888888888886</v>
      </c>
      <c r="M43" s="6">
        <f t="shared" si="3"/>
        <v>88.888888888888886</v>
      </c>
      <c r="N43" s="6">
        <f t="shared" si="3"/>
        <v>88.194444444444443</v>
      </c>
      <c r="O43" s="6">
        <f t="shared" si="3"/>
        <v>88.194444444444443</v>
      </c>
      <c r="P43" s="6">
        <f t="shared" si="3"/>
        <v>88.194444444444443</v>
      </c>
      <c r="Q43" s="6">
        <f t="shared" si="3"/>
        <v>88.194444444444443</v>
      </c>
    </row>
    <row r="44" spans="1:17" ht="17" thickBot="1" x14ac:dyDescent="0.25">
      <c r="A44" s="9"/>
    </row>
    <row r="45" spans="1:17" s="11" customFormat="1" ht="17" thickBot="1" x14ac:dyDescent="0.25">
      <c r="A45" s="10" t="s">
        <v>73</v>
      </c>
      <c r="C45" s="12" t="s">
        <v>49</v>
      </c>
      <c r="D45" s="12" t="s">
        <v>49</v>
      </c>
      <c r="E45" s="12" t="s">
        <v>49</v>
      </c>
      <c r="F45" s="12" t="s">
        <v>49</v>
      </c>
      <c r="G45" s="12" t="s">
        <v>49</v>
      </c>
      <c r="H45" s="12" t="s">
        <v>49</v>
      </c>
      <c r="I45" s="13" t="s">
        <v>50</v>
      </c>
      <c r="J45" s="12" t="s">
        <v>51</v>
      </c>
      <c r="K45" s="12" t="s">
        <v>51</v>
      </c>
      <c r="L45" s="12" t="s">
        <v>51</v>
      </c>
      <c r="M45" s="12" t="s">
        <v>51</v>
      </c>
      <c r="N45" s="12" t="s">
        <v>51</v>
      </c>
      <c r="O45" s="12" t="s">
        <v>51</v>
      </c>
      <c r="P45" s="12" t="s">
        <v>51</v>
      </c>
      <c r="Q45" s="12" t="s">
        <v>51</v>
      </c>
    </row>
    <row r="46" spans="1:17" ht="16" customHeight="1" x14ac:dyDescent="0.2">
      <c r="A46" s="5" t="s">
        <v>11</v>
      </c>
      <c r="B46" s="6" t="s">
        <v>45</v>
      </c>
      <c r="C46" s="6">
        <v>12</v>
      </c>
      <c r="D46" s="6">
        <v>12</v>
      </c>
      <c r="E46" s="6">
        <v>11</v>
      </c>
      <c r="F46" s="6">
        <v>10</v>
      </c>
      <c r="G46" s="6">
        <v>9</v>
      </c>
      <c r="H46" s="6">
        <v>6</v>
      </c>
      <c r="I46" s="6">
        <v>2</v>
      </c>
      <c r="J46" s="6">
        <v>2</v>
      </c>
      <c r="K46" s="6">
        <v>2</v>
      </c>
      <c r="L46" s="6">
        <v>2</v>
      </c>
      <c r="M46" s="6">
        <v>2</v>
      </c>
      <c r="N46" s="6">
        <v>2</v>
      </c>
      <c r="O46" s="6">
        <v>2</v>
      </c>
      <c r="P46" s="6">
        <v>2</v>
      </c>
      <c r="Q46" s="6">
        <v>2</v>
      </c>
    </row>
    <row r="47" spans="1:17" x14ac:dyDescent="0.2">
      <c r="A47" s="5"/>
      <c r="B47" s="6" t="s">
        <v>46</v>
      </c>
      <c r="C47" s="6">
        <v>12</v>
      </c>
      <c r="D47" s="6">
        <v>11</v>
      </c>
      <c r="E47" s="6">
        <v>11</v>
      </c>
      <c r="F47" s="6">
        <v>11</v>
      </c>
      <c r="G47" s="6">
        <v>10</v>
      </c>
      <c r="H47" s="6">
        <v>5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</row>
    <row r="48" spans="1:17" x14ac:dyDescent="0.2">
      <c r="A48" s="5"/>
      <c r="B48" s="6" t="s">
        <v>47</v>
      </c>
      <c r="C48" s="6">
        <v>12</v>
      </c>
      <c r="D48" s="6">
        <v>12</v>
      </c>
      <c r="E48" s="6">
        <v>12</v>
      </c>
      <c r="F48" s="6">
        <v>12</v>
      </c>
      <c r="G48" s="6">
        <v>12</v>
      </c>
      <c r="H48" s="6">
        <v>6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</row>
    <row r="49" spans="1:17" x14ac:dyDescent="0.2">
      <c r="A49" s="5"/>
      <c r="B49" s="6" t="s">
        <v>48</v>
      </c>
      <c r="C49" s="6">
        <v>12</v>
      </c>
      <c r="D49" s="6">
        <v>12</v>
      </c>
      <c r="E49" s="6">
        <v>12</v>
      </c>
      <c r="F49" s="6">
        <v>11</v>
      </c>
      <c r="G49" s="6">
        <v>7</v>
      </c>
      <c r="H49" s="6">
        <v>5</v>
      </c>
      <c r="I49" s="6">
        <v>1</v>
      </c>
      <c r="J49" s="6">
        <v>1</v>
      </c>
      <c r="K49" s="6">
        <v>1</v>
      </c>
      <c r="L49" s="6">
        <v>1</v>
      </c>
      <c r="M49" s="6">
        <v>1</v>
      </c>
      <c r="N49" s="6">
        <v>1</v>
      </c>
      <c r="O49" s="6">
        <v>1</v>
      </c>
      <c r="P49" s="6">
        <v>1</v>
      </c>
      <c r="Q49" s="6">
        <v>1</v>
      </c>
    </row>
    <row r="50" spans="1:17" x14ac:dyDescent="0.2">
      <c r="A50" s="5"/>
      <c r="B50" s="6" t="s">
        <v>12</v>
      </c>
      <c r="C50" s="6">
        <v>12</v>
      </c>
      <c r="D50" s="6">
        <v>12</v>
      </c>
      <c r="E50" s="6">
        <v>12</v>
      </c>
      <c r="F50" s="6">
        <v>12</v>
      </c>
      <c r="G50" s="6">
        <v>12</v>
      </c>
      <c r="H50" s="6">
        <v>6</v>
      </c>
      <c r="I50" s="6">
        <v>3</v>
      </c>
      <c r="J50" s="6">
        <v>3</v>
      </c>
      <c r="K50" s="6">
        <v>3</v>
      </c>
      <c r="L50" s="6">
        <v>3</v>
      </c>
      <c r="M50" s="6">
        <v>3</v>
      </c>
      <c r="N50" s="6">
        <v>3</v>
      </c>
      <c r="O50" s="6">
        <v>3</v>
      </c>
      <c r="P50" s="6">
        <v>3</v>
      </c>
      <c r="Q50" s="6">
        <v>3</v>
      </c>
    </row>
    <row r="51" spans="1:17" x14ac:dyDescent="0.2">
      <c r="A51" s="5"/>
      <c r="B51" s="6" t="s">
        <v>13</v>
      </c>
      <c r="C51" s="6">
        <v>12</v>
      </c>
      <c r="D51" s="6">
        <v>12</v>
      </c>
      <c r="E51" s="6">
        <v>12</v>
      </c>
      <c r="F51" s="6">
        <v>10</v>
      </c>
      <c r="G51" s="6">
        <v>8</v>
      </c>
      <c r="H51" s="6">
        <v>7</v>
      </c>
      <c r="I51" s="6">
        <v>3</v>
      </c>
      <c r="J51" s="6">
        <v>3</v>
      </c>
      <c r="K51" s="6">
        <v>3</v>
      </c>
      <c r="L51" s="6">
        <v>3</v>
      </c>
      <c r="M51" s="6">
        <v>3</v>
      </c>
      <c r="N51" s="6">
        <v>3</v>
      </c>
      <c r="O51" s="6">
        <v>3</v>
      </c>
      <c r="P51" s="6">
        <v>3</v>
      </c>
      <c r="Q51" s="6">
        <v>3</v>
      </c>
    </row>
    <row r="52" spans="1:17" x14ac:dyDescent="0.2">
      <c r="A52" s="5"/>
      <c r="B52" s="6" t="s">
        <v>14</v>
      </c>
      <c r="C52" s="6">
        <v>12</v>
      </c>
      <c r="D52" s="6">
        <v>12</v>
      </c>
      <c r="E52" s="6">
        <v>12</v>
      </c>
      <c r="F52" s="6">
        <v>12</v>
      </c>
      <c r="G52" s="6">
        <v>11</v>
      </c>
      <c r="H52" s="6">
        <v>4</v>
      </c>
      <c r="I52" s="6">
        <v>2</v>
      </c>
      <c r="J52" s="6">
        <v>2</v>
      </c>
      <c r="K52" s="6">
        <v>2</v>
      </c>
      <c r="L52" s="6">
        <v>1</v>
      </c>
      <c r="M52" s="6">
        <v>1</v>
      </c>
      <c r="N52" s="6">
        <v>1</v>
      </c>
      <c r="O52" s="6">
        <v>1</v>
      </c>
      <c r="P52" s="6">
        <v>1</v>
      </c>
      <c r="Q52" s="6">
        <v>1</v>
      </c>
    </row>
    <row r="53" spans="1:17" x14ac:dyDescent="0.2">
      <c r="A53" s="5"/>
      <c r="B53" s="6" t="s">
        <v>15</v>
      </c>
      <c r="C53" s="6">
        <v>12</v>
      </c>
      <c r="D53" s="6">
        <v>12</v>
      </c>
      <c r="E53" s="6">
        <v>12</v>
      </c>
      <c r="F53" s="6">
        <v>12</v>
      </c>
      <c r="G53" s="6">
        <v>11</v>
      </c>
      <c r="H53" s="6">
        <v>8</v>
      </c>
      <c r="I53" s="6">
        <v>4</v>
      </c>
      <c r="J53" s="6">
        <v>4</v>
      </c>
      <c r="K53" s="6">
        <v>4</v>
      </c>
      <c r="L53" s="6">
        <v>4</v>
      </c>
      <c r="M53" s="6">
        <v>4</v>
      </c>
      <c r="N53" s="6">
        <v>4</v>
      </c>
      <c r="O53" s="6">
        <v>4</v>
      </c>
      <c r="P53" s="6">
        <v>4</v>
      </c>
      <c r="Q53" s="6">
        <v>4</v>
      </c>
    </row>
    <row r="54" spans="1:17" x14ac:dyDescent="0.2">
      <c r="A54" s="5"/>
      <c r="B54" s="6" t="s">
        <v>16</v>
      </c>
      <c r="C54" s="6">
        <v>12</v>
      </c>
      <c r="D54" s="6">
        <v>11</v>
      </c>
      <c r="E54" s="6">
        <v>8</v>
      </c>
      <c r="F54" s="6">
        <v>7</v>
      </c>
      <c r="G54" s="6">
        <v>4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</row>
    <row r="55" spans="1:17" x14ac:dyDescent="0.2">
      <c r="A55" s="5"/>
      <c r="B55" s="6" t="s">
        <v>17</v>
      </c>
      <c r="C55" s="6">
        <v>12</v>
      </c>
      <c r="D55" s="6">
        <v>12</v>
      </c>
      <c r="E55" s="6">
        <v>12</v>
      </c>
      <c r="F55" s="6">
        <v>12</v>
      </c>
      <c r="G55" s="6">
        <v>11</v>
      </c>
      <c r="H55" s="6">
        <v>8</v>
      </c>
      <c r="I55" s="6">
        <v>2</v>
      </c>
      <c r="J55" s="6">
        <v>2</v>
      </c>
      <c r="K55" s="6">
        <v>2</v>
      </c>
      <c r="L55" s="6">
        <v>2</v>
      </c>
      <c r="M55" s="6">
        <v>2</v>
      </c>
      <c r="N55" s="6">
        <v>2</v>
      </c>
      <c r="O55" s="6">
        <v>2</v>
      </c>
      <c r="P55" s="6">
        <v>2</v>
      </c>
      <c r="Q55" s="6">
        <v>2</v>
      </c>
    </row>
    <row r="56" spans="1:17" x14ac:dyDescent="0.2">
      <c r="A56" s="5"/>
      <c r="B56" s="6" t="s">
        <v>18</v>
      </c>
      <c r="C56" s="6">
        <v>12</v>
      </c>
      <c r="D56" s="6">
        <v>12</v>
      </c>
      <c r="E56" s="6">
        <v>10</v>
      </c>
      <c r="F56" s="6">
        <v>10</v>
      </c>
      <c r="G56" s="6">
        <v>9</v>
      </c>
      <c r="H56" s="6">
        <v>6</v>
      </c>
      <c r="I56" s="6">
        <v>2</v>
      </c>
      <c r="J56" s="6">
        <v>2</v>
      </c>
      <c r="K56" s="6">
        <v>2</v>
      </c>
      <c r="L56" s="6">
        <v>2</v>
      </c>
      <c r="M56" s="6">
        <v>2</v>
      </c>
      <c r="N56" s="6">
        <v>2</v>
      </c>
      <c r="O56" s="6">
        <v>2</v>
      </c>
      <c r="P56" s="6">
        <v>2</v>
      </c>
      <c r="Q56" s="6">
        <v>2</v>
      </c>
    </row>
    <row r="57" spans="1:17" x14ac:dyDescent="0.2">
      <c r="A57" s="5"/>
      <c r="B57" s="6" t="s">
        <v>19</v>
      </c>
      <c r="C57" s="6">
        <v>12</v>
      </c>
      <c r="D57" s="6">
        <v>12</v>
      </c>
      <c r="E57" s="6">
        <v>11</v>
      </c>
      <c r="F57" s="6">
        <v>11</v>
      </c>
      <c r="G57" s="6">
        <v>5</v>
      </c>
      <c r="H57" s="6">
        <v>3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</row>
    <row r="58" spans="1:17" x14ac:dyDescent="0.2">
      <c r="A58" s="5"/>
      <c r="B58" s="6" t="s">
        <v>20</v>
      </c>
      <c r="C58" s="6">
        <v>12</v>
      </c>
      <c r="D58" s="6">
        <v>12</v>
      </c>
      <c r="E58" s="6">
        <v>10</v>
      </c>
      <c r="F58" s="6">
        <v>10</v>
      </c>
      <c r="G58" s="6">
        <v>10</v>
      </c>
      <c r="H58" s="6">
        <v>4</v>
      </c>
      <c r="I58" s="6">
        <v>2</v>
      </c>
      <c r="J58" s="6">
        <v>2</v>
      </c>
      <c r="K58" s="6">
        <v>2</v>
      </c>
      <c r="L58" s="6">
        <v>2</v>
      </c>
      <c r="M58" s="6">
        <v>2</v>
      </c>
      <c r="N58" s="6">
        <v>2</v>
      </c>
      <c r="O58" s="6">
        <v>2</v>
      </c>
      <c r="P58" s="6">
        <v>2</v>
      </c>
      <c r="Q58" s="6">
        <v>2</v>
      </c>
    </row>
    <row r="59" spans="1:17" x14ac:dyDescent="0.2">
      <c r="A59" s="5"/>
      <c r="B59" s="6" t="s">
        <v>21</v>
      </c>
      <c r="C59" s="6">
        <v>12</v>
      </c>
      <c r="D59" s="6">
        <v>12</v>
      </c>
      <c r="E59" s="6">
        <v>11</v>
      </c>
      <c r="F59" s="6">
        <v>11</v>
      </c>
      <c r="G59" s="6">
        <v>10</v>
      </c>
      <c r="H59" s="6">
        <v>5</v>
      </c>
      <c r="I59" s="6">
        <v>1</v>
      </c>
      <c r="J59" s="6">
        <v>1</v>
      </c>
      <c r="K59" s="6">
        <v>1</v>
      </c>
      <c r="L59" s="6">
        <v>1</v>
      </c>
      <c r="M59" s="6">
        <v>1</v>
      </c>
      <c r="N59" s="6">
        <v>1</v>
      </c>
      <c r="O59" s="6">
        <v>1</v>
      </c>
      <c r="P59" s="6">
        <v>1</v>
      </c>
      <c r="Q59" s="6">
        <v>1</v>
      </c>
    </row>
    <row r="60" spans="1:17" x14ac:dyDescent="0.2">
      <c r="A60" s="5"/>
      <c r="B60" s="6" t="s">
        <v>22</v>
      </c>
      <c r="C60" s="6">
        <v>12</v>
      </c>
      <c r="D60" s="6">
        <v>10</v>
      </c>
      <c r="E60" s="6">
        <v>6</v>
      </c>
      <c r="F60" s="6">
        <v>6</v>
      </c>
      <c r="G60" s="6">
        <v>2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</row>
    <row r="61" spans="1:17" x14ac:dyDescent="0.2">
      <c r="A61" s="5"/>
      <c r="B61" s="6" t="s">
        <v>23</v>
      </c>
      <c r="C61" s="6">
        <v>12</v>
      </c>
      <c r="D61" s="6">
        <v>12</v>
      </c>
      <c r="E61" s="6">
        <v>12</v>
      </c>
      <c r="F61" s="6">
        <v>10</v>
      </c>
      <c r="G61" s="6">
        <v>6</v>
      </c>
      <c r="H61" s="6">
        <v>3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</row>
    <row r="62" spans="1:17" x14ac:dyDescent="0.2">
      <c r="A62" s="5"/>
      <c r="B62" s="6" t="s">
        <v>24</v>
      </c>
      <c r="C62" s="6">
        <v>12</v>
      </c>
      <c r="D62" s="6">
        <v>12</v>
      </c>
      <c r="E62" s="6">
        <v>10</v>
      </c>
      <c r="F62" s="6">
        <v>10</v>
      </c>
      <c r="G62" s="6">
        <v>9</v>
      </c>
      <c r="H62" s="6">
        <v>5</v>
      </c>
      <c r="I62" s="6">
        <v>1</v>
      </c>
      <c r="J62" s="6">
        <v>1</v>
      </c>
      <c r="K62" s="6">
        <v>1</v>
      </c>
      <c r="L62" s="6">
        <v>1</v>
      </c>
      <c r="M62" s="6">
        <v>1</v>
      </c>
      <c r="N62" s="6">
        <v>1</v>
      </c>
      <c r="O62" s="6">
        <v>1</v>
      </c>
      <c r="P62" s="6">
        <v>1</v>
      </c>
      <c r="Q62" s="6">
        <v>1</v>
      </c>
    </row>
    <row r="63" spans="1:17" x14ac:dyDescent="0.2">
      <c r="A63" s="5"/>
      <c r="B63" s="6" t="s">
        <v>25</v>
      </c>
      <c r="C63" s="6">
        <v>12</v>
      </c>
      <c r="D63" s="6">
        <v>12</v>
      </c>
      <c r="E63" s="6">
        <v>12</v>
      </c>
      <c r="F63" s="6">
        <v>10</v>
      </c>
      <c r="G63" s="6">
        <v>3</v>
      </c>
      <c r="H63" s="6">
        <v>1</v>
      </c>
      <c r="I63" s="6">
        <v>1</v>
      </c>
      <c r="J63" s="6">
        <v>1</v>
      </c>
      <c r="K63" s="6">
        <v>1</v>
      </c>
      <c r="L63" s="6">
        <v>1</v>
      </c>
      <c r="M63" s="6">
        <v>1</v>
      </c>
      <c r="N63" s="6">
        <v>1</v>
      </c>
      <c r="O63" s="6">
        <v>1</v>
      </c>
      <c r="P63" s="6">
        <v>1</v>
      </c>
      <c r="Q63" s="6">
        <v>1</v>
      </c>
    </row>
    <row r="64" spans="1:17" x14ac:dyDescent="0.2">
      <c r="A64" s="5"/>
      <c r="B64" s="6" t="s">
        <v>26</v>
      </c>
      <c r="C64" s="6">
        <v>12</v>
      </c>
      <c r="D64" s="6">
        <v>12</v>
      </c>
      <c r="E64" s="6">
        <v>11</v>
      </c>
      <c r="F64" s="6">
        <v>11</v>
      </c>
      <c r="G64" s="6">
        <v>10</v>
      </c>
      <c r="H64" s="6">
        <v>7</v>
      </c>
      <c r="I64" s="6">
        <v>5</v>
      </c>
      <c r="J64" s="6">
        <v>5</v>
      </c>
      <c r="K64" s="6">
        <v>5</v>
      </c>
      <c r="L64" s="6">
        <v>5</v>
      </c>
      <c r="M64" s="6">
        <v>5</v>
      </c>
      <c r="N64" s="6">
        <v>4</v>
      </c>
      <c r="O64" s="6">
        <v>4</v>
      </c>
      <c r="P64" s="6">
        <v>4</v>
      </c>
      <c r="Q64" s="6">
        <v>4</v>
      </c>
    </row>
    <row r="65" spans="1:17" x14ac:dyDescent="0.2">
      <c r="A65" s="5"/>
      <c r="B65" s="6" t="s">
        <v>27</v>
      </c>
      <c r="C65" s="6">
        <v>12</v>
      </c>
      <c r="D65" s="6">
        <v>12</v>
      </c>
      <c r="E65" s="6">
        <v>10</v>
      </c>
      <c r="F65" s="6">
        <v>10</v>
      </c>
      <c r="G65" s="6">
        <v>9</v>
      </c>
      <c r="H65" s="6">
        <v>4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</row>
    <row r="66" spans="1:17" x14ac:dyDescent="0.2">
      <c r="A66" s="5"/>
      <c r="B66" s="6" t="s">
        <v>28</v>
      </c>
      <c r="C66" s="6">
        <v>12</v>
      </c>
      <c r="D66" s="6">
        <v>11</v>
      </c>
      <c r="E66" s="6">
        <v>9</v>
      </c>
      <c r="F66" s="6">
        <v>8</v>
      </c>
      <c r="G66" s="6">
        <v>8</v>
      </c>
      <c r="H66" s="6">
        <v>4</v>
      </c>
      <c r="I66" s="6">
        <v>2</v>
      </c>
      <c r="J66" s="6">
        <v>2</v>
      </c>
      <c r="K66" s="6">
        <v>2</v>
      </c>
      <c r="L66" s="6">
        <v>2</v>
      </c>
      <c r="M66" s="6">
        <v>2</v>
      </c>
      <c r="N66" s="6">
        <v>2</v>
      </c>
      <c r="O66" s="6">
        <v>2</v>
      </c>
      <c r="P66" s="6">
        <v>2</v>
      </c>
      <c r="Q66" s="6">
        <v>2</v>
      </c>
    </row>
    <row r="67" spans="1:17" x14ac:dyDescent="0.2">
      <c r="A67" s="5"/>
      <c r="B67" s="6" t="s">
        <v>29</v>
      </c>
      <c r="C67" s="6">
        <v>12</v>
      </c>
      <c r="D67" s="6">
        <v>11</v>
      </c>
      <c r="E67" s="6">
        <v>10</v>
      </c>
      <c r="F67" s="6">
        <v>8</v>
      </c>
      <c r="G67" s="6">
        <v>6</v>
      </c>
      <c r="H67" s="6">
        <v>4</v>
      </c>
      <c r="I67" s="6">
        <v>1</v>
      </c>
      <c r="J67" s="6">
        <v>1</v>
      </c>
      <c r="K67" s="6">
        <v>1</v>
      </c>
      <c r="L67" s="6">
        <v>1</v>
      </c>
      <c r="M67" s="6">
        <v>1</v>
      </c>
      <c r="N67" s="6">
        <v>1</v>
      </c>
      <c r="O67" s="6">
        <v>1</v>
      </c>
      <c r="P67" s="6">
        <v>1</v>
      </c>
      <c r="Q67" s="6">
        <v>1</v>
      </c>
    </row>
    <row r="68" spans="1:17" x14ac:dyDescent="0.2">
      <c r="A68" s="5"/>
      <c r="B68" s="6" t="s">
        <v>30</v>
      </c>
      <c r="C68" s="6">
        <v>12</v>
      </c>
      <c r="D68" s="6">
        <v>12</v>
      </c>
      <c r="E68" s="6">
        <v>12</v>
      </c>
      <c r="F68" s="6">
        <v>11</v>
      </c>
      <c r="G68" s="6">
        <v>3</v>
      </c>
      <c r="H68" s="6">
        <v>2</v>
      </c>
      <c r="I68" s="6">
        <v>1</v>
      </c>
      <c r="J68" s="6">
        <v>1</v>
      </c>
      <c r="K68" s="6">
        <v>1</v>
      </c>
      <c r="L68" s="6">
        <v>1</v>
      </c>
      <c r="M68" s="6">
        <v>1</v>
      </c>
      <c r="N68" s="6">
        <v>1</v>
      </c>
      <c r="O68" s="6">
        <v>1</v>
      </c>
      <c r="P68" s="6">
        <v>1</v>
      </c>
      <c r="Q68" s="6">
        <v>1</v>
      </c>
    </row>
    <row r="69" spans="1:17" x14ac:dyDescent="0.2">
      <c r="A69" s="5"/>
      <c r="B69" s="6" t="s">
        <v>31</v>
      </c>
      <c r="C69" s="6">
        <v>12</v>
      </c>
      <c r="D69" s="6">
        <v>12</v>
      </c>
      <c r="E69" s="6">
        <v>12</v>
      </c>
      <c r="F69" s="6">
        <v>11</v>
      </c>
      <c r="G69" s="6">
        <v>7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</row>
    <row r="70" spans="1:17" x14ac:dyDescent="0.2">
      <c r="A70" s="14"/>
      <c r="B70" s="6" t="s">
        <v>52</v>
      </c>
      <c r="C70" s="6">
        <f>SUM(C46:C69)</f>
        <v>288</v>
      </c>
      <c r="D70" s="6">
        <f t="shared" ref="D70:Q70" si="4">SUM(D46:D69)</f>
        <v>282</v>
      </c>
      <c r="E70" s="6">
        <f t="shared" si="4"/>
        <v>260</v>
      </c>
      <c r="F70" s="6">
        <f t="shared" si="4"/>
        <v>246</v>
      </c>
      <c r="G70" s="6">
        <f t="shared" si="4"/>
        <v>192</v>
      </c>
      <c r="H70" s="6">
        <f t="shared" si="4"/>
        <v>103</v>
      </c>
      <c r="I70" s="6">
        <f t="shared" si="4"/>
        <v>33</v>
      </c>
      <c r="J70" s="6">
        <f t="shared" si="4"/>
        <v>33</v>
      </c>
      <c r="K70" s="6">
        <f t="shared" si="4"/>
        <v>33</v>
      </c>
      <c r="L70" s="6">
        <f t="shared" si="4"/>
        <v>32</v>
      </c>
      <c r="M70" s="6">
        <f t="shared" si="4"/>
        <v>32</v>
      </c>
      <c r="N70" s="6">
        <f t="shared" si="4"/>
        <v>31</v>
      </c>
      <c r="O70" s="6">
        <f t="shared" si="4"/>
        <v>31</v>
      </c>
      <c r="P70" s="6">
        <f t="shared" si="4"/>
        <v>31</v>
      </c>
      <c r="Q70" s="6">
        <f t="shared" si="4"/>
        <v>31</v>
      </c>
    </row>
    <row r="71" spans="1:17" x14ac:dyDescent="0.2">
      <c r="A71" s="14"/>
      <c r="B71" s="6" t="s">
        <v>53</v>
      </c>
      <c r="C71" s="6">
        <f>(C70/$C$70)*100</f>
        <v>100</v>
      </c>
      <c r="D71" s="6">
        <f t="shared" ref="D71:Q71" si="5">(D70/$C$70)*100</f>
        <v>97.916666666666657</v>
      </c>
      <c r="E71" s="6">
        <f t="shared" si="5"/>
        <v>90.277777777777786</v>
      </c>
      <c r="F71" s="6">
        <f t="shared" si="5"/>
        <v>85.416666666666657</v>
      </c>
      <c r="G71" s="6">
        <f t="shared" si="5"/>
        <v>66.666666666666657</v>
      </c>
      <c r="H71" s="6">
        <f t="shared" si="5"/>
        <v>35.763888888888893</v>
      </c>
      <c r="I71" s="6">
        <f t="shared" si="5"/>
        <v>11.458333333333332</v>
      </c>
      <c r="J71" s="6">
        <f t="shared" si="5"/>
        <v>11.458333333333332</v>
      </c>
      <c r="K71" s="6">
        <f t="shared" si="5"/>
        <v>11.458333333333332</v>
      </c>
      <c r="L71" s="6">
        <f t="shared" si="5"/>
        <v>11.111111111111111</v>
      </c>
      <c r="M71" s="6">
        <f t="shared" si="5"/>
        <v>11.111111111111111</v>
      </c>
      <c r="N71" s="6">
        <f t="shared" si="5"/>
        <v>10.763888888888889</v>
      </c>
      <c r="O71" s="6">
        <f t="shared" si="5"/>
        <v>10.763888888888889</v>
      </c>
      <c r="P71" s="6">
        <f t="shared" si="5"/>
        <v>10.763888888888889</v>
      </c>
      <c r="Q71" s="6">
        <f t="shared" si="5"/>
        <v>10.763888888888889</v>
      </c>
    </row>
    <row r="72" spans="1:17" x14ac:dyDescent="0.2">
      <c r="A72" s="8"/>
    </row>
    <row r="73" spans="1:17" x14ac:dyDescent="0.2">
      <c r="A73" s="5" t="s">
        <v>32</v>
      </c>
      <c r="B73" s="6" t="s">
        <v>33</v>
      </c>
      <c r="C73" s="6">
        <v>12</v>
      </c>
      <c r="D73" s="6">
        <v>12</v>
      </c>
      <c r="E73" s="6">
        <v>12</v>
      </c>
      <c r="F73" s="6">
        <v>12</v>
      </c>
      <c r="G73" s="6">
        <v>12</v>
      </c>
      <c r="H73" s="6">
        <v>12</v>
      </c>
      <c r="I73" s="6">
        <v>12</v>
      </c>
      <c r="J73" s="6">
        <v>12</v>
      </c>
      <c r="K73" s="6">
        <v>12</v>
      </c>
      <c r="L73" s="6">
        <v>12</v>
      </c>
      <c r="M73" s="6">
        <v>12</v>
      </c>
      <c r="N73" s="6">
        <v>12</v>
      </c>
      <c r="O73" s="6">
        <v>12</v>
      </c>
      <c r="P73" s="6">
        <v>12</v>
      </c>
      <c r="Q73" s="6">
        <v>12</v>
      </c>
    </row>
    <row r="74" spans="1:17" x14ac:dyDescent="0.2">
      <c r="A74" s="5"/>
      <c r="B74" s="6" t="s">
        <v>34</v>
      </c>
      <c r="C74" s="6">
        <v>12</v>
      </c>
      <c r="D74" s="6">
        <v>12</v>
      </c>
      <c r="E74" s="6">
        <v>12</v>
      </c>
      <c r="F74" s="6">
        <v>12</v>
      </c>
      <c r="G74" s="6">
        <v>12</v>
      </c>
      <c r="H74" s="6">
        <v>12</v>
      </c>
      <c r="I74" s="6">
        <v>11</v>
      </c>
      <c r="J74" s="6">
        <v>11</v>
      </c>
      <c r="K74" s="6">
        <v>11</v>
      </c>
      <c r="L74" s="6">
        <v>11</v>
      </c>
      <c r="M74" s="6">
        <v>10</v>
      </c>
      <c r="N74" s="6">
        <v>10</v>
      </c>
      <c r="O74" s="6">
        <v>10</v>
      </c>
      <c r="P74" s="6">
        <v>10</v>
      </c>
      <c r="Q74" s="6">
        <v>10</v>
      </c>
    </row>
    <row r="75" spans="1:17" x14ac:dyDescent="0.2">
      <c r="A75" s="5"/>
      <c r="B75" s="6" t="s">
        <v>35</v>
      </c>
      <c r="C75" s="6">
        <v>12</v>
      </c>
      <c r="D75" s="6">
        <v>12</v>
      </c>
      <c r="E75" s="6">
        <v>12</v>
      </c>
      <c r="F75" s="6">
        <v>12</v>
      </c>
      <c r="G75" s="6">
        <v>12</v>
      </c>
      <c r="H75" s="6">
        <v>10</v>
      </c>
      <c r="I75" s="6">
        <v>10</v>
      </c>
      <c r="J75" s="6">
        <v>10</v>
      </c>
      <c r="K75" s="6">
        <v>9</v>
      </c>
      <c r="L75" s="6">
        <v>9</v>
      </c>
      <c r="M75" s="6">
        <v>9</v>
      </c>
      <c r="N75" s="6">
        <v>9</v>
      </c>
      <c r="O75" s="6">
        <v>9</v>
      </c>
      <c r="P75" s="6">
        <v>9</v>
      </c>
      <c r="Q75" s="6">
        <v>8</v>
      </c>
    </row>
    <row r="76" spans="1:17" x14ac:dyDescent="0.2">
      <c r="A76" s="5"/>
      <c r="B76" s="6" t="s">
        <v>36</v>
      </c>
      <c r="C76" s="6">
        <v>12</v>
      </c>
      <c r="D76" s="6">
        <v>12</v>
      </c>
      <c r="E76" s="6">
        <v>12</v>
      </c>
      <c r="F76" s="6">
        <v>12</v>
      </c>
      <c r="G76" s="6">
        <v>12</v>
      </c>
      <c r="H76" s="6">
        <v>12</v>
      </c>
      <c r="I76" s="6">
        <v>12</v>
      </c>
      <c r="J76" s="6">
        <v>12</v>
      </c>
      <c r="K76" s="6">
        <v>12</v>
      </c>
      <c r="L76" s="6">
        <v>11</v>
      </c>
      <c r="M76" s="6">
        <v>11</v>
      </c>
      <c r="N76" s="6">
        <v>11</v>
      </c>
      <c r="O76" s="6">
        <v>11</v>
      </c>
      <c r="P76" s="6">
        <v>11</v>
      </c>
      <c r="Q76" s="6">
        <v>11</v>
      </c>
    </row>
    <row r="77" spans="1:17" x14ac:dyDescent="0.2">
      <c r="A77" s="5"/>
      <c r="B77" s="6" t="s">
        <v>37</v>
      </c>
      <c r="C77" s="6">
        <v>12</v>
      </c>
      <c r="D77" s="6">
        <v>12</v>
      </c>
      <c r="E77" s="6">
        <v>12</v>
      </c>
      <c r="F77" s="6">
        <v>12</v>
      </c>
      <c r="G77" s="6">
        <v>12</v>
      </c>
      <c r="H77" s="6">
        <v>12</v>
      </c>
      <c r="I77" s="6">
        <v>12</v>
      </c>
      <c r="J77" s="6">
        <v>12</v>
      </c>
      <c r="K77" s="6">
        <v>12</v>
      </c>
      <c r="L77" s="6">
        <v>12</v>
      </c>
      <c r="M77" s="6">
        <v>12</v>
      </c>
      <c r="N77" s="6">
        <v>11</v>
      </c>
      <c r="O77" s="6">
        <v>11</v>
      </c>
      <c r="P77" s="6">
        <v>11</v>
      </c>
      <c r="Q77" s="6">
        <v>11</v>
      </c>
    </row>
    <row r="78" spans="1:17" x14ac:dyDescent="0.2">
      <c r="A78" s="5"/>
      <c r="B78" s="6" t="s">
        <v>38</v>
      </c>
      <c r="C78" s="6">
        <v>12</v>
      </c>
      <c r="D78" s="6">
        <v>12</v>
      </c>
      <c r="E78" s="6">
        <v>12</v>
      </c>
      <c r="F78" s="6">
        <v>12</v>
      </c>
      <c r="G78" s="6">
        <v>12</v>
      </c>
      <c r="H78" s="6">
        <v>12</v>
      </c>
      <c r="I78" s="6">
        <v>12</v>
      </c>
      <c r="J78" s="6">
        <v>12</v>
      </c>
      <c r="K78" s="6">
        <v>12</v>
      </c>
      <c r="L78" s="6">
        <v>12</v>
      </c>
      <c r="M78" s="6">
        <v>12</v>
      </c>
      <c r="N78" s="6">
        <v>12</v>
      </c>
      <c r="O78" s="6">
        <v>12</v>
      </c>
      <c r="P78" s="6">
        <v>12</v>
      </c>
      <c r="Q78" s="6">
        <v>12</v>
      </c>
    </row>
    <row r="79" spans="1:17" x14ac:dyDescent="0.2">
      <c r="A79" s="5"/>
      <c r="B79" s="6" t="s">
        <v>39</v>
      </c>
      <c r="C79" s="6">
        <v>12</v>
      </c>
      <c r="D79" s="6">
        <v>12</v>
      </c>
      <c r="E79" s="6">
        <v>12</v>
      </c>
      <c r="F79" s="6">
        <v>12</v>
      </c>
      <c r="G79" s="6">
        <v>12</v>
      </c>
      <c r="H79" s="6">
        <v>12</v>
      </c>
      <c r="I79" s="6">
        <v>12</v>
      </c>
      <c r="J79" s="6">
        <v>12</v>
      </c>
      <c r="K79" s="6">
        <v>12</v>
      </c>
      <c r="L79" s="6">
        <v>12</v>
      </c>
      <c r="M79" s="6">
        <v>12</v>
      </c>
      <c r="N79" s="6">
        <v>12</v>
      </c>
      <c r="O79" s="6">
        <v>12</v>
      </c>
      <c r="P79" s="6">
        <v>12</v>
      </c>
      <c r="Q79" s="6">
        <v>12</v>
      </c>
    </row>
    <row r="80" spans="1:17" x14ac:dyDescent="0.2">
      <c r="A80" s="5"/>
      <c r="B80" s="6" t="s">
        <v>40</v>
      </c>
      <c r="C80" s="6">
        <v>12</v>
      </c>
      <c r="D80" s="6">
        <v>12</v>
      </c>
      <c r="E80" s="6">
        <v>12</v>
      </c>
      <c r="F80" s="6">
        <v>12</v>
      </c>
      <c r="G80" s="6">
        <v>12</v>
      </c>
      <c r="H80" s="6">
        <v>12</v>
      </c>
      <c r="I80" s="6">
        <v>12</v>
      </c>
      <c r="J80" s="6">
        <v>12</v>
      </c>
      <c r="K80" s="6">
        <v>12</v>
      </c>
      <c r="L80" s="6">
        <v>12</v>
      </c>
      <c r="M80" s="6">
        <v>12</v>
      </c>
      <c r="N80" s="6">
        <v>12</v>
      </c>
      <c r="O80" s="6">
        <v>12</v>
      </c>
      <c r="P80" s="6">
        <v>12</v>
      </c>
      <c r="Q80" s="6">
        <v>12</v>
      </c>
    </row>
    <row r="81" spans="1:17" x14ac:dyDescent="0.2">
      <c r="A81" s="5"/>
      <c r="B81" s="6" t="s">
        <v>41</v>
      </c>
      <c r="C81" s="6">
        <v>12</v>
      </c>
      <c r="D81" s="6">
        <v>12</v>
      </c>
      <c r="E81" s="6">
        <v>12</v>
      </c>
      <c r="F81" s="6">
        <v>12</v>
      </c>
      <c r="G81" s="6">
        <v>12</v>
      </c>
      <c r="H81" s="6">
        <v>12</v>
      </c>
      <c r="I81" s="6">
        <v>12</v>
      </c>
      <c r="J81" s="6">
        <v>12</v>
      </c>
      <c r="K81" s="6">
        <v>12</v>
      </c>
      <c r="L81" s="6">
        <v>12</v>
      </c>
      <c r="M81" s="6">
        <v>12</v>
      </c>
      <c r="N81" s="6">
        <v>12</v>
      </c>
      <c r="O81" s="6">
        <v>12</v>
      </c>
      <c r="P81" s="6">
        <v>12</v>
      </c>
      <c r="Q81" s="6">
        <v>12</v>
      </c>
    </row>
    <row r="82" spans="1:17" x14ac:dyDescent="0.2">
      <c r="A82" s="5"/>
      <c r="B82" s="6" t="s">
        <v>42</v>
      </c>
      <c r="C82" s="6">
        <v>12</v>
      </c>
      <c r="D82" s="6">
        <v>12</v>
      </c>
      <c r="E82" s="6">
        <v>11</v>
      </c>
      <c r="F82" s="6">
        <v>10</v>
      </c>
      <c r="G82" s="6">
        <v>10</v>
      </c>
      <c r="H82" s="6">
        <v>9</v>
      </c>
      <c r="I82" s="6">
        <v>9</v>
      </c>
      <c r="J82" s="6">
        <v>9</v>
      </c>
      <c r="K82" s="6">
        <v>9</v>
      </c>
      <c r="L82" s="6">
        <v>9</v>
      </c>
      <c r="M82" s="6">
        <v>9</v>
      </c>
      <c r="N82" s="6">
        <v>9</v>
      </c>
      <c r="O82" s="6">
        <v>8</v>
      </c>
      <c r="P82" s="6">
        <v>8</v>
      </c>
      <c r="Q82" s="6">
        <v>8</v>
      </c>
    </row>
    <row r="83" spans="1:17" x14ac:dyDescent="0.2">
      <c r="A83" s="5"/>
      <c r="B83" s="6" t="s">
        <v>43</v>
      </c>
      <c r="C83" s="6">
        <v>12</v>
      </c>
      <c r="D83" s="6">
        <v>11</v>
      </c>
      <c r="E83" s="6">
        <v>10</v>
      </c>
      <c r="F83" s="6">
        <v>10</v>
      </c>
      <c r="G83" s="6">
        <v>10</v>
      </c>
      <c r="H83" s="6">
        <v>9</v>
      </c>
      <c r="I83" s="6">
        <v>9</v>
      </c>
      <c r="J83" s="6">
        <v>8</v>
      </c>
      <c r="K83" s="6">
        <v>6</v>
      </c>
      <c r="L83" s="6">
        <v>6</v>
      </c>
      <c r="M83" s="6">
        <v>6</v>
      </c>
      <c r="N83" s="6">
        <v>6</v>
      </c>
      <c r="O83" s="6">
        <v>6</v>
      </c>
      <c r="P83" s="6">
        <v>6</v>
      </c>
      <c r="Q83" s="6">
        <v>6</v>
      </c>
    </row>
    <row r="84" spans="1:17" x14ac:dyDescent="0.2">
      <c r="A84" s="5"/>
      <c r="B84" s="6" t="s">
        <v>44</v>
      </c>
      <c r="C84" s="6">
        <v>12</v>
      </c>
      <c r="D84" s="6">
        <v>12</v>
      </c>
      <c r="E84" s="6">
        <v>12</v>
      </c>
      <c r="F84" s="6">
        <v>12</v>
      </c>
      <c r="G84" s="6">
        <v>12</v>
      </c>
      <c r="H84" s="6">
        <v>12</v>
      </c>
      <c r="I84" s="6">
        <v>12</v>
      </c>
      <c r="J84" s="6">
        <v>12</v>
      </c>
      <c r="K84" s="6">
        <v>12</v>
      </c>
      <c r="L84" s="6">
        <v>11</v>
      </c>
      <c r="M84" s="6">
        <v>11</v>
      </c>
      <c r="N84" s="6">
        <v>11</v>
      </c>
      <c r="O84" s="6">
        <v>11</v>
      </c>
      <c r="P84" s="6">
        <v>11</v>
      </c>
      <c r="Q84" s="6">
        <v>11</v>
      </c>
    </row>
    <row r="85" spans="1:17" ht="16" customHeight="1" x14ac:dyDescent="0.2">
      <c r="A85" s="5"/>
      <c r="B85" s="6" t="s">
        <v>52</v>
      </c>
      <c r="C85" s="6">
        <f>SUM(C73:C84)</f>
        <v>144</v>
      </c>
      <c r="D85" s="6">
        <f t="shared" ref="D85:Q85" si="6">SUM(D73:D84)</f>
        <v>143</v>
      </c>
      <c r="E85" s="6">
        <f t="shared" si="6"/>
        <v>141</v>
      </c>
      <c r="F85" s="6">
        <f t="shared" si="6"/>
        <v>140</v>
      </c>
      <c r="G85" s="6">
        <f t="shared" si="6"/>
        <v>140</v>
      </c>
      <c r="H85" s="6">
        <f t="shared" si="6"/>
        <v>136</v>
      </c>
      <c r="I85" s="6">
        <f t="shared" si="6"/>
        <v>135</v>
      </c>
      <c r="J85" s="6">
        <f t="shared" si="6"/>
        <v>134</v>
      </c>
      <c r="K85" s="6">
        <f t="shared" si="6"/>
        <v>131</v>
      </c>
      <c r="L85" s="6">
        <f t="shared" si="6"/>
        <v>129</v>
      </c>
      <c r="M85" s="6">
        <f t="shared" si="6"/>
        <v>128</v>
      </c>
      <c r="N85" s="6">
        <f t="shared" si="6"/>
        <v>127</v>
      </c>
      <c r="O85" s="6">
        <f t="shared" si="6"/>
        <v>126</v>
      </c>
      <c r="P85" s="6">
        <f t="shared" si="6"/>
        <v>126</v>
      </c>
      <c r="Q85" s="6">
        <f t="shared" si="6"/>
        <v>125</v>
      </c>
    </row>
    <row r="86" spans="1:17" x14ac:dyDescent="0.2">
      <c r="A86" s="5"/>
      <c r="B86" s="6" t="s">
        <v>53</v>
      </c>
      <c r="C86" s="6">
        <f>(C85/$C$85)*100</f>
        <v>100</v>
      </c>
      <c r="D86" s="6">
        <f t="shared" ref="D86:Q86" si="7">(D85/$C$85)*100</f>
        <v>99.305555555555557</v>
      </c>
      <c r="E86" s="6">
        <f t="shared" si="7"/>
        <v>97.916666666666657</v>
      </c>
      <c r="F86" s="6">
        <f t="shared" si="7"/>
        <v>97.222222222222214</v>
      </c>
      <c r="G86" s="6">
        <f t="shared" si="7"/>
        <v>97.222222222222214</v>
      </c>
      <c r="H86" s="6">
        <f t="shared" si="7"/>
        <v>94.444444444444443</v>
      </c>
      <c r="I86" s="6">
        <f t="shared" si="7"/>
        <v>93.75</v>
      </c>
      <c r="J86" s="6">
        <f t="shared" si="7"/>
        <v>93.055555555555557</v>
      </c>
      <c r="K86" s="6">
        <f t="shared" si="7"/>
        <v>90.972222222222214</v>
      </c>
      <c r="L86" s="6">
        <f t="shared" si="7"/>
        <v>89.583333333333343</v>
      </c>
      <c r="M86" s="6">
        <f t="shared" si="7"/>
        <v>88.888888888888886</v>
      </c>
      <c r="N86" s="6">
        <f t="shared" si="7"/>
        <v>88.194444444444443</v>
      </c>
      <c r="O86" s="6">
        <f t="shared" si="7"/>
        <v>87.5</v>
      </c>
      <c r="P86" s="6">
        <f t="shared" si="7"/>
        <v>87.5</v>
      </c>
      <c r="Q86" s="6">
        <f t="shared" si="7"/>
        <v>86.805555555555557</v>
      </c>
    </row>
  </sheetData>
  <mergeCells count="5">
    <mergeCell ref="A3:A26"/>
    <mergeCell ref="A30:A41"/>
    <mergeCell ref="A46:A69"/>
    <mergeCell ref="A73:A84"/>
    <mergeCell ref="A85:A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63EBE-9CC9-494A-8AC8-55000C1DDB78}">
  <dimension ref="A1:L46"/>
  <sheetViews>
    <sheetView tabSelected="1" workbookViewId="0">
      <selection activeCell="F22" sqref="F22"/>
    </sheetView>
  </sheetViews>
  <sheetFormatPr baseColWidth="10" defaultRowHeight="16" x14ac:dyDescent="0.2"/>
  <cols>
    <col min="1" max="1" width="24.6640625" style="6" customWidth="1"/>
    <col min="2" max="2" width="11.5" style="6" customWidth="1"/>
    <col min="3" max="3" width="10.83203125" style="6"/>
    <col min="4" max="4" width="28.5" style="6" bestFit="1" customWidth="1"/>
    <col min="5" max="7" width="10.83203125" style="6"/>
    <col min="8" max="8" width="28.5" style="6" bestFit="1" customWidth="1"/>
    <col min="9" max="9" width="10.83203125" style="6"/>
    <col min="10" max="10" width="13.83203125" style="6" bestFit="1" customWidth="1"/>
    <col min="11" max="11" width="11.33203125" style="6" bestFit="1" customWidth="1"/>
    <col min="12" max="12" width="12.5" style="6" bestFit="1" customWidth="1"/>
    <col min="13" max="16384" width="10.83203125" style="6"/>
  </cols>
  <sheetData>
    <row r="1" spans="1:12" x14ac:dyDescent="0.2">
      <c r="A1" s="15" t="s">
        <v>70</v>
      </c>
      <c r="B1" s="16" t="s">
        <v>74</v>
      </c>
      <c r="F1" s="17" t="s">
        <v>75</v>
      </c>
    </row>
    <row r="2" spans="1:12" x14ac:dyDescent="0.2">
      <c r="A2" s="15" t="s">
        <v>77</v>
      </c>
      <c r="B2" s="15" t="s">
        <v>56</v>
      </c>
      <c r="C2" s="15" t="s">
        <v>55</v>
      </c>
      <c r="D2" s="15" t="s">
        <v>57</v>
      </c>
      <c r="F2" s="15" t="s">
        <v>56</v>
      </c>
      <c r="G2" s="15" t="s">
        <v>55</v>
      </c>
      <c r="H2" s="15" t="s">
        <v>57</v>
      </c>
      <c r="J2" s="15" t="s">
        <v>54</v>
      </c>
      <c r="K2" s="15" t="s">
        <v>58</v>
      </c>
      <c r="L2" s="15" t="s">
        <v>59</v>
      </c>
    </row>
    <row r="3" spans="1:12" x14ac:dyDescent="0.2">
      <c r="A3" s="18">
        <v>7</v>
      </c>
      <c r="B3" s="6">
        <v>144</v>
      </c>
      <c r="C3" s="6">
        <v>1</v>
      </c>
      <c r="D3" s="6">
        <f>B3*L3</f>
        <v>1</v>
      </c>
      <c r="F3" s="6">
        <v>144</v>
      </c>
      <c r="G3" s="6">
        <v>1</v>
      </c>
      <c r="H3" s="6">
        <f>F3*L3</f>
        <v>1</v>
      </c>
      <c r="J3" s="6">
        <f>SUM(B3+F3)</f>
        <v>288</v>
      </c>
      <c r="K3" s="6">
        <f>SUM(C3+G3)</f>
        <v>2</v>
      </c>
      <c r="L3" s="6">
        <f>K3/J3</f>
        <v>6.9444444444444441E-3</v>
      </c>
    </row>
    <row r="4" spans="1:12" x14ac:dyDescent="0.2">
      <c r="A4" s="18">
        <v>8</v>
      </c>
      <c r="B4" s="6">
        <v>143</v>
      </c>
      <c r="C4" s="6">
        <v>6</v>
      </c>
      <c r="D4" s="6">
        <f>B4*L4</f>
        <v>4</v>
      </c>
      <c r="F4" s="6">
        <v>143</v>
      </c>
      <c r="G4" s="6">
        <v>2</v>
      </c>
      <c r="H4" s="6">
        <f t="shared" ref="H4:H17" si="0">F4*L4</f>
        <v>4</v>
      </c>
      <c r="J4" s="6">
        <f t="shared" ref="J4:J15" si="1">SUM(B4+F4)</f>
        <v>286</v>
      </c>
      <c r="K4" s="6">
        <f t="shared" ref="K4:K17" si="2">SUM(C4+G4)</f>
        <v>8</v>
      </c>
      <c r="L4" s="6">
        <f t="shared" ref="L4:L17" si="3">K4/J4</f>
        <v>2.7972027972027972E-2</v>
      </c>
    </row>
    <row r="5" spans="1:12" x14ac:dyDescent="0.2">
      <c r="A5" s="18">
        <v>9</v>
      </c>
      <c r="B5" s="6">
        <v>137</v>
      </c>
      <c r="C5" s="6">
        <v>2</v>
      </c>
      <c r="D5" s="6">
        <f t="shared" ref="D5:D17" si="4">B5*L5</f>
        <v>1.4784172661870505</v>
      </c>
      <c r="F5" s="6">
        <v>141</v>
      </c>
      <c r="G5" s="6">
        <v>1</v>
      </c>
      <c r="H5" s="6">
        <f t="shared" si="0"/>
        <v>1.5215827338129497</v>
      </c>
      <c r="J5" s="6">
        <f t="shared" si="1"/>
        <v>278</v>
      </c>
      <c r="K5" s="6">
        <f t="shared" si="2"/>
        <v>3</v>
      </c>
      <c r="L5" s="6">
        <f t="shared" si="3"/>
        <v>1.0791366906474821E-2</v>
      </c>
    </row>
    <row r="6" spans="1:12" x14ac:dyDescent="0.2">
      <c r="A6" s="18">
        <v>10</v>
      </c>
      <c r="B6" s="6">
        <v>135</v>
      </c>
      <c r="C6" s="6">
        <v>2</v>
      </c>
      <c r="D6" s="6">
        <f t="shared" si="4"/>
        <v>0.98181818181818181</v>
      </c>
      <c r="F6" s="6">
        <v>140</v>
      </c>
      <c r="G6" s="6">
        <v>0</v>
      </c>
      <c r="H6" s="6">
        <f t="shared" si="0"/>
        <v>1.0181818181818181</v>
      </c>
      <c r="J6" s="6">
        <f t="shared" si="1"/>
        <v>275</v>
      </c>
      <c r="K6" s="6">
        <f t="shared" si="2"/>
        <v>2</v>
      </c>
      <c r="L6" s="6">
        <f t="shared" si="3"/>
        <v>7.2727272727272727E-3</v>
      </c>
    </row>
    <row r="7" spans="1:12" x14ac:dyDescent="0.2">
      <c r="A7" s="18">
        <v>11</v>
      </c>
      <c r="B7" s="6">
        <v>133</v>
      </c>
      <c r="C7" s="6">
        <v>1</v>
      </c>
      <c r="D7" s="6">
        <f t="shared" si="4"/>
        <v>2.4358974358974361</v>
      </c>
      <c r="F7" s="6">
        <v>140</v>
      </c>
      <c r="G7" s="6">
        <v>4</v>
      </c>
      <c r="H7" s="6">
        <f t="shared" si="0"/>
        <v>2.5641025641025643</v>
      </c>
      <c r="J7" s="6">
        <f t="shared" si="1"/>
        <v>273</v>
      </c>
      <c r="K7" s="6">
        <f t="shared" si="2"/>
        <v>5</v>
      </c>
      <c r="L7" s="6">
        <f t="shared" si="3"/>
        <v>1.8315018315018316E-2</v>
      </c>
    </row>
    <row r="8" spans="1:12" x14ac:dyDescent="0.2">
      <c r="A8" s="18">
        <v>12</v>
      </c>
      <c r="B8" s="6">
        <v>132</v>
      </c>
      <c r="C8" s="6">
        <v>1</v>
      </c>
      <c r="D8" s="6">
        <f t="shared" si="4"/>
        <v>0.9850746268656716</v>
      </c>
      <c r="F8" s="6">
        <v>136</v>
      </c>
      <c r="G8" s="6">
        <v>1</v>
      </c>
      <c r="H8" s="6">
        <f t="shared" si="0"/>
        <v>1.0149253731343284</v>
      </c>
      <c r="J8" s="6">
        <f t="shared" si="1"/>
        <v>268</v>
      </c>
      <c r="K8" s="6">
        <f t="shared" si="2"/>
        <v>2</v>
      </c>
      <c r="L8" s="6">
        <f t="shared" si="3"/>
        <v>7.462686567164179E-3</v>
      </c>
    </row>
    <row r="9" spans="1:12" x14ac:dyDescent="0.2">
      <c r="A9" s="18">
        <v>13</v>
      </c>
      <c r="B9" s="6">
        <v>131</v>
      </c>
      <c r="C9" s="6">
        <v>0</v>
      </c>
      <c r="D9" s="6">
        <f t="shared" si="4"/>
        <v>0.49248120300751874</v>
      </c>
      <c r="F9" s="6">
        <v>135</v>
      </c>
      <c r="G9" s="6">
        <v>1</v>
      </c>
      <c r="H9" s="6">
        <f t="shared" si="0"/>
        <v>0.50751879699248115</v>
      </c>
      <c r="J9" s="6">
        <f t="shared" si="1"/>
        <v>266</v>
      </c>
      <c r="K9" s="6">
        <f t="shared" si="2"/>
        <v>1</v>
      </c>
      <c r="L9" s="6">
        <f t="shared" si="3"/>
        <v>3.7593984962406013E-3</v>
      </c>
    </row>
    <row r="10" spans="1:12" x14ac:dyDescent="0.2">
      <c r="A10" s="18">
        <v>14</v>
      </c>
      <c r="B10" s="6">
        <v>131</v>
      </c>
      <c r="C10" s="6">
        <v>3</v>
      </c>
      <c r="D10" s="6">
        <f t="shared" si="4"/>
        <v>2.9660377358490564</v>
      </c>
      <c r="F10" s="6">
        <v>134</v>
      </c>
      <c r="G10" s="6">
        <v>3</v>
      </c>
      <c r="H10" s="6">
        <f t="shared" si="0"/>
        <v>3.0339622641509432</v>
      </c>
      <c r="J10" s="6">
        <f t="shared" si="1"/>
        <v>265</v>
      </c>
      <c r="K10" s="6">
        <f t="shared" si="2"/>
        <v>6</v>
      </c>
      <c r="L10" s="6">
        <f t="shared" si="3"/>
        <v>2.2641509433962263E-2</v>
      </c>
    </row>
    <row r="11" spans="1:12" x14ac:dyDescent="0.2">
      <c r="A11" s="18">
        <v>15</v>
      </c>
      <c r="B11" s="6">
        <v>128</v>
      </c>
      <c r="C11" s="6">
        <v>0</v>
      </c>
      <c r="D11" s="6">
        <f t="shared" si="4"/>
        <v>0.98841698841698844</v>
      </c>
      <c r="F11" s="6">
        <v>131</v>
      </c>
      <c r="G11" s="6">
        <v>2</v>
      </c>
      <c r="H11" s="6">
        <f t="shared" si="0"/>
        <v>1.0115830115830116</v>
      </c>
      <c r="J11" s="6">
        <f t="shared" si="1"/>
        <v>259</v>
      </c>
      <c r="K11" s="6">
        <f t="shared" si="2"/>
        <v>2</v>
      </c>
      <c r="L11" s="6">
        <f t="shared" si="3"/>
        <v>7.7220077220077222E-3</v>
      </c>
    </row>
    <row r="12" spans="1:12" x14ac:dyDescent="0.2">
      <c r="A12" s="18">
        <v>16</v>
      </c>
      <c r="B12" s="6">
        <v>128</v>
      </c>
      <c r="C12" s="6">
        <v>0</v>
      </c>
      <c r="D12" s="6">
        <f t="shared" si="4"/>
        <v>0.49805447470817121</v>
      </c>
      <c r="F12" s="6">
        <v>129</v>
      </c>
      <c r="G12" s="6">
        <v>1</v>
      </c>
      <c r="H12" s="6">
        <f t="shared" si="0"/>
        <v>0.50194552529182879</v>
      </c>
      <c r="J12" s="6">
        <f t="shared" si="1"/>
        <v>257</v>
      </c>
      <c r="K12" s="6">
        <f t="shared" si="2"/>
        <v>1</v>
      </c>
      <c r="L12" s="6">
        <f t="shared" si="3"/>
        <v>3.8910505836575876E-3</v>
      </c>
    </row>
    <row r="13" spans="1:12" x14ac:dyDescent="0.2">
      <c r="A13" s="18">
        <v>17</v>
      </c>
      <c r="B13" s="6">
        <v>128</v>
      </c>
      <c r="C13" s="6">
        <v>1</v>
      </c>
      <c r="D13" s="6">
        <f t="shared" si="4"/>
        <v>1</v>
      </c>
      <c r="F13" s="6">
        <v>128</v>
      </c>
      <c r="G13" s="6">
        <v>1</v>
      </c>
      <c r="H13" s="6">
        <f t="shared" si="0"/>
        <v>1</v>
      </c>
      <c r="J13" s="6">
        <f t="shared" si="1"/>
        <v>256</v>
      </c>
      <c r="K13" s="6">
        <f t="shared" si="2"/>
        <v>2</v>
      </c>
      <c r="L13" s="6">
        <f t="shared" si="3"/>
        <v>7.8125E-3</v>
      </c>
    </row>
    <row r="14" spans="1:12" x14ac:dyDescent="0.2">
      <c r="A14" s="18">
        <v>18</v>
      </c>
      <c r="B14" s="6">
        <v>127</v>
      </c>
      <c r="C14" s="6">
        <v>0</v>
      </c>
      <c r="D14" s="6">
        <f t="shared" si="4"/>
        <v>0.5</v>
      </c>
      <c r="F14" s="6">
        <v>127</v>
      </c>
      <c r="G14" s="6">
        <v>1</v>
      </c>
      <c r="H14" s="6">
        <f t="shared" si="0"/>
        <v>0.5</v>
      </c>
      <c r="J14" s="6">
        <f t="shared" si="1"/>
        <v>254</v>
      </c>
      <c r="K14" s="6">
        <f t="shared" si="2"/>
        <v>1</v>
      </c>
      <c r="L14" s="6">
        <f t="shared" si="3"/>
        <v>3.937007874015748E-3</v>
      </c>
    </row>
    <row r="15" spans="1:12" x14ac:dyDescent="0.2">
      <c r="A15" s="18">
        <v>19</v>
      </c>
      <c r="B15" s="6">
        <v>127</v>
      </c>
      <c r="C15" s="6">
        <v>0</v>
      </c>
      <c r="D15" s="6">
        <f t="shared" si="4"/>
        <v>0</v>
      </c>
      <c r="F15" s="6">
        <v>126</v>
      </c>
      <c r="G15" s="6">
        <v>0</v>
      </c>
      <c r="H15" s="6">
        <f t="shared" si="0"/>
        <v>0</v>
      </c>
      <c r="J15" s="6">
        <f t="shared" si="1"/>
        <v>253</v>
      </c>
      <c r="K15" s="6">
        <f t="shared" si="2"/>
        <v>0</v>
      </c>
      <c r="L15" s="6">
        <f t="shared" si="3"/>
        <v>0</v>
      </c>
    </row>
    <row r="16" spans="1:12" x14ac:dyDescent="0.2">
      <c r="A16" s="18">
        <v>20</v>
      </c>
      <c r="B16" s="6">
        <v>127</v>
      </c>
      <c r="C16" s="6">
        <v>0</v>
      </c>
      <c r="D16" s="6">
        <f t="shared" si="4"/>
        <v>0.50197628458498023</v>
      </c>
      <c r="F16" s="6">
        <v>126</v>
      </c>
      <c r="G16" s="6">
        <v>1</v>
      </c>
      <c r="H16" s="6">
        <f t="shared" si="0"/>
        <v>0.49802371541501972</v>
      </c>
      <c r="J16" s="6">
        <f>SUM(B16+F16)</f>
        <v>253</v>
      </c>
      <c r="K16" s="6">
        <f t="shared" si="2"/>
        <v>1</v>
      </c>
      <c r="L16" s="6">
        <f t="shared" si="3"/>
        <v>3.952569169960474E-3</v>
      </c>
    </row>
    <row r="17" spans="1:12" x14ac:dyDescent="0.2">
      <c r="A17" s="18">
        <v>21</v>
      </c>
      <c r="B17" s="6">
        <v>127</v>
      </c>
      <c r="C17" s="6">
        <v>0</v>
      </c>
      <c r="D17" s="6">
        <f t="shared" si="4"/>
        <v>0</v>
      </c>
      <c r="F17" s="6">
        <v>125</v>
      </c>
      <c r="G17" s="6">
        <v>0</v>
      </c>
      <c r="H17" s="6">
        <f t="shared" si="0"/>
        <v>0</v>
      </c>
      <c r="J17" s="6">
        <f>SUM(B17+F17)</f>
        <v>252</v>
      </c>
      <c r="K17" s="6">
        <f t="shared" si="2"/>
        <v>0</v>
      </c>
      <c r="L17" s="6">
        <f t="shared" si="3"/>
        <v>0</v>
      </c>
    </row>
    <row r="18" spans="1:12" x14ac:dyDescent="0.2">
      <c r="A18" s="15" t="s">
        <v>60</v>
      </c>
      <c r="C18" s="15">
        <f>SUM(C3:C17)</f>
        <v>17</v>
      </c>
      <c r="D18" s="15">
        <f>SUM(D3:D17)</f>
        <v>17.828174197335056</v>
      </c>
      <c r="G18" s="15">
        <f>SUM(G3:G17)</f>
        <v>19</v>
      </c>
      <c r="H18" s="15">
        <f>SUM(H3:H17)</f>
        <v>18.171825802664944</v>
      </c>
    </row>
    <row r="19" spans="1:12" x14ac:dyDescent="0.2">
      <c r="A19" s="19" t="s">
        <v>61</v>
      </c>
      <c r="D19" s="15">
        <f>(C18-D18)^2/D18</f>
        <v>3.8471269886631881E-2</v>
      </c>
      <c r="H19" s="15">
        <f>(G18-H18)^2/H18</f>
        <v>3.7743730794017334E-2</v>
      </c>
    </row>
    <row r="20" spans="1:12" x14ac:dyDescent="0.2">
      <c r="A20" s="15" t="s">
        <v>62</v>
      </c>
      <c r="D20" s="15">
        <v>1</v>
      </c>
    </row>
    <row r="21" spans="1:12" ht="20" x14ac:dyDescent="0.2">
      <c r="A21" s="20" t="s">
        <v>76</v>
      </c>
      <c r="D21" s="15">
        <f>SUM(D19+H19)</f>
        <v>7.6215000680649209E-2</v>
      </c>
    </row>
    <row r="22" spans="1:12" x14ac:dyDescent="0.2">
      <c r="A22" s="15" t="s">
        <v>63</v>
      </c>
      <c r="D22" s="15" t="s">
        <v>64</v>
      </c>
    </row>
    <row r="25" spans="1:12" x14ac:dyDescent="0.2">
      <c r="A25" s="15" t="s">
        <v>71</v>
      </c>
      <c r="B25" s="16" t="s">
        <v>74</v>
      </c>
      <c r="F25" s="17" t="s">
        <v>75</v>
      </c>
    </row>
    <row r="26" spans="1:12" x14ac:dyDescent="0.2">
      <c r="A26" s="15" t="s">
        <v>77</v>
      </c>
      <c r="B26" s="15" t="s">
        <v>56</v>
      </c>
      <c r="C26" s="15" t="s">
        <v>55</v>
      </c>
      <c r="D26" s="15" t="s">
        <v>57</v>
      </c>
      <c r="F26" s="15" t="s">
        <v>56</v>
      </c>
      <c r="G26" s="15" t="s">
        <v>55</v>
      </c>
      <c r="H26" s="15" t="s">
        <v>57</v>
      </c>
      <c r="J26" s="15" t="s">
        <v>54</v>
      </c>
      <c r="K26" s="15" t="s">
        <v>58</v>
      </c>
      <c r="L26" s="15" t="s">
        <v>59</v>
      </c>
    </row>
    <row r="27" spans="1:12" x14ac:dyDescent="0.2">
      <c r="A27" s="18">
        <v>7</v>
      </c>
      <c r="B27" s="6">
        <v>288</v>
      </c>
      <c r="C27" s="6">
        <v>9</v>
      </c>
      <c r="D27" s="6">
        <f>B27*L27</f>
        <v>7.5</v>
      </c>
      <c r="F27" s="6">
        <v>288</v>
      </c>
      <c r="G27" s="6">
        <v>6</v>
      </c>
      <c r="H27" s="6">
        <f>F27*L27</f>
        <v>7.5</v>
      </c>
      <c r="J27" s="6">
        <f>SUM(B27+F27)</f>
        <v>576</v>
      </c>
      <c r="K27" s="6">
        <f>(C27+G27)</f>
        <v>15</v>
      </c>
      <c r="L27" s="6">
        <f>K27/J27</f>
        <v>2.6041666666666668E-2</v>
      </c>
    </row>
    <row r="28" spans="1:12" x14ac:dyDescent="0.2">
      <c r="A28" s="18">
        <v>8</v>
      </c>
      <c r="B28" s="6">
        <v>279</v>
      </c>
      <c r="C28" s="6">
        <v>31</v>
      </c>
      <c r="D28" s="6">
        <f t="shared" ref="D28:D41" si="5">B28*L28</f>
        <v>26.358288770053473</v>
      </c>
      <c r="F28" s="6">
        <v>282</v>
      </c>
      <c r="G28" s="6">
        <v>22</v>
      </c>
      <c r="H28" s="6">
        <f t="shared" ref="H28:H41" si="6">F28*L28</f>
        <v>26.641711229946523</v>
      </c>
      <c r="J28" s="6">
        <f t="shared" ref="J28:J41" si="7">SUM(B28+F28)</f>
        <v>561</v>
      </c>
      <c r="K28" s="6">
        <f t="shared" ref="K28:K41" si="8">(C28+G28)</f>
        <v>53</v>
      </c>
      <c r="L28" s="6">
        <f t="shared" ref="L28:L41" si="9">K28/J28</f>
        <v>9.4474153297682703E-2</v>
      </c>
    </row>
    <row r="29" spans="1:12" x14ac:dyDescent="0.2">
      <c r="A29" s="18">
        <v>9</v>
      </c>
      <c r="B29" s="6">
        <v>248</v>
      </c>
      <c r="C29" s="6">
        <v>33</v>
      </c>
      <c r="D29" s="6">
        <f t="shared" si="5"/>
        <v>22.944881889763781</v>
      </c>
      <c r="F29" s="6">
        <v>260</v>
      </c>
      <c r="G29" s="6">
        <v>14</v>
      </c>
      <c r="H29" s="6">
        <f t="shared" si="6"/>
        <v>24.055118110236222</v>
      </c>
      <c r="J29" s="6">
        <f t="shared" si="7"/>
        <v>508</v>
      </c>
      <c r="K29" s="6">
        <f t="shared" si="8"/>
        <v>47</v>
      </c>
      <c r="L29" s="6">
        <f t="shared" si="9"/>
        <v>9.2519685039370081E-2</v>
      </c>
    </row>
    <row r="30" spans="1:12" x14ac:dyDescent="0.2">
      <c r="A30" s="18">
        <v>10</v>
      </c>
      <c r="B30" s="6">
        <v>215</v>
      </c>
      <c r="C30" s="6">
        <v>76</v>
      </c>
      <c r="D30" s="6">
        <f t="shared" si="5"/>
        <v>60.629067245119302</v>
      </c>
      <c r="F30" s="6">
        <v>246</v>
      </c>
      <c r="G30" s="6">
        <v>54</v>
      </c>
      <c r="H30" s="6">
        <f t="shared" si="6"/>
        <v>69.370932754880684</v>
      </c>
      <c r="J30" s="6">
        <f t="shared" si="7"/>
        <v>461</v>
      </c>
      <c r="K30" s="6">
        <f t="shared" si="8"/>
        <v>130</v>
      </c>
      <c r="L30" s="6">
        <f t="shared" si="9"/>
        <v>0.28199566160520606</v>
      </c>
    </row>
    <row r="31" spans="1:12" x14ac:dyDescent="0.2">
      <c r="A31" s="18">
        <v>11</v>
      </c>
      <c r="B31" s="6">
        <v>139</v>
      </c>
      <c r="C31" s="6">
        <v>86</v>
      </c>
      <c r="D31" s="6">
        <f t="shared" si="5"/>
        <v>73.489425981873111</v>
      </c>
      <c r="F31" s="6">
        <v>192</v>
      </c>
      <c r="G31" s="6">
        <v>89</v>
      </c>
      <c r="H31" s="6">
        <f t="shared" si="6"/>
        <v>101.5105740181269</v>
      </c>
      <c r="J31" s="6">
        <f t="shared" si="7"/>
        <v>331</v>
      </c>
      <c r="K31" s="6">
        <f t="shared" si="8"/>
        <v>175</v>
      </c>
      <c r="L31" s="6">
        <f t="shared" si="9"/>
        <v>0.52870090634441091</v>
      </c>
    </row>
    <row r="32" spans="1:12" x14ac:dyDescent="0.2">
      <c r="A32" s="18">
        <v>12</v>
      </c>
      <c r="B32" s="6">
        <v>53</v>
      </c>
      <c r="C32" s="6">
        <v>42</v>
      </c>
      <c r="D32" s="6">
        <f t="shared" si="5"/>
        <v>38.051282051282051</v>
      </c>
      <c r="F32" s="6">
        <v>103</v>
      </c>
      <c r="G32" s="6">
        <v>70</v>
      </c>
      <c r="H32" s="6">
        <f>F32*L32</f>
        <v>73.948717948717956</v>
      </c>
      <c r="J32" s="6">
        <f t="shared" si="7"/>
        <v>156</v>
      </c>
      <c r="K32" s="6">
        <f>(C32+G32)</f>
        <v>112</v>
      </c>
      <c r="L32" s="6">
        <f t="shared" si="9"/>
        <v>0.71794871794871795</v>
      </c>
    </row>
    <row r="33" spans="1:12" x14ac:dyDescent="0.2">
      <c r="A33" s="18">
        <v>13</v>
      </c>
      <c r="B33" s="6">
        <v>11</v>
      </c>
      <c r="C33" s="6">
        <v>0</v>
      </c>
      <c r="D33" s="6">
        <f t="shared" si="5"/>
        <v>0</v>
      </c>
      <c r="F33" s="6">
        <v>33</v>
      </c>
      <c r="G33" s="6">
        <v>0</v>
      </c>
      <c r="H33" s="6">
        <f t="shared" si="6"/>
        <v>0</v>
      </c>
      <c r="J33" s="6">
        <f t="shared" si="7"/>
        <v>44</v>
      </c>
      <c r="K33" s="6">
        <f t="shared" si="8"/>
        <v>0</v>
      </c>
      <c r="L33" s="6">
        <f t="shared" si="9"/>
        <v>0</v>
      </c>
    </row>
    <row r="34" spans="1:12" x14ac:dyDescent="0.2">
      <c r="A34" s="18">
        <v>14</v>
      </c>
      <c r="B34" s="6">
        <v>11</v>
      </c>
      <c r="C34" s="6">
        <v>0</v>
      </c>
      <c r="D34" s="6">
        <f t="shared" si="5"/>
        <v>0</v>
      </c>
      <c r="F34" s="6">
        <v>33</v>
      </c>
      <c r="G34" s="6">
        <v>0</v>
      </c>
      <c r="H34" s="6">
        <f t="shared" si="6"/>
        <v>0</v>
      </c>
      <c r="J34" s="6">
        <f t="shared" si="7"/>
        <v>44</v>
      </c>
      <c r="K34" s="6">
        <f t="shared" si="8"/>
        <v>0</v>
      </c>
      <c r="L34" s="6">
        <f t="shared" si="9"/>
        <v>0</v>
      </c>
    </row>
    <row r="35" spans="1:12" x14ac:dyDescent="0.2">
      <c r="A35" s="18">
        <v>15</v>
      </c>
      <c r="B35" s="6">
        <v>11</v>
      </c>
      <c r="C35" s="6">
        <v>0</v>
      </c>
      <c r="D35" s="6">
        <f>B35*L35</f>
        <v>0.25</v>
      </c>
      <c r="F35" s="6">
        <v>33</v>
      </c>
      <c r="G35" s="6">
        <v>1</v>
      </c>
      <c r="H35" s="6">
        <f t="shared" si="6"/>
        <v>0.75</v>
      </c>
      <c r="J35" s="6">
        <f t="shared" si="7"/>
        <v>44</v>
      </c>
      <c r="K35" s="6">
        <f t="shared" si="8"/>
        <v>1</v>
      </c>
      <c r="L35" s="6">
        <f t="shared" si="9"/>
        <v>2.2727272727272728E-2</v>
      </c>
    </row>
    <row r="36" spans="1:12" x14ac:dyDescent="0.2">
      <c r="A36" s="18">
        <v>16</v>
      </c>
      <c r="B36" s="6">
        <v>11</v>
      </c>
      <c r="C36" s="6">
        <v>0</v>
      </c>
      <c r="D36" s="6">
        <f t="shared" si="5"/>
        <v>0</v>
      </c>
      <c r="F36" s="6">
        <v>32</v>
      </c>
      <c r="G36" s="6">
        <v>0</v>
      </c>
      <c r="H36" s="6">
        <f t="shared" si="6"/>
        <v>0</v>
      </c>
      <c r="J36" s="6">
        <f t="shared" si="7"/>
        <v>43</v>
      </c>
      <c r="K36" s="6">
        <f t="shared" si="8"/>
        <v>0</v>
      </c>
      <c r="L36" s="6">
        <f t="shared" si="9"/>
        <v>0</v>
      </c>
    </row>
    <row r="37" spans="1:12" x14ac:dyDescent="0.2">
      <c r="A37" s="18">
        <v>17</v>
      </c>
      <c r="B37" s="6">
        <v>11</v>
      </c>
      <c r="C37" s="6">
        <v>1</v>
      </c>
      <c r="D37" s="6">
        <f t="shared" si="5"/>
        <v>0.51162790697674421</v>
      </c>
      <c r="F37" s="6">
        <v>32</v>
      </c>
      <c r="G37" s="6">
        <v>1</v>
      </c>
      <c r="H37" s="6">
        <f t="shared" si="6"/>
        <v>1.4883720930232558</v>
      </c>
      <c r="J37" s="6">
        <f t="shared" si="7"/>
        <v>43</v>
      </c>
      <c r="K37" s="6">
        <f t="shared" si="8"/>
        <v>2</v>
      </c>
      <c r="L37" s="6">
        <f t="shared" si="9"/>
        <v>4.6511627906976744E-2</v>
      </c>
    </row>
    <row r="38" spans="1:12" x14ac:dyDescent="0.2">
      <c r="A38" s="18">
        <v>18</v>
      </c>
      <c r="B38" s="6">
        <v>10</v>
      </c>
      <c r="C38" s="6">
        <v>0</v>
      </c>
      <c r="D38" s="6">
        <f t="shared" si="5"/>
        <v>0</v>
      </c>
      <c r="F38" s="6">
        <v>31</v>
      </c>
      <c r="G38" s="6">
        <v>0</v>
      </c>
      <c r="H38" s="6">
        <f t="shared" si="6"/>
        <v>0</v>
      </c>
      <c r="J38" s="6">
        <f t="shared" si="7"/>
        <v>41</v>
      </c>
      <c r="K38" s="6">
        <f t="shared" si="8"/>
        <v>0</v>
      </c>
      <c r="L38" s="6">
        <f t="shared" si="9"/>
        <v>0</v>
      </c>
    </row>
    <row r="39" spans="1:12" x14ac:dyDescent="0.2">
      <c r="A39" s="18">
        <v>19</v>
      </c>
      <c r="B39" s="6">
        <v>10</v>
      </c>
      <c r="C39" s="6">
        <v>0</v>
      </c>
      <c r="D39" s="6">
        <f t="shared" si="5"/>
        <v>0</v>
      </c>
      <c r="F39" s="6">
        <v>31</v>
      </c>
      <c r="G39" s="6">
        <v>0</v>
      </c>
      <c r="H39" s="6">
        <f t="shared" si="6"/>
        <v>0</v>
      </c>
      <c r="J39" s="6">
        <f t="shared" si="7"/>
        <v>41</v>
      </c>
      <c r="K39" s="6">
        <f t="shared" si="8"/>
        <v>0</v>
      </c>
      <c r="L39" s="6">
        <f t="shared" si="9"/>
        <v>0</v>
      </c>
    </row>
    <row r="40" spans="1:12" x14ac:dyDescent="0.2">
      <c r="A40" s="18">
        <v>20</v>
      </c>
      <c r="B40" s="6">
        <v>10</v>
      </c>
      <c r="C40" s="6">
        <v>0</v>
      </c>
      <c r="D40" s="6">
        <f t="shared" si="5"/>
        <v>0</v>
      </c>
      <c r="F40" s="6">
        <v>31</v>
      </c>
      <c r="G40" s="6">
        <v>0</v>
      </c>
      <c r="H40" s="6">
        <f t="shared" si="6"/>
        <v>0</v>
      </c>
      <c r="J40" s="6">
        <f t="shared" si="7"/>
        <v>41</v>
      </c>
      <c r="K40" s="6">
        <f t="shared" si="8"/>
        <v>0</v>
      </c>
      <c r="L40" s="6">
        <f t="shared" si="9"/>
        <v>0</v>
      </c>
    </row>
    <row r="41" spans="1:12" x14ac:dyDescent="0.2">
      <c r="A41" s="18">
        <v>21</v>
      </c>
      <c r="B41" s="6">
        <v>10</v>
      </c>
      <c r="C41" s="6">
        <v>0</v>
      </c>
      <c r="D41" s="6">
        <f t="shared" si="5"/>
        <v>0</v>
      </c>
      <c r="F41" s="6">
        <v>31</v>
      </c>
      <c r="G41" s="6">
        <v>0</v>
      </c>
      <c r="H41" s="6">
        <f t="shared" si="6"/>
        <v>0</v>
      </c>
      <c r="J41" s="6">
        <f t="shared" si="7"/>
        <v>41</v>
      </c>
      <c r="K41" s="6">
        <f t="shared" si="8"/>
        <v>0</v>
      </c>
      <c r="L41" s="6">
        <f t="shared" si="9"/>
        <v>0</v>
      </c>
    </row>
    <row r="42" spans="1:12" x14ac:dyDescent="0.2">
      <c r="A42" s="15" t="s">
        <v>60</v>
      </c>
      <c r="C42" s="15">
        <f>SUM(C27:C41)</f>
        <v>278</v>
      </c>
      <c r="D42" s="15">
        <f>SUM(D27:D41)</f>
        <v>229.73457384506844</v>
      </c>
      <c r="G42" s="15">
        <f>SUM(G27:G41)</f>
        <v>257</v>
      </c>
      <c r="H42" s="15">
        <f>SUM(H27:H41)</f>
        <v>305.26542615493156</v>
      </c>
    </row>
    <row r="43" spans="1:12" x14ac:dyDescent="0.2">
      <c r="A43" s="19" t="s">
        <v>61</v>
      </c>
      <c r="D43" s="15">
        <f>(C42-D42)^2/D42</f>
        <v>10.140186228513373</v>
      </c>
      <c r="H43" s="15">
        <f>(G42-H42)^2/H42</f>
        <v>7.6312322402827002</v>
      </c>
    </row>
    <row r="44" spans="1:12" x14ac:dyDescent="0.2">
      <c r="A44" s="15" t="s">
        <v>62</v>
      </c>
      <c r="D44" s="15">
        <v>1</v>
      </c>
    </row>
    <row r="45" spans="1:12" ht="20" x14ac:dyDescent="0.2">
      <c r="A45" s="20" t="s">
        <v>76</v>
      </c>
      <c r="D45" s="15">
        <f>SUM(D43+H43)</f>
        <v>17.771418468796075</v>
      </c>
    </row>
    <row r="46" spans="1:12" x14ac:dyDescent="0.2">
      <c r="A46" s="15" t="s">
        <v>63</v>
      </c>
      <c r="D46" s="6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Survival_raw numbers</vt:lpstr>
      <vt:lpstr>Survival_%</vt:lpstr>
      <vt:lpstr>Log rank test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Golnar Kolahgar</cp:lastModifiedBy>
  <cp:revision/>
  <dcterms:created xsi:type="dcterms:W3CDTF">2021-11-02T08:39:59Z</dcterms:created>
  <dcterms:modified xsi:type="dcterms:W3CDTF">2022-06-21T14:28:57Z</dcterms:modified>
  <cp:category/>
  <cp:contentStatus/>
</cp:coreProperties>
</file>