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die/Wignall lab/Papers/In Progress/Submitted/Gabe's dynein paper/REVISION/Source data/"/>
    </mc:Choice>
  </mc:AlternateContent>
  <xr:revisionPtr revIDLastSave="0" documentId="13_ncr:1_{FC85573F-3ECA-2F4E-A0F6-2155F4076684}" xr6:coauthVersionLast="47" xr6:coauthVersionMax="47" xr10:uidLastSave="{00000000-0000-0000-0000-000000000000}"/>
  <bookViews>
    <workbookView xWindow="620" yWindow="2240" windowWidth="35140" windowHeight="21120" xr2:uid="{4C6224FB-6541-7148-95E1-F6FAB5989621}"/>
  </bookViews>
  <sheets>
    <sheet name="Compiled data" sheetId="2" r:id="rId1"/>
    <sheet name="EV no auxin Raw Data" sheetId="3" r:id="rId2"/>
    <sheet name="EV with auxin Raw Data" sheetId="4" r:id="rId3"/>
    <sheet name="klp-18 RNAi with auxin Raw Data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3" i="3" l="1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63" i="1"/>
  <c r="AO51" i="1" l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AO47" i="4" l="1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47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40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33" i="4"/>
  <c r="D29" i="2" l="1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C29" i="2"/>
  <c r="H31" i="2" l="1"/>
  <c r="H30" i="2"/>
  <c r="G31" i="2"/>
  <c r="G30" i="2"/>
  <c r="S31" i="2"/>
  <c r="S30" i="2"/>
  <c r="R31" i="2"/>
  <c r="R30" i="2"/>
  <c r="Q31" i="2"/>
  <c r="Q30" i="2"/>
  <c r="P31" i="2"/>
  <c r="P30" i="2"/>
  <c r="O31" i="2"/>
  <c r="O30" i="2"/>
  <c r="N30" i="2"/>
  <c r="N31" i="2"/>
  <c r="F31" i="2"/>
  <c r="F30" i="2"/>
  <c r="E31" i="2"/>
  <c r="E30" i="2"/>
  <c r="K31" i="2"/>
  <c r="K30" i="2"/>
  <c r="J31" i="2"/>
  <c r="J30" i="2"/>
  <c r="I31" i="2"/>
  <c r="I30" i="2"/>
  <c r="M31" i="2"/>
  <c r="M30" i="2"/>
  <c r="C31" i="2"/>
  <c r="C30" i="2"/>
  <c r="L30" i="2"/>
  <c r="L31" i="2"/>
  <c r="D31" i="2"/>
  <c r="D30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C26" i="2"/>
  <c r="M27" i="2" l="1"/>
  <c r="M28" i="2"/>
  <c r="P28" i="2"/>
  <c r="P27" i="2"/>
  <c r="O27" i="2"/>
  <c r="O28" i="2"/>
  <c r="L27" i="2"/>
  <c r="L28" i="2"/>
  <c r="N27" i="2"/>
  <c r="N28" i="2"/>
  <c r="F27" i="2"/>
  <c r="F28" i="2"/>
  <c r="Q27" i="2"/>
  <c r="Q28" i="2"/>
  <c r="K28" i="2"/>
  <c r="K27" i="2"/>
  <c r="J27" i="2"/>
  <c r="J28" i="2"/>
  <c r="I27" i="2"/>
  <c r="I28" i="2"/>
  <c r="H27" i="2"/>
  <c r="H28" i="2"/>
  <c r="G27" i="2"/>
  <c r="G28" i="2"/>
  <c r="E27" i="2"/>
  <c r="E28" i="2"/>
  <c r="C28" i="2"/>
  <c r="C27" i="2"/>
  <c r="D27" i="2"/>
  <c r="D28" i="2"/>
  <c r="S27" i="2"/>
  <c r="S28" i="2"/>
  <c r="R27" i="2"/>
  <c r="R28" i="2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26" i="4"/>
  <c r="A19" i="4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A19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12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12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5" i="4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5" i="3"/>
  <c r="W37" i="1" l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V37" i="1"/>
  <c r="AO37" i="1" l="1"/>
  <c r="AN37" i="1"/>
  <c r="AM37" i="1"/>
  <c r="AL37" i="1"/>
  <c r="AK37" i="1"/>
  <c r="AC26" i="1" l="1"/>
  <c r="V11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M26" i="1"/>
  <c r="D32" i="2" l="1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C32" i="2"/>
  <c r="R34" i="2" l="1"/>
  <c r="R33" i="2"/>
  <c r="S33" i="2"/>
  <c r="S34" i="2"/>
  <c r="C34" i="2"/>
  <c r="C33" i="2"/>
  <c r="D33" i="2"/>
  <c r="D34" i="2"/>
  <c r="J34" i="2"/>
  <c r="J33" i="2"/>
  <c r="Q33" i="2"/>
  <c r="Q34" i="2"/>
  <c r="P33" i="2"/>
  <c r="P34" i="2"/>
  <c r="G34" i="2"/>
  <c r="G33" i="2"/>
  <c r="N33" i="2"/>
  <c r="N34" i="2"/>
  <c r="F34" i="2"/>
  <c r="F33" i="2"/>
  <c r="L33" i="2"/>
  <c r="L34" i="2"/>
  <c r="K33" i="2"/>
  <c r="K34" i="2"/>
  <c r="I34" i="2"/>
  <c r="I33" i="2"/>
  <c r="H34" i="2"/>
  <c r="H33" i="2"/>
  <c r="O34" i="2"/>
  <c r="O33" i="2"/>
  <c r="M33" i="2"/>
  <c r="M34" i="2"/>
  <c r="E33" i="2"/>
  <c r="E34" i="2"/>
  <c r="AO26" i="1"/>
  <c r="AN26" i="1"/>
  <c r="AM26" i="1"/>
  <c r="AL26" i="1"/>
  <c r="AK26" i="1"/>
  <c r="AJ26" i="1"/>
  <c r="AI26" i="1"/>
  <c r="AH26" i="1"/>
  <c r="AG26" i="1"/>
  <c r="AF26" i="1"/>
  <c r="AE26" i="1"/>
  <c r="AD26" i="1"/>
  <c r="O11" i="1"/>
  <c r="P11" i="1"/>
  <c r="Q11" i="1"/>
  <c r="R11" i="1"/>
  <c r="S11" i="1"/>
  <c r="T11" i="1"/>
  <c r="U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</calcChain>
</file>

<file path=xl/sharedStrings.xml><?xml version="1.0" encoding="utf-8"?>
<sst xmlns="http://schemas.openxmlformats.org/spreadsheetml/2006/main" count="1348" uniqueCount="137">
  <si>
    <t>062920_SMW46_Klp-18_01</t>
  </si>
  <si>
    <t>Frame 1</t>
  </si>
  <si>
    <t>Frame 2</t>
  </si>
  <si>
    <t>Frame 3</t>
  </si>
  <si>
    <t>Frame 4</t>
  </si>
  <si>
    <t>Frame 5</t>
  </si>
  <si>
    <t>Frame 6</t>
  </si>
  <si>
    <t>Frame 7</t>
  </si>
  <si>
    <t>Frame 8</t>
  </si>
  <si>
    <t>Frame 9</t>
  </si>
  <si>
    <t>Frame 10</t>
  </si>
  <si>
    <t>Frame 11</t>
  </si>
  <si>
    <t>Frame 12</t>
  </si>
  <si>
    <t>Frame 13</t>
  </si>
  <si>
    <t>Frame 14</t>
  </si>
  <si>
    <t>Frame 15</t>
  </si>
  <si>
    <t>Frame 16</t>
  </si>
  <si>
    <t>Frame 17</t>
  </si>
  <si>
    <t>Frame 18</t>
  </si>
  <si>
    <t>Frame 19</t>
  </si>
  <si>
    <t>Frame 20</t>
  </si>
  <si>
    <t>Frame 21</t>
  </si>
  <si>
    <t>Frame 22</t>
  </si>
  <si>
    <t>Frame 23</t>
  </si>
  <si>
    <t>Frame 24</t>
  </si>
  <si>
    <t>Frame 25</t>
  </si>
  <si>
    <t>Frame 26</t>
  </si>
  <si>
    <t>Frame 27</t>
  </si>
  <si>
    <t>Frame 28</t>
  </si>
  <si>
    <t>Frame 29</t>
  </si>
  <si>
    <t>Frame 30</t>
  </si>
  <si>
    <t>Frame 31</t>
  </si>
  <si>
    <t>Frame 32</t>
  </si>
  <si>
    <t>Frame 33</t>
  </si>
  <si>
    <t>Frame 34</t>
  </si>
  <si>
    <t>Frame 35</t>
  </si>
  <si>
    <t>Frame 36</t>
  </si>
  <si>
    <t>Frame 37</t>
  </si>
  <si>
    <t>Frame 38</t>
  </si>
  <si>
    <t>Frame 39</t>
  </si>
  <si>
    <t>Frame 40</t>
  </si>
  <si>
    <t>Frame 41</t>
  </si>
  <si>
    <t>AVG DIST</t>
  </si>
  <si>
    <t>Monopole Breakdown</t>
  </si>
  <si>
    <t>Onset of Anaphase A</t>
  </si>
  <si>
    <t>End of Segregation</t>
  </si>
  <si>
    <t>No visible spindles</t>
  </si>
  <si>
    <t>062920_SMW46_Klp-18_02</t>
  </si>
  <si>
    <t>Mini Spindles AVERAGE</t>
  </si>
  <si>
    <t>Mini Spindles Upper SEM</t>
  </si>
  <si>
    <t>Mini Spindles Lower SEM</t>
  </si>
  <si>
    <t>0 sec</t>
  </si>
  <si>
    <t>15 sec</t>
  </si>
  <si>
    <t>30 sec</t>
  </si>
  <si>
    <t>45 sec</t>
  </si>
  <si>
    <t>60 sec</t>
  </si>
  <si>
    <t>75 sec</t>
  </si>
  <si>
    <t>90 sec</t>
  </si>
  <si>
    <t>105 sec</t>
  </si>
  <si>
    <t>120 sec</t>
  </si>
  <si>
    <t>135 sec</t>
  </si>
  <si>
    <t>150 sec</t>
  </si>
  <si>
    <t>165 sec</t>
  </si>
  <si>
    <t>180 sec</t>
  </si>
  <si>
    <t>195 sec</t>
  </si>
  <si>
    <t>210 sec</t>
  </si>
  <si>
    <t>225 sec</t>
  </si>
  <si>
    <t>240 sec</t>
  </si>
  <si>
    <t>080320_SMW46_Klp-18_01</t>
  </si>
  <si>
    <t>071220_SMW46_EV_WithAux_01</t>
  </si>
  <si>
    <t>071220_SMW46_EV_WithAux_02</t>
  </si>
  <si>
    <t>091420_SMW46_EV_WithAux_03</t>
  </si>
  <si>
    <t>092120_SMW46_EV_NoAux_02</t>
  </si>
  <si>
    <t>091420_SMW46_EV_NoAux_01</t>
  </si>
  <si>
    <t>092120_SMW46_EV_WithAux_03</t>
  </si>
  <si>
    <t>EV No Aux Upper SEM</t>
  </si>
  <si>
    <t>EV No Aux Lower SEM</t>
  </si>
  <si>
    <t>EV No Aux AVERAGE</t>
  </si>
  <si>
    <t>EV With Aux AVERAGE</t>
  </si>
  <si>
    <t>EV With Aux Upper SEM</t>
  </si>
  <si>
    <t>EV With Aux Lower SEM</t>
  </si>
  <si>
    <t>Frame 56</t>
  </si>
  <si>
    <t>Frame 57</t>
  </si>
  <si>
    <t>Frame 58</t>
  </si>
  <si>
    <t>Frame 59</t>
  </si>
  <si>
    <t>Frame 60</t>
  </si>
  <si>
    <t>Frame 61</t>
  </si>
  <si>
    <t>Frame 62</t>
  </si>
  <si>
    <t>Frame 63</t>
  </si>
  <si>
    <t>Frame 64</t>
  </si>
  <si>
    <t>Frame 65</t>
  </si>
  <si>
    <t>Frame 66</t>
  </si>
  <si>
    <t>Frame 67</t>
  </si>
  <si>
    <t>Frame 68</t>
  </si>
  <si>
    <t>Frame 69</t>
  </si>
  <si>
    <t>Frame 70</t>
  </si>
  <si>
    <t>Frame 71</t>
  </si>
  <si>
    <t>Frame 72</t>
  </si>
  <si>
    <t>Frame 73</t>
  </si>
  <si>
    <t>Frame 74</t>
  </si>
  <si>
    <t>Frame 75</t>
  </si>
  <si>
    <t>Frame 76</t>
  </si>
  <si>
    <t>Frame 77</t>
  </si>
  <si>
    <t>Frame 78</t>
  </si>
  <si>
    <t>Frame 79</t>
  </si>
  <si>
    <t>Frame 80</t>
  </si>
  <si>
    <t>Frame 81</t>
  </si>
  <si>
    <t>Frame 82</t>
  </si>
  <si>
    <t>Frame 83</t>
  </si>
  <si>
    <t>Frame 84</t>
  </si>
  <si>
    <t>080320_SMW46_EV_NoAux_02</t>
  </si>
  <si>
    <t>Frame 42</t>
  </si>
  <si>
    <t>Frame 43</t>
  </si>
  <si>
    <t>Frame 44</t>
  </si>
  <si>
    <t>Frame 45</t>
  </si>
  <si>
    <t>Frame 46</t>
  </si>
  <si>
    <t>Frame 47</t>
  </si>
  <si>
    <t>Frame 48</t>
  </si>
  <si>
    <t>Frame 49</t>
  </si>
  <si>
    <t>Frame 50</t>
  </si>
  <si>
    <t>Frame 51</t>
  </si>
  <si>
    <t>Frame 52</t>
  </si>
  <si>
    <t>Frame 53</t>
  </si>
  <si>
    <t>Frame 54</t>
  </si>
  <si>
    <t>Frame 55</t>
  </si>
  <si>
    <t>091420_SMW46_EV_WithAux_01</t>
  </si>
  <si>
    <t>102620_SMW46_Klp-18_03</t>
  </si>
  <si>
    <t>102620_SMW46_Klp-18_02</t>
  </si>
  <si>
    <t>080320_SMW46_EV_NoAux_06</t>
  </si>
  <si>
    <t>070521_SMW46_EV_NoAux_06</t>
  </si>
  <si>
    <t>070521_SMW46_EV_NoAux_04</t>
  </si>
  <si>
    <t>080320_SMW46_EV_NoAux_04</t>
  </si>
  <si>
    <t>File name</t>
  </si>
  <si>
    <t>Condition</t>
  </si>
  <si>
    <t>Empty vector RNAi, No auxin</t>
  </si>
  <si>
    <t>Empty vector RNAi, + auxin</t>
  </si>
  <si>
    <r>
      <t xml:space="preserve">klp-18(RNAi), </t>
    </r>
    <r>
      <rPr>
        <sz val="12"/>
        <color theme="1"/>
        <rFont val="Calibri"/>
        <family val="2"/>
        <scheme val="minor"/>
      </rPr>
      <t>+ auxin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</si>
</sst>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56BA8"/>
      <color rgb="FF785286"/>
      <color rgb="FF059E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50800" cap="rnd">
              <a:solidFill>
                <a:srgbClr val="059E4C"/>
              </a:solidFill>
              <a:round/>
            </a:ln>
            <a:effectLst/>
          </c:spPr>
          <c:marker>
            <c:symbol val="none"/>
          </c:marker>
          <c:cat>
            <c:strRef>
              <c:f>'Compiled data'!$C$1:$S$1</c:f>
              <c:strCache>
                <c:ptCount val="17"/>
                <c:pt idx="0">
                  <c:v>0 sec</c:v>
                </c:pt>
                <c:pt idx="1">
                  <c:v>15 sec</c:v>
                </c:pt>
                <c:pt idx="2">
                  <c:v>30 sec</c:v>
                </c:pt>
                <c:pt idx="3">
                  <c:v>45 sec</c:v>
                </c:pt>
                <c:pt idx="4">
                  <c:v>60 sec</c:v>
                </c:pt>
                <c:pt idx="5">
                  <c:v>75 sec</c:v>
                </c:pt>
                <c:pt idx="6">
                  <c:v>90 sec</c:v>
                </c:pt>
                <c:pt idx="7">
                  <c:v>105 sec</c:v>
                </c:pt>
                <c:pt idx="8">
                  <c:v>120 sec</c:v>
                </c:pt>
                <c:pt idx="9">
                  <c:v>135 sec</c:v>
                </c:pt>
                <c:pt idx="10">
                  <c:v>150 sec</c:v>
                </c:pt>
                <c:pt idx="11">
                  <c:v>165 sec</c:v>
                </c:pt>
                <c:pt idx="12">
                  <c:v>180 sec</c:v>
                </c:pt>
                <c:pt idx="13">
                  <c:v>195 sec</c:v>
                </c:pt>
                <c:pt idx="14">
                  <c:v>210 sec</c:v>
                </c:pt>
                <c:pt idx="15">
                  <c:v>225 sec</c:v>
                </c:pt>
                <c:pt idx="16">
                  <c:v>240 sec</c:v>
                </c:pt>
              </c:strCache>
            </c:strRef>
          </c:cat>
          <c:val>
            <c:numRef>
              <c:f>'Compiled data'!$C$26:$S$26</c:f>
              <c:numCache>
                <c:formatCode>General</c:formatCode>
                <c:ptCount val="17"/>
                <c:pt idx="0">
                  <c:v>1.012</c:v>
                </c:pt>
                <c:pt idx="1">
                  <c:v>1.1279999999999999</c:v>
                </c:pt>
                <c:pt idx="2">
                  <c:v>1.5239999999999998</c:v>
                </c:pt>
                <c:pt idx="3">
                  <c:v>2.1019999999999999</c:v>
                </c:pt>
                <c:pt idx="4">
                  <c:v>2.59</c:v>
                </c:pt>
                <c:pt idx="5">
                  <c:v>2.9540000000000006</c:v>
                </c:pt>
                <c:pt idx="6">
                  <c:v>3.2880000000000003</c:v>
                </c:pt>
                <c:pt idx="7">
                  <c:v>3.6799999999999997</c:v>
                </c:pt>
                <c:pt idx="8">
                  <c:v>3.9079999999999999</c:v>
                </c:pt>
                <c:pt idx="9">
                  <c:v>4.0719999999999992</c:v>
                </c:pt>
                <c:pt idx="10">
                  <c:v>4.2699999999999996</c:v>
                </c:pt>
                <c:pt idx="11">
                  <c:v>4.4260000000000002</c:v>
                </c:pt>
                <c:pt idx="12">
                  <c:v>4.5900000000000007</c:v>
                </c:pt>
                <c:pt idx="13">
                  <c:v>4.6920000000000002</c:v>
                </c:pt>
                <c:pt idx="14">
                  <c:v>4.831999999999999</c:v>
                </c:pt>
                <c:pt idx="15">
                  <c:v>4.9939999999999998</c:v>
                </c:pt>
                <c:pt idx="16">
                  <c:v>5.0549999999999997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87-A345-8BEA-82FEBFAA37BD}"/>
            </c:ext>
          </c:extLst>
        </c:ser>
        <c:ser>
          <c:idx val="1"/>
          <c:order val="1"/>
          <c:spPr>
            <a:ln w="28575" cap="rnd">
              <a:solidFill>
                <a:srgbClr val="059E4C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'Compiled data'!$C$1:$S$1</c:f>
              <c:strCache>
                <c:ptCount val="17"/>
                <c:pt idx="0">
                  <c:v>0 sec</c:v>
                </c:pt>
                <c:pt idx="1">
                  <c:v>15 sec</c:v>
                </c:pt>
                <c:pt idx="2">
                  <c:v>30 sec</c:v>
                </c:pt>
                <c:pt idx="3">
                  <c:v>45 sec</c:v>
                </c:pt>
                <c:pt idx="4">
                  <c:v>60 sec</c:v>
                </c:pt>
                <c:pt idx="5">
                  <c:v>75 sec</c:v>
                </c:pt>
                <c:pt idx="6">
                  <c:v>90 sec</c:v>
                </c:pt>
                <c:pt idx="7">
                  <c:v>105 sec</c:v>
                </c:pt>
                <c:pt idx="8">
                  <c:v>120 sec</c:v>
                </c:pt>
                <c:pt idx="9">
                  <c:v>135 sec</c:v>
                </c:pt>
                <c:pt idx="10">
                  <c:v>150 sec</c:v>
                </c:pt>
                <c:pt idx="11">
                  <c:v>165 sec</c:v>
                </c:pt>
                <c:pt idx="12">
                  <c:v>180 sec</c:v>
                </c:pt>
                <c:pt idx="13">
                  <c:v>195 sec</c:v>
                </c:pt>
                <c:pt idx="14">
                  <c:v>210 sec</c:v>
                </c:pt>
                <c:pt idx="15">
                  <c:v>225 sec</c:v>
                </c:pt>
                <c:pt idx="16">
                  <c:v>240 sec</c:v>
                </c:pt>
              </c:strCache>
            </c:strRef>
          </c:cat>
          <c:val>
            <c:numRef>
              <c:f>'Compiled data'!$C$27:$S$27</c:f>
              <c:numCache>
                <c:formatCode>General</c:formatCode>
                <c:ptCount val="17"/>
                <c:pt idx="0">
                  <c:v>1.0269666295470958</c:v>
                </c:pt>
                <c:pt idx="1">
                  <c:v>1.1555075747143702</c:v>
                </c:pt>
                <c:pt idx="2">
                  <c:v>1.5961803297304742</c:v>
                </c:pt>
                <c:pt idx="3">
                  <c:v>2.1764311762637134</c:v>
                </c:pt>
                <c:pt idx="4">
                  <c:v>2.6525832778517282</c:v>
                </c:pt>
                <c:pt idx="5">
                  <c:v>3.0854407344268391</c:v>
                </c:pt>
                <c:pt idx="6">
                  <c:v>3.4540020080199838</c:v>
                </c:pt>
                <c:pt idx="7">
                  <c:v>3.87672315572906</c:v>
                </c:pt>
                <c:pt idx="8">
                  <c:v>4.1033373150902479</c:v>
                </c:pt>
                <c:pt idx="9">
                  <c:v>4.2340390899340843</c:v>
                </c:pt>
                <c:pt idx="10">
                  <c:v>4.4043502884254435</c:v>
                </c:pt>
                <c:pt idx="11">
                  <c:v>4.5732865687472328</c:v>
                </c:pt>
                <c:pt idx="12">
                  <c:v>4.7419868415357076</c:v>
                </c:pt>
                <c:pt idx="13">
                  <c:v>4.7952311322550845</c:v>
                </c:pt>
                <c:pt idx="14">
                  <c:v>4.9119374755668446</c:v>
                </c:pt>
                <c:pt idx="15">
                  <c:v>5.0963555893279242</c:v>
                </c:pt>
                <c:pt idx="16">
                  <c:v>5.1682843031197754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87-A345-8BEA-82FEBFAA37BD}"/>
            </c:ext>
          </c:extLst>
        </c:ser>
        <c:ser>
          <c:idx val="2"/>
          <c:order val="2"/>
          <c:spPr>
            <a:ln w="28575" cap="rnd">
              <a:solidFill>
                <a:srgbClr val="059E4C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'Compiled data'!$C$1:$S$1</c:f>
              <c:strCache>
                <c:ptCount val="17"/>
                <c:pt idx="0">
                  <c:v>0 sec</c:v>
                </c:pt>
                <c:pt idx="1">
                  <c:v>15 sec</c:v>
                </c:pt>
                <c:pt idx="2">
                  <c:v>30 sec</c:v>
                </c:pt>
                <c:pt idx="3">
                  <c:v>45 sec</c:v>
                </c:pt>
                <c:pt idx="4">
                  <c:v>60 sec</c:v>
                </c:pt>
                <c:pt idx="5">
                  <c:v>75 sec</c:v>
                </c:pt>
                <c:pt idx="6">
                  <c:v>90 sec</c:v>
                </c:pt>
                <c:pt idx="7">
                  <c:v>105 sec</c:v>
                </c:pt>
                <c:pt idx="8">
                  <c:v>120 sec</c:v>
                </c:pt>
                <c:pt idx="9">
                  <c:v>135 sec</c:v>
                </c:pt>
                <c:pt idx="10">
                  <c:v>150 sec</c:v>
                </c:pt>
                <c:pt idx="11">
                  <c:v>165 sec</c:v>
                </c:pt>
                <c:pt idx="12">
                  <c:v>180 sec</c:v>
                </c:pt>
                <c:pt idx="13">
                  <c:v>195 sec</c:v>
                </c:pt>
                <c:pt idx="14">
                  <c:v>210 sec</c:v>
                </c:pt>
                <c:pt idx="15">
                  <c:v>225 sec</c:v>
                </c:pt>
                <c:pt idx="16">
                  <c:v>240 sec</c:v>
                </c:pt>
              </c:strCache>
            </c:strRef>
          </c:cat>
          <c:val>
            <c:numRef>
              <c:f>'Compiled data'!$C$28:$S$28</c:f>
              <c:numCache>
                <c:formatCode>General</c:formatCode>
                <c:ptCount val="17"/>
                <c:pt idx="0">
                  <c:v>0.99703337045290419</c:v>
                </c:pt>
                <c:pt idx="1">
                  <c:v>1.1004924252856296</c:v>
                </c:pt>
                <c:pt idx="2">
                  <c:v>1.4518196702695254</c:v>
                </c:pt>
                <c:pt idx="3">
                  <c:v>2.0275688237362863</c:v>
                </c:pt>
                <c:pt idx="4">
                  <c:v>2.5274167221482715</c:v>
                </c:pt>
                <c:pt idx="5">
                  <c:v>2.8225592655731622</c:v>
                </c:pt>
                <c:pt idx="6">
                  <c:v>3.1219979919800167</c:v>
                </c:pt>
                <c:pt idx="7">
                  <c:v>3.4832768442709394</c:v>
                </c:pt>
                <c:pt idx="8">
                  <c:v>3.7126626849097524</c:v>
                </c:pt>
                <c:pt idx="9">
                  <c:v>3.9099609100659136</c:v>
                </c:pt>
                <c:pt idx="10">
                  <c:v>4.1356497115745556</c:v>
                </c:pt>
                <c:pt idx="11">
                  <c:v>4.2787134312527675</c:v>
                </c:pt>
                <c:pt idx="12">
                  <c:v>4.4380131584642939</c:v>
                </c:pt>
                <c:pt idx="13">
                  <c:v>4.5887688677449159</c:v>
                </c:pt>
                <c:pt idx="14">
                  <c:v>4.7520625244331534</c:v>
                </c:pt>
                <c:pt idx="15">
                  <c:v>4.8916444106720753</c:v>
                </c:pt>
                <c:pt idx="16">
                  <c:v>4.9417156968802241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87-A345-8BEA-82FEBFAA37BD}"/>
            </c:ext>
          </c:extLst>
        </c:ser>
        <c:ser>
          <c:idx val="3"/>
          <c:order val="3"/>
          <c:spPr>
            <a:ln w="50800" cap="rnd">
              <a:solidFill>
                <a:srgbClr val="356BA8"/>
              </a:solidFill>
              <a:round/>
            </a:ln>
            <a:effectLst/>
          </c:spPr>
          <c:marker>
            <c:symbol val="none"/>
          </c:marker>
          <c:cat>
            <c:strRef>
              <c:f>'Compiled data'!$C$1:$S$1</c:f>
              <c:strCache>
                <c:ptCount val="17"/>
                <c:pt idx="0">
                  <c:v>0 sec</c:v>
                </c:pt>
                <c:pt idx="1">
                  <c:v>15 sec</c:v>
                </c:pt>
                <c:pt idx="2">
                  <c:v>30 sec</c:v>
                </c:pt>
                <c:pt idx="3">
                  <c:v>45 sec</c:v>
                </c:pt>
                <c:pt idx="4">
                  <c:v>60 sec</c:v>
                </c:pt>
                <c:pt idx="5">
                  <c:v>75 sec</c:v>
                </c:pt>
                <c:pt idx="6">
                  <c:v>90 sec</c:v>
                </c:pt>
                <c:pt idx="7">
                  <c:v>105 sec</c:v>
                </c:pt>
                <c:pt idx="8">
                  <c:v>120 sec</c:v>
                </c:pt>
                <c:pt idx="9">
                  <c:v>135 sec</c:v>
                </c:pt>
                <c:pt idx="10">
                  <c:v>150 sec</c:v>
                </c:pt>
                <c:pt idx="11">
                  <c:v>165 sec</c:v>
                </c:pt>
                <c:pt idx="12">
                  <c:v>180 sec</c:v>
                </c:pt>
                <c:pt idx="13">
                  <c:v>195 sec</c:v>
                </c:pt>
                <c:pt idx="14">
                  <c:v>210 sec</c:v>
                </c:pt>
                <c:pt idx="15">
                  <c:v>225 sec</c:v>
                </c:pt>
                <c:pt idx="16">
                  <c:v>240 sec</c:v>
                </c:pt>
              </c:strCache>
            </c:strRef>
          </c:cat>
          <c:val>
            <c:numRef>
              <c:f>'Compiled data'!$C$29:$S$29</c:f>
              <c:numCache>
                <c:formatCode>General</c:formatCode>
                <c:ptCount val="17"/>
                <c:pt idx="0">
                  <c:v>1.0042</c:v>
                </c:pt>
                <c:pt idx="1">
                  <c:v>1.3480000000000001</c:v>
                </c:pt>
                <c:pt idx="2">
                  <c:v>1.6780000000000002</c:v>
                </c:pt>
                <c:pt idx="3">
                  <c:v>2.008</c:v>
                </c:pt>
                <c:pt idx="4">
                  <c:v>2.4940000000000002</c:v>
                </c:pt>
                <c:pt idx="5">
                  <c:v>2.84</c:v>
                </c:pt>
                <c:pt idx="6">
                  <c:v>3.2160000000000002</c:v>
                </c:pt>
                <c:pt idx="7">
                  <c:v>3.7600000000000002</c:v>
                </c:pt>
                <c:pt idx="8">
                  <c:v>4.3120000000000003</c:v>
                </c:pt>
                <c:pt idx="9">
                  <c:v>4.9399999999999995</c:v>
                </c:pt>
                <c:pt idx="10">
                  <c:v>5.3660000000000005</c:v>
                </c:pt>
                <c:pt idx="11">
                  <c:v>5.76</c:v>
                </c:pt>
                <c:pt idx="12">
                  <c:v>6.1499999999999995</c:v>
                </c:pt>
                <c:pt idx="13">
                  <c:v>6.3220000000000001</c:v>
                </c:pt>
                <c:pt idx="14">
                  <c:v>6.6440000000000001</c:v>
                </c:pt>
                <c:pt idx="15">
                  <c:v>6.6540000000000008</c:v>
                </c:pt>
                <c:pt idx="16">
                  <c:v>6.6760000000000002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87-A345-8BEA-82FEBFAA37BD}"/>
            </c:ext>
          </c:extLst>
        </c:ser>
        <c:ser>
          <c:idx val="4"/>
          <c:order val="4"/>
          <c:spPr>
            <a:ln w="28575" cap="rnd">
              <a:solidFill>
                <a:srgbClr val="356BA8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'Compiled data'!$C$1:$S$1</c:f>
              <c:strCache>
                <c:ptCount val="17"/>
                <c:pt idx="0">
                  <c:v>0 sec</c:v>
                </c:pt>
                <c:pt idx="1">
                  <c:v>15 sec</c:v>
                </c:pt>
                <c:pt idx="2">
                  <c:v>30 sec</c:v>
                </c:pt>
                <c:pt idx="3">
                  <c:v>45 sec</c:v>
                </c:pt>
                <c:pt idx="4">
                  <c:v>60 sec</c:v>
                </c:pt>
                <c:pt idx="5">
                  <c:v>75 sec</c:v>
                </c:pt>
                <c:pt idx="6">
                  <c:v>90 sec</c:v>
                </c:pt>
                <c:pt idx="7">
                  <c:v>105 sec</c:v>
                </c:pt>
                <c:pt idx="8">
                  <c:v>120 sec</c:v>
                </c:pt>
                <c:pt idx="9">
                  <c:v>135 sec</c:v>
                </c:pt>
                <c:pt idx="10">
                  <c:v>150 sec</c:v>
                </c:pt>
                <c:pt idx="11">
                  <c:v>165 sec</c:v>
                </c:pt>
                <c:pt idx="12">
                  <c:v>180 sec</c:v>
                </c:pt>
                <c:pt idx="13">
                  <c:v>195 sec</c:v>
                </c:pt>
                <c:pt idx="14">
                  <c:v>210 sec</c:v>
                </c:pt>
                <c:pt idx="15">
                  <c:v>225 sec</c:v>
                </c:pt>
                <c:pt idx="16">
                  <c:v>240 sec</c:v>
                </c:pt>
              </c:strCache>
            </c:strRef>
          </c:cat>
          <c:val>
            <c:numRef>
              <c:f>'Compiled data'!$C$30:$S$30</c:f>
              <c:numCache>
                <c:formatCode>General</c:formatCode>
                <c:ptCount val="17"/>
                <c:pt idx="0">
                  <c:v>1.040713559125344</c:v>
                </c:pt>
                <c:pt idx="1">
                  <c:v>1.3979399639567351</c:v>
                </c:pt>
                <c:pt idx="2">
                  <c:v>1.7483846574190713</c:v>
                </c:pt>
                <c:pt idx="3">
                  <c:v>2.0681165534607566</c:v>
                </c:pt>
                <c:pt idx="4">
                  <c:v>2.5863904756996088</c:v>
                </c:pt>
                <c:pt idx="5">
                  <c:v>3.0119011343767119</c:v>
                </c:pt>
                <c:pt idx="6">
                  <c:v>3.4518516482876453</c:v>
                </c:pt>
                <c:pt idx="7">
                  <c:v>3.9838302928559921</c:v>
                </c:pt>
                <c:pt idx="8">
                  <c:v>4.6399999999999988</c:v>
                </c:pt>
                <c:pt idx="9">
                  <c:v>5.4338319552236376</c:v>
                </c:pt>
                <c:pt idx="10">
                  <c:v>5.7661949524919072</c:v>
                </c:pt>
                <c:pt idx="11">
                  <c:v>6.143353622651464</c:v>
                </c:pt>
                <c:pt idx="12">
                  <c:v>6.4876092415796727</c:v>
                </c:pt>
                <c:pt idx="13">
                  <c:v>6.6347842707042668</c:v>
                </c:pt>
                <c:pt idx="14">
                  <c:v>6.8722235745929856</c:v>
                </c:pt>
                <c:pt idx="15">
                  <c:v>6.8563758878918151</c:v>
                </c:pt>
                <c:pt idx="16">
                  <c:v>6.8908394749574668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87-A345-8BEA-82FEBFAA37BD}"/>
            </c:ext>
          </c:extLst>
        </c:ser>
        <c:ser>
          <c:idx val="5"/>
          <c:order val="5"/>
          <c:spPr>
            <a:ln w="28575" cap="rnd">
              <a:solidFill>
                <a:srgbClr val="356BA8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'Compiled data'!$C$1:$S$1</c:f>
              <c:strCache>
                <c:ptCount val="17"/>
                <c:pt idx="0">
                  <c:v>0 sec</c:v>
                </c:pt>
                <c:pt idx="1">
                  <c:v>15 sec</c:v>
                </c:pt>
                <c:pt idx="2">
                  <c:v>30 sec</c:v>
                </c:pt>
                <c:pt idx="3">
                  <c:v>45 sec</c:v>
                </c:pt>
                <c:pt idx="4">
                  <c:v>60 sec</c:v>
                </c:pt>
                <c:pt idx="5">
                  <c:v>75 sec</c:v>
                </c:pt>
                <c:pt idx="6">
                  <c:v>90 sec</c:v>
                </c:pt>
                <c:pt idx="7">
                  <c:v>105 sec</c:v>
                </c:pt>
                <c:pt idx="8">
                  <c:v>120 sec</c:v>
                </c:pt>
                <c:pt idx="9">
                  <c:v>135 sec</c:v>
                </c:pt>
                <c:pt idx="10">
                  <c:v>150 sec</c:v>
                </c:pt>
                <c:pt idx="11">
                  <c:v>165 sec</c:v>
                </c:pt>
                <c:pt idx="12">
                  <c:v>180 sec</c:v>
                </c:pt>
                <c:pt idx="13">
                  <c:v>195 sec</c:v>
                </c:pt>
                <c:pt idx="14">
                  <c:v>210 sec</c:v>
                </c:pt>
                <c:pt idx="15">
                  <c:v>225 sec</c:v>
                </c:pt>
                <c:pt idx="16">
                  <c:v>240 sec</c:v>
                </c:pt>
              </c:strCache>
            </c:strRef>
          </c:cat>
          <c:val>
            <c:numRef>
              <c:f>'Compiled data'!$C$31:$S$31</c:f>
              <c:numCache>
                <c:formatCode>General</c:formatCode>
                <c:ptCount val="17"/>
                <c:pt idx="0">
                  <c:v>0.96768644087465583</c:v>
                </c:pt>
                <c:pt idx="1">
                  <c:v>1.298060036043265</c:v>
                </c:pt>
                <c:pt idx="2">
                  <c:v>1.607615342580929</c:v>
                </c:pt>
                <c:pt idx="3">
                  <c:v>1.9478834465392434</c:v>
                </c:pt>
                <c:pt idx="4">
                  <c:v>2.4016095243003917</c:v>
                </c:pt>
                <c:pt idx="5">
                  <c:v>2.6680988656232878</c:v>
                </c:pt>
                <c:pt idx="6">
                  <c:v>2.980148351712355</c:v>
                </c:pt>
                <c:pt idx="7">
                  <c:v>3.5361697071440084</c:v>
                </c:pt>
                <c:pt idx="8">
                  <c:v>3.9840000000000013</c:v>
                </c:pt>
                <c:pt idx="9">
                  <c:v>4.4461680447763614</c:v>
                </c:pt>
                <c:pt idx="10">
                  <c:v>4.9658050475080939</c:v>
                </c:pt>
                <c:pt idx="11">
                  <c:v>5.3766463773485356</c:v>
                </c:pt>
                <c:pt idx="12">
                  <c:v>5.8123907584203263</c:v>
                </c:pt>
                <c:pt idx="13">
                  <c:v>6.0092157292957333</c:v>
                </c:pt>
                <c:pt idx="14">
                  <c:v>6.4157764254070146</c:v>
                </c:pt>
                <c:pt idx="15">
                  <c:v>6.4516241121081865</c:v>
                </c:pt>
                <c:pt idx="16">
                  <c:v>6.4611605250425335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87-A345-8BEA-82FEBFAA37BD}"/>
            </c:ext>
          </c:extLst>
        </c:ser>
        <c:ser>
          <c:idx val="6"/>
          <c:order val="6"/>
          <c:spPr>
            <a:ln w="50800" cap="rnd">
              <a:solidFill>
                <a:srgbClr val="785286"/>
              </a:solidFill>
              <a:round/>
            </a:ln>
            <a:effectLst/>
          </c:spPr>
          <c:marker>
            <c:symbol val="none"/>
          </c:marker>
          <c:cat>
            <c:strRef>
              <c:f>'Compiled data'!$C$1:$S$1</c:f>
              <c:strCache>
                <c:ptCount val="17"/>
                <c:pt idx="0">
                  <c:v>0 sec</c:v>
                </c:pt>
                <c:pt idx="1">
                  <c:v>15 sec</c:v>
                </c:pt>
                <c:pt idx="2">
                  <c:v>30 sec</c:v>
                </c:pt>
                <c:pt idx="3">
                  <c:v>45 sec</c:v>
                </c:pt>
                <c:pt idx="4">
                  <c:v>60 sec</c:v>
                </c:pt>
                <c:pt idx="5">
                  <c:v>75 sec</c:v>
                </c:pt>
                <c:pt idx="6">
                  <c:v>90 sec</c:v>
                </c:pt>
                <c:pt idx="7">
                  <c:v>105 sec</c:v>
                </c:pt>
                <c:pt idx="8">
                  <c:v>120 sec</c:v>
                </c:pt>
                <c:pt idx="9">
                  <c:v>135 sec</c:v>
                </c:pt>
                <c:pt idx="10">
                  <c:v>150 sec</c:v>
                </c:pt>
                <c:pt idx="11">
                  <c:v>165 sec</c:v>
                </c:pt>
                <c:pt idx="12">
                  <c:v>180 sec</c:v>
                </c:pt>
                <c:pt idx="13">
                  <c:v>195 sec</c:v>
                </c:pt>
                <c:pt idx="14">
                  <c:v>210 sec</c:v>
                </c:pt>
                <c:pt idx="15">
                  <c:v>225 sec</c:v>
                </c:pt>
                <c:pt idx="16">
                  <c:v>240 sec</c:v>
                </c:pt>
              </c:strCache>
            </c:strRef>
          </c:cat>
          <c:val>
            <c:numRef>
              <c:f>'Compiled data'!$C$32:$S$32</c:f>
              <c:numCache>
                <c:formatCode>General</c:formatCode>
                <c:ptCount val="17"/>
                <c:pt idx="0">
                  <c:v>0.9496809523809524</c:v>
                </c:pt>
                <c:pt idx="1">
                  <c:v>1.1044317460317461</c:v>
                </c:pt>
                <c:pt idx="2">
                  <c:v>1.3432412698412697</c:v>
                </c:pt>
                <c:pt idx="3">
                  <c:v>1.6440349206349203</c:v>
                </c:pt>
                <c:pt idx="4">
                  <c:v>1.9934793650793652</c:v>
                </c:pt>
                <c:pt idx="5">
                  <c:v>2.4102730158730159</c:v>
                </c:pt>
                <c:pt idx="6">
                  <c:v>2.7946444444444443</c:v>
                </c:pt>
                <c:pt idx="7">
                  <c:v>3.2422952380952381</c:v>
                </c:pt>
                <c:pt idx="8">
                  <c:v>3.600746031746032</c:v>
                </c:pt>
                <c:pt idx="9">
                  <c:v>3.9729904761904762</c:v>
                </c:pt>
                <c:pt idx="10">
                  <c:v>4.2613777777777786</c:v>
                </c:pt>
                <c:pt idx="11">
                  <c:v>4.5574158730158727</c:v>
                </c:pt>
                <c:pt idx="12">
                  <c:v>4.8362380952380963</c:v>
                </c:pt>
                <c:pt idx="13">
                  <c:v>5.039539682539683</c:v>
                </c:pt>
                <c:pt idx="14">
                  <c:v>5.1707809523809534</c:v>
                </c:pt>
                <c:pt idx="15">
                  <c:v>5.3011904761904765</c:v>
                </c:pt>
                <c:pt idx="16">
                  <c:v>5.362460317460318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E87-A345-8BEA-82FEBFAA37BD}"/>
            </c:ext>
          </c:extLst>
        </c:ser>
        <c:ser>
          <c:idx val="7"/>
          <c:order val="7"/>
          <c:spPr>
            <a:ln w="28575" cap="rnd">
              <a:solidFill>
                <a:srgbClr val="785286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'Compiled data'!$C$1:$S$1</c:f>
              <c:strCache>
                <c:ptCount val="17"/>
                <c:pt idx="0">
                  <c:v>0 sec</c:v>
                </c:pt>
                <c:pt idx="1">
                  <c:v>15 sec</c:v>
                </c:pt>
                <c:pt idx="2">
                  <c:v>30 sec</c:v>
                </c:pt>
                <c:pt idx="3">
                  <c:v>45 sec</c:v>
                </c:pt>
                <c:pt idx="4">
                  <c:v>60 sec</c:v>
                </c:pt>
                <c:pt idx="5">
                  <c:v>75 sec</c:v>
                </c:pt>
                <c:pt idx="6">
                  <c:v>90 sec</c:v>
                </c:pt>
                <c:pt idx="7">
                  <c:v>105 sec</c:v>
                </c:pt>
                <c:pt idx="8">
                  <c:v>120 sec</c:v>
                </c:pt>
                <c:pt idx="9">
                  <c:v>135 sec</c:v>
                </c:pt>
                <c:pt idx="10">
                  <c:v>150 sec</c:v>
                </c:pt>
                <c:pt idx="11">
                  <c:v>165 sec</c:v>
                </c:pt>
                <c:pt idx="12">
                  <c:v>180 sec</c:v>
                </c:pt>
                <c:pt idx="13">
                  <c:v>195 sec</c:v>
                </c:pt>
                <c:pt idx="14">
                  <c:v>210 sec</c:v>
                </c:pt>
                <c:pt idx="15">
                  <c:v>225 sec</c:v>
                </c:pt>
                <c:pt idx="16">
                  <c:v>240 sec</c:v>
                </c:pt>
              </c:strCache>
            </c:strRef>
          </c:cat>
          <c:val>
            <c:numRef>
              <c:f>'Compiled data'!$C$33:$S$33</c:f>
              <c:numCache>
                <c:formatCode>General</c:formatCode>
                <c:ptCount val="17"/>
                <c:pt idx="0">
                  <c:v>0.99317175835280846</c:v>
                </c:pt>
                <c:pt idx="1">
                  <c:v>1.1700212394185003</c:v>
                </c:pt>
                <c:pt idx="2">
                  <c:v>1.4637687832627275</c:v>
                </c:pt>
                <c:pt idx="3">
                  <c:v>1.7493948989425054</c:v>
                </c:pt>
                <c:pt idx="4">
                  <c:v>2.1663105367986568</c:v>
                </c:pt>
                <c:pt idx="5">
                  <c:v>2.671415237129656</c:v>
                </c:pt>
                <c:pt idx="6">
                  <c:v>3.1112060301285953</c:v>
                </c:pt>
                <c:pt idx="7">
                  <c:v>3.6445415278751732</c:v>
                </c:pt>
                <c:pt idx="8">
                  <c:v>4.016369975213526</c:v>
                </c:pt>
                <c:pt idx="9">
                  <c:v>4.3780270884041865</c:v>
                </c:pt>
                <c:pt idx="10">
                  <c:v>4.678737505969238</c:v>
                </c:pt>
                <c:pt idx="11">
                  <c:v>4.9970754339992798</c:v>
                </c:pt>
                <c:pt idx="12">
                  <c:v>5.2411285678162729</c:v>
                </c:pt>
                <c:pt idx="13">
                  <c:v>5.4032836942732887</c:v>
                </c:pt>
                <c:pt idx="14">
                  <c:v>5.5037473604978056</c:v>
                </c:pt>
                <c:pt idx="15">
                  <c:v>5.6758114183975783</c:v>
                </c:pt>
                <c:pt idx="16">
                  <c:v>5.7090742971911137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E87-A345-8BEA-82FEBFAA37BD}"/>
            </c:ext>
          </c:extLst>
        </c:ser>
        <c:ser>
          <c:idx val="8"/>
          <c:order val="8"/>
          <c:spPr>
            <a:ln w="28575" cap="rnd">
              <a:solidFill>
                <a:srgbClr val="785286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'Compiled data'!$C$1:$S$1</c:f>
              <c:strCache>
                <c:ptCount val="17"/>
                <c:pt idx="0">
                  <c:v>0 sec</c:v>
                </c:pt>
                <c:pt idx="1">
                  <c:v>15 sec</c:v>
                </c:pt>
                <c:pt idx="2">
                  <c:v>30 sec</c:v>
                </c:pt>
                <c:pt idx="3">
                  <c:v>45 sec</c:v>
                </c:pt>
                <c:pt idx="4">
                  <c:v>60 sec</c:v>
                </c:pt>
                <c:pt idx="5">
                  <c:v>75 sec</c:v>
                </c:pt>
                <c:pt idx="6">
                  <c:v>90 sec</c:v>
                </c:pt>
                <c:pt idx="7">
                  <c:v>105 sec</c:v>
                </c:pt>
                <c:pt idx="8">
                  <c:v>120 sec</c:v>
                </c:pt>
                <c:pt idx="9">
                  <c:v>135 sec</c:v>
                </c:pt>
                <c:pt idx="10">
                  <c:v>150 sec</c:v>
                </c:pt>
                <c:pt idx="11">
                  <c:v>165 sec</c:v>
                </c:pt>
                <c:pt idx="12">
                  <c:v>180 sec</c:v>
                </c:pt>
                <c:pt idx="13">
                  <c:v>195 sec</c:v>
                </c:pt>
                <c:pt idx="14">
                  <c:v>210 sec</c:v>
                </c:pt>
                <c:pt idx="15">
                  <c:v>225 sec</c:v>
                </c:pt>
                <c:pt idx="16">
                  <c:v>240 sec</c:v>
                </c:pt>
              </c:strCache>
            </c:strRef>
          </c:cat>
          <c:val>
            <c:numRef>
              <c:f>'Compiled data'!$C$34:$S$34</c:f>
              <c:numCache>
                <c:formatCode>General</c:formatCode>
                <c:ptCount val="17"/>
                <c:pt idx="0">
                  <c:v>0.90619014640909634</c:v>
                </c:pt>
                <c:pt idx="1">
                  <c:v>1.0388422526449919</c:v>
                </c:pt>
                <c:pt idx="2">
                  <c:v>1.2227137564198118</c:v>
                </c:pt>
                <c:pt idx="3">
                  <c:v>1.5386749423273351</c:v>
                </c:pt>
                <c:pt idx="4">
                  <c:v>1.8206481933600738</c:v>
                </c:pt>
                <c:pt idx="5">
                  <c:v>2.1491307946163758</c:v>
                </c:pt>
                <c:pt idx="6">
                  <c:v>2.4780828587602932</c:v>
                </c:pt>
                <c:pt idx="7">
                  <c:v>2.8400489483153031</c:v>
                </c:pt>
                <c:pt idx="8">
                  <c:v>3.1851220882785376</c:v>
                </c:pt>
                <c:pt idx="9">
                  <c:v>3.5679538639767658</c:v>
                </c:pt>
                <c:pt idx="10">
                  <c:v>3.8440180495863192</c:v>
                </c:pt>
                <c:pt idx="11">
                  <c:v>4.1177563120324656</c:v>
                </c:pt>
                <c:pt idx="12">
                  <c:v>4.4313476226599198</c:v>
                </c:pt>
                <c:pt idx="13">
                  <c:v>4.6757956708060773</c:v>
                </c:pt>
                <c:pt idx="14">
                  <c:v>4.8378145442641012</c:v>
                </c:pt>
                <c:pt idx="15">
                  <c:v>4.9265695339833746</c:v>
                </c:pt>
                <c:pt idx="16">
                  <c:v>5.0158463377295224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E87-A345-8BEA-82FEBFAA3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8062832"/>
        <c:axId val="1138116336"/>
      </c:lineChart>
      <c:catAx>
        <c:axId val="113806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116336"/>
        <c:crosses val="autoZero"/>
        <c:auto val="1"/>
        <c:lblAlgn val="ctr"/>
        <c:lblOffset val="100"/>
        <c:noMultiLvlLbl val="0"/>
      </c:catAx>
      <c:valAx>
        <c:axId val="1138116336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06283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93645</xdr:colOff>
      <xdr:row>35</xdr:row>
      <xdr:rowOff>84410</xdr:rowOff>
    </xdr:from>
    <xdr:to>
      <xdr:col>18</xdr:col>
      <xdr:colOff>744039</xdr:colOff>
      <xdr:row>65</xdr:row>
      <xdr:rowOff>102627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D7F470-2F6E-D84B-AACA-5B5CC80B57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6422C-D961-414C-B499-458DF7E1138B}">
  <dimension ref="A1:W60"/>
  <sheetViews>
    <sheetView tabSelected="1" zoomScale="99" workbookViewId="0">
      <selection activeCell="U44" sqref="U44"/>
    </sheetView>
  </sheetViews>
  <sheetFormatPr baseColWidth="10" defaultRowHeight="16" x14ac:dyDescent="0.2"/>
  <cols>
    <col min="1" max="1" width="25.83203125" customWidth="1"/>
    <col min="2" max="2" width="29.33203125" customWidth="1"/>
  </cols>
  <sheetData>
    <row r="1" spans="1:23" s="12" customFormat="1" ht="19" x14ac:dyDescent="0.25">
      <c r="A1" s="12" t="s">
        <v>133</v>
      </c>
      <c r="B1" s="12" t="s">
        <v>132</v>
      </c>
      <c r="C1" s="10" t="s">
        <v>51</v>
      </c>
      <c r="D1" s="10" t="s">
        <v>52</v>
      </c>
      <c r="E1" s="10" t="s">
        <v>53</v>
      </c>
      <c r="F1" s="10" t="s">
        <v>54</v>
      </c>
      <c r="G1" s="10" t="s">
        <v>55</v>
      </c>
      <c r="H1" s="10" t="s">
        <v>56</v>
      </c>
      <c r="I1" s="10" t="s">
        <v>57</v>
      </c>
      <c r="J1" s="10" t="s">
        <v>58</v>
      </c>
      <c r="K1" s="10" t="s">
        <v>59</v>
      </c>
      <c r="L1" s="10" t="s">
        <v>60</v>
      </c>
      <c r="M1" s="10" t="s">
        <v>61</v>
      </c>
      <c r="N1" s="10" t="s">
        <v>62</v>
      </c>
      <c r="O1" s="10" t="s">
        <v>63</v>
      </c>
      <c r="P1" s="10" t="s">
        <v>64</v>
      </c>
      <c r="Q1" s="10" t="s">
        <v>65</v>
      </c>
      <c r="R1" s="10" t="s">
        <v>66</v>
      </c>
      <c r="S1" s="10" t="s">
        <v>67</v>
      </c>
      <c r="T1" s="10"/>
      <c r="U1" s="10"/>
      <c r="V1" s="10"/>
      <c r="W1" s="10"/>
    </row>
    <row r="2" spans="1:23" x14ac:dyDescent="0.2">
      <c r="A2" t="s">
        <v>134</v>
      </c>
      <c r="B2" t="s">
        <v>73</v>
      </c>
      <c r="C2">
        <v>0.97</v>
      </c>
      <c r="D2">
        <v>1.06</v>
      </c>
      <c r="E2">
        <v>1.68</v>
      </c>
      <c r="F2">
        <v>2.16</v>
      </c>
      <c r="G2">
        <v>2.76</v>
      </c>
      <c r="H2">
        <v>3.23</v>
      </c>
      <c r="I2">
        <v>3.62</v>
      </c>
      <c r="J2">
        <v>4.1100000000000003</v>
      </c>
      <c r="K2">
        <v>4.38</v>
      </c>
      <c r="L2">
        <v>4.41</v>
      </c>
      <c r="M2">
        <v>4.37</v>
      </c>
      <c r="N2">
        <v>4.5599999999999996</v>
      </c>
      <c r="O2">
        <v>4.62</v>
      </c>
      <c r="P2">
        <v>4.78</v>
      </c>
      <c r="Q2">
        <v>5.03</v>
      </c>
      <c r="R2">
        <v>5.27</v>
      </c>
      <c r="S2">
        <v>5.3</v>
      </c>
    </row>
    <row r="3" spans="1:23" x14ac:dyDescent="0.2">
      <c r="A3" t="s">
        <v>134</v>
      </c>
      <c r="B3" t="s">
        <v>72</v>
      </c>
      <c r="C3">
        <v>1.05</v>
      </c>
      <c r="D3">
        <v>1.1200000000000001</v>
      </c>
      <c r="E3">
        <v>1.37</v>
      </c>
      <c r="F3">
        <v>1.92</v>
      </c>
      <c r="G3">
        <v>2.63</v>
      </c>
      <c r="H3">
        <v>3.16</v>
      </c>
      <c r="I3">
        <v>3.4</v>
      </c>
      <c r="J3">
        <v>3.75</v>
      </c>
      <c r="K3">
        <v>3.9</v>
      </c>
      <c r="L3">
        <v>4.0599999999999996</v>
      </c>
      <c r="M3">
        <v>4.0999999999999996</v>
      </c>
      <c r="N3">
        <v>4.0999999999999996</v>
      </c>
      <c r="O3">
        <v>4.43</v>
      </c>
      <c r="P3">
        <v>4.6100000000000003</v>
      </c>
      <c r="Q3">
        <v>4.7</v>
      </c>
      <c r="R3">
        <v>4.91</v>
      </c>
      <c r="S3">
        <v>5.12</v>
      </c>
    </row>
    <row r="4" spans="1:23" x14ac:dyDescent="0.2">
      <c r="A4" t="s">
        <v>134</v>
      </c>
      <c r="B4" t="s">
        <v>110</v>
      </c>
      <c r="C4">
        <v>0.99</v>
      </c>
      <c r="D4">
        <v>1.19</v>
      </c>
      <c r="E4">
        <v>1.61</v>
      </c>
      <c r="F4">
        <v>2.27</v>
      </c>
      <c r="G4">
        <v>2.5499999999999998</v>
      </c>
      <c r="H4">
        <v>2.72</v>
      </c>
      <c r="I4">
        <v>3.05</v>
      </c>
      <c r="J4">
        <v>3.32</v>
      </c>
      <c r="K4">
        <v>3.55</v>
      </c>
      <c r="L4">
        <v>3.7</v>
      </c>
      <c r="M4">
        <v>4.07</v>
      </c>
      <c r="N4">
        <v>4.22</v>
      </c>
      <c r="O4">
        <v>4.28</v>
      </c>
      <c r="P4">
        <v>4.42</v>
      </c>
      <c r="Q4">
        <v>4.7</v>
      </c>
      <c r="R4">
        <v>4.88</v>
      </c>
      <c r="S4">
        <v>4.9400000000000004</v>
      </c>
    </row>
    <row r="5" spans="1:23" x14ac:dyDescent="0.2">
      <c r="A5" t="s">
        <v>134</v>
      </c>
      <c r="B5" t="s">
        <v>129</v>
      </c>
      <c r="C5">
        <v>1.04</v>
      </c>
      <c r="D5">
        <v>1.1499999999999999</v>
      </c>
      <c r="E5">
        <v>1.44</v>
      </c>
      <c r="F5">
        <v>2.1</v>
      </c>
      <c r="G5">
        <v>2.4900000000000002</v>
      </c>
      <c r="H5">
        <v>2.79</v>
      </c>
      <c r="I5">
        <v>2.93</v>
      </c>
      <c r="J5">
        <v>3.35</v>
      </c>
      <c r="K5">
        <v>3.63</v>
      </c>
      <c r="L5">
        <v>3.92</v>
      </c>
      <c r="M5">
        <v>4.18</v>
      </c>
      <c r="N5">
        <v>4.54</v>
      </c>
      <c r="O5">
        <v>4.6399999999999997</v>
      </c>
      <c r="P5">
        <v>4.78</v>
      </c>
      <c r="Q5">
        <v>4.88</v>
      </c>
      <c r="R5">
        <v>4.84</v>
      </c>
      <c r="S5">
        <v>4.8600000000000003</v>
      </c>
    </row>
    <row r="6" spans="1:23" x14ac:dyDescent="0.2">
      <c r="A6" t="s">
        <v>134</v>
      </c>
      <c r="B6" t="s">
        <v>130</v>
      </c>
      <c r="C6">
        <v>1.01</v>
      </c>
      <c r="D6">
        <v>1.1200000000000001</v>
      </c>
      <c r="E6">
        <v>1.52</v>
      </c>
      <c r="F6">
        <v>2.06</v>
      </c>
      <c r="G6">
        <v>2.52</v>
      </c>
      <c r="H6">
        <v>2.87</v>
      </c>
      <c r="I6">
        <v>3.44</v>
      </c>
      <c r="J6">
        <v>3.87</v>
      </c>
      <c r="K6">
        <v>4.08</v>
      </c>
      <c r="L6">
        <v>4.2699999999999996</v>
      </c>
      <c r="M6">
        <v>4.63</v>
      </c>
      <c r="N6">
        <v>4.71</v>
      </c>
      <c r="O6">
        <v>4.9800000000000004</v>
      </c>
      <c r="P6">
        <v>4.87</v>
      </c>
      <c r="Q6">
        <v>4.8499999999999996</v>
      </c>
      <c r="R6">
        <v>5.07</v>
      </c>
    </row>
    <row r="10" spans="1:23" x14ac:dyDescent="0.2">
      <c r="A10" t="s">
        <v>135</v>
      </c>
      <c r="B10" t="s">
        <v>69</v>
      </c>
      <c r="C10">
        <v>0.94399999999999995</v>
      </c>
      <c r="D10">
        <v>1.1599999999999999</v>
      </c>
      <c r="E10">
        <v>1.42</v>
      </c>
      <c r="F10">
        <v>1.86</v>
      </c>
      <c r="G10">
        <v>2.25</v>
      </c>
      <c r="H10">
        <v>2.4700000000000002</v>
      </c>
      <c r="I10">
        <v>2.83</v>
      </c>
      <c r="J10">
        <v>3.37</v>
      </c>
      <c r="K10">
        <v>3.95</v>
      </c>
      <c r="L10">
        <v>4.58</v>
      </c>
      <c r="M10">
        <v>5.36</v>
      </c>
      <c r="N10">
        <v>5.85</v>
      </c>
      <c r="O10">
        <v>6.59</v>
      </c>
      <c r="P10">
        <v>6.98</v>
      </c>
      <c r="Q10">
        <v>7.1</v>
      </c>
      <c r="R10">
        <v>7.12</v>
      </c>
      <c r="S10">
        <v>7.17</v>
      </c>
    </row>
    <row r="11" spans="1:23" x14ac:dyDescent="0.2">
      <c r="A11" t="s">
        <v>135</v>
      </c>
      <c r="B11" t="s">
        <v>70</v>
      </c>
      <c r="C11">
        <v>0.98099999999999998</v>
      </c>
      <c r="D11">
        <v>1.33</v>
      </c>
      <c r="E11">
        <v>1.72</v>
      </c>
      <c r="F11">
        <v>2.06</v>
      </c>
      <c r="G11">
        <v>2.41</v>
      </c>
      <c r="H11">
        <v>2.66</v>
      </c>
      <c r="I11">
        <v>2.97</v>
      </c>
      <c r="J11">
        <v>3.49</v>
      </c>
      <c r="K11">
        <v>3.91</v>
      </c>
      <c r="L11">
        <v>4.55</v>
      </c>
      <c r="M11">
        <v>5.24</v>
      </c>
      <c r="N11">
        <v>5.78</v>
      </c>
      <c r="O11">
        <v>6.26</v>
      </c>
      <c r="P11">
        <v>6.53</v>
      </c>
      <c r="Q11">
        <v>6.73</v>
      </c>
      <c r="R11">
        <v>6.87</v>
      </c>
      <c r="S11">
        <v>6.95</v>
      </c>
    </row>
    <row r="12" spans="1:23" x14ac:dyDescent="0.2">
      <c r="A12" t="s">
        <v>135</v>
      </c>
      <c r="B12" s="8" t="s">
        <v>125</v>
      </c>
      <c r="C12">
        <v>1.0900000000000001</v>
      </c>
      <c r="D12">
        <v>1.42</v>
      </c>
      <c r="E12">
        <v>1.85</v>
      </c>
      <c r="F12">
        <v>2.1</v>
      </c>
      <c r="G12">
        <v>2.71</v>
      </c>
      <c r="H12">
        <v>3.1</v>
      </c>
      <c r="I12">
        <v>3.4</v>
      </c>
      <c r="J12">
        <v>3.8</v>
      </c>
      <c r="K12">
        <v>4.05</v>
      </c>
      <c r="L12">
        <v>4.2300000000000004</v>
      </c>
      <c r="M12">
        <v>4.42</v>
      </c>
      <c r="N12">
        <v>4.79</v>
      </c>
      <c r="O12">
        <v>5.12</v>
      </c>
      <c r="P12">
        <v>5.43</v>
      </c>
      <c r="Q12">
        <v>6.1</v>
      </c>
      <c r="R12">
        <v>6.22</v>
      </c>
      <c r="S12">
        <v>6.13</v>
      </c>
    </row>
    <row r="13" spans="1:23" x14ac:dyDescent="0.2">
      <c r="A13" t="s">
        <v>135</v>
      </c>
      <c r="B13" s="8" t="s">
        <v>71</v>
      </c>
      <c r="C13">
        <v>1.0900000000000001</v>
      </c>
      <c r="D13">
        <v>1.41</v>
      </c>
      <c r="E13">
        <v>1.69</v>
      </c>
      <c r="F13">
        <v>2.15</v>
      </c>
      <c r="G13">
        <v>2.71</v>
      </c>
      <c r="H13">
        <v>3.38</v>
      </c>
      <c r="I13">
        <v>4.0599999999999996</v>
      </c>
      <c r="J13">
        <v>4.6100000000000003</v>
      </c>
      <c r="K13">
        <v>5.62</v>
      </c>
      <c r="L13">
        <v>6.9</v>
      </c>
      <c r="M13">
        <v>6.83</v>
      </c>
      <c r="N13">
        <v>7.09</v>
      </c>
      <c r="O13">
        <v>7.06</v>
      </c>
      <c r="P13">
        <v>6.92</v>
      </c>
      <c r="Q13">
        <v>7.16</v>
      </c>
      <c r="R13">
        <v>6.94</v>
      </c>
      <c r="S13">
        <v>6.94</v>
      </c>
    </row>
    <row r="14" spans="1:23" x14ac:dyDescent="0.2">
      <c r="A14" t="s">
        <v>135</v>
      </c>
      <c r="B14" s="8" t="s">
        <v>74</v>
      </c>
      <c r="C14">
        <v>0.91600000000000004</v>
      </c>
      <c r="D14">
        <v>1.42</v>
      </c>
      <c r="E14">
        <v>1.71</v>
      </c>
      <c r="F14">
        <v>1.87</v>
      </c>
      <c r="G14">
        <v>2.39</v>
      </c>
      <c r="H14">
        <v>2.59</v>
      </c>
      <c r="I14">
        <v>2.82</v>
      </c>
      <c r="J14">
        <v>3.53</v>
      </c>
      <c r="K14">
        <v>4.03</v>
      </c>
      <c r="L14">
        <v>4.4400000000000004</v>
      </c>
      <c r="M14">
        <v>4.9800000000000004</v>
      </c>
      <c r="N14">
        <v>5.29</v>
      </c>
      <c r="O14">
        <v>5.72</v>
      </c>
      <c r="P14">
        <v>5.75</v>
      </c>
      <c r="Q14">
        <v>6.13</v>
      </c>
      <c r="R14">
        <v>6.12</v>
      </c>
      <c r="S14">
        <v>6.19</v>
      </c>
    </row>
    <row r="18" spans="1:19" x14ac:dyDescent="0.2">
      <c r="A18" s="13" t="s">
        <v>136</v>
      </c>
      <c r="B18" t="s">
        <v>0</v>
      </c>
      <c r="C18">
        <v>0.80857142857142861</v>
      </c>
      <c r="D18">
        <v>0.94571428571428573</v>
      </c>
      <c r="E18">
        <v>1.0534285714285716</v>
      </c>
      <c r="F18">
        <v>1.474285714285714</v>
      </c>
      <c r="G18">
        <v>1.9442857142857144</v>
      </c>
      <c r="H18">
        <v>2.4471428571428571</v>
      </c>
      <c r="I18">
        <v>2.86</v>
      </c>
      <c r="J18">
        <v>3.7071428571428564</v>
      </c>
      <c r="K18">
        <v>4.3242857142857138</v>
      </c>
      <c r="L18">
        <v>4.6842857142857142</v>
      </c>
      <c r="M18">
        <v>4.97</v>
      </c>
      <c r="N18">
        <v>5.3528571428571423</v>
      </c>
      <c r="O18">
        <v>5.4528571428571428</v>
      </c>
      <c r="P18">
        <v>5.467142857142858</v>
      </c>
      <c r="Q18">
        <v>5.4985714285714291</v>
      </c>
      <c r="R18">
        <v>5.4085714285714275</v>
      </c>
      <c r="S18">
        <v>5.4557142857142855</v>
      </c>
    </row>
    <row r="19" spans="1:19" x14ac:dyDescent="0.2">
      <c r="A19" s="13" t="s">
        <v>136</v>
      </c>
      <c r="B19" t="s">
        <v>47</v>
      </c>
      <c r="C19">
        <v>0.93666666666666665</v>
      </c>
      <c r="D19">
        <v>1.3114444444444444</v>
      </c>
      <c r="E19">
        <v>1.7544444444444443</v>
      </c>
      <c r="F19">
        <v>1.9888888888888892</v>
      </c>
      <c r="G19">
        <v>2.6011111111111109</v>
      </c>
      <c r="H19">
        <v>3.1555555555555554</v>
      </c>
      <c r="I19">
        <v>3.5222222222222217</v>
      </c>
      <c r="J19">
        <v>4.1000000000000005</v>
      </c>
      <c r="K19">
        <v>4.3611111111111107</v>
      </c>
      <c r="L19">
        <v>4.6500000000000004</v>
      </c>
      <c r="M19">
        <v>5.0188888888888892</v>
      </c>
      <c r="N19">
        <v>5.4255555555555564</v>
      </c>
      <c r="O19">
        <v>5.6499999999999995</v>
      </c>
      <c r="P19">
        <v>5.862222222222222</v>
      </c>
      <c r="Q19">
        <v>6.0500000000000007</v>
      </c>
      <c r="R19">
        <v>6.08</v>
      </c>
      <c r="S19">
        <v>6.086666666666666</v>
      </c>
    </row>
    <row r="20" spans="1:19" x14ac:dyDescent="0.2">
      <c r="A20" s="13" t="s">
        <v>136</v>
      </c>
      <c r="B20" t="s">
        <v>68</v>
      </c>
      <c r="C20">
        <v>0.93200000000000005</v>
      </c>
      <c r="D20">
        <v>1</v>
      </c>
      <c r="E20">
        <v>1.4499999999999997</v>
      </c>
      <c r="F20">
        <v>1.782</v>
      </c>
      <c r="G20">
        <v>2.0919999999999996</v>
      </c>
      <c r="H20">
        <v>2.782</v>
      </c>
      <c r="I20">
        <v>3.4460000000000002</v>
      </c>
      <c r="J20">
        <v>3.8660000000000005</v>
      </c>
      <c r="K20">
        <v>4.1440000000000001</v>
      </c>
      <c r="L20">
        <v>4.5540000000000003</v>
      </c>
      <c r="M20">
        <v>4.8160000000000007</v>
      </c>
      <c r="N20">
        <v>4.9919999999999991</v>
      </c>
      <c r="O20">
        <v>5.33</v>
      </c>
      <c r="P20">
        <v>5.4739999999999993</v>
      </c>
      <c r="Q20">
        <v>5.4659999999999993</v>
      </c>
    </row>
    <row r="21" spans="1:19" x14ac:dyDescent="0.2">
      <c r="A21" s="13" t="s">
        <v>136</v>
      </c>
      <c r="B21" t="s">
        <v>127</v>
      </c>
      <c r="C21">
        <v>0.999</v>
      </c>
      <c r="D21">
        <v>1.08</v>
      </c>
      <c r="E21">
        <v>1.2333333333333332</v>
      </c>
      <c r="F21">
        <v>1.5433333333333332</v>
      </c>
      <c r="G21">
        <v>1.6766666666666667</v>
      </c>
      <c r="H21">
        <v>1.8733333333333333</v>
      </c>
      <c r="I21">
        <v>2.1133333333333333</v>
      </c>
      <c r="J21">
        <v>2.2433333333333336</v>
      </c>
      <c r="K21">
        <v>2.5460000000000003</v>
      </c>
      <c r="L21">
        <v>3.13</v>
      </c>
      <c r="M21">
        <v>3.4219999999999997</v>
      </c>
      <c r="N21">
        <v>3.72</v>
      </c>
      <c r="O21">
        <v>4.1399999999999997</v>
      </c>
      <c r="P21">
        <v>4.4960000000000004</v>
      </c>
      <c r="Q21">
        <v>4.6660000000000004</v>
      </c>
    </row>
    <row r="22" spans="1:19" x14ac:dyDescent="0.2">
      <c r="A22" s="13" t="s">
        <v>136</v>
      </c>
      <c r="B22" t="s">
        <v>126</v>
      </c>
      <c r="C22">
        <v>1.0721666666666667</v>
      </c>
      <c r="D22">
        <v>1.1850000000000001</v>
      </c>
      <c r="E22">
        <v>1.2249999999999999</v>
      </c>
      <c r="F22">
        <v>1.4316666666666666</v>
      </c>
      <c r="G22">
        <v>1.6533333333333333</v>
      </c>
      <c r="H22">
        <v>1.7933333333333332</v>
      </c>
      <c r="I22">
        <v>2.0316666666666667</v>
      </c>
      <c r="J22">
        <v>2.2949999999999999</v>
      </c>
      <c r="K22">
        <v>2.6283333333333334</v>
      </c>
      <c r="L22">
        <v>2.8466666666666662</v>
      </c>
      <c r="M22">
        <v>3.08</v>
      </c>
      <c r="N22">
        <v>3.2966666666666669</v>
      </c>
      <c r="O22">
        <v>3.6083333333333338</v>
      </c>
      <c r="P22">
        <v>3.8983333333333334</v>
      </c>
      <c r="Q22">
        <v>4.1733333333333338</v>
      </c>
      <c r="R22">
        <v>4.415</v>
      </c>
      <c r="S22">
        <v>4.5450000000000008</v>
      </c>
    </row>
    <row r="26" spans="1:19" x14ac:dyDescent="0.2">
      <c r="B26" t="s">
        <v>77</v>
      </c>
      <c r="C26">
        <f>AVERAGE(C2:C8)</f>
        <v>1.012</v>
      </c>
      <c r="D26">
        <f>AVERAGE(D2:D8)</f>
        <v>1.1279999999999999</v>
      </c>
      <c r="E26">
        <f>AVERAGE(E2:E8)</f>
        <v>1.5239999999999998</v>
      </c>
      <c r="F26">
        <f>AVERAGE(F2:F8)</f>
        <v>2.1019999999999999</v>
      </c>
      <c r="G26">
        <f>AVERAGE(G2:G8)</f>
        <v>2.59</v>
      </c>
      <c r="H26">
        <f>AVERAGE(H2:H8)</f>
        <v>2.9540000000000006</v>
      </c>
      <c r="I26">
        <f>AVERAGE(I2:I8)</f>
        <v>3.2880000000000003</v>
      </c>
      <c r="J26">
        <f>AVERAGE(J2:J8)</f>
        <v>3.6799999999999997</v>
      </c>
      <c r="K26">
        <f>AVERAGE(K2:K8)</f>
        <v>3.9079999999999999</v>
      </c>
      <c r="L26">
        <f>AVERAGE(L2:L8)</f>
        <v>4.0719999999999992</v>
      </c>
      <c r="M26">
        <f>AVERAGE(M2:M8)</f>
        <v>4.2699999999999996</v>
      </c>
      <c r="N26">
        <f>AVERAGE(N2:N8)</f>
        <v>4.4260000000000002</v>
      </c>
      <c r="O26">
        <f>AVERAGE(O2:O8)</f>
        <v>4.5900000000000007</v>
      </c>
      <c r="P26">
        <f>AVERAGE(P2:P8)</f>
        <v>4.6920000000000002</v>
      </c>
      <c r="Q26">
        <f>AVERAGE(Q2:Q8)</f>
        <v>4.831999999999999</v>
      </c>
      <c r="R26">
        <f>AVERAGE(R2:R8)</f>
        <v>4.9939999999999998</v>
      </c>
      <c r="S26">
        <f>AVERAGE(S2:S8)</f>
        <v>5.0549999999999997</v>
      </c>
    </row>
    <row r="27" spans="1:19" x14ac:dyDescent="0.2">
      <c r="B27" t="s">
        <v>75</v>
      </c>
      <c r="C27">
        <f>C26+((STDEV(C2:C8))/SQRT(5))</f>
        <v>1.0269666295470958</v>
      </c>
      <c r="D27">
        <f>D26+((STDEV(D2:D8))/SQRT(3))</f>
        <v>1.1555075747143702</v>
      </c>
      <c r="E27">
        <f>E26+((STDEV(E2:E8))/SQRT(3))</f>
        <v>1.5961803297304742</v>
      </c>
      <c r="F27">
        <f>F26+((STDEV(F2:F8))/SQRT(3))</f>
        <v>2.1764311762637134</v>
      </c>
      <c r="G27">
        <f>G26+((STDEV(G2:G8))/SQRT(3))</f>
        <v>2.6525832778517282</v>
      </c>
      <c r="H27">
        <f>H26+((STDEV(H2:H8))/SQRT(3))</f>
        <v>3.0854407344268391</v>
      </c>
      <c r="I27">
        <f>I26+((STDEV(I2:I8))/SQRT(3))</f>
        <v>3.4540020080199838</v>
      </c>
      <c r="J27">
        <f>J26+((STDEV(J2:J8))/SQRT(3))</f>
        <v>3.87672315572906</v>
      </c>
      <c r="K27">
        <f>K26+((STDEV(K2:K8))/SQRT(3))</f>
        <v>4.1033373150902479</v>
      </c>
      <c r="L27">
        <f>L26+((STDEV(L2:L8))/SQRT(3))</f>
        <v>4.2340390899340843</v>
      </c>
      <c r="M27">
        <f>M26+((STDEV(M2:M8))/SQRT(3))</f>
        <v>4.4043502884254435</v>
      </c>
      <c r="N27">
        <f>N26+((STDEV(N2:N8))/SQRT(3))</f>
        <v>4.5732865687472328</v>
      </c>
      <c r="O27">
        <f>O26+((STDEV(O2:O8))/SQRT(3))</f>
        <v>4.7419868415357076</v>
      </c>
      <c r="P27">
        <f>P26+((STDEV(P2:P8))/SQRT(3))</f>
        <v>4.7952311322550845</v>
      </c>
      <c r="Q27">
        <f>Q26+((STDEV(Q2:Q8))/SQRT(3))</f>
        <v>4.9119374755668446</v>
      </c>
      <c r="R27">
        <f>R26+((STDEV(R2:R8))/SQRT(3))</f>
        <v>5.0963555893279242</v>
      </c>
      <c r="S27">
        <f>S26+((STDEV(S2:S8))/SQRT(3))</f>
        <v>5.1682843031197754</v>
      </c>
    </row>
    <row r="28" spans="1:19" x14ac:dyDescent="0.2">
      <c r="B28" t="s">
        <v>76</v>
      </c>
      <c r="C28">
        <f>C26-((STDEV(C2:C8))/SQRT(5))</f>
        <v>0.99703337045290419</v>
      </c>
      <c r="D28">
        <f>D26-((STDEV(D2:D8))/SQRT(3))</f>
        <v>1.1004924252856296</v>
      </c>
      <c r="E28">
        <f>E26-((STDEV(E2:E8))/SQRT(3))</f>
        <v>1.4518196702695254</v>
      </c>
      <c r="F28">
        <f>F26-((STDEV(F2:F8))/SQRT(3))</f>
        <v>2.0275688237362863</v>
      </c>
      <c r="G28">
        <f>G26-((STDEV(G2:G8))/SQRT(3))</f>
        <v>2.5274167221482715</v>
      </c>
      <c r="H28">
        <f>H26-((STDEV(H2:H8))/SQRT(3))</f>
        <v>2.8225592655731622</v>
      </c>
      <c r="I28">
        <f>I26-((STDEV(I2:I8))/SQRT(3))</f>
        <v>3.1219979919800167</v>
      </c>
      <c r="J28">
        <f>J26-((STDEV(J2:J8))/SQRT(3))</f>
        <v>3.4832768442709394</v>
      </c>
      <c r="K28">
        <f>K26-((STDEV(K2:K8))/SQRT(3))</f>
        <v>3.7126626849097524</v>
      </c>
      <c r="L28">
        <f>L26-((STDEV(L2:L8))/SQRT(3))</f>
        <v>3.9099609100659136</v>
      </c>
      <c r="M28">
        <f>M26-((STDEV(M2:M8))/SQRT(3))</f>
        <v>4.1356497115745556</v>
      </c>
      <c r="N28">
        <f>N26-((STDEV(N2:N8))/SQRT(3))</f>
        <v>4.2787134312527675</v>
      </c>
      <c r="O28">
        <f>O26-((STDEV(O2:O8))/SQRT(3))</f>
        <v>4.4380131584642939</v>
      </c>
      <c r="P28">
        <f>P26-((STDEV(P2:P8))/SQRT(3))</f>
        <v>4.5887688677449159</v>
      </c>
      <c r="Q28">
        <f>Q26-((STDEV(Q2:Q8))/SQRT(3))</f>
        <v>4.7520625244331534</v>
      </c>
      <c r="R28">
        <f>R26-((STDEV(R2:R8))/SQRT(3))</f>
        <v>4.8916444106720753</v>
      </c>
      <c r="S28">
        <f>S26-((STDEV(S2:S8))/SQRT(3))</f>
        <v>4.9417156968802241</v>
      </c>
    </row>
    <row r="29" spans="1:19" x14ac:dyDescent="0.2">
      <c r="B29" t="s">
        <v>78</v>
      </c>
      <c r="C29">
        <f>AVERAGE(C10:C16)</f>
        <v>1.0042</v>
      </c>
      <c r="D29">
        <f>AVERAGE(D10:D16)</f>
        <v>1.3480000000000001</v>
      </c>
      <c r="E29">
        <f>AVERAGE(E10:E16)</f>
        <v>1.6780000000000002</v>
      </c>
      <c r="F29">
        <f>AVERAGE(F10:F16)</f>
        <v>2.008</v>
      </c>
      <c r="G29">
        <f>AVERAGE(G10:G16)</f>
        <v>2.4940000000000002</v>
      </c>
      <c r="H29">
        <f>AVERAGE(H10:H16)</f>
        <v>2.84</v>
      </c>
      <c r="I29">
        <f>AVERAGE(I10:I16)</f>
        <v>3.2160000000000002</v>
      </c>
      <c r="J29">
        <f>AVERAGE(J10:J16)</f>
        <v>3.7600000000000002</v>
      </c>
      <c r="K29">
        <f>AVERAGE(K10:K16)</f>
        <v>4.3120000000000003</v>
      </c>
      <c r="L29">
        <f>AVERAGE(L10:L16)</f>
        <v>4.9399999999999995</v>
      </c>
      <c r="M29">
        <f>AVERAGE(M10:M16)</f>
        <v>5.3660000000000005</v>
      </c>
      <c r="N29">
        <f>AVERAGE(N10:N16)</f>
        <v>5.76</v>
      </c>
      <c r="O29">
        <f>AVERAGE(O10:O16)</f>
        <v>6.1499999999999995</v>
      </c>
      <c r="P29">
        <f>AVERAGE(P10:P16)</f>
        <v>6.3220000000000001</v>
      </c>
      <c r="Q29">
        <f>AVERAGE(Q10:Q16)</f>
        <v>6.6440000000000001</v>
      </c>
      <c r="R29">
        <f>AVERAGE(R10:R16)</f>
        <v>6.6540000000000008</v>
      </c>
      <c r="S29">
        <f>AVERAGE(S10:S16)</f>
        <v>6.6760000000000002</v>
      </c>
    </row>
    <row r="30" spans="1:19" x14ac:dyDescent="0.2">
      <c r="B30" t="s">
        <v>79</v>
      </c>
      <c r="C30">
        <f>C29+((STDEV(C10:C16))/SQRT(5))</f>
        <v>1.040713559125344</v>
      </c>
      <c r="D30">
        <f>D29+((STDEV(D10:D16))/SQRT(5))</f>
        <v>1.3979399639567351</v>
      </c>
      <c r="E30">
        <f>E29+((STDEV(E10:E16))/SQRT(5))</f>
        <v>1.7483846574190713</v>
      </c>
      <c r="F30">
        <f>F29+((STDEV(F10:F16))/SQRT(5))</f>
        <v>2.0681165534607566</v>
      </c>
      <c r="G30">
        <f>G29+((STDEV(G10:G16))/SQRT(5))</f>
        <v>2.5863904756996088</v>
      </c>
      <c r="H30">
        <f>H29+((STDEV(H10:H16))/SQRT(5))</f>
        <v>3.0119011343767119</v>
      </c>
      <c r="I30">
        <f>I29+((STDEV(I10:I16))/SQRT(5))</f>
        <v>3.4518516482876453</v>
      </c>
      <c r="J30">
        <f>J29+((STDEV(J10:J16))/SQRT(5))</f>
        <v>3.9838302928559921</v>
      </c>
      <c r="K30">
        <f>K29+((STDEV(K10:K16))/SQRT(5))</f>
        <v>4.6399999999999988</v>
      </c>
      <c r="L30">
        <f>L29+((STDEV(L10:L16))/SQRT(5))</f>
        <v>5.4338319552236376</v>
      </c>
      <c r="M30">
        <f>M29+((STDEV(M10:M16))/SQRT(5))</f>
        <v>5.7661949524919072</v>
      </c>
      <c r="N30">
        <f>N29+((STDEV(N10:N16))/SQRT(5))</f>
        <v>6.143353622651464</v>
      </c>
      <c r="O30">
        <f>O29+((STDEV(O10:O16))/SQRT(5))</f>
        <v>6.4876092415796727</v>
      </c>
      <c r="P30">
        <f>P29+((STDEV(P10:P16))/SQRT(5))</f>
        <v>6.6347842707042668</v>
      </c>
      <c r="Q30">
        <f>Q29+((STDEV(Q10:Q16))/SQRT(5))</f>
        <v>6.8722235745929856</v>
      </c>
      <c r="R30">
        <f>R29+((STDEV(R10:R16))/SQRT(5))</f>
        <v>6.8563758878918151</v>
      </c>
      <c r="S30">
        <f>S29+((STDEV(S10:S16))/SQRT(5))</f>
        <v>6.8908394749574668</v>
      </c>
    </row>
    <row r="31" spans="1:19" x14ac:dyDescent="0.2">
      <c r="B31" t="s">
        <v>80</v>
      </c>
      <c r="C31">
        <f>C29-((STDEV(C10:C16))/SQRT(5))</f>
        <v>0.96768644087465583</v>
      </c>
      <c r="D31">
        <f>D29-((STDEV(D10:D16))/SQRT(5))</f>
        <v>1.298060036043265</v>
      </c>
      <c r="E31">
        <f>E29-((STDEV(E10:E16))/SQRT(5))</f>
        <v>1.607615342580929</v>
      </c>
      <c r="F31">
        <f>F29-((STDEV(F10:F16))/SQRT(5))</f>
        <v>1.9478834465392434</v>
      </c>
      <c r="G31">
        <f>G29-((STDEV(G10:G16))/SQRT(5))</f>
        <v>2.4016095243003917</v>
      </c>
      <c r="H31">
        <f>H29-((STDEV(H10:H16))/SQRT(5))</f>
        <v>2.6680988656232878</v>
      </c>
      <c r="I31">
        <f>I29-((STDEV(I10:I16))/SQRT(5))</f>
        <v>2.980148351712355</v>
      </c>
      <c r="J31">
        <f>J29-((STDEV(J10:J16))/SQRT(5))</f>
        <v>3.5361697071440084</v>
      </c>
      <c r="K31">
        <f>K29-((STDEV(K10:K16))/SQRT(5))</f>
        <v>3.9840000000000013</v>
      </c>
      <c r="L31">
        <f>L29-((STDEV(L10:L16))/SQRT(5))</f>
        <v>4.4461680447763614</v>
      </c>
      <c r="M31">
        <f>M29-((STDEV(M10:M16))/SQRT(5))</f>
        <v>4.9658050475080939</v>
      </c>
      <c r="N31">
        <f>N29-((STDEV(N10:N16))/SQRT(5))</f>
        <v>5.3766463773485356</v>
      </c>
      <c r="O31">
        <f>O29-((STDEV(O10:O16))/SQRT(5))</f>
        <v>5.8123907584203263</v>
      </c>
      <c r="P31">
        <f>P29-((STDEV(P10:P16))/SQRT(5))</f>
        <v>6.0092157292957333</v>
      </c>
      <c r="Q31">
        <f>Q29-((STDEV(Q10:Q16))/SQRT(5))</f>
        <v>6.4157764254070146</v>
      </c>
      <c r="R31">
        <f>R29-((STDEV(R10:R16))/SQRT(5))</f>
        <v>6.4516241121081865</v>
      </c>
      <c r="S31">
        <f>S29-((STDEV(S10:S16))/SQRT(5))</f>
        <v>6.4611605250425335</v>
      </c>
    </row>
    <row r="32" spans="1:19" x14ac:dyDescent="0.2">
      <c r="B32" t="s">
        <v>48</v>
      </c>
      <c r="C32">
        <f>AVERAGE(C18:C24)</f>
        <v>0.9496809523809524</v>
      </c>
      <c r="D32">
        <f>AVERAGE(D18:D24)</f>
        <v>1.1044317460317461</v>
      </c>
      <c r="E32">
        <f>AVERAGE(E18:E24)</f>
        <v>1.3432412698412697</v>
      </c>
      <c r="F32">
        <f>AVERAGE(F18:F24)</f>
        <v>1.6440349206349203</v>
      </c>
      <c r="G32">
        <f>AVERAGE(G18:G24)</f>
        <v>1.9934793650793652</v>
      </c>
      <c r="H32">
        <f>AVERAGE(H18:H24)</f>
        <v>2.4102730158730159</v>
      </c>
      <c r="I32">
        <f>AVERAGE(I18:I24)</f>
        <v>2.7946444444444443</v>
      </c>
      <c r="J32">
        <f>AVERAGE(J18:J24)</f>
        <v>3.2422952380952381</v>
      </c>
      <c r="K32">
        <f>AVERAGE(K18:K24)</f>
        <v>3.600746031746032</v>
      </c>
      <c r="L32">
        <f>AVERAGE(L18:L24)</f>
        <v>3.9729904761904762</v>
      </c>
      <c r="M32">
        <f>AVERAGE(M18:M24)</f>
        <v>4.2613777777777786</v>
      </c>
      <c r="N32">
        <f>AVERAGE(N18:N24)</f>
        <v>4.5574158730158727</v>
      </c>
      <c r="O32">
        <f>AVERAGE(O18:O24)</f>
        <v>4.8362380952380963</v>
      </c>
      <c r="P32">
        <f>AVERAGE(P18:P24)</f>
        <v>5.039539682539683</v>
      </c>
      <c r="Q32">
        <f>AVERAGE(Q18:Q24)</f>
        <v>5.1707809523809534</v>
      </c>
      <c r="R32">
        <f>AVERAGE(R18:R24)</f>
        <v>5.3011904761904765</v>
      </c>
      <c r="S32">
        <f>AVERAGE(S18:S24)</f>
        <v>5.362460317460318</v>
      </c>
    </row>
    <row r="33" spans="2:19" x14ac:dyDescent="0.2">
      <c r="B33" t="s">
        <v>49</v>
      </c>
      <c r="C33">
        <f>C32+((STDEV(C18:C24)/SQRT(5)))</f>
        <v>0.99317175835280846</v>
      </c>
      <c r="D33">
        <f>D32+((STDEV(D18:D24)/SQRT(5)))</f>
        <v>1.1700212394185003</v>
      </c>
      <c r="E33">
        <f>E32+((STDEV(E18:E24)/SQRT(5)))</f>
        <v>1.4637687832627275</v>
      </c>
      <c r="F33">
        <f>F32+((STDEV(F18:F24)/SQRT(5)))</f>
        <v>1.7493948989425054</v>
      </c>
      <c r="G33">
        <f>G32+((STDEV(G18:G24)/SQRT(5)))</f>
        <v>2.1663105367986568</v>
      </c>
      <c r="H33">
        <f>H32+((STDEV(H18:H24)/SQRT(5)))</f>
        <v>2.671415237129656</v>
      </c>
      <c r="I33">
        <f>I32+((STDEV(I18:I24)/SQRT(5)))</f>
        <v>3.1112060301285953</v>
      </c>
      <c r="J33">
        <f>J32+((STDEV(J18:J24)/SQRT(5)))</f>
        <v>3.6445415278751732</v>
      </c>
      <c r="K33">
        <f>K32+((STDEV(K18:K24)/SQRT(5)))</f>
        <v>4.016369975213526</v>
      </c>
      <c r="L33">
        <f>L32+((STDEV(L18:L24)/SQRT(5)))</f>
        <v>4.3780270884041865</v>
      </c>
      <c r="M33">
        <f>M32+((STDEV(M18:M24)/SQRT(5)))</f>
        <v>4.678737505969238</v>
      </c>
      <c r="N33">
        <f>N32+((STDEV(N18:N24)/SQRT(5)))</f>
        <v>4.9970754339992798</v>
      </c>
      <c r="O33">
        <f>O32+((STDEV(O18:O24)/SQRT(5)))</f>
        <v>5.2411285678162729</v>
      </c>
      <c r="P33">
        <f>P32+((STDEV(P18:P24)/SQRT(5)))</f>
        <v>5.4032836942732887</v>
      </c>
      <c r="Q33">
        <f>Q32+((STDEV(Q18:Q24)/SQRT(5)))</f>
        <v>5.5037473604978056</v>
      </c>
      <c r="R33">
        <f>R32+((STDEV(R18:R24)/SQRT(5)))</f>
        <v>5.6758114183975783</v>
      </c>
      <c r="S33">
        <f>S32+((STDEV(S18:S24)/SQRT(5)))</f>
        <v>5.7090742971911137</v>
      </c>
    </row>
    <row r="34" spans="2:19" x14ac:dyDescent="0.2">
      <c r="B34" t="s">
        <v>50</v>
      </c>
      <c r="C34">
        <f>C32-((STDEV(C18:C24)/SQRT(5)))</f>
        <v>0.90619014640909634</v>
      </c>
      <c r="D34">
        <f>D32-((STDEV(D18:D24)/SQRT(5)))</f>
        <v>1.0388422526449919</v>
      </c>
      <c r="E34">
        <f>E32-((STDEV(E18:E24)/SQRT(5)))</f>
        <v>1.2227137564198118</v>
      </c>
      <c r="F34">
        <f>F32-((STDEV(F18:F24)/SQRT(5)))</f>
        <v>1.5386749423273351</v>
      </c>
      <c r="G34">
        <f>G32-((STDEV(G18:G24)/SQRT(5)))</f>
        <v>1.8206481933600738</v>
      </c>
      <c r="H34">
        <f>H32-((STDEV(H18:H24)/SQRT(5)))</f>
        <v>2.1491307946163758</v>
      </c>
      <c r="I34">
        <f>I32-((STDEV(I18:I24)/SQRT(5)))</f>
        <v>2.4780828587602932</v>
      </c>
      <c r="J34">
        <f>J32-((STDEV(J18:J24)/SQRT(5)))</f>
        <v>2.8400489483153031</v>
      </c>
      <c r="K34">
        <f>K32-((STDEV(K18:K24)/SQRT(5)))</f>
        <v>3.1851220882785376</v>
      </c>
      <c r="L34">
        <f>L32-((STDEV(L18:L24)/SQRT(5)))</f>
        <v>3.5679538639767658</v>
      </c>
      <c r="M34">
        <f>M32-((STDEV(M18:M24)/SQRT(5)))</f>
        <v>3.8440180495863192</v>
      </c>
      <c r="N34">
        <f>N32-((STDEV(N18:N24)/SQRT(5)))</f>
        <v>4.1177563120324656</v>
      </c>
      <c r="O34">
        <f>O32-((STDEV(O18:O24)/SQRT(5)))</f>
        <v>4.4313476226599198</v>
      </c>
      <c r="P34">
        <f>P32-((STDEV(P18:P24)/SQRT(5)))</f>
        <v>4.6757956708060773</v>
      </c>
      <c r="Q34">
        <f>Q32-((STDEV(Q18:Q24)/SQRT(5)))</f>
        <v>4.8378145442641012</v>
      </c>
      <c r="R34">
        <f>R32-((STDEV(R18:R24)/SQRT(5)))</f>
        <v>4.9265695339833746</v>
      </c>
      <c r="S34">
        <f>S32-((STDEV(S18:S24)/SQRT(5)))</f>
        <v>5.0158463377295224</v>
      </c>
    </row>
    <row r="58" spans="2:19" x14ac:dyDescent="0.2">
      <c r="B58" s="7"/>
    </row>
    <row r="60" spans="2:19" x14ac:dyDescent="0.2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CD9C2-9EA4-0C41-A31A-11A2EA796972}">
  <dimension ref="A1:AC34"/>
  <sheetViews>
    <sheetView workbookViewId="0">
      <selection activeCell="O27" sqref="O27"/>
    </sheetView>
  </sheetViews>
  <sheetFormatPr baseColWidth="10" defaultRowHeight="16" x14ac:dyDescent="0.2"/>
  <sheetData>
    <row r="1" spans="1:29" ht="19" x14ac:dyDescent="0.25">
      <c r="A1" s="11" t="s">
        <v>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x14ac:dyDescent="0.2">
      <c r="A2" s="1" t="s">
        <v>81</v>
      </c>
      <c r="B2" s="1" t="s">
        <v>82</v>
      </c>
      <c r="C2" s="2" t="s">
        <v>83</v>
      </c>
      <c r="D2" s="1" t="s">
        <v>84</v>
      </c>
      <c r="E2" s="1" t="s">
        <v>85</v>
      </c>
      <c r="F2" s="2" t="s">
        <v>86</v>
      </c>
      <c r="G2" s="1" t="s">
        <v>87</v>
      </c>
      <c r="H2" s="1" t="s">
        <v>88</v>
      </c>
      <c r="I2" s="2" t="s">
        <v>89</v>
      </c>
      <c r="J2" s="1" t="s">
        <v>90</v>
      </c>
      <c r="K2" s="1" t="s">
        <v>91</v>
      </c>
      <c r="L2" s="2" t="s">
        <v>92</v>
      </c>
      <c r="M2" s="1" t="s">
        <v>93</v>
      </c>
      <c r="N2" s="1" t="s">
        <v>94</v>
      </c>
      <c r="O2" s="2" t="s">
        <v>95</v>
      </c>
      <c r="P2" s="1" t="s">
        <v>96</v>
      </c>
      <c r="Q2" s="1" t="s">
        <v>97</v>
      </c>
      <c r="R2" s="2" t="s">
        <v>98</v>
      </c>
      <c r="S2" s="1" t="s">
        <v>99</v>
      </c>
      <c r="T2" s="1" t="s">
        <v>100</v>
      </c>
      <c r="U2" s="2" t="s">
        <v>101</v>
      </c>
      <c r="V2" s="1" t="s">
        <v>102</v>
      </c>
      <c r="W2" s="1" t="s">
        <v>103</v>
      </c>
      <c r="X2" s="2" t="s">
        <v>104</v>
      </c>
      <c r="Y2" s="1" t="s">
        <v>105</v>
      </c>
      <c r="Z2" s="1" t="s">
        <v>106</v>
      </c>
      <c r="AA2" s="2" t="s">
        <v>107</v>
      </c>
      <c r="AB2" s="1" t="s">
        <v>108</v>
      </c>
      <c r="AC2" s="1" t="s">
        <v>109</v>
      </c>
    </row>
    <row r="3" spans="1:29" x14ac:dyDescent="0.2">
      <c r="A3">
        <v>1.06</v>
      </c>
      <c r="B3">
        <v>1.37</v>
      </c>
      <c r="C3">
        <v>1.68</v>
      </c>
      <c r="D3">
        <v>2.16</v>
      </c>
      <c r="E3">
        <v>2.76</v>
      </c>
      <c r="F3">
        <v>3.23</v>
      </c>
      <c r="G3">
        <v>3.62</v>
      </c>
      <c r="H3">
        <v>4.1100000000000003</v>
      </c>
      <c r="I3">
        <v>4.38</v>
      </c>
      <c r="J3">
        <v>4.41</v>
      </c>
      <c r="K3">
        <v>4.37</v>
      </c>
      <c r="L3">
        <v>4.5599999999999996</v>
      </c>
      <c r="M3">
        <v>4.62</v>
      </c>
      <c r="N3">
        <v>4.78</v>
      </c>
      <c r="O3">
        <v>5.03</v>
      </c>
      <c r="P3">
        <v>5.27</v>
      </c>
      <c r="Q3">
        <v>5.3</v>
      </c>
      <c r="R3">
        <v>5.27</v>
      </c>
      <c r="S3">
        <v>5.42</v>
      </c>
    </row>
    <row r="4" spans="1:29" x14ac:dyDescent="0.2">
      <c r="A4" s="3" t="s">
        <v>42</v>
      </c>
      <c r="B4" s="3" t="s">
        <v>42</v>
      </c>
      <c r="C4" s="3" t="s">
        <v>42</v>
      </c>
      <c r="D4" s="3" t="s">
        <v>42</v>
      </c>
      <c r="E4" s="3" t="s">
        <v>42</v>
      </c>
      <c r="F4" s="3" t="s">
        <v>42</v>
      </c>
      <c r="G4" s="3" t="s">
        <v>42</v>
      </c>
      <c r="H4" s="3" t="s">
        <v>42</v>
      </c>
      <c r="I4" s="3" t="s">
        <v>42</v>
      </c>
      <c r="J4" s="3" t="s">
        <v>42</v>
      </c>
      <c r="K4" s="3" t="s">
        <v>42</v>
      </c>
      <c r="L4" s="3" t="s">
        <v>42</v>
      </c>
      <c r="M4" s="3" t="s">
        <v>42</v>
      </c>
      <c r="N4" s="3" t="s">
        <v>42</v>
      </c>
      <c r="O4" s="3" t="s">
        <v>42</v>
      </c>
      <c r="P4" s="3" t="s">
        <v>42</v>
      </c>
      <c r="Q4" s="3" t="s">
        <v>42</v>
      </c>
      <c r="R4" s="3" t="s">
        <v>42</v>
      </c>
      <c r="S4" s="3" t="s">
        <v>42</v>
      </c>
      <c r="T4" s="3" t="s">
        <v>42</v>
      </c>
      <c r="U4" s="3" t="s">
        <v>42</v>
      </c>
      <c r="V4" s="3" t="s">
        <v>42</v>
      </c>
      <c r="W4" s="3" t="s">
        <v>42</v>
      </c>
      <c r="X4" s="3" t="s">
        <v>42</v>
      </c>
      <c r="Y4" s="3" t="s">
        <v>42</v>
      </c>
      <c r="Z4" s="3" t="s">
        <v>42</v>
      </c>
      <c r="AA4" s="3" t="s">
        <v>42</v>
      </c>
      <c r="AB4" s="3" t="s">
        <v>42</v>
      </c>
      <c r="AC4" s="3" t="s">
        <v>42</v>
      </c>
    </row>
    <row r="5" spans="1:29" x14ac:dyDescent="0.2">
      <c r="A5">
        <f t="shared" ref="A5:AC5" si="0">AVERAGE(A3:A3)</f>
        <v>1.06</v>
      </c>
      <c r="B5">
        <f t="shared" si="0"/>
        <v>1.37</v>
      </c>
      <c r="C5">
        <f t="shared" si="0"/>
        <v>1.68</v>
      </c>
      <c r="D5">
        <f t="shared" si="0"/>
        <v>2.16</v>
      </c>
      <c r="E5">
        <f t="shared" si="0"/>
        <v>2.76</v>
      </c>
      <c r="F5">
        <f t="shared" si="0"/>
        <v>3.23</v>
      </c>
      <c r="G5">
        <f t="shared" si="0"/>
        <v>3.62</v>
      </c>
      <c r="H5">
        <f t="shared" si="0"/>
        <v>4.1100000000000003</v>
      </c>
      <c r="I5">
        <f t="shared" si="0"/>
        <v>4.38</v>
      </c>
      <c r="J5">
        <f t="shared" si="0"/>
        <v>4.41</v>
      </c>
      <c r="K5">
        <f t="shared" si="0"/>
        <v>4.37</v>
      </c>
      <c r="L5">
        <f t="shared" si="0"/>
        <v>4.5599999999999996</v>
      </c>
      <c r="M5">
        <f t="shared" si="0"/>
        <v>4.62</v>
      </c>
      <c r="N5">
        <f t="shared" si="0"/>
        <v>4.78</v>
      </c>
      <c r="O5">
        <f t="shared" si="0"/>
        <v>5.03</v>
      </c>
      <c r="P5">
        <f t="shared" si="0"/>
        <v>5.27</v>
      </c>
      <c r="Q5">
        <f t="shared" si="0"/>
        <v>5.3</v>
      </c>
      <c r="R5">
        <f t="shared" si="0"/>
        <v>5.27</v>
      </c>
      <c r="S5">
        <f t="shared" si="0"/>
        <v>5.42</v>
      </c>
      <c r="T5" t="e">
        <f t="shared" si="0"/>
        <v>#DIV/0!</v>
      </c>
      <c r="U5" t="e">
        <f t="shared" si="0"/>
        <v>#DIV/0!</v>
      </c>
      <c r="V5" t="e">
        <f t="shared" si="0"/>
        <v>#DIV/0!</v>
      </c>
      <c r="W5" t="e">
        <f t="shared" si="0"/>
        <v>#DIV/0!</v>
      </c>
      <c r="X5" t="e">
        <f t="shared" si="0"/>
        <v>#DIV/0!</v>
      </c>
      <c r="Y5" t="e">
        <f t="shared" si="0"/>
        <v>#DIV/0!</v>
      </c>
      <c r="Z5" t="e">
        <f t="shared" si="0"/>
        <v>#DIV/0!</v>
      </c>
      <c r="AA5" t="e">
        <f t="shared" si="0"/>
        <v>#DIV/0!</v>
      </c>
      <c r="AB5" t="e">
        <f t="shared" si="0"/>
        <v>#DIV/0!</v>
      </c>
      <c r="AC5" t="e">
        <f t="shared" si="0"/>
        <v>#DIV/0!</v>
      </c>
    </row>
    <row r="6" spans="1:29" ht="51" x14ac:dyDescent="0.2">
      <c r="A6" s="4" t="s">
        <v>44</v>
      </c>
      <c r="C6" s="5"/>
      <c r="Q6" s="4" t="s">
        <v>45</v>
      </c>
      <c r="S6" s="4" t="s">
        <v>46</v>
      </c>
    </row>
    <row r="8" spans="1:29" ht="19" x14ac:dyDescent="0.25">
      <c r="A8" s="11" t="s">
        <v>72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2">
      <c r="A9" s="1" t="s">
        <v>17</v>
      </c>
      <c r="B9" s="1" t="s">
        <v>18</v>
      </c>
      <c r="C9" s="2" t="s">
        <v>19</v>
      </c>
      <c r="D9" s="1" t="s">
        <v>20</v>
      </c>
      <c r="E9" s="1" t="s">
        <v>21</v>
      </c>
      <c r="F9" s="2" t="s">
        <v>22</v>
      </c>
      <c r="G9" s="1" t="s">
        <v>23</v>
      </c>
      <c r="H9" s="1" t="s">
        <v>24</v>
      </c>
      <c r="I9" s="2" t="s">
        <v>25</v>
      </c>
      <c r="J9" s="1" t="s">
        <v>26</v>
      </c>
      <c r="K9" s="1" t="s">
        <v>27</v>
      </c>
      <c r="L9" s="2" t="s">
        <v>28</v>
      </c>
      <c r="M9" s="1" t="s">
        <v>29</v>
      </c>
      <c r="N9" s="1" t="s">
        <v>30</v>
      </c>
      <c r="O9" s="2" t="s">
        <v>31</v>
      </c>
      <c r="P9" s="1" t="s">
        <v>32</v>
      </c>
      <c r="Q9" s="1" t="s">
        <v>33</v>
      </c>
      <c r="R9" s="2" t="s">
        <v>34</v>
      </c>
      <c r="S9" s="1" t="s">
        <v>35</v>
      </c>
      <c r="T9" s="1" t="s">
        <v>36</v>
      </c>
      <c r="U9" s="2" t="s">
        <v>33</v>
      </c>
      <c r="V9" s="1" t="s">
        <v>34</v>
      </c>
      <c r="W9" s="1" t="s">
        <v>35</v>
      </c>
      <c r="X9" s="2" t="s">
        <v>36</v>
      </c>
      <c r="Y9" s="1" t="s">
        <v>37</v>
      </c>
      <c r="Z9" s="1" t="s">
        <v>38</v>
      </c>
      <c r="AA9" s="2" t="s">
        <v>39</v>
      </c>
      <c r="AB9" s="1" t="s">
        <v>40</v>
      </c>
      <c r="AC9" s="1" t="s">
        <v>41</v>
      </c>
    </row>
    <row r="10" spans="1:29" x14ac:dyDescent="0.2">
      <c r="A10">
        <v>1.1200000000000001</v>
      </c>
      <c r="B10">
        <v>1.37</v>
      </c>
      <c r="C10">
        <v>1.92</v>
      </c>
      <c r="D10">
        <v>2.63</v>
      </c>
      <c r="E10">
        <v>3.16</v>
      </c>
      <c r="F10">
        <v>3.4</v>
      </c>
      <c r="G10">
        <v>3.75</v>
      </c>
      <c r="H10">
        <v>3.9</v>
      </c>
      <c r="I10">
        <v>4.0599999999999996</v>
      </c>
      <c r="J10">
        <v>4.0999999999999996</v>
      </c>
      <c r="K10">
        <v>4.0999999999999996</v>
      </c>
      <c r="L10">
        <v>4.43</v>
      </c>
      <c r="M10">
        <v>4.6100000000000003</v>
      </c>
      <c r="N10">
        <v>4.7</v>
      </c>
      <c r="O10">
        <v>4.91</v>
      </c>
      <c r="P10">
        <v>5.12</v>
      </c>
      <c r="Q10">
        <v>5.28</v>
      </c>
      <c r="R10">
        <v>5.36</v>
      </c>
    </row>
    <row r="11" spans="1:29" x14ac:dyDescent="0.2">
      <c r="A11" s="3" t="s">
        <v>42</v>
      </c>
      <c r="B11" s="3" t="s">
        <v>42</v>
      </c>
      <c r="C11" s="3" t="s">
        <v>42</v>
      </c>
      <c r="D11" s="3" t="s">
        <v>42</v>
      </c>
      <c r="E11" s="3" t="s">
        <v>42</v>
      </c>
      <c r="F11" s="3" t="s">
        <v>42</v>
      </c>
      <c r="G11" s="3" t="s">
        <v>42</v>
      </c>
      <c r="H11" s="3" t="s">
        <v>42</v>
      </c>
      <c r="I11" s="3" t="s">
        <v>42</v>
      </c>
      <c r="J11" s="3" t="s">
        <v>42</v>
      </c>
      <c r="K11" s="3" t="s">
        <v>42</v>
      </c>
      <c r="L11" s="3" t="s">
        <v>42</v>
      </c>
      <c r="M11" s="3" t="s">
        <v>42</v>
      </c>
      <c r="N11" s="3" t="s">
        <v>42</v>
      </c>
      <c r="O11" s="3" t="s">
        <v>42</v>
      </c>
      <c r="P11" s="3" t="s">
        <v>42</v>
      </c>
      <c r="Q11" s="3" t="s">
        <v>42</v>
      </c>
      <c r="R11" s="3" t="s">
        <v>42</v>
      </c>
      <c r="S11" s="3" t="s">
        <v>42</v>
      </c>
      <c r="T11" s="3" t="s">
        <v>42</v>
      </c>
      <c r="U11" s="3" t="s">
        <v>42</v>
      </c>
      <c r="V11" s="3" t="s">
        <v>42</v>
      </c>
      <c r="W11" s="3" t="s">
        <v>42</v>
      </c>
      <c r="X11" s="3" t="s">
        <v>42</v>
      </c>
      <c r="Y11" s="3" t="s">
        <v>42</v>
      </c>
      <c r="Z11" s="3" t="s">
        <v>42</v>
      </c>
      <c r="AA11" s="3" t="s">
        <v>42</v>
      </c>
      <c r="AB11" s="3" t="s">
        <v>42</v>
      </c>
      <c r="AC11" s="3" t="s">
        <v>42</v>
      </c>
    </row>
    <row r="12" spans="1:29" x14ac:dyDescent="0.2">
      <c r="A12">
        <f t="shared" ref="A12:AC12" si="1">AVERAGE(A10:A10)</f>
        <v>1.1200000000000001</v>
      </c>
      <c r="B12">
        <f t="shared" si="1"/>
        <v>1.37</v>
      </c>
      <c r="C12">
        <f t="shared" si="1"/>
        <v>1.92</v>
      </c>
      <c r="D12">
        <f t="shared" si="1"/>
        <v>2.63</v>
      </c>
      <c r="E12">
        <f t="shared" si="1"/>
        <v>3.16</v>
      </c>
      <c r="F12">
        <f t="shared" si="1"/>
        <v>3.4</v>
      </c>
      <c r="G12">
        <f t="shared" si="1"/>
        <v>3.75</v>
      </c>
      <c r="H12">
        <f t="shared" si="1"/>
        <v>3.9</v>
      </c>
      <c r="I12">
        <f t="shared" si="1"/>
        <v>4.0599999999999996</v>
      </c>
      <c r="J12">
        <f t="shared" si="1"/>
        <v>4.0999999999999996</v>
      </c>
      <c r="K12">
        <f t="shared" si="1"/>
        <v>4.0999999999999996</v>
      </c>
      <c r="L12">
        <f t="shared" si="1"/>
        <v>4.43</v>
      </c>
      <c r="M12">
        <f t="shared" si="1"/>
        <v>4.6100000000000003</v>
      </c>
      <c r="N12">
        <f t="shared" si="1"/>
        <v>4.7</v>
      </c>
      <c r="O12">
        <f t="shared" si="1"/>
        <v>4.91</v>
      </c>
      <c r="P12">
        <f t="shared" si="1"/>
        <v>5.12</v>
      </c>
      <c r="Q12">
        <f t="shared" si="1"/>
        <v>5.28</v>
      </c>
      <c r="R12">
        <f t="shared" si="1"/>
        <v>5.36</v>
      </c>
      <c r="S12" t="e">
        <f t="shared" si="1"/>
        <v>#DIV/0!</v>
      </c>
      <c r="T12" t="e">
        <f t="shared" si="1"/>
        <v>#DIV/0!</v>
      </c>
      <c r="U12" t="e">
        <f t="shared" si="1"/>
        <v>#DIV/0!</v>
      </c>
      <c r="V12" t="e">
        <f t="shared" si="1"/>
        <v>#DIV/0!</v>
      </c>
      <c r="W12" t="e">
        <f t="shared" si="1"/>
        <v>#DIV/0!</v>
      </c>
      <c r="X12" t="e">
        <f t="shared" si="1"/>
        <v>#DIV/0!</v>
      </c>
      <c r="Y12" t="e">
        <f t="shared" si="1"/>
        <v>#DIV/0!</v>
      </c>
      <c r="Z12" t="e">
        <f t="shared" si="1"/>
        <v>#DIV/0!</v>
      </c>
      <c r="AA12" t="e">
        <f t="shared" si="1"/>
        <v>#DIV/0!</v>
      </c>
      <c r="AB12" t="e">
        <f t="shared" si="1"/>
        <v>#DIV/0!</v>
      </c>
      <c r="AC12" t="e">
        <f t="shared" si="1"/>
        <v>#DIV/0!</v>
      </c>
    </row>
    <row r="13" spans="1:29" ht="51" x14ac:dyDescent="0.2">
      <c r="A13" s="4" t="s">
        <v>44</v>
      </c>
      <c r="P13" s="4" t="s">
        <v>45</v>
      </c>
      <c r="R13" s="4" t="s">
        <v>46</v>
      </c>
    </row>
    <row r="15" spans="1:29" ht="19" x14ac:dyDescent="0.25">
      <c r="A15" s="11" t="s">
        <v>110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2">
      <c r="A16" s="1" t="s">
        <v>23</v>
      </c>
      <c r="B16" s="1" t="s">
        <v>24</v>
      </c>
      <c r="C16" s="2" t="s">
        <v>25</v>
      </c>
      <c r="D16" s="1" t="s">
        <v>26</v>
      </c>
      <c r="E16" s="1" t="s">
        <v>27</v>
      </c>
      <c r="F16" s="2" t="s">
        <v>28</v>
      </c>
      <c r="G16" s="1" t="s">
        <v>29</v>
      </c>
      <c r="H16" s="1" t="s">
        <v>30</v>
      </c>
      <c r="I16" s="2" t="s">
        <v>31</v>
      </c>
      <c r="J16" s="1" t="s">
        <v>32</v>
      </c>
      <c r="K16" s="1" t="s">
        <v>33</v>
      </c>
      <c r="L16" s="2" t="s">
        <v>34</v>
      </c>
      <c r="M16" s="1" t="s">
        <v>35</v>
      </c>
      <c r="N16" s="1" t="s">
        <v>36</v>
      </c>
      <c r="O16" s="2" t="s">
        <v>37</v>
      </c>
      <c r="P16" s="1" t="s">
        <v>38</v>
      </c>
      <c r="Q16" s="1" t="s">
        <v>39</v>
      </c>
      <c r="R16" s="2" t="s">
        <v>40</v>
      </c>
      <c r="S16" s="1" t="s">
        <v>41</v>
      </c>
      <c r="T16" s="1" t="s">
        <v>111</v>
      </c>
      <c r="U16" s="2" t="s">
        <v>112</v>
      </c>
      <c r="V16" s="1" t="s">
        <v>113</v>
      </c>
      <c r="W16" s="1" t="s">
        <v>114</v>
      </c>
      <c r="X16" s="2" t="s">
        <v>115</v>
      </c>
      <c r="Y16" s="1" t="s">
        <v>116</v>
      </c>
      <c r="Z16" s="1" t="s">
        <v>117</v>
      </c>
      <c r="AA16" s="2" t="s">
        <v>118</v>
      </c>
      <c r="AB16" s="1" t="s">
        <v>119</v>
      </c>
      <c r="AC16" s="1" t="s">
        <v>120</v>
      </c>
    </row>
    <row r="17" spans="1:29" x14ac:dyDescent="0.2">
      <c r="A17">
        <v>0.99</v>
      </c>
      <c r="B17">
        <v>1.19</v>
      </c>
      <c r="C17">
        <v>1.51</v>
      </c>
      <c r="D17">
        <v>2.0699999999999998</v>
      </c>
      <c r="E17">
        <v>2.5499999999999998</v>
      </c>
      <c r="F17">
        <v>2.72</v>
      </c>
      <c r="G17">
        <v>3.05</v>
      </c>
      <c r="H17">
        <v>3.32</v>
      </c>
      <c r="I17">
        <v>3.55</v>
      </c>
      <c r="J17">
        <v>3.7</v>
      </c>
      <c r="K17">
        <v>4.07</v>
      </c>
      <c r="L17">
        <v>4.22</v>
      </c>
      <c r="M17">
        <v>4.28</v>
      </c>
      <c r="N17">
        <v>4.42</v>
      </c>
      <c r="O17">
        <v>4.7</v>
      </c>
      <c r="P17">
        <v>4.88</v>
      </c>
      <c r="Q17">
        <v>4.9400000000000004</v>
      </c>
      <c r="R17">
        <v>5.07</v>
      </c>
      <c r="S17">
        <v>5.0999999999999996</v>
      </c>
      <c r="T17">
        <v>5.05</v>
      </c>
    </row>
    <row r="18" spans="1:29" x14ac:dyDescent="0.2">
      <c r="A18" s="3" t="s">
        <v>42</v>
      </c>
      <c r="B18" s="3" t="s">
        <v>42</v>
      </c>
      <c r="C18" s="3" t="s">
        <v>42</v>
      </c>
      <c r="D18" s="3" t="s">
        <v>42</v>
      </c>
      <c r="E18" s="3" t="s">
        <v>42</v>
      </c>
      <c r="F18" s="3" t="s">
        <v>42</v>
      </c>
      <c r="G18" s="3" t="s">
        <v>42</v>
      </c>
      <c r="H18" s="3" t="s">
        <v>42</v>
      </c>
      <c r="I18" s="3" t="s">
        <v>42</v>
      </c>
      <c r="J18" s="3" t="s">
        <v>42</v>
      </c>
      <c r="K18" s="3" t="s">
        <v>42</v>
      </c>
      <c r="L18" s="3" t="s">
        <v>42</v>
      </c>
      <c r="M18" s="3" t="s">
        <v>42</v>
      </c>
      <c r="N18" s="3" t="s">
        <v>42</v>
      </c>
      <c r="O18" s="3" t="s">
        <v>42</v>
      </c>
      <c r="P18" s="3" t="s">
        <v>42</v>
      </c>
      <c r="Q18" s="3" t="s">
        <v>42</v>
      </c>
      <c r="R18" s="3" t="s">
        <v>42</v>
      </c>
      <c r="S18" s="3" t="s">
        <v>42</v>
      </c>
      <c r="T18" s="3" t="s">
        <v>42</v>
      </c>
      <c r="U18" s="3" t="s">
        <v>42</v>
      </c>
      <c r="V18" s="3" t="s">
        <v>42</v>
      </c>
      <c r="W18" s="3" t="s">
        <v>42</v>
      </c>
      <c r="X18" s="3" t="s">
        <v>42</v>
      </c>
      <c r="Y18" s="3" t="s">
        <v>42</v>
      </c>
      <c r="Z18" s="3" t="s">
        <v>42</v>
      </c>
      <c r="AA18" s="3" t="s">
        <v>42</v>
      </c>
      <c r="AB18" s="3" t="s">
        <v>42</v>
      </c>
      <c r="AC18" s="3" t="s">
        <v>42</v>
      </c>
    </row>
    <row r="19" spans="1:29" x14ac:dyDescent="0.2">
      <c r="A19">
        <f t="shared" ref="A19:AC19" si="2">AVERAGE(A17:A17)</f>
        <v>0.99</v>
      </c>
      <c r="B19">
        <f t="shared" si="2"/>
        <v>1.19</v>
      </c>
      <c r="C19">
        <f t="shared" si="2"/>
        <v>1.51</v>
      </c>
      <c r="D19">
        <f t="shared" si="2"/>
        <v>2.0699999999999998</v>
      </c>
      <c r="E19">
        <f t="shared" si="2"/>
        <v>2.5499999999999998</v>
      </c>
      <c r="F19">
        <f t="shared" si="2"/>
        <v>2.72</v>
      </c>
      <c r="G19">
        <f t="shared" si="2"/>
        <v>3.05</v>
      </c>
      <c r="H19">
        <f t="shared" si="2"/>
        <v>3.32</v>
      </c>
      <c r="I19">
        <f t="shared" si="2"/>
        <v>3.55</v>
      </c>
      <c r="J19">
        <f t="shared" si="2"/>
        <v>3.7</v>
      </c>
      <c r="K19">
        <f t="shared" si="2"/>
        <v>4.07</v>
      </c>
      <c r="L19">
        <f t="shared" si="2"/>
        <v>4.22</v>
      </c>
      <c r="M19">
        <f t="shared" si="2"/>
        <v>4.28</v>
      </c>
      <c r="N19">
        <f t="shared" si="2"/>
        <v>4.42</v>
      </c>
      <c r="O19">
        <f t="shared" si="2"/>
        <v>4.7</v>
      </c>
      <c r="P19">
        <f t="shared" si="2"/>
        <v>4.88</v>
      </c>
      <c r="Q19">
        <f t="shared" si="2"/>
        <v>4.9400000000000004</v>
      </c>
      <c r="R19">
        <f t="shared" si="2"/>
        <v>5.07</v>
      </c>
      <c r="S19">
        <f t="shared" si="2"/>
        <v>5.0999999999999996</v>
      </c>
      <c r="T19">
        <f t="shared" si="2"/>
        <v>5.05</v>
      </c>
      <c r="U19" t="e">
        <f t="shared" si="2"/>
        <v>#DIV/0!</v>
      </c>
      <c r="V19" t="e">
        <f t="shared" si="2"/>
        <v>#DIV/0!</v>
      </c>
      <c r="W19" t="e">
        <f t="shared" si="2"/>
        <v>#DIV/0!</v>
      </c>
      <c r="X19" t="e">
        <f t="shared" si="2"/>
        <v>#DIV/0!</v>
      </c>
      <c r="Y19" t="e">
        <f t="shared" si="2"/>
        <v>#DIV/0!</v>
      </c>
      <c r="Z19" t="e">
        <f t="shared" si="2"/>
        <v>#DIV/0!</v>
      </c>
      <c r="AA19" t="e">
        <f t="shared" si="2"/>
        <v>#DIV/0!</v>
      </c>
      <c r="AB19" t="e">
        <f t="shared" si="2"/>
        <v>#DIV/0!</v>
      </c>
      <c r="AC19" t="e">
        <f t="shared" si="2"/>
        <v>#DIV/0!</v>
      </c>
    </row>
    <row r="20" spans="1:29" ht="51" x14ac:dyDescent="0.2">
      <c r="A20" s="4" t="s">
        <v>44</v>
      </c>
      <c r="J20" s="5"/>
      <c r="R20" s="4" t="s">
        <v>45</v>
      </c>
      <c r="T20" s="4" t="s">
        <v>46</v>
      </c>
    </row>
    <row r="22" spans="1:29" ht="19" x14ac:dyDescent="0.25">
      <c r="A22" s="11" t="s">
        <v>128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2">
      <c r="A23" s="1" t="s">
        <v>13</v>
      </c>
      <c r="B23" s="1" t="s">
        <v>14</v>
      </c>
      <c r="C23" s="2" t="s">
        <v>15</v>
      </c>
      <c r="D23" s="1" t="s">
        <v>16</v>
      </c>
      <c r="E23" s="1" t="s">
        <v>17</v>
      </c>
      <c r="F23" s="2" t="s">
        <v>18</v>
      </c>
      <c r="G23" s="1" t="s">
        <v>19</v>
      </c>
      <c r="H23" s="1" t="s">
        <v>20</v>
      </c>
      <c r="I23" s="2" t="s">
        <v>21</v>
      </c>
      <c r="J23" s="1" t="s">
        <v>22</v>
      </c>
      <c r="K23" s="1" t="s">
        <v>23</v>
      </c>
      <c r="L23" s="2" t="s">
        <v>24</v>
      </c>
      <c r="M23" s="1" t="s">
        <v>25</v>
      </c>
      <c r="N23" s="1" t="s">
        <v>26</v>
      </c>
      <c r="O23" s="2" t="s">
        <v>27</v>
      </c>
      <c r="P23" s="1" t="s">
        <v>28</v>
      </c>
      <c r="Q23" s="1" t="s">
        <v>29</v>
      </c>
      <c r="R23" s="2" t="s">
        <v>30</v>
      </c>
      <c r="S23" s="1" t="s">
        <v>31</v>
      </c>
      <c r="T23" s="1" t="s">
        <v>32</v>
      </c>
      <c r="U23" s="2" t="s">
        <v>33</v>
      </c>
      <c r="V23" s="1" t="s">
        <v>34</v>
      </c>
      <c r="W23" s="1" t="s">
        <v>35</v>
      </c>
      <c r="X23" s="2" t="s">
        <v>36</v>
      </c>
      <c r="Y23" s="1" t="s">
        <v>37</v>
      </c>
      <c r="Z23" s="1" t="s">
        <v>38</v>
      </c>
      <c r="AA23" s="2" t="s">
        <v>39</v>
      </c>
      <c r="AB23" s="1" t="s">
        <v>40</v>
      </c>
      <c r="AC23" s="1" t="s">
        <v>41</v>
      </c>
    </row>
    <row r="24" spans="1:29" x14ac:dyDescent="0.2">
      <c r="A24">
        <v>1.04</v>
      </c>
      <c r="B24">
        <v>1.1499999999999999</v>
      </c>
      <c r="C24">
        <v>1.44</v>
      </c>
      <c r="D24">
        <v>2.1</v>
      </c>
      <c r="E24">
        <v>2.4900000000000002</v>
      </c>
      <c r="F24">
        <v>2.79</v>
      </c>
      <c r="G24">
        <v>2.93</v>
      </c>
      <c r="H24">
        <v>3.35</v>
      </c>
      <c r="I24">
        <v>3.63</v>
      </c>
      <c r="J24">
        <v>3.92</v>
      </c>
      <c r="K24">
        <v>4.18</v>
      </c>
      <c r="L24">
        <v>4.54</v>
      </c>
      <c r="M24">
        <v>4.6399999999999997</v>
      </c>
      <c r="N24">
        <v>4.78</v>
      </c>
      <c r="O24">
        <v>4.88</v>
      </c>
      <c r="P24">
        <v>4.84</v>
      </c>
      <c r="Q24">
        <v>4.8600000000000003</v>
      </c>
    </row>
    <row r="25" spans="1:29" x14ac:dyDescent="0.2">
      <c r="A25" s="3" t="s">
        <v>42</v>
      </c>
      <c r="B25" s="3" t="s">
        <v>42</v>
      </c>
      <c r="C25" s="3" t="s">
        <v>42</v>
      </c>
      <c r="D25" s="3" t="s">
        <v>42</v>
      </c>
      <c r="E25" s="3" t="s">
        <v>42</v>
      </c>
      <c r="F25" s="3" t="s">
        <v>42</v>
      </c>
      <c r="G25" s="3" t="s">
        <v>42</v>
      </c>
      <c r="H25" s="3" t="s">
        <v>42</v>
      </c>
      <c r="I25" s="3" t="s">
        <v>42</v>
      </c>
      <c r="J25" s="3" t="s">
        <v>42</v>
      </c>
      <c r="K25" s="3" t="s">
        <v>42</v>
      </c>
      <c r="L25" s="3" t="s">
        <v>42</v>
      </c>
      <c r="M25" s="3" t="s">
        <v>42</v>
      </c>
      <c r="N25" s="3" t="s">
        <v>42</v>
      </c>
      <c r="O25" s="3" t="s">
        <v>42</v>
      </c>
      <c r="P25" s="3" t="s">
        <v>42</v>
      </c>
      <c r="Q25" s="3" t="s">
        <v>42</v>
      </c>
      <c r="R25" s="3" t="s">
        <v>42</v>
      </c>
      <c r="S25" s="3" t="s">
        <v>42</v>
      </c>
      <c r="T25" s="3" t="s">
        <v>42</v>
      </c>
      <c r="U25" s="3" t="s">
        <v>42</v>
      </c>
      <c r="V25" s="3" t="s">
        <v>42</v>
      </c>
      <c r="W25" s="3" t="s">
        <v>42</v>
      </c>
      <c r="X25" s="3" t="s">
        <v>42</v>
      </c>
      <c r="Y25" s="3" t="s">
        <v>42</v>
      </c>
      <c r="Z25" s="3" t="s">
        <v>42</v>
      </c>
      <c r="AA25" s="3" t="s">
        <v>42</v>
      </c>
      <c r="AB25" s="3" t="s">
        <v>42</v>
      </c>
      <c r="AC25" s="3" t="s">
        <v>42</v>
      </c>
    </row>
    <row r="26" spans="1:29" x14ac:dyDescent="0.2">
      <c r="A26">
        <f t="shared" ref="A26:AC26" si="3">AVERAGE(A24:A24)</f>
        <v>1.04</v>
      </c>
      <c r="B26">
        <f t="shared" si="3"/>
        <v>1.1499999999999999</v>
      </c>
      <c r="C26">
        <f t="shared" si="3"/>
        <v>1.44</v>
      </c>
      <c r="D26">
        <f t="shared" si="3"/>
        <v>2.1</v>
      </c>
      <c r="E26">
        <f t="shared" si="3"/>
        <v>2.4900000000000002</v>
      </c>
      <c r="F26">
        <f t="shared" si="3"/>
        <v>2.79</v>
      </c>
      <c r="G26">
        <f t="shared" si="3"/>
        <v>2.93</v>
      </c>
      <c r="H26">
        <f t="shared" si="3"/>
        <v>3.35</v>
      </c>
      <c r="I26">
        <f t="shared" si="3"/>
        <v>3.63</v>
      </c>
      <c r="J26">
        <f t="shared" si="3"/>
        <v>3.92</v>
      </c>
      <c r="K26">
        <f t="shared" si="3"/>
        <v>4.18</v>
      </c>
      <c r="L26">
        <f t="shared" si="3"/>
        <v>4.54</v>
      </c>
      <c r="M26">
        <f t="shared" si="3"/>
        <v>4.6399999999999997</v>
      </c>
      <c r="N26">
        <f t="shared" si="3"/>
        <v>4.78</v>
      </c>
      <c r="O26">
        <f t="shared" si="3"/>
        <v>4.88</v>
      </c>
      <c r="P26">
        <f t="shared" si="3"/>
        <v>4.84</v>
      </c>
      <c r="Q26">
        <f t="shared" si="3"/>
        <v>4.8600000000000003</v>
      </c>
      <c r="R26" t="e">
        <f t="shared" si="3"/>
        <v>#DIV/0!</v>
      </c>
      <c r="S26" t="e">
        <f t="shared" si="3"/>
        <v>#DIV/0!</v>
      </c>
      <c r="T26" t="e">
        <f t="shared" si="3"/>
        <v>#DIV/0!</v>
      </c>
      <c r="U26" t="e">
        <f t="shared" si="3"/>
        <v>#DIV/0!</v>
      </c>
      <c r="V26" t="e">
        <f t="shared" si="3"/>
        <v>#DIV/0!</v>
      </c>
      <c r="W26" t="e">
        <f t="shared" si="3"/>
        <v>#DIV/0!</v>
      </c>
      <c r="X26" t="e">
        <f t="shared" si="3"/>
        <v>#DIV/0!</v>
      </c>
      <c r="Y26" t="e">
        <f t="shared" si="3"/>
        <v>#DIV/0!</v>
      </c>
      <c r="Z26" t="e">
        <f t="shared" si="3"/>
        <v>#DIV/0!</v>
      </c>
      <c r="AA26" t="e">
        <f t="shared" si="3"/>
        <v>#DIV/0!</v>
      </c>
      <c r="AB26" t="e">
        <f t="shared" si="3"/>
        <v>#DIV/0!</v>
      </c>
      <c r="AC26" t="e">
        <f t="shared" si="3"/>
        <v>#DIV/0!</v>
      </c>
    </row>
    <row r="27" spans="1:29" ht="51" x14ac:dyDescent="0.2">
      <c r="A27" s="4" t="s">
        <v>44</v>
      </c>
      <c r="Q27" s="4" t="s">
        <v>45</v>
      </c>
    </row>
    <row r="29" spans="1:29" ht="19" x14ac:dyDescent="0.25">
      <c r="A29" s="11" t="s">
        <v>131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2">
      <c r="A30" s="1" t="s">
        <v>10</v>
      </c>
      <c r="B30" s="1" t="s">
        <v>11</v>
      </c>
      <c r="C30" s="1" t="s">
        <v>12</v>
      </c>
      <c r="D30" s="1" t="s">
        <v>13</v>
      </c>
      <c r="E30" s="1" t="s">
        <v>14</v>
      </c>
      <c r="F30" s="1" t="s">
        <v>15</v>
      </c>
      <c r="G30" s="1" t="s">
        <v>16</v>
      </c>
      <c r="H30" s="1" t="s">
        <v>17</v>
      </c>
      <c r="I30" s="1" t="s">
        <v>18</v>
      </c>
      <c r="J30" s="1" t="s">
        <v>19</v>
      </c>
      <c r="K30" s="1" t="s">
        <v>20</v>
      </c>
      <c r="L30" s="1" t="s">
        <v>21</v>
      </c>
      <c r="M30" s="1" t="s">
        <v>22</v>
      </c>
      <c r="N30" s="1" t="s">
        <v>23</v>
      </c>
      <c r="O30" s="1" t="s">
        <v>24</v>
      </c>
      <c r="P30" s="1" t="s">
        <v>25</v>
      </c>
      <c r="Q30" s="1" t="s">
        <v>26</v>
      </c>
      <c r="R30" s="1" t="s">
        <v>27</v>
      </c>
      <c r="S30" s="1" t="s">
        <v>28</v>
      </c>
      <c r="T30" s="1" t="s">
        <v>29</v>
      </c>
      <c r="U30" s="1" t="s">
        <v>30</v>
      </c>
      <c r="V30" s="1" t="s">
        <v>31</v>
      </c>
      <c r="W30" s="1" t="s">
        <v>32</v>
      </c>
      <c r="X30" s="1" t="s">
        <v>33</v>
      </c>
      <c r="Y30" s="1" t="s">
        <v>34</v>
      </c>
      <c r="Z30" s="1" t="s">
        <v>35</v>
      </c>
      <c r="AA30" s="1" t="s">
        <v>36</v>
      </c>
      <c r="AB30" s="1" t="s">
        <v>37</v>
      </c>
      <c r="AC30" s="1" t="s">
        <v>38</v>
      </c>
    </row>
    <row r="31" spans="1:29" x14ac:dyDescent="0.2">
      <c r="A31">
        <v>1.01</v>
      </c>
      <c r="B31">
        <v>1.1200000000000001</v>
      </c>
      <c r="C31">
        <v>1.52</v>
      </c>
      <c r="D31">
        <v>2.06</v>
      </c>
      <c r="E31">
        <v>2.52</v>
      </c>
      <c r="F31">
        <v>2.87</v>
      </c>
      <c r="G31">
        <v>3.44</v>
      </c>
      <c r="H31">
        <v>3.87</v>
      </c>
      <c r="I31">
        <v>4.08</v>
      </c>
      <c r="J31">
        <v>4.2699999999999996</v>
      </c>
      <c r="K31">
        <v>4.63</v>
      </c>
      <c r="L31">
        <v>4.71</v>
      </c>
      <c r="M31">
        <v>4.9800000000000004</v>
      </c>
      <c r="N31">
        <v>4.87</v>
      </c>
      <c r="O31">
        <v>4.8499999999999996</v>
      </c>
      <c r="P31">
        <v>5.07</v>
      </c>
    </row>
    <row r="32" spans="1:29" x14ac:dyDescent="0.2">
      <c r="A32" s="3" t="s">
        <v>42</v>
      </c>
      <c r="B32" s="3" t="s">
        <v>42</v>
      </c>
      <c r="C32" s="3" t="s">
        <v>42</v>
      </c>
      <c r="D32" s="3" t="s">
        <v>42</v>
      </c>
      <c r="E32" s="3" t="s">
        <v>42</v>
      </c>
      <c r="F32" s="3" t="s">
        <v>42</v>
      </c>
      <c r="G32" s="3" t="s">
        <v>42</v>
      </c>
      <c r="H32" s="3" t="s">
        <v>42</v>
      </c>
      <c r="I32" s="3" t="s">
        <v>42</v>
      </c>
      <c r="J32" s="3" t="s">
        <v>42</v>
      </c>
      <c r="K32" s="3" t="s">
        <v>42</v>
      </c>
      <c r="L32" s="3" t="s">
        <v>42</v>
      </c>
      <c r="M32" s="3" t="s">
        <v>42</v>
      </c>
      <c r="N32" s="3" t="s">
        <v>42</v>
      </c>
      <c r="O32" s="3" t="s">
        <v>42</v>
      </c>
      <c r="P32" s="3" t="s">
        <v>42</v>
      </c>
      <c r="Q32" s="3" t="s">
        <v>42</v>
      </c>
      <c r="R32" s="3" t="s">
        <v>42</v>
      </c>
      <c r="S32" s="3" t="s">
        <v>42</v>
      </c>
      <c r="T32" s="3" t="s">
        <v>42</v>
      </c>
      <c r="U32" s="3" t="s">
        <v>42</v>
      </c>
      <c r="V32" s="3" t="s">
        <v>42</v>
      </c>
      <c r="W32" s="3" t="s">
        <v>42</v>
      </c>
      <c r="X32" s="3" t="s">
        <v>42</v>
      </c>
      <c r="Y32" s="3" t="s">
        <v>42</v>
      </c>
      <c r="Z32" s="3" t="s">
        <v>42</v>
      </c>
      <c r="AA32" s="3" t="s">
        <v>42</v>
      </c>
      <c r="AB32" s="3" t="s">
        <v>42</v>
      </c>
      <c r="AC32" s="3" t="s">
        <v>42</v>
      </c>
    </row>
    <row r="33" spans="1:29" x14ac:dyDescent="0.2">
      <c r="A33">
        <f t="shared" ref="A33:AC33" si="4">AVERAGE(A31:A31)</f>
        <v>1.01</v>
      </c>
      <c r="B33">
        <f t="shared" si="4"/>
        <v>1.1200000000000001</v>
      </c>
      <c r="C33">
        <f t="shared" si="4"/>
        <v>1.52</v>
      </c>
      <c r="D33">
        <f t="shared" si="4"/>
        <v>2.06</v>
      </c>
      <c r="E33">
        <f t="shared" si="4"/>
        <v>2.52</v>
      </c>
      <c r="F33">
        <f t="shared" si="4"/>
        <v>2.87</v>
      </c>
      <c r="G33">
        <f t="shared" si="4"/>
        <v>3.44</v>
      </c>
      <c r="H33">
        <f t="shared" si="4"/>
        <v>3.87</v>
      </c>
      <c r="I33">
        <f t="shared" si="4"/>
        <v>4.08</v>
      </c>
      <c r="J33">
        <f t="shared" si="4"/>
        <v>4.2699999999999996</v>
      </c>
      <c r="K33">
        <f t="shared" si="4"/>
        <v>4.63</v>
      </c>
      <c r="L33">
        <f t="shared" si="4"/>
        <v>4.71</v>
      </c>
      <c r="M33">
        <f t="shared" si="4"/>
        <v>4.9800000000000004</v>
      </c>
      <c r="N33">
        <f t="shared" si="4"/>
        <v>4.87</v>
      </c>
      <c r="O33">
        <f t="shared" si="4"/>
        <v>4.8499999999999996</v>
      </c>
      <c r="P33">
        <f t="shared" si="4"/>
        <v>5.07</v>
      </c>
      <c r="Q33" t="e">
        <f t="shared" si="4"/>
        <v>#DIV/0!</v>
      </c>
      <c r="R33" t="e">
        <f t="shared" si="4"/>
        <v>#DIV/0!</v>
      </c>
      <c r="S33" t="e">
        <f t="shared" si="4"/>
        <v>#DIV/0!</v>
      </c>
      <c r="T33" t="e">
        <f t="shared" si="4"/>
        <v>#DIV/0!</v>
      </c>
      <c r="U33" t="e">
        <f t="shared" si="4"/>
        <v>#DIV/0!</v>
      </c>
      <c r="V33" t="e">
        <f t="shared" si="4"/>
        <v>#DIV/0!</v>
      </c>
      <c r="W33" t="e">
        <f t="shared" si="4"/>
        <v>#DIV/0!</v>
      </c>
      <c r="X33" t="e">
        <f t="shared" si="4"/>
        <v>#DIV/0!</v>
      </c>
      <c r="Y33" t="e">
        <f t="shared" si="4"/>
        <v>#DIV/0!</v>
      </c>
      <c r="Z33" t="e">
        <f t="shared" si="4"/>
        <v>#DIV/0!</v>
      </c>
      <c r="AA33" t="e">
        <f t="shared" si="4"/>
        <v>#DIV/0!</v>
      </c>
      <c r="AB33" t="e">
        <f t="shared" si="4"/>
        <v>#DIV/0!</v>
      </c>
      <c r="AC33" t="e">
        <f t="shared" si="4"/>
        <v>#DIV/0!</v>
      </c>
    </row>
    <row r="34" spans="1:29" ht="51" x14ac:dyDescent="0.2">
      <c r="A34" s="4" t="s">
        <v>44</v>
      </c>
      <c r="P34" s="4" t="s">
        <v>45</v>
      </c>
    </row>
  </sheetData>
  <mergeCells count="5">
    <mergeCell ref="A1:AC1"/>
    <mergeCell ref="A8:AC8"/>
    <mergeCell ref="A15:AC15"/>
    <mergeCell ref="A22:AC22"/>
    <mergeCell ref="A29:AC29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06603-67B4-0A48-93DD-BC3719F95497}">
  <dimension ref="A1:AO48"/>
  <sheetViews>
    <sheetView zoomScale="101" workbookViewId="0">
      <selection activeCell="Q24" sqref="A24:Q24"/>
    </sheetView>
  </sheetViews>
  <sheetFormatPr baseColWidth="10" defaultRowHeight="16" x14ac:dyDescent="0.2"/>
  <cols>
    <col min="1" max="2" width="10.83203125" customWidth="1"/>
  </cols>
  <sheetData>
    <row r="1" spans="1:41" ht="19" x14ac:dyDescent="0.25">
      <c r="A1" s="11" t="s">
        <v>70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1" x14ac:dyDescent="0.2">
      <c r="A2" s="1" t="s">
        <v>34</v>
      </c>
      <c r="B2" s="1" t="s">
        <v>35</v>
      </c>
      <c r="C2" s="2" t="s">
        <v>36</v>
      </c>
      <c r="D2" s="1" t="s">
        <v>37</v>
      </c>
      <c r="E2" s="1" t="s">
        <v>38</v>
      </c>
      <c r="F2" s="2" t="s">
        <v>39</v>
      </c>
      <c r="G2" s="1" t="s">
        <v>40</v>
      </c>
      <c r="H2" s="1" t="s">
        <v>41</v>
      </c>
      <c r="I2" s="2" t="s">
        <v>111</v>
      </c>
      <c r="J2" s="1" t="s">
        <v>112</v>
      </c>
      <c r="K2" s="1" t="s">
        <v>113</v>
      </c>
      <c r="L2" s="2" t="s">
        <v>114</v>
      </c>
      <c r="M2" s="1" t="s">
        <v>115</v>
      </c>
      <c r="N2" s="1" t="s">
        <v>116</v>
      </c>
      <c r="O2" s="2" t="s">
        <v>117</v>
      </c>
      <c r="P2" s="1" t="s">
        <v>118</v>
      </c>
      <c r="Q2" s="1" t="s">
        <v>119</v>
      </c>
      <c r="R2" s="2" t="s">
        <v>120</v>
      </c>
      <c r="S2" s="1" t="s">
        <v>121</v>
      </c>
      <c r="T2" s="1" t="s">
        <v>122</v>
      </c>
      <c r="U2" s="2" t="s">
        <v>123</v>
      </c>
      <c r="V2" s="1" t="s">
        <v>124</v>
      </c>
      <c r="W2" s="1" t="s">
        <v>81</v>
      </c>
      <c r="X2" s="2" t="s">
        <v>82</v>
      </c>
      <c r="Y2" s="1" t="s">
        <v>83</v>
      </c>
      <c r="Z2" s="1" t="s">
        <v>84</v>
      </c>
      <c r="AA2" s="2" t="s">
        <v>85</v>
      </c>
      <c r="AB2" s="1" t="s">
        <v>86</v>
      </c>
      <c r="AC2" s="1" t="s">
        <v>87</v>
      </c>
      <c r="AD2" s="2" t="s">
        <v>88</v>
      </c>
      <c r="AE2" s="1" t="s">
        <v>89</v>
      </c>
      <c r="AF2" s="1" t="s">
        <v>90</v>
      </c>
      <c r="AG2" s="2" t="s">
        <v>91</v>
      </c>
      <c r="AH2" s="1" t="s">
        <v>92</v>
      </c>
      <c r="AI2" s="1" t="s">
        <v>93</v>
      </c>
      <c r="AJ2" s="2" t="s">
        <v>94</v>
      </c>
      <c r="AK2" s="1" t="s">
        <v>95</v>
      </c>
      <c r="AL2" s="1" t="s">
        <v>96</v>
      </c>
      <c r="AM2" s="2" t="s">
        <v>97</v>
      </c>
      <c r="AN2" s="1" t="s">
        <v>98</v>
      </c>
      <c r="AO2" s="1" t="s">
        <v>99</v>
      </c>
    </row>
    <row r="3" spans="1:41" x14ac:dyDescent="0.2">
      <c r="A3">
        <v>0.94399999999999995</v>
      </c>
      <c r="B3">
        <v>1.1599999999999999</v>
      </c>
      <c r="C3">
        <v>1.42</v>
      </c>
      <c r="D3">
        <v>1.86</v>
      </c>
      <c r="E3">
        <v>2.25</v>
      </c>
      <c r="F3">
        <v>2.4700000000000002</v>
      </c>
      <c r="G3">
        <v>2.83</v>
      </c>
      <c r="H3">
        <v>3.37</v>
      </c>
      <c r="I3">
        <v>3.95</v>
      </c>
      <c r="J3">
        <v>4.58</v>
      </c>
      <c r="K3">
        <v>5.36</v>
      </c>
      <c r="L3">
        <v>5.85</v>
      </c>
      <c r="M3">
        <v>6.59</v>
      </c>
      <c r="N3">
        <v>6.98</v>
      </c>
      <c r="O3">
        <v>7.1</v>
      </c>
      <c r="P3">
        <v>7.12</v>
      </c>
      <c r="Q3">
        <v>7.17</v>
      </c>
      <c r="R3">
        <v>7.23</v>
      </c>
      <c r="S3">
        <v>7.18</v>
      </c>
      <c r="T3">
        <v>7.27</v>
      </c>
      <c r="U3">
        <v>7.17</v>
      </c>
    </row>
    <row r="4" spans="1:41" x14ac:dyDescent="0.2">
      <c r="A4" s="3" t="s">
        <v>42</v>
      </c>
      <c r="B4" s="3" t="s">
        <v>42</v>
      </c>
      <c r="C4" s="3" t="s">
        <v>42</v>
      </c>
      <c r="D4" s="3" t="s">
        <v>42</v>
      </c>
      <c r="E4" s="3" t="s">
        <v>42</v>
      </c>
      <c r="F4" s="3" t="s">
        <v>42</v>
      </c>
      <c r="G4" s="3" t="s">
        <v>42</v>
      </c>
      <c r="H4" s="3" t="s">
        <v>42</v>
      </c>
      <c r="I4" s="3" t="s">
        <v>42</v>
      </c>
      <c r="J4" s="3" t="s">
        <v>42</v>
      </c>
      <c r="K4" s="3" t="s">
        <v>42</v>
      </c>
      <c r="L4" s="3" t="s">
        <v>42</v>
      </c>
      <c r="M4" s="3" t="s">
        <v>42</v>
      </c>
      <c r="N4" s="3" t="s">
        <v>42</v>
      </c>
      <c r="O4" s="3" t="s">
        <v>42</v>
      </c>
      <c r="P4" s="3" t="s">
        <v>42</v>
      </c>
      <c r="Q4" s="3" t="s">
        <v>42</v>
      </c>
      <c r="R4" s="3" t="s">
        <v>42</v>
      </c>
      <c r="S4" s="3" t="s">
        <v>42</v>
      </c>
      <c r="T4" s="3" t="s">
        <v>42</v>
      </c>
      <c r="U4" s="3" t="s">
        <v>42</v>
      </c>
      <c r="V4" s="3" t="s">
        <v>42</v>
      </c>
      <c r="W4" s="3" t="s">
        <v>42</v>
      </c>
      <c r="X4" s="3" t="s">
        <v>42</v>
      </c>
      <c r="Y4" s="3" t="s">
        <v>42</v>
      </c>
      <c r="Z4" s="3" t="s">
        <v>42</v>
      </c>
      <c r="AA4" s="3" t="s">
        <v>42</v>
      </c>
      <c r="AB4" s="3" t="s">
        <v>42</v>
      </c>
      <c r="AC4" s="3" t="s">
        <v>42</v>
      </c>
      <c r="AD4" s="3" t="s">
        <v>42</v>
      </c>
      <c r="AE4" s="3" t="s">
        <v>42</v>
      </c>
      <c r="AF4" s="3" t="s">
        <v>42</v>
      </c>
      <c r="AG4" s="3" t="s">
        <v>42</v>
      </c>
      <c r="AH4" s="3" t="s">
        <v>42</v>
      </c>
      <c r="AI4" s="3" t="s">
        <v>42</v>
      </c>
      <c r="AJ4" s="3" t="s">
        <v>42</v>
      </c>
      <c r="AK4" s="3" t="s">
        <v>42</v>
      </c>
      <c r="AL4" s="3" t="s">
        <v>42</v>
      </c>
      <c r="AM4" s="3" t="s">
        <v>42</v>
      </c>
      <c r="AN4" s="3" t="s">
        <v>42</v>
      </c>
      <c r="AO4" s="3" t="s">
        <v>42</v>
      </c>
    </row>
    <row r="5" spans="1:41" x14ac:dyDescent="0.2">
      <c r="A5">
        <f t="shared" ref="A5:Q5" si="0">AVERAGE(A3:A3)</f>
        <v>0.94399999999999995</v>
      </c>
      <c r="B5">
        <f t="shared" si="0"/>
        <v>1.1599999999999999</v>
      </c>
      <c r="C5">
        <f t="shared" si="0"/>
        <v>1.42</v>
      </c>
      <c r="D5">
        <f t="shared" si="0"/>
        <v>1.86</v>
      </c>
      <c r="E5">
        <f t="shared" si="0"/>
        <v>2.25</v>
      </c>
      <c r="F5">
        <f t="shared" si="0"/>
        <v>2.4700000000000002</v>
      </c>
      <c r="G5">
        <f t="shared" si="0"/>
        <v>2.83</v>
      </c>
      <c r="H5">
        <f t="shared" si="0"/>
        <v>3.37</v>
      </c>
      <c r="I5">
        <f t="shared" si="0"/>
        <v>3.95</v>
      </c>
      <c r="J5">
        <f t="shared" si="0"/>
        <v>4.58</v>
      </c>
      <c r="K5">
        <f t="shared" si="0"/>
        <v>5.36</v>
      </c>
      <c r="L5">
        <f t="shared" si="0"/>
        <v>5.85</v>
      </c>
      <c r="M5">
        <f t="shared" si="0"/>
        <v>6.59</v>
      </c>
      <c r="N5">
        <f t="shared" si="0"/>
        <v>6.98</v>
      </c>
      <c r="O5">
        <f t="shared" si="0"/>
        <v>7.1</v>
      </c>
      <c r="P5">
        <f t="shared" si="0"/>
        <v>7.12</v>
      </c>
      <c r="Q5">
        <f t="shared" si="0"/>
        <v>7.17</v>
      </c>
      <c r="R5">
        <f t="shared" ref="R5:AO5" si="1">AVERAGE(R3:R3)</f>
        <v>7.23</v>
      </c>
      <c r="S5">
        <f t="shared" si="1"/>
        <v>7.18</v>
      </c>
      <c r="T5">
        <f t="shared" si="1"/>
        <v>7.27</v>
      </c>
      <c r="U5">
        <f t="shared" si="1"/>
        <v>7.17</v>
      </c>
      <c r="V5" t="e">
        <f t="shared" si="1"/>
        <v>#DIV/0!</v>
      </c>
      <c r="W5" t="e">
        <f t="shared" si="1"/>
        <v>#DIV/0!</v>
      </c>
      <c r="X5" t="e">
        <f t="shared" si="1"/>
        <v>#DIV/0!</v>
      </c>
      <c r="Y5" t="e">
        <f t="shared" si="1"/>
        <v>#DIV/0!</v>
      </c>
      <c r="Z5" t="e">
        <f t="shared" si="1"/>
        <v>#DIV/0!</v>
      </c>
      <c r="AA5" t="e">
        <f t="shared" si="1"/>
        <v>#DIV/0!</v>
      </c>
      <c r="AB5" t="e">
        <f t="shared" si="1"/>
        <v>#DIV/0!</v>
      </c>
      <c r="AC5" t="e">
        <f t="shared" si="1"/>
        <v>#DIV/0!</v>
      </c>
      <c r="AD5" t="e">
        <f t="shared" si="1"/>
        <v>#DIV/0!</v>
      </c>
      <c r="AE5" t="e">
        <f t="shared" si="1"/>
        <v>#DIV/0!</v>
      </c>
      <c r="AF5" t="e">
        <f t="shared" si="1"/>
        <v>#DIV/0!</v>
      </c>
      <c r="AG5" t="e">
        <f t="shared" si="1"/>
        <v>#DIV/0!</v>
      </c>
      <c r="AH5" t="e">
        <f t="shared" si="1"/>
        <v>#DIV/0!</v>
      </c>
      <c r="AI5" t="e">
        <f t="shared" si="1"/>
        <v>#DIV/0!</v>
      </c>
      <c r="AJ5" t="e">
        <f t="shared" si="1"/>
        <v>#DIV/0!</v>
      </c>
      <c r="AK5" t="e">
        <f t="shared" si="1"/>
        <v>#DIV/0!</v>
      </c>
      <c r="AL5" t="e">
        <f t="shared" si="1"/>
        <v>#DIV/0!</v>
      </c>
      <c r="AM5" t="e">
        <f t="shared" si="1"/>
        <v>#DIV/0!</v>
      </c>
      <c r="AN5" t="e">
        <f t="shared" si="1"/>
        <v>#DIV/0!</v>
      </c>
      <c r="AO5" t="e">
        <f t="shared" si="1"/>
        <v>#DIV/0!</v>
      </c>
    </row>
    <row r="6" spans="1:41" ht="51" x14ac:dyDescent="0.2">
      <c r="A6" s="4" t="s">
        <v>44</v>
      </c>
      <c r="J6" s="5"/>
      <c r="O6" s="4" t="s">
        <v>45</v>
      </c>
      <c r="U6" s="4" t="s">
        <v>46</v>
      </c>
    </row>
    <row r="8" spans="1:41" ht="19" x14ac:dyDescent="0.25">
      <c r="A8" s="11" t="s">
        <v>70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x14ac:dyDescent="0.2">
      <c r="A9" s="1" t="s">
        <v>8</v>
      </c>
      <c r="B9" s="1" t="s">
        <v>9</v>
      </c>
      <c r="C9" s="2" t="s">
        <v>10</v>
      </c>
      <c r="D9" s="1" t="s">
        <v>11</v>
      </c>
      <c r="E9" s="1" t="s">
        <v>12</v>
      </c>
      <c r="F9" s="2" t="s">
        <v>13</v>
      </c>
      <c r="G9" s="1" t="s">
        <v>14</v>
      </c>
      <c r="H9" s="1" t="s">
        <v>15</v>
      </c>
      <c r="I9" s="2" t="s">
        <v>16</v>
      </c>
      <c r="J9" s="1" t="s">
        <v>17</v>
      </c>
      <c r="K9" s="1" t="s">
        <v>18</v>
      </c>
      <c r="L9" s="2" t="s">
        <v>19</v>
      </c>
      <c r="M9" s="1" t="s">
        <v>20</v>
      </c>
      <c r="N9" s="1" t="s">
        <v>21</v>
      </c>
      <c r="O9" s="2" t="s">
        <v>22</v>
      </c>
      <c r="P9" s="1" t="s">
        <v>23</v>
      </c>
      <c r="Q9" s="1" t="s">
        <v>24</v>
      </c>
      <c r="R9" s="1" t="s">
        <v>25</v>
      </c>
      <c r="S9" s="1" t="s">
        <v>26</v>
      </c>
      <c r="T9" s="2" t="s">
        <v>27</v>
      </c>
      <c r="U9" s="1" t="s">
        <v>28</v>
      </c>
      <c r="V9" s="1" t="s">
        <v>29</v>
      </c>
      <c r="W9" s="2" t="s">
        <v>30</v>
      </c>
      <c r="X9" s="1" t="s">
        <v>31</v>
      </c>
      <c r="Y9" s="1" t="s">
        <v>32</v>
      </c>
      <c r="Z9" s="2" t="s">
        <v>33</v>
      </c>
      <c r="AA9" s="1" t="s">
        <v>34</v>
      </c>
      <c r="AB9" s="1" t="s">
        <v>35</v>
      </c>
      <c r="AC9" s="2" t="s">
        <v>36</v>
      </c>
      <c r="AD9" s="1" t="s">
        <v>37</v>
      </c>
      <c r="AE9" s="1" t="s">
        <v>38</v>
      </c>
      <c r="AF9" s="2" t="s">
        <v>39</v>
      </c>
      <c r="AG9" s="1" t="s">
        <v>40</v>
      </c>
      <c r="AH9" s="1" t="s">
        <v>41</v>
      </c>
      <c r="AI9" s="1" t="s">
        <v>111</v>
      </c>
      <c r="AJ9" s="1" t="s">
        <v>112</v>
      </c>
      <c r="AK9" s="2" t="s">
        <v>113</v>
      </c>
      <c r="AL9" s="1" t="s">
        <v>114</v>
      </c>
      <c r="AM9" s="1" t="s">
        <v>115</v>
      </c>
      <c r="AN9" s="2" t="s">
        <v>116</v>
      </c>
      <c r="AO9" s="1" t="s">
        <v>117</v>
      </c>
    </row>
    <row r="10" spans="1:41" x14ac:dyDescent="0.2">
      <c r="A10">
        <v>0.98099999999999998</v>
      </c>
      <c r="B10">
        <v>1.33</v>
      </c>
      <c r="C10">
        <v>1.72</v>
      </c>
      <c r="D10">
        <v>2.06</v>
      </c>
      <c r="E10">
        <v>2.41</v>
      </c>
      <c r="F10">
        <v>2.66</v>
      </c>
      <c r="G10">
        <v>2.97</v>
      </c>
      <c r="H10">
        <v>3.49</v>
      </c>
      <c r="I10">
        <v>3.91</v>
      </c>
      <c r="J10">
        <v>4.55</v>
      </c>
      <c r="K10">
        <v>5.24</v>
      </c>
      <c r="L10">
        <v>5.78</v>
      </c>
      <c r="M10">
        <v>6.26</v>
      </c>
      <c r="N10">
        <v>6.53</v>
      </c>
      <c r="O10">
        <v>6.73</v>
      </c>
      <c r="P10">
        <v>6.87</v>
      </c>
      <c r="Q10">
        <v>6.85</v>
      </c>
    </row>
    <row r="11" spans="1:41" x14ac:dyDescent="0.2">
      <c r="A11" s="3" t="s">
        <v>42</v>
      </c>
      <c r="B11" s="3" t="s">
        <v>42</v>
      </c>
      <c r="C11" s="3" t="s">
        <v>42</v>
      </c>
      <c r="D11" s="3" t="s">
        <v>42</v>
      </c>
      <c r="E11" s="3" t="s">
        <v>42</v>
      </c>
      <c r="F11" s="3" t="s">
        <v>42</v>
      </c>
      <c r="G11" s="3" t="s">
        <v>42</v>
      </c>
      <c r="H11" s="3" t="s">
        <v>42</v>
      </c>
      <c r="I11" s="3" t="s">
        <v>42</v>
      </c>
      <c r="J11" s="3" t="s">
        <v>42</v>
      </c>
      <c r="K11" s="3" t="s">
        <v>42</v>
      </c>
      <c r="L11" s="3" t="s">
        <v>42</v>
      </c>
      <c r="M11" s="3" t="s">
        <v>42</v>
      </c>
      <c r="N11" s="3" t="s">
        <v>42</v>
      </c>
      <c r="O11" s="3" t="s">
        <v>42</v>
      </c>
      <c r="P11" s="3" t="s">
        <v>42</v>
      </c>
      <c r="Q11" s="3" t="s">
        <v>42</v>
      </c>
      <c r="R11" s="3" t="s">
        <v>42</v>
      </c>
      <c r="S11" s="3" t="s">
        <v>42</v>
      </c>
      <c r="T11" s="3" t="s">
        <v>42</v>
      </c>
      <c r="U11" s="3" t="s">
        <v>42</v>
      </c>
      <c r="V11" s="3" t="s">
        <v>42</v>
      </c>
      <c r="W11" s="3" t="s">
        <v>42</v>
      </c>
      <c r="X11" s="3" t="s">
        <v>42</v>
      </c>
      <c r="Y11" s="3" t="s">
        <v>42</v>
      </c>
      <c r="Z11" s="3" t="s">
        <v>42</v>
      </c>
      <c r="AA11" s="3" t="s">
        <v>42</v>
      </c>
      <c r="AB11" s="3" t="s">
        <v>42</v>
      </c>
      <c r="AC11" s="3" t="s">
        <v>42</v>
      </c>
      <c r="AD11" s="3" t="s">
        <v>42</v>
      </c>
      <c r="AE11" s="3" t="s">
        <v>42</v>
      </c>
      <c r="AF11" s="3" t="s">
        <v>42</v>
      </c>
      <c r="AG11" s="3" t="s">
        <v>42</v>
      </c>
      <c r="AH11" s="3" t="s">
        <v>42</v>
      </c>
      <c r="AI11" s="3" t="s">
        <v>42</v>
      </c>
      <c r="AJ11" s="3" t="s">
        <v>42</v>
      </c>
      <c r="AK11" s="3" t="s">
        <v>42</v>
      </c>
      <c r="AL11" s="3" t="s">
        <v>42</v>
      </c>
      <c r="AM11" s="3" t="s">
        <v>42</v>
      </c>
      <c r="AN11" s="3" t="s">
        <v>42</v>
      </c>
      <c r="AO11" s="3" t="s">
        <v>42</v>
      </c>
    </row>
    <row r="12" spans="1:41" x14ac:dyDescent="0.2">
      <c r="A12">
        <f t="shared" ref="A12:Q12" si="2">AVERAGE(A10:A10)</f>
        <v>0.98099999999999998</v>
      </c>
      <c r="B12">
        <f t="shared" si="2"/>
        <v>1.33</v>
      </c>
      <c r="C12">
        <f t="shared" si="2"/>
        <v>1.72</v>
      </c>
      <c r="D12">
        <f t="shared" si="2"/>
        <v>2.06</v>
      </c>
      <c r="E12">
        <f t="shared" si="2"/>
        <v>2.41</v>
      </c>
      <c r="F12">
        <f t="shared" si="2"/>
        <v>2.66</v>
      </c>
      <c r="G12">
        <f t="shared" si="2"/>
        <v>2.97</v>
      </c>
      <c r="H12">
        <f t="shared" si="2"/>
        <v>3.49</v>
      </c>
      <c r="I12">
        <f t="shared" si="2"/>
        <v>3.91</v>
      </c>
      <c r="J12">
        <f t="shared" si="2"/>
        <v>4.55</v>
      </c>
      <c r="K12">
        <f t="shared" si="2"/>
        <v>5.24</v>
      </c>
      <c r="L12">
        <f t="shared" si="2"/>
        <v>5.78</v>
      </c>
      <c r="M12">
        <f t="shared" si="2"/>
        <v>6.26</v>
      </c>
      <c r="N12">
        <f t="shared" si="2"/>
        <v>6.53</v>
      </c>
      <c r="O12">
        <f t="shared" si="2"/>
        <v>6.73</v>
      </c>
      <c r="P12">
        <f t="shared" si="2"/>
        <v>6.87</v>
      </c>
      <c r="Q12">
        <f t="shared" si="2"/>
        <v>6.85</v>
      </c>
      <c r="R12" t="e">
        <f t="shared" ref="R12:AO12" si="3">AVERAGE(R10:R10)</f>
        <v>#DIV/0!</v>
      </c>
      <c r="S12" t="e">
        <f t="shared" si="3"/>
        <v>#DIV/0!</v>
      </c>
      <c r="T12" t="e">
        <f t="shared" si="3"/>
        <v>#DIV/0!</v>
      </c>
      <c r="U12" t="e">
        <f t="shared" si="3"/>
        <v>#DIV/0!</v>
      </c>
      <c r="V12" t="e">
        <f t="shared" si="3"/>
        <v>#DIV/0!</v>
      </c>
      <c r="W12" t="e">
        <f t="shared" si="3"/>
        <v>#DIV/0!</v>
      </c>
      <c r="X12" t="e">
        <f t="shared" si="3"/>
        <v>#DIV/0!</v>
      </c>
      <c r="Y12" t="e">
        <f t="shared" si="3"/>
        <v>#DIV/0!</v>
      </c>
      <c r="Z12" t="e">
        <f t="shared" si="3"/>
        <v>#DIV/0!</v>
      </c>
      <c r="AA12" t="e">
        <f t="shared" si="3"/>
        <v>#DIV/0!</v>
      </c>
      <c r="AB12" t="e">
        <f t="shared" si="3"/>
        <v>#DIV/0!</v>
      </c>
      <c r="AC12" t="e">
        <f t="shared" si="3"/>
        <v>#DIV/0!</v>
      </c>
      <c r="AD12" t="e">
        <f t="shared" si="3"/>
        <v>#DIV/0!</v>
      </c>
      <c r="AE12" t="e">
        <f t="shared" si="3"/>
        <v>#DIV/0!</v>
      </c>
      <c r="AF12" t="e">
        <f t="shared" si="3"/>
        <v>#DIV/0!</v>
      </c>
      <c r="AG12" t="e">
        <f t="shared" si="3"/>
        <v>#DIV/0!</v>
      </c>
      <c r="AH12" t="e">
        <f t="shared" si="3"/>
        <v>#DIV/0!</v>
      </c>
      <c r="AI12" t="e">
        <f t="shared" si="3"/>
        <v>#DIV/0!</v>
      </c>
      <c r="AJ12" t="e">
        <f t="shared" si="3"/>
        <v>#DIV/0!</v>
      </c>
      <c r="AK12" t="e">
        <f t="shared" si="3"/>
        <v>#DIV/0!</v>
      </c>
      <c r="AL12" t="e">
        <f t="shared" si="3"/>
        <v>#DIV/0!</v>
      </c>
      <c r="AM12" t="e">
        <f t="shared" si="3"/>
        <v>#DIV/0!</v>
      </c>
      <c r="AN12" t="e">
        <f t="shared" si="3"/>
        <v>#DIV/0!</v>
      </c>
      <c r="AO12" t="e">
        <f t="shared" si="3"/>
        <v>#DIV/0!</v>
      </c>
    </row>
    <row r="13" spans="1:41" ht="51" x14ac:dyDescent="0.2">
      <c r="A13" s="4" t="s">
        <v>44</v>
      </c>
      <c r="H13" s="5"/>
      <c r="J13" s="5"/>
      <c r="O13" s="4" t="s">
        <v>45</v>
      </c>
      <c r="Q13" s="4" t="s">
        <v>46</v>
      </c>
    </row>
    <row r="15" spans="1:41" ht="19" x14ac:dyDescent="0.25">
      <c r="A15" s="11" t="s">
        <v>71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x14ac:dyDescent="0.2">
      <c r="A16" s="1" t="s">
        <v>7</v>
      </c>
      <c r="B16" s="1" t="s">
        <v>8</v>
      </c>
      <c r="C16" s="1" t="s">
        <v>9</v>
      </c>
      <c r="D16" s="1" t="s">
        <v>10</v>
      </c>
      <c r="E16" s="1" t="s">
        <v>11</v>
      </c>
      <c r="F16" s="1" t="s">
        <v>12</v>
      </c>
      <c r="G16" s="1" t="s">
        <v>13</v>
      </c>
      <c r="H16" s="1" t="s">
        <v>14</v>
      </c>
      <c r="I16" s="1" t="s">
        <v>15</v>
      </c>
      <c r="J16" s="1" t="s">
        <v>16</v>
      </c>
      <c r="K16" s="1" t="s">
        <v>17</v>
      </c>
      <c r="L16" s="1" t="s">
        <v>18</v>
      </c>
      <c r="M16" s="1" t="s">
        <v>19</v>
      </c>
      <c r="N16" s="1" t="s">
        <v>20</v>
      </c>
      <c r="O16" s="1" t="s">
        <v>21</v>
      </c>
      <c r="P16" s="1" t="s">
        <v>22</v>
      </c>
      <c r="Q16" s="1" t="s">
        <v>23</v>
      </c>
      <c r="R16" s="1" t="s">
        <v>24</v>
      </c>
      <c r="S16" s="1" t="s">
        <v>25</v>
      </c>
      <c r="T16" s="1" t="s">
        <v>26</v>
      </c>
      <c r="U16" s="1" t="s">
        <v>27</v>
      </c>
      <c r="V16" s="1" t="s">
        <v>28</v>
      </c>
      <c r="W16" s="1" t="s">
        <v>29</v>
      </c>
      <c r="X16" s="1" t="s">
        <v>30</v>
      </c>
      <c r="Y16" s="1" t="s">
        <v>31</v>
      </c>
      <c r="Z16" s="1" t="s">
        <v>32</v>
      </c>
      <c r="AA16" s="1" t="s">
        <v>33</v>
      </c>
      <c r="AB16" s="1" t="s">
        <v>34</v>
      </c>
      <c r="AC16" s="1" t="s">
        <v>35</v>
      </c>
      <c r="AD16" s="1" t="s">
        <v>36</v>
      </c>
      <c r="AE16" s="1" t="s">
        <v>37</v>
      </c>
      <c r="AF16" s="1" t="s">
        <v>38</v>
      </c>
      <c r="AG16" s="1" t="s">
        <v>39</v>
      </c>
      <c r="AH16" s="1" t="s">
        <v>40</v>
      </c>
      <c r="AI16" s="1" t="s">
        <v>41</v>
      </c>
      <c r="AJ16" s="1" t="s">
        <v>111</v>
      </c>
      <c r="AK16" s="1" t="s">
        <v>112</v>
      </c>
      <c r="AL16" s="1" t="s">
        <v>113</v>
      </c>
      <c r="AM16" s="1" t="s">
        <v>114</v>
      </c>
      <c r="AN16" s="1" t="s">
        <v>115</v>
      </c>
      <c r="AO16" s="1" t="s">
        <v>116</v>
      </c>
    </row>
    <row r="17" spans="1:41" x14ac:dyDescent="0.2">
      <c r="A17">
        <v>1.0900000000000001</v>
      </c>
      <c r="B17">
        <v>1.41</v>
      </c>
      <c r="C17">
        <v>1.69</v>
      </c>
      <c r="D17">
        <v>2.15</v>
      </c>
      <c r="E17">
        <v>2.71</v>
      </c>
      <c r="F17">
        <v>3.38</v>
      </c>
      <c r="G17">
        <v>4.0599999999999996</v>
      </c>
      <c r="H17">
        <v>4.6100000000000003</v>
      </c>
      <c r="I17">
        <v>5.62</v>
      </c>
      <c r="J17">
        <v>6.9</v>
      </c>
      <c r="K17">
        <v>6.83</v>
      </c>
      <c r="L17">
        <v>7.09</v>
      </c>
      <c r="M17">
        <v>7.06</v>
      </c>
      <c r="N17">
        <v>6.92</v>
      </c>
      <c r="O17">
        <v>7.16</v>
      </c>
      <c r="P17">
        <v>6.94</v>
      </c>
      <c r="Q17">
        <v>6.94</v>
      </c>
    </row>
    <row r="18" spans="1:41" x14ac:dyDescent="0.2">
      <c r="A18" s="3" t="s">
        <v>42</v>
      </c>
      <c r="B18" s="3" t="s">
        <v>42</v>
      </c>
      <c r="C18" s="3" t="s">
        <v>42</v>
      </c>
      <c r="D18" s="3" t="s">
        <v>42</v>
      </c>
      <c r="E18" s="3" t="s">
        <v>42</v>
      </c>
      <c r="F18" s="3" t="s">
        <v>42</v>
      </c>
      <c r="G18" s="3" t="s">
        <v>42</v>
      </c>
      <c r="H18" s="3" t="s">
        <v>42</v>
      </c>
      <c r="I18" s="3" t="s">
        <v>42</v>
      </c>
      <c r="J18" s="3" t="s">
        <v>42</v>
      </c>
      <c r="K18" s="3" t="s">
        <v>42</v>
      </c>
      <c r="L18" s="3" t="s">
        <v>42</v>
      </c>
      <c r="M18" s="3" t="s">
        <v>42</v>
      </c>
      <c r="N18" s="3" t="s">
        <v>42</v>
      </c>
      <c r="O18" s="3" t="s">
        <v>42</v>
      </c>
      <c r="P18" s="3" t="s">
        <v>42</v>
      </c>
      <c r="Q18" s="3" t="s">
        <v>42</v>
      </c>
      <c r="R18" s="3" t="s">
        <v>42</v>
      </c>
      <c r="S18" s="3" t="s">
        <v>42</v>
      </c>
      <c r="T18" s="3" t="s">
        <v>42</v>
      </c>
      <c r="U18" s="3" t="s">
        <v>42</v>
      </c>
      <c r="V18" s="3" t="s">
        <v>42</v>
      </c>
      <c r="W18" s="3" t="s">
        <v>42</v>
      </c>
      <c r="X18" s="3" t="s">
        <v>42</v>
      </c>
      <c r="Y18" s="3" t="s">
        <v>42</v>
      </c>
      <c r="Z18" s="3" t="s">
        <v>42</v>
      </c>
      <c r="AA18" s="3" t="s">
        <v>42</v>
      </c>
      <c r="AB18" s="3" t="s">
        <v>42</v>
      </c>
      <c r="AC18" s="3" t="s">
        <v>42</v>
      </c>
      <c r="AD18" s="3" t="s">
        <v>42</v>
      </c>
      <c r="AE18" s="3" t="s">
        <v>42</v>
      </c>
      <c r="AF18" s="3" t="s">
        <v>42</v>
      </c>
      <c r="AG18" s="3" t="s">
        <v>42</v>
      </c>
      <c r="AH18" s="3" t="s">
        <v>42</v>
      </c>
      <c r="AI18" s="3" t="s">
        <v>42</v>
      </c>
      <c r="AJ18" s="3" t="s">
        <v>42</v>
      </c>
      <c r="AK18" s="3" t="s">
        <v>42</v>
      </c>
      <c r="AL18" s="3" t="s">
        <v>42</v>
      </c>
      <c r="AM18" s="3" t="s">
        <v>42</v>
      </c>
      <c r="AN18" s="3" t="s">
        <v>42</v>
      </c>
      <c r="AO18" s="3" t="s">
        <v>42</v>
      </c>
    </row>
    <row r="19" spans="1:41" x14ac:dyDescent="0.2">
      <c r="A19">
        <f>AVERAGE(A17:A17)</f>
        <v>1.0900000000000001</v>
      </c>
      <c r="B19">
        <f t="shared" ref="B19:U19" si="4">AVERAGE(B13:B17)</f>
        <v>1.41</v>
      </c>
      <c r="C19">
        <f t="shared" si="4"/>
        <v>1.69</v>
      </c>
      <c r="D19">
        <f t="shared" si="4"/>
        <v>2.15</v>
      </c>
      <c r="E19">
        <f t="shared" si="4"/>
        <v>2.71</v>
      </c>
      <c r="F19">
        <f t="shared" si="4"/>
        <v>3.38</v>
      </c>
      <c r="G19">
        <f t="shared" si="4"/>
        <v>4.0599999999999996</v>
      </c>
      <c r="H19">
        <f t="shared" si="4"/>
        <v>4.6100000000000003</v>
      </c>
      <c r="I19">
        <f t="shared" si="4"/>
        <v>5.62</v>
      </c>
      <c r="J19">
        <f t="shared" si="4"/>
        <v>6.9</v>
      </c>
      <c r="K19">
        <f t="shared" si="4"/>
        <v>6.83</v>
      </c>
      <c r="L19">
        <f t="shared" si="4"/>
        <v>7.09</v>
      </c>
      <c r="M19">
        <f t="shared" si="4"/>
        <v>7.06</v>
      </c>
      <c r="N19">
        <f t="shared" si="4"/>
        <v>6.92</v>
      </c>
      <c r="O19">
        <f>AVERAGE(O13:O17)</f>
        <v>7.16</v>
      </c>
      <c r="P19">
        <f>AVERAGE(P13:P17)</f>
        <v>6.94</v>
      </c>
      <c r="Q19">
        <f>AVERAGE(Q13:Q17)</f>
        <v>6.94</v>
      </c>
      <c r="R19" t="e">
        <f t="shared" si="4"/>
        <v>#DIV/0!</v>
      </c>
      <c r="S19" t="e">
        <f t="shared" si="4"/>
        <v>#DIV/0!</v>
      </c>
      <c r="T19" t="e">
        <f t="shared" si="4"/>
        <v>#DIV/0!</v>
      </c>
      <c r="U19" t="e">
        <f t="shared" si="4"/>
        <v>#DIV/0!</v>
      </c>
      <c r="V19" t="e">
        <f t="shared" ref="V19:AJ19" si="5">AVERAGE(V17:V17)</f>
        <v>#DIV/0!</v>
      </c>
      <c r="W19" t="e">
        <f t="shared" si="5"/>
        <v>#DIV/0!</v>
      </c>
      <c r="X19" t="e">
        <f t="shared" si="5"/>
        <v>#DIV/0!</v>
      </c>
      <c r="Y19" t="e">
        <f t="shared" si="5"/>
        <v>#DIV/0!</v>
      </c>
      <c r="Z19" t="e">
        <f t="shared" si="5"/>
        <v>#DIV/0!</v>
      </c>
      <c r="AA19" t="e">
        <f t="shared" si="5"/>
        <v>#DIV/0!</v>
      </c>
      <c r="AB19" t="e">
        <f t="shared" si="5"/>
        <v>#DIV/0!</v>
      </c>
      <c r="AC19" t="e">
        <f t="shared" si="5"/>
        <v>#DIV/0!</v>
      </c>
      <c r="AD19" t="e">
        <f t="shared" si="5"/>
        <v>#DIV/0!</v>
      </c>
      <c r="AE19" t="e">
        <f t="shared" si="5"/>
        <v>#DIV/0!</v>
      </c>
      <c r="AF19" t="e">
        <f t="shared" si="5"/>
        <v>#DIV/0!</v>
      </c>
      <c r="AG19" t="e">
        <f t="shared" si="5"/>
        <v>#DIV/0!</v>
      </c>
      <c r="AH19" t="e">
        <f t="shared" si="5"/>
        <v>#DIV/0!</v>
      </c>
      <c r="AI19" t="e">
        <f t="shared" si="5"/>
        <v>#DIV/0!</v>
      </c>
      <c r="AJ19" t="e">
        <f t="shared" si="5"/>
        <v>#DIV/0!</v>
      </c>
      <c r="AK19" t="e">
        <f>AVERAGE(AK13:AK17)</f>
        <v>#DIV/0!</v>
      </c>
      <c r="AL19" t="e">
        <f>AVERAGE(AL13:AL17)</f>
        <v>#DIV/0!</v>
      </c>
      <c r="AM19" t="e">
        <f>AVERAGE(AM13:AM17)</f>
        <v>#DIV/0!</v>
      </c>
      <c r="AN19" t="e">
        <f>AVERAGE(AN13:AN17)</f>
        <v>#DIV/0!</v>
      </c>
      <c r="AO19" t="e">
        <f>AVERAGE(AO13:AO17)</f>
        <v>#DIV/0!</v>
      </c>
    </row>
    <row r="20" spans="1:41" ht="51" x14ac:dyDescent="0.2">
      <c r="A20" s="4" t="s">
        <v>44</v>
      </c>
      <c r="H20" s="5"/>
      <c r="O20" s="4" t="s">
        <v>45</v>
      </c>
      <c r="Q20" s="4" t="s">
        <v>46</v>
      </c>
    </row>
    <row r="22" spans="1:41" ht="19" x14ac:dyDescent="0.25">
      <c r="A22" s="11" t="s">
        <v>74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1:41" x14ac:dyDescent="0.2">
      <c r="A23" s="1" t="s">
        <v>24</v>
      </c>
      <c r="B23" s="1" t="s">
        <v>25</v>
      </c>
      <c r="C23" s="1" t="s">
        <v>26</v>
      </c>
      <c r="D23" s="1" t="s">
        <v>27</v>
      </c>
      <c r="E23" s="1" t="s">
        <v>28</v>
      </c>
      <c r="F23" s="1" t="s">
        <v>29</v>
      </c>
      <c r="G23" s="1" t="s">
        <v>30</v>
      </c>
      <c r="H23" s="1" t="s">
        <v>31</v>
      </c>
      <c r="I23" s="1" t="s">
        <v>32</v>
      </c>
      <c r="J23" s="1" t="s">
        <v>33</v>
      </c>
      <c r="K23" s="1" t="s">
        <v>34</v>
      </c>
      <c r="L23" s="1" t="s">
        <v>35</v>
      </c>
      <c r="M23" s="1" t="s">
        <v>36</v>
      </c>
      <c r="N23" s="1" t="s">
        <v>37</v>
      </c>
      <c r="O23" s="1" t="s">
        <v>38</v>
      </c>
      <c r="P23" s="1" t="s">
        <v>39</v>
      </c>
      <c r="Q23" s="1" t="s">
        <v>40</v>
      </c>
      <c r="R23" s="2" t="s">
        <v>18</v>
      </c>
      <c r="S23" s="1" t="s">
        <v>19</v>
      </c>
      <c r="T23" s="1" t="s">
        <v>20</v>
      </c>
      <c r="U23" s="2" t="s">
        <v>21</v>
      </c>
      <c r="V23" s="1" t="s">
        <v>22</v>
      </c>
      <c r="W23" s="1" t="s">
        <v>23</v>
      </c>
      <c r="X23" s="2" t="s">
        <v>24</v>
      </c>
      <c r="Y23" s="1" t="s">
        <v>25</v>
      </c>
      <c r="Z23" s="1" t="s">
        <v>26</v>
      </c>
      <c r="AA23" s="2" t="s">
        <v>27</v>
      </c>
      <c r="AB23" s="1" t="s">
        <v>28</v>
      </c>
      <c r="AC23" s="1" t="s">
        <v>29</v>
      </c>
      <c r="AD23" s="2" t="s">
        <v>30</v>
      </c>
      <c r="AE23" s="1" t="s">
        <v>31</v>
      </c>
      <c r="AF23" s="1" t="s">
        <v>32</v>
      </c>
      <c r="AG23" s="2" t="s">
        <v>33</v>
      </c>
      <c r="AH23" s="1" t="s">
        <v>34</v>
      </c>
      <c r="AI23" s="1" t="s">
        <v>35</v>
      </c>
      <c r="AJ23" s="2" t="s">
        <v>36</v>
      </c>
      <c r="AK23" s="1" t="s">
        <v>37</v>
      </c>
      <c r="AL23" s="1" t="s">
        <v>38</v>
      </c>
      <c r="AM23" s="2" t="s">
        <v>39</v>
      </c>
      <c r="AN23" s="1" t="s">
        <v>40</v>
      </c>
      <c r="AO23" s="1" t="s">
        <v>41</v>
      </c>
    </row>
    <row r="24" spans="1:41" x14ac:dyDescent="0.2">
      <c r="A24">
        <v>0.91600000000000004</v>
      </c>
      <c r="B24">
        <v>1.42</v>
      </c>
      <c r="C24">
        <v>1.71</v>
      </c>
      <c r="D24">
        <v>1.87</v>
      </c>
      <c r="E24">
        <v>2.39</v>
      </c>
      <c r="F24">
        <v>2.59</v>
      </c>
      <c r="G24">
        <v>2.82</v>
      </c>
      <c r="H24">
        <v>3.53</v>
      </c>
      <c r="I24">
        <v>4.03</v>
      </c>
      <c r="J24">
        <v>4.4400000000000004</v>
      </c>
      <c r="K24">
        <v>4.9800000000000004</v>
      </c>
      <c r="L24">
        <v>5.29</v>
      </c>
      <c r="M24">
        <v>5.72</v>
      </c>
      <c r="N24">
        <v>5.75</v>
      </c>
      <c r="O24">
        <v>6.13</v>
      </c>
      <c r="P24">
        <v>6.12</v>
      </c>
      <c r="Q24">
        <v>6.19</v>
      </c>
    </row>
    <row r="25" spans="1:41" x14ac:dyDescent="0.2">
      <c r="A25" s="3" t="s">
        <v>42</v>
      </c>
      <c r="B25" s="3" t="s">
        <v>42</v>
      </c>
      <c r="C25" s="3" t="s">
        <v>42</v>
      </c>
      <c r="D25" s="3" t="s">
        <v>42</v>
      </c>
      <c r="E25" s="3" t="s">
        <v>42</v>
      </c>
      <c r="F25" s="3" t="s">
        <v>42</v>
      </c>
      <c r="G25" s="3" t="s">
        <v>42</v>
      </c>
      <c r="H25" s="3" t="s">
        <v>42</v>
      </c>
      <c r="I25" s="3" t="s">
        <v>42</v>
      </c>
      <c r="J25" s="3" t="s">
        <v>42</v>
      </c>
      <c r="K25" s="3" t="s">
        <v>42</v>
      </c>
      <c r="L25" s="3" t="s">
        <v>42</v>
      </c>
      <c r="M25" s="3" t="s">
        <v>42</v>
      </c>
      <c r="N25" s="3" t="s">
        <v>42</v>
      </c>
      <c r="O25" s="3" t="s">
        <v>42</v>
      </c>
      <c r="P25" s="3" t="s">
        <v>42</v>
      </c>
      <c r="Q25" s="3" t="s">
        <v>42</v>
      </c>
      <c r="R25" s="3" t="s">
        <v>42</v>
      </c>
      <c r="S25" s="3" t="s">
        <v>42</v>
      </c>
      <c r="T25" s="3" t="s">
        <v>42</v>
      </c>
      <c r="U25" s="3" t="s">
        <v>42</v>
      </c>
      <c r="V25" s="3" t="s">
        <v>42</v>
      </c>
      <c r="W25" s="3" t="s">
        <v>42</v>
      </c>
      <c r="X25" s="3" t="s">
        <v>42</v>
      </c>
      <c r="Y25" s="3" t="s">
        <v>42</v>
      </c>
      <c r="Z25" s="3" t="s">
        <v>42</v>
      </c>
      <c r="AA25" s="3" t="s">
        <v>42</v>
      </c>
      <c r="AB25" s="3" t="s">
        <v>42</v>
      </c>
      <c r="AC25" s="3" t="s">
        <v>42</v>
      </c>
      <c r="AD25" s="3" t="s">
        <v>42</v>
      </c>
      <c r="AE25" s="3" t="s">
        <v>42</v>
      </c>
      <c r="AF25" s="3" t="s">
        <v>42</v>
      </c>
      <c r="AG25" s="3" t="s">
        <v>42</v>
      </c>
      <c r="AH25" s="3" t="s">
        <v>42</v>
      </c>
      <c r="AI25" s="3" t="s">
        <v>42</v>
      </c>
      <c r="AJ25" s="3" t="s">
        <v>42</v>
      </c>
      <c r="AK25" s="3" t="s">
        <v>42</v>
      </c>
      <c r="AL25" s="3" t="s">
        <v>42</v>
      </c>
      <c r="AM25" s="3" t="s">
        <v>42</v>
      </c>
      <c r="AN25" s="3" t="s">
        <v>42</v>
      </c>
      <c r="AO25" s="3" t="s">
        <v>42</v>
      </c>
    </row>
    <row r="26" spans="1:41" x14ac:dyDescent="0.2">
      <c r="A26">
        <f>AVERAGE(A24:A24)</f>
        <v>0.91600000000000004</v>
      </c>
      <c r="B26">
        <f t="shared" ref="B26:U26" si="6">AVERAGE(B20:B24)</f>
        <v>1.42</v>
      </c>
      <c r="C26">
        <f t="shared" si="6"/>
        <v>1.71</v>
      </c>
      <c r="D26">
        <f t="shared" si="6"/>
        <v>1.87</v>
      </c>
      <c r="E26">
        <f t="shared" si="6"/>
        <v>2.39</v>
      </c>
      <c r="F26">
        <f t="shared" si="6"/>
        <v>2.59</v>
      </c>
      <c r="G26">
        <f t="shared" si="6"/>
        <v>2.82</v>
      </c>
      <c r="H26">
        <f t="shared" si="6"/>
        <v>3.53</v>
      </c>
      <c r="I26">
        <f t="shared" si="6"/>
        <v>4.03</v>
      </c>
      <c r="J26">
        <f t="shared" si="6"/>
        <v>4.4400000000000004</v>
      </c>
      <c r="K26">
        <f t="shared" si="6"/>
        <v>4.9800000000000004</v>
      </c>
      <c r="L26">
        <f t="shared" si="6"/>
        <v>5.29</v>
      </c>
      <c r="M26">
        <f t="shared" si="6"/>
        <v>5.72</v>
      </c>
      <c r="N26">
        <f t="shared" si="6"/>
        <v>5.75</v>
      </c>
      <c r="O26">
        <f>AVERAGE(O20:O24)</f>
        <v>6.13</v>
      </c>
      <c r="P26">
        <f t="shared" si="6"/>
        <v>6.12</v>
      </c>
      <c r="Q26">
        <f>AVERAGE(Q20:Q24)</f>
        <v>6.19</v>
      </c>
      <c r="R26" t="e">
        <f t="shared" si="6"/>
        <v>#DIV/0!</v>
      </c>
      <c r="S26" t="e">
        <f t="shared" si="6"/>
        <v>#DIV/0!</v>
      </c>
      <c r="T26" t="e">
        <f t="shared" si="6"/>
        <v>#DIV/0!</v>
      </c>
      <c r="U26" t="e">
        <f t="shared" si="6"/>
        <v>#DIV/0!</v>
      </c>
      <c r="V26" t="e">
        <f t="shared" ref="V26:AJ26" si="7">AVERAGE(V24:V24)</f>
        <v>#DIV/0!</v>
      </c>
      <c r="W26" t="e">
        <f t="shared" si="7"/>
        <v>#DIV/0!</v>
      </c>
      <c r="X26" t="e">
        <f t="shared" si="7"/>
        <v>#DIV/0!</v>
      </c>
      <c r="Y26" t="e">
        <f t="shared" si="7"/>
        <v>#DIV/0!</v>
      </c>
      <c r="Z26" t="e">
        <f t="shared" si="7"/>
        <v>#DIV/0!</v>
      </c>
      <c r="AA26" t="e">
        <f t="shared" si="7"/>
        <v>#DIV/0!</v>
      </c>
      <c r="AB26" t="e">
        <f t="shared" si="7"/>
        <v>#DIV/0!</v>
      </c>
      <c r="AC26" t="e">
        <f t="shared" si="7"/>
        <v>#DIV/0!</v>
      </c>
      <c r="AD26" t="e">
        <f t="shared" si="7"/>
        <v>#DIV/0!</v>
      </c>
      <c r="AE26" t="e">
        <f t="shared" si="7"/>
        <v>#DIV/0!</v>
      </c>
      <c r="AF26" t="e">
        <f t="shared" si="7"/>
        <v>#DIV/0!</v>
      </c>
      <c r="AG26" t="e">
        <f t="shared" si="7"/>
        <v>#DIV/0!</v>
      </c>
      <c r="AH26" t="e">
        <f t="shared" si="7"/>
        <v>#DIV/0!</v>
      </c>
      <c r="AI26" t="e">
        <f t="shared" si="7"/>
        <v>#DIV/0!</v>
      </c>
      <c r="AJ26" t="e">
        <f t="shared" si="7"/>
        <v>#DIV/0!</v>
      </c>
      <c r="AK26" t="e">
        <f>AVERAGE(AK20:AK24)</f>
        <v>#DIV/0!</v>
      </c>
      <c r="AL26" t="e">
        <f>AVERAGE(AL20:AL24)</f>
        <v>#DIV/0!</v>
      </c>
      <c r="AM26" t="e">
        <f>AVERAGE(AM20:AM24)</f>
        <v>#DIV/0!</v>
      </c>
      <c r="AN26" t="e">
        <f>AVERAGE(AN20:AN24)</f>
        <v>#DIV/0!</v>
      </c>
      <c r="AO26" t="e">
        <f>AVERAGE(AO20:AO24)</f>
        <v>#DIV/0!</v>
      </c>
    </row>
    <row r="27" spans="1:41" ht="51" x14ac:dyDescent="0.2">
      <c r="A27" s="4" t="s">
        <v>44</v>
      </c>
      <c r="H27" s="5"/>
      <c r="O27" s="4" t="s">
        <v>45</v>
      </c>
      <c r="Q27" s="4" t="s">
        <v>46</v>
      </c>
      <c r="V27" s="5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5"/>
      <c r="AH27" s="9"/>
      <c r="AI27" s="9"/>
      <c r="AJ27" s="5"/>
    </row>
    <row r="29" spans="1:41" ht="19" x14ac:dyDescent="0.25">
      <c r="A29" s="11" t="s">
        <v>125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 x14ac:dyDescent="0.2">
      <c r="A30" s="1" t="s">
        <v>1</v>
      </c>
      <c r="B30" s="1" t="s">
        <v>2</v>
      </c>
      <c r="C30" s="2" t="s">
        <v>3</v>
      </c>
      <c r="D30" s="1" t="s">
        <v>4</v>
      </c>
      <c r="E30" s="1" t="s">
        <v>5</v>
      </c>
      <c r="F30" s="2" t="s">
        <v>6</v>
      </c>
      <c r="G30" s="1" t="s">
        <v>7</v>
      </c>
      <c r="H30" s="1" t="s">
        <v>8</v>
      </c>
      <c r="I30" s="2" t="s">
        <v>9</v>
      </c>
      <c r="J30" s="1" t="s">
        <v>10</v>
      </c>
      <c r="K30" s="1" t="s">
        <v>11</v>
      </c>
      <c r="L30" s="2" t="s">
        <v>12</v>
      </c>
      <c r="M30" s="1" t="s">
        <v>13</v>
      </c>
      <c r="N30" s="1" t="s">
        <v>14</v>
      </c>
      <c r="O30" s="2" t="s">
        <v>15</v>
      </c>
      <c r="P30" s="1" t="s">
        <v>16</v>
      </c>
      <c r="Q30" s="1" t="s">
        <v>17</v>
      </c>
      <c r="R30" s="2" t="s">
        <v>18</v>
      </c>
      <c r="S30" s="1" t="s">
        <v>19</v>
      </c>
      <c r="T30" s="1" t="s">
        <v>20</v>
      </c>
      <c r="U30" s="2" t="s">
        <v>21</v>
      </c>
      <c r="V30" s="1" t="s">
        <v>22</v>
      </c>
      <c r="W30" s="1" t="s">
        <v>23</v>
      </c>
      <c r="X30" s="2" t="s">
        <v>24</v>
      </c>
      <c r="Y30" s="1" t="s">
        <v>25</v>
      </c>
      <c r="Z30" s="1" t="s">
        <v>26</v>
      </c>
      <c r="AA30" s="2" t="s">
        <v>27</v>
      </c>
      <c r="AB30" s="1" t="s">
        <v>28</v>
      </c>
      <c r="AC30" s="1" t="s">
        <v>29</v>
      </c>
      <c r="AD30" s="2" t="s">
        <v>30</v>
      </c>
      <c r="AE30" s="1" t="s">
        <v>31</v>
      </c>
      <c r="AF30" s="1" t="s">
        <v>32</v>
      </c>
      <c r="AG30" s="2" t="s">
        <v>33</v>
      </c>
      <c r="AH30" s="1" t="s">
        <v>34</v>
      </c>
      <c r="AI30" s="1" t="s">
        <v>35</v>
      </c>
      <c r="AJ30" s="2" t="s">
        <v>36</v>
      </c>
      <c r="AK30" s="1" t="s">
        <v>37</v>
      </c>
      <c r="AL30" s="1" t="s">
        <v>38</v>
      </c>
      <c r="AM30" s="2" t="s">
        <v>39</v>
      </c>
      <c r="AN30" s="1" t="s">
        <v>40</v>
      </c>
      <c r="AO30" s="1" t="s">
        <v>41</v>
      </c>
    </row>
    <row r="31" spans="1:41" x14ac:dyDescent="0.2">
      <c r="A31">
        <v>1.0900000000000001</v>
      </c>
      <c r="B31">
        <v>1.42</v>
      </c>
      <c r="C31">
        <v>1.85</v>
      </c>
      <c r="D31">
        <v>2.1</v>
      </c>
      <c r="E31">
        <v>2.71</v>
      </c>
      <c r="F31">
        <v>3.1</v>
      </c>
      <c r="G31">
        <v>3.4</v>
      </c>
      <c r="H31">
        <v>3.8</v>
      </c>
      <c r="I31">
        <v>4.05</v>
      </c>
      <c r="J31">
        <v>4.2300000000000004</v>
      </c>
      <c r="K31">
        <v>4.42</v>
      </c>
      <c r="L31">
        <v>4.79</v>
      </c>
      <c r="M31">
        <v>5.12</v>
      </c>
      <c r="N31">
        <v>5.43</v>
      </c>
      <c r="O31">
        <v>6.1</v>
      </c>
      <c r="P31">
        <v>6.22</v>
      </c>
      <c r="Q31">
        <v>6.13</v>
      </c>
    </row>
    <row r="32" spans="1:41" x14ac:dyDescent="0.2">
      <c r="A32" s="3" t="s">
        <v>42</v>
      </c>
      <c r="B32" s="3" t="s">
        <v>42</v>
      </c>
      <c r="C32" s="3" t="s">
        <v>42</v>
      </c>
      <c r="D32" s="3" t="s">
        <v>42</v>
      </c>
      <c r="E32" s="3" t="s">
        <v>42</v>
      </c>
      <c r="F32" s="3" t="s">
        <v>42</v>
      </c>
      <c r="G32" s="3" t="s">
        <v>42</v>
      </c>
      <c r="H32" s="3" t="s">
        <v>42</v>
      </c>
      <c r="I32" s="3" t="s">
        <v>42</v>
      </c>
      <c r="J32" s="3" t="s">
        <v>42</v>
      </c>
      <c r="K32" s="3" t="s">
        <v>42</v>
      </c>
      <c r="L32" s="3" t="s">
        <v>42</v>
      </c>
      <c r="M32" s="3" t="s">
        <v>42</v>
      </c>
      <c r="N32" s="3" t="s">
        <v>42</v>
      </c>
      <c r="O32" s="3" t="s">
        <v>42</v>
      </c>
      <c r="P32" s="3" t="s">
        <v>42</v>
      </c>
      <c r="Q32" s="3" t="s">
        <v>42</v>
      </c>
      <c r="R32" s="3" t="s">
        <v>42</v>
      </c>
      <c r="S32" s="3" t="s">
        <v>42</v>
      </c>
      <c r="T32" s="3" t="s">
        <v>42</v>
      </c>
      <c r="U32" s="3" t="s">
        <v>42</v>
      </c>
      <c r="V32" s="3" t="s">
        <v>42</v>
      </c>
      <c r="W32" s="3" t="s">
        <v>42</v>
      </c>
      <c r="X32" s="3" t="s">
        <v>42</v>
      </c>
      <c r="Y32" s="3" t="s">
        <v>42</v>
      </c>
      <c r="Z32" s="3" t="s">
        <v>42</v>
      </c>
      <c r="AA32" s="3" t="s">
        <v>42</v>
      </c>
      <c r="AB32" s="3" t="s">
        <v>42</v>
      </c>
      <c r="AC32" s="3" t="s">
        <v>42</v>
      </c>
      <c r="AD32" s="3" t="s">
        <v>42</v>
      </c>
      <c r="AE32" s="3" t="s">
        <v>42</v>
      </c>
      <c r="AF32" s="3" t="s">
        <v>42</v>
      </c>
      <c r="AG32" s="3" t="s">
        <v>42</v>
      </c>
      <c r="AH32" s="3" t="s">
        <v>42</v>
      </c>
      <c r="AI32" s="3" t="s">
        <v>42</v>
      </c>
      <c r="AJ32" s="3" t="s">
        <v>42</v>
      </c>
      <c r="AK32" s="3" t="s">
        <v>42</v>
      </c>
      <c r="AL32" s="3" t="s">
        <v>42</v>
      </c>
      <c r="AM32" s="3" t="s">
        <v>42</v>
      </c>
      <c r="AN32" s="3" t="s">
        <v>42</v>
      </c>
      <c r="AO32" s="3" t="s">
        <v>42</v>
      </c>
    </row>
    <row r="33" spans="1:41" x14ac:dyDescent="0.2">
      <c r="A33">
        <f>AVERAGE(A31:A31)</f>
        <v>1.0900000000000001</v>
      </c>
      <c r="B33">
        <f t="shared" ref="B33:U33" si="8">AVERAGE(B29:B31)</f>
        <v>1.42</v>
      </c>
      <c r="C33">
        <f t="shared" si="8"/>
        <v>1.85</v>
      </c>
      <c r="D33">
        <f t="shared" si="8"/>
        <v>2.1</v>
      </c>
      <c r="E33">
        <f t="shared" si="8"/>
        <v>2.71</v>
      </c>
      <c r="F33">
        <f t="shared" si="8"/>
        <v>3.1</v>
      </c>
      <c r="G33">
        <f t="shared" si="8"/>
        <v>3.4</v>
      </c>
      <c r="H33">
        <f t="shared" si="8"/>
        <v>3.8</v>
      </c>
      <c r="I33">
        <f t="shared" si="8"/>
        <v>4.05</v>
      </c>
      <c r="J33">
        <f t="shared" si="8"/>
        <v>4.2300000000000004</v>
      </c>
      <c r="K33">
        <f t="shared" si="8"/>
        <v>4.42</v>
      </c>
      <c r="L33">
        <f t="shared" si="8"/>
        <v>4.79</v>
      </c>
      <c r="M33">
        <f t="shared" si="8"/>
        <v>5.12</v>
      </c>
      <c r="N33">
        <f t="shared" si="8"/>
        <v>5.43</v>
      </c>
      <c r="O33">
        <f t="shared" si="8"/>
        <v>6.1</v>
      </c>
      <c r="P33">
        <f t="shared" si="8"/>
        <v>6.22</v>
      </c>
      <c r="Q33">
        <f t="shared" si="8"/>
        <v>6.13</v>
      </c>
      <c r="R33" t="e">
        <f t="shared" si="8"/>
        <v>#DIV/0!</v>
      </c>
      <c r="S33" t="e">
        <f t="shared" si="8"/>
        <v>#DIV/0!</v>
      </c>
      <c r="T33" t="e">
        <f t="shared" si="8"/>
        <v>#DIV/0!</v>
      </c>
      <c r="U33" t="e">
        <f t="shared" si="8"/>
        <v>#DIV/0!</v>
      </c>
      <c r="V33" t="e">
        <f t="shared" ref="V33:AJ33" si="9">AVERAGE(V31:V31)</f>
        <v>#DIV/0!</v>
      </c>
      <c r="W33" t="e">
        <f t="shared" si="9"/>
        <v>#DIV/0!</v>
      </c>
      <c r="X33" t="e">
        <f t="shared" si="9"/>
        <v>#DIV/0!</v>
      </c>
      <c r="Y33" t="e">
        <f t="shared" si="9"/>
        <v>#DIV/0!</v>
      </c>
      <c r="Z33" t="e">
        <f t="shared" si="9"/>
        <v>#DIV/0!</v>
      </c>
      <c r="AA33" t="e">
        <f t="shared" si="9"/>
        <v>#DIV/0!</v>
      </c>
      <c r="AB33" t="e">
        <f t="shared" si="9"/>
        <v>#DIV/0!</v>
      </c>
      <c r="AC33" t="e">
        <f t="shared" si="9"/>
        <v>#DIV/0!</v>
      </c>
      <c r="AD33" t="e">
        <f t="shared" si="9"/>
        <v>#DIV/0!</v>
      </c>
      <c r="AE33" t="e">
        <f t="shared" si="9"/>
        <v>#DIV/0!</v>
      </c>
      <c r="AF33" t="e">
        <f t="shared" si="9"/>
        <v>#DIV/0!</v>
      </c>
      <c r="AG33" t="e">
        <f t="shared" si="9"/>
        <v>#DIV/0!</v>
      </c>
      <c r="AH33" t="e">
        <f t="shared" si="9"/>
        <v>#DIV/0!</v>
      </c>
      <c r="AI33" t="e">
        <f t="shared" si="9"/>
        <v>#DIV/0!</v>
      </c>
      <c r="AJ33" t="e">
        <f t="shared" si="9"/>
        <v>#DIV/0!</v>
      </c>
      <c r="AK33" t="e">
        <f>AVERAGE(AK29:AK31)</f>
        <v>#DIV/0!</v>
      </c>
      <c r="AL33" t="e">
        <f>AVERAGE(AL29:AL31)</f>
        <v>#DIV/0!</v>
      </c>
      <c r="AM33" t="e">
        <f>AVERAGE(AM29:AM31)</f>
        <v>#DIV/0!</v>
      </c>
      <c r="AN33" t="e">
        <f>AVERAGE(AN29:AN31)</f>
        <v>#DIV/0!</v>
      </c>
      <c r="AO33" t="e">
        <f>AVERAGE(AO29:AO31)</f>
        <v>#DIV/0!</v>
      </c>
    </row>
    <row r="34" spans="1:41" ht="51" x14ac:dyDescent="0.2">
      <c r="A34" s="4" t="s">
        <v>44</v>
      </c>
      <c r="H34" s="5"/>
      <c r="O34" s="4" t="s">
        <v>45</v>
      </c>
      <c r="Q34" s="4" t="s">
        <v>46</v>
      </c>
    </row>
    <row r="36" spans="1:41" ht="19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1:41" x14ac:dyDescent="0.2">
      <c r="A37" s="1" t="s">
        <v>1</v>
      </c>
      <c r="B37" s="1" t="s">
        <v>2</v>
      </c>
      <c r="C37" s="2" t="s">
        <v>3</v>
      </c>
      <c r="D37" s="1" t="s">
        <v>4</v>
      </c>
      <c r="E37" s="1" t="s">
        <v>5</v>
      </c>
      <c r="F37" s="2" t="s">
        <v>6</v>
      </c>
      <c r="G37" s="1" t="s">
        <v>7</v>
      </c>
      <c r="H37" s="1" t="s">
        <v>8</v>
      </c>
      <c r="I37" s="2" t="s">
        <v>9</v>
      </c>
      <c r="J37" s="1" t="s">
        <v>10</v>
      </c>
      <c r="K37" s="1" t="s">
        <v>11</v>
      </c>
      <c r="L37" s="2" t="s">
        <v>12</v>
      </c>
      <c r="M37" s="1" t="s">
        <v>13</v>
      </c>
      <c r="N37" s="1" t="s">
        <v>14</v>
      </c>
      <c r="O37" s="2" t="s">
        <v>15</v>
      </c>
      <c r="P37" s="1" t="s">
        <v>16</v>
      </c>
      <c r="Q37" s="1" t="s">
        <v>17</v>
      </c>
      <c r="R37" s="2" t="s">
        <v>18</v>
      </c>
      <c r="S37" s="1" t="s">
        <v>19</v>
      </c>
      <c r="T37" s="1" t="s">
        <v>20</v>
      </c>
      <c r="U37" s="2" t="s">
        <v>21</v>
      </c>
      <c r="V37" s="1" t="s">
        <v>22</v>
      </c>
      <c r="W37" s="1" t="s">
        <v>23</v>
      </c>
      <c r="X37" s="2" t="s">
        <v>24</v>
      </c>
      <c r="Y37" s="1" t="s">
        <v>25</v>
      </c>
      <c r="Z37" s="1" t="s">
        <v>26</v>
      </c>
      <c r="AA37" s="2" t="s">
        <v>27</v>
      </c>
      <c r="AB37" s="1" t="s">
        <v>28</v>
      </c>
      <c r="AC37" s="1" t="s">
        <v>29</v>
      </c>
      <c r="AD37" s="2" t="s">
        <v>30</v>
      </c>
      <c r="AE37" s="1" t="s">
        <v>31</v>
      </c>
      <c r="AF37" s="1" t="s">
        <v>32</v>
      </c>
      <c r="AG37" s="2" t="s">
        <v>33</v>
      </c>
      <c r="AH37" s="1" t="s">
        <v>34</v>
      </c>
      <c r="AI37" s="1" t="s">
        <v>35</v>
      </c>
      <c r="AJ37" s="2" t="s">
        <v>36</v>
      </c>
      <c r="AK37" s="1" t="s">
        <v>37</v>
      </c>
      <c r="AL37" s="1" t="s">
        <v>38</v>
      </c>
      <c r="AM37" s="2" t="s">
        <v>39</v>
      </c>
      <c r="AN37" s="1" t="s">
        <v>40</v>
      </c>
      <c r="AO37" s="1" t="s">
        <v>41</v>
      </c>
    </row>
    <row r="39" spans="1:41" x14ac:dyDescent="0.2">
      <c r="A39" s="3" t="s">
        <v>42</v>
      </c>
      <c r="B39" s="3" t="s">
        <v>42</v>
      </c>
      <c r="C39" s="3" t="s">
        <v>42</v>
      </c>
      <c r="D39" s="3" t="s">
        <v>42</v>
      </c>
      <c r="E39" s="3" t="s">
        <v>42</v>
      </c>
      <c r="F39" s="3" t="s">
        <v>42</v>
      </c>
      <c r="G39" s="3" t="s">
        <v>42</v>
      </c>
      <c r="H39" s="3" t="s">
        <v>42</v>
      </c>
      <c r="I39" s="3" t="s">
        <v>42</v>
      </c>
      <c r="J39" s="3" t="s">
        <v>42</v>
      </c>
      <c r="K39" s="3" t="s">
        <v>42</v>
      </c>
      <c r="L39" s="3" t="s">
        <v>42</v>
      </c>
      <c r="M39" s="3" t="s">
        <v>42</v>
      </c>
      <c r="N39" s="3" t="s">
        <v>42</v>
      </c>
      <c r="O39" s="3" t="s">
        <v>42</v>
      </c>
      <c r="P39" s="3" t="s">
        <v>42</v>
      </c>
      <c r="Q39" s="3" t="s">
        <v>42</v>
      </c>
      <c r="R39" s="3" t="s">
        <v>42</v>
      </c>
      <c r="S39" s="3" t="s">
        <v>42</v>
      </c>
      <c r="T39" s="3" t="s">
        <v>42</v>
      </c>
      <c r="U39" s="3" t="s">
        <v>42</v>
      </c>
      <c r="V39" s="3" t="s">
        <v>42</v>
      </c>
      <c r="W39" s="3" t="s">
        <v>42</v>
      </c>
      <c r="X39" s="3" t="s">
        <v>42</v>
      </c>
      <c r="Y39" s="3" t="s">
        <v>42</v>
      </c>
      <c r="Z39" s="3" t="s">
        <v>42</v>
      </c>
      <c r="AA39" s="3" t="s">
        <v>42</v>
      </c>
      <c r="AB39" s="3" t="s">
        <v>42</v>
      </c>
      <c r="AC39" s="3" t="s">
        <v>42</v>
      </c>
      <c r="AD39" s="3" t="s">
        <v>42</v>
      </c>
      <c r="AE39" s="3" t="s">
        <v>42</v>
      </c>
      <c r="AF39" s="3" t="s">
        <v>42</v>
      </c>
      <c r="AG39" s="3" t="s">
        <v>42</v>
      </c>
      <c r="AH39" s="3" t="s">
        <v>42</v>
      </c>
      <c r="AI39" s="3" t="s">
        <v>42</v>
      </c>
      <c r="AJ39" s="3" t="s">
        <v>42</v>
      </c>
      <c r="AK39" s="3" t="s">
        <v>42</v>
      </c>
      <c r="AL39" s="3" t="s">
        <v>42</v>
      </c>
      <c r="AM39" s="3" t="s">
        <v>42</v>
      </c>
      <c r="AN39" s="3" t="s">
        <v>42</v>
      </c>
      <c r="AO39" s="3" t="s">
        <v>42</v>
      </c>
    </row>
    <row r="40" spans="1:41" x14ac:dyDescent="0.2">
      <c r="A40" t="e">
        <f>AVERAGE(A38:A38)</f>
        <v>#DIV/0!</v>
      </c>
      <c r="B40" t="e">
        <f t="shared" ref="B40:U40" si="10">AVERAGE(B34:B38)</f>
        <v>#DIV/0!</v>
      </c>
      <c r="C40" t="e">
        <f t="shared" si="10"/>
        <v>#DIV/0!</v>
      </c>
      <c r="D40" t="e">
        <f t="shared" si="10"/>
        <v>#DIV/0!</v>
      </c>
      <c r="E40" t="e">
        <f t="shared" si="10"/>
        <v>#DIV/0!</v>
      </c>
      <c r="F40" t="e">
        <f t="shared" si="10"/>
        <v>#DIV/0!</v>
      </c>
      <c r="G40" t="e">
        <f t="shared" si="10"/>
        <v>#DIV/0!</v>
      </c>
      <c r="H40" t="e">
        <f t="shared" si="10"/>
        <v>#DIV/0!</v>
      </c>
      <c r="I40" t="e">
        <f t="shared" si="10"/>
        <v>#DIV/0!</v>
      </c>
      <c r="J40" t="e">
        <f t="shared" si="10"/>
        <v>#DIV/0!</v>
      </c>
      <c r="K40" t="e">
        <f t="shared" si="10"/>
        <v>#DIV/0!</v>
      </c>
      <c r="L40" t="e">
        <f t="shared" si="10"/>
        <v>#DIV/0!</v>
      </c>
      <c r="M40" t="e">
        <f t="shared" si="10"/>
        <v>#DIV/0!</v>
      </c>
      <c r="N40" t="e">
        <f t="shared" si="10"/>
        <v>#DIV/0!</v>
      </c>
      <c r="O40" t="e">
        <f>AVERAGE(O34:O38)</f>
        <v>#DIV/0!</v>
      </c>
      <c r="P40" t="e">
        <f t="shared" si="10"/>
        <v>#DIV/0!</v>
      </c>
      <c r="Q40" t="e">
        <f>AVERAGE(Q34:Q38)</f>
        <v>#DIV/0!</v>
      </c>
      <c r="R40" t="e">
        <f t="shared" si="10"/>
        <v>#DIV/0!</v>
      </c>
      <c r="S40" t="e">
        <f t="shared" si="10"/>
        <v>#DIV/0!</v>
      </c>
      <c r="T40" t="e">
        <f t="shared" si="10"/>
        <v>#DIV/0!</v>
      </c>
      <c r="U40" t="e">
        <f t="shared" si="10"/>
        <v>#DIV/0!</v>
      </c>
      <c r="V40" t="e">
        <f t="shared" ref="V40:AJ40" si="11">AVERAGE(V38:V38)</f>
        <v>#DIV/0!</v>
      </c>
      <c r="W40" t="e">
        <f t="shared" si="11"/>
        <v>#DIV/0!</v>
      </c>
      <c r="X40" t="e">
        <f t="shared" si="11"/>
        <v>#DIV/0!</v>
      </c>
      <c r="Y40" t="e">
        <f t="shared" si="11"/>
        <v>#DIV/0!</v>
      </c>
      <c r="Z40" t="e">
        <f t="shared" si="11"/>
        <v>#DIV/0!</v>
      </c>
      <c r="AA40" t="e">
        <f t="shared" si="11"/>
        <v>#DIV/0!</v>
      </c>
      <c r="AB40" t="e">
        <f t="shared" si="11"/>
        <v>#DIV/0!</v>
      </c>
      <c r="AC40" t="e">
        <f t="shared" si="11"/>
        <v>#DIV/0!</v>
      </c>
      <c r="AD40" t="e">
        <f t="shared" si="11"/>
        <v>#DIV/0!</v>
      </c>
      <c r="AE40" t="e">
        <f t="shared" si="11"/>
        <v>#DIV/0!</v>
      </c>
      <c r="AF40" t="e">
        <f t="shared" si="11"/>
        <v>#DIV/0!</v>
      </c>
      <c r="AG40" t="e">
        <f t="shared" si="11"/>
        <v>#DIV/0!</v>
      </c>
      <c r="AH40" t="e">
        <f t="shared" si="11"/>
        <v>#DIV/0!</v>
      </c>
      <c r="AI40" t="e">
        <f t="shared" si="11"/>
        <v>#DIV/0!</v>
      </c>
      <c r="AJ40" t="e">
        <f t="shared" si="11"/>
        <v>#DIV/0!</v>
      </c>
      <c r="AK40" t="e">
        <f>AVERAGE(AK34:AK38)</f>
        <v>#DIV/0!</v>
      </c>
      <c r="AL40" t="e">
        <f>AVERAGE(AL34:AL38)</f>
        <v>#DIV/0!</v>
      </c>
      <c r="AM40" t="e">
        <f>AVERAGE(AM34:AM38)</f>
        <v>#DIV/0!</v>
      </c>
      <c r="AN40" t="e">
        <f>AVERAGE(AN34:AN38)</f>
        <v>#DIV/0!</v>
      </c>
      <c r="AO40" t="e">
        <f>AVERAGE(AO34:AO38)</f>
        <v>#DIV/0!</v>
      </c>
    </row>
    <row r="41" spans="1:41" ht="51" x14ac:dyDescent="0.2">
      <c r="H41" s="5"/>
      <c r="V41" s="4" t="s">
        <v>44</v>
      </c>
      <c r="AG41" s="4" t="s">
        <v>45</v>
      </c>
      <c r="AJ41" s="4" t="s">
        <v>46</v>
      </c>
    </row>
    <row r="43" spans="1:41" ht="19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spans="1:41" x14ac:dyDescent="0.2">
      <c r="A44" s="1" t="s">
        <v>1</v>
      </c>
      <c r="B44" s="1" t="s">
        <v>2</v>
      </c>
      <c r="C44" s="2" t="s">
        <v>3</v>
      </c>
      <c r="D44" s="1" t="s">
        <v>4</v>
      </c>
      <c r="E44" s="1" t="s">
        <v>5</v>
      </c>
      <c r="F44" s="2" t="s">
        <v>6</v>
      </c>
      <c r="G44" s="1" t="s">
        <v>7</v>
      </c>
      <c r="H44" s="1" t="s">
        <v>8</v>
      </c>
      <c r="I44" s="2" t="s">
        <v>9</v>
      </c>
      <c r="J44" s="1" t="s">
        <v>10</v>
      </c>
      <c r="K44" s="1" t="s">
        <v>11</v>
      </c>
      <c r="L44" s="2" t="s">
        <v>12</v>
      </c>
      <c r="M44" s="1" t="s">
        <v>13</v>
      </c>
      <c r="N44" s="1" t="s">
        <v>14</v>
      </c>
      <c r="O44" s="2" t="s">
        <v>15</v>
      </c>
      <c r="P44" s="1" t="s">
        <v>16</v>
      </c>
      <c r="Q44" s="1" t="s">
        <v>17</v>
      </c>
      <c r="R44" s="2" t="s">
        <v>18</v>
      </c>
      <c r="S44" s="1" t="s">
        <v>19</v>
      </c>
      <c r="T44" s="1" t="s">
        <v>20</v>
      </c>
      <c r="U44" s="2" t="s">
        <v>21</v>
      </c>
      <c r="V44" s="1" t="s">
        <v>22</v>
      </c>
      <c r="W44" s="1" t="s">
        <v>23</v>
      </c>
      <c r="X44" s="2" t="s">
        <v>24</v>
      </c>
      <c r="Y44" s="1" t="s">
        <v>25</v>
      </c>
      <c r="Z44" s="1" t="s">
        <v>26</v>
      </c>
      <c r="AA44" s="2" t="s">
        <v>27</v>
      </c>
      <c r="AB44" s="1" t="s">
        <v>28</v>
      </c>
      <c r="AC44" s="1" t="s">
        <v>29</v>
      </c>
      <c r="AD44" s="2" t="s">
        <v>30</v>
      </c>
      <c r="AE44" s="1" t="s">
        <v>31</v>
      </c>
      <c r="AF44" s="1" t="s">
        <v>32</v>
      </c>
      <c r="AG44" s="2" t="s">
        <v>33</v>
      </c>
      <c r="AH44" s="1" t="s">
        <v>34</v>
      </c>
      <c r="AI44" s="1" t="s">
        <v>35</v>
      </c>
      <c r="AJ44" s="2" t="s">
        <v>36</v>
      </c>
      <c r="AK44" s="1" t="s">
        <v>37</v>
      </c>
      <c r="AL44" s="1" t="s">
        <v>38</v>
      </c>
      <c r="AM44" s="2" t="s">
        <v>39</v>
      </c>
      <c r="AN44" s="1" t="s">
        <v>40</v>
      </c>
      <c r="AO44" s="1" t="s">
        <v>41</v>
      </c>
    </row>
    <row r="46" spans="1:41" x14ac:dyDescent="0.2">
      <c r="A46" s="3" t="s">
        <v>42</v>
      </c>
      <c r="B46" s="3" t="s">
        <v>42</v>
      </c>
      <c r="C46" s="3" t="s">
        <v>42</v>
      </c>
      <c r="D46" s="3" t="s">
        <v>42</v>
      </c>
      <c r="E46" s="3" t="s">
        <v>42</v>
      </c>
      <c r="F46" s="3" t="s">
        <v>42</v>
      </c>
      <c r="G46" s="3" t="s">
        <v>42</v>
      </c>
      <c r="H46" s="3" t="s">
        <v>42</v>
      </c>
      <c r="I46" s="3" t="s">
        <v>42</v>
      </c>
      <c r="J46" s="3" t="s">
        <v>42</v>
      </c>
      <c r="K46" s="3" t="s">
        <v>42</v>
      </c>
      <c r="L46" s="3" t="s">
        <v>42</v>
      </c>
      <c r="M46" s="3" t="s">
        <v>42</v>
      </c>
      <c r="N46" s="3" t="s">
        <v>42</v>
      </c>
      <c r="O46" s="3" t="s">
        <v>42</v>
      </c>
      <c r="P46" s="3" t="s">
        <v>42</v>
      </c>
      <c r="Q46" s="3" t="s">
        <v>42</v>
      </c>
      <c r="R46" s="3" t="s">
        <v>42</v>
      </c>
      <c r="S46" s="3" t="s">
        <v>42</v>
      </c>
      <c r="T46" s="3" t="s">
        <v>42</v>
      </c>
      <c r="U46" s="3" t="s">
        <v>42</v>
      </c>
      <c r="V46" s="3" t="s">
        <v>42</v>
      </c>
      <c r="W46" s="3" t="s">
        <v>42</v>
      </c>
      <c r="X46" s="3" t="s">
        <v>42</v>
      </c>
      <c r="Y46" s="3" t="s">
        <v>42</v>
      </c>
      <c r="Z46" s="3" t="s">
        <v>42</v>
      </c>
      <c r="AA46" s="3" t="s">
        <v>42</v>
      </c>
      <c r="AB46" s="3" t="s">
        <v>42</v>
      </c>
      <c r="AC46" s="3" t="s">
        <v>42</v>
      </c>
      <c r="AD46" s="3" t="s">
        <v>42</v>
      </c>
      <c r="AE46" s="3" t="s">
        <v>42</v>
      </c>
      <c r="AF46" s="3" t="s">
        <v>42</v>
      </c>
      <c r="AG46" s="3" t="s">
        <v>42</v>
      </c>
      <c r="AH46" s="3" t="s">
        <v>42</v>
      </c>
      <c r="AI46" s="3" t="s">
        <v>42</v>
      </c>
      <c r="AJ46" s="3" t="s">
        <v>42</v>
      </c>
      <c r="AK46" s="3" t="s">
        <v>42</v>
      </c>
      <c r="AL46" s="3" t="s">
        <v>42</v>
      </c>
      <c r="AM46" s="3" t="s">
        <v>42</v>
      </c>
      <c r="AN46" s="3" t="s">
        <v>42</v>
      </c>
      <c r="AO46" s="3" t="s">
        <v>42</v>
      </c>
    </row>
    <row r="47" spans="1:41" x14ac:dyDescent="0.2">
      <c r="A47" t="e">
        <f>AVERAGE(A45:A45)</f>
        <v>#DIV/0!</v>
      </c>
      <c r="B47" t="e">
        <f t="shared" ref="B47:N47" si="12">AVERAGE(B41:B45)</f>
        <v>#DIV/0!</v>
      </c>
      <c r="C47" t="e">
        <f t="shared" si="12"/>
        <v>#DIV/0!</v>
      </c>
      <c r="D47" t="e">
        <f t="shared" si="12"/>
        <v>#DIV/0!</v>
      </c>
      <c r="E47" t="e">
        <f t="shared" si="12"/>
        <v>#DIV/0!</v>
      </c>
      <c r="F47" t="e">
        <f t="shared" si="12"/>
        <v>#DIV/0!</v>
      </c>
      <c r="G47" t="e">
        <f t="shared" si="12"/>
        <v>#DIV/0!</v>
      </c>
      <c r="H47" t="e">
        <f t="shared" si="12"/>
        <v>#DIV/0!</v>
      </c>
      <c r="I47" t="e">
        <f t="shared" si="12"/>
        <v>#DIV/0!</v>
      </c>
      <c r="J47" t="e">
        <f t="shared" si="12"/>
        <v>#DIV/0!</v>
      </c>
      <c r="K47" t="e">
        <f t="shared" si="12"/>
        <v>#DIV/0!</v>
      </c>
      <c r="L47" t="e">
        <f t="shared" si="12"/>
        <v>#DIV/0!</v>
      </c>
      <c r="M47" t="e">
        <f t="shared" si="12"/>
        <v>#DIV/0!</v>
      </c>
      <c r="N47" t="e">
        <f t="shared" si="12"/>
        <v>#DIV/0!</v>
      </c>
      <c r="O47" t="e">
        <f>AVERAGE(O41:O45)</f>
        <v>#DIV/0!</v>
      </c>
      <c r="P47" t="e">
        <f t="shared" ref="P47" si="13">AVERAGE(P41:P45)</f>
        <v>#DIV/0!</v>
      </c>
      <c r="Q47" t="e">
        <f>AVERAGE(Q41:Q45)</f>
        <v>#DIV/0!</v>
      </c>
      <c r="R47" t="e">
        <f t="shared" ref="R47:U47" si="14">AVERAGE(R41:R45)</f>
        <v>#DIV/0!</v>
      </c>
      <c r="S47" t="e">
        <f t="shared" si="14"/>
        <v>#DIV/0!</v>
      </c>
      <c r="T47" t="e">
        <f t="shared" si="14"/>
        <v>#DIV/0!</v>
      </c>
      <c r="U47" t="e">
        <f t="shared" si="14"/>
        <v>#DIV/0!</v>
      </c>
      <c r="V47" t="e">
        <f t="shared" ref="V47:AJ47" si="15">AVERAGE(V45:V45)</f>
        <v>#DIV/0!</v>
      </c>
      <c r="W47" t="e">
        <f t="shared" si="15"/>
        <v>#DIV/0!</v>
      </c>
      <c r="X47" t="e">
        <f t="shared" si="15"/>
        <v>#DIV/0!</v>
      </c>
      <c r="Y47" t="e">
        <f t="shared" si="15"/>
        <v>#DIV/0!</v>
      </c>
      <c r="Z47" t="e">
        <f t="shared" si="15"/>
        <v>#DIV/0!</v>
      </c>
      <c r="AA47" t="e">
        <f t="shared" si="15"/>
        <v>#DIV/0!</v>
      </c>
      <c r="AB47" t="e">
        <f t="shared" si="15"/>
        <v>#DIV/0!</v>
      </c>
      <c r="AC47" t="e">
        <f t="shared" si="15"/>
        <v>#DIV/0!</v>
      </c>
      <c r="AD47" t="e">
        <f t="shared" si="15"/>
        <v>#DIV/0!</v>
      </c>
      <c r="AE47" t="e">
        <f t="shared" si="15"/>
        <v>#DIV/0!</v>
      </c>
      <c r="AF47" t="e">
        <f t="shared" si="15"/>
        <v>#DIV/0!</v>
      </c>
      <c r="AG47" t="e">
        <f t="shared" si="15"/>
        <v>#DIV/0!</v>
      </c>
      <c r="AH47" t="e">
        <f t="shared" si="15"/>
        <v>#DIV/0!</v>
      </c>
      <c r="AI47" t="e">
        <f t="shared" si="15"/>
        <v>#DIV/0!</v>
      </c>
      <c r="AJ47" t="e">
        <f t="shared" si="15"/>
        <v>#DIV/0!</v>
      </c>
      <c r="AK47" t="e">
        <f>AVERAGE(AK41:AK45)</f>
        <v>#DIV/0!</v>
      </c>
      <c r="AL47" t="e">
        <f>AVERAGE(AL41:AL45)</f>
        <v>#DIV/0!</v>
      </c>
      <c r="AM47" t="e">
        <f>AVERAGE(AM41:AM45)</f>
        <v>#DIV/0!</v>
      </c>
      <c r="AN47" t="e">
        <f>AVERAGE(AN41:AN45)</f>
        <v>#DIV/0!</v>
      </c>
      <c r="AO47" t="e">
        <f>AVERAGE(AO41:AO45)</f>
        <v>#DIV/0!</v>
      </c>
    </row>
    <row r="48" spans="1:41" ht="51" x14ac:dyDescent="0.2">
      <c r="H48" s="5"/>
      <c r="V48" s="4" t="s">
        <v>44</v>
      </c>
      <c r="AG48" s="4" t="s">
        <v>45</v>
      </c>
      <c r="AJ48" s="4" t="s">
        <v>46</v>
      </c>
    </row>
  </sheetData>
  <mergeCells count="7">
    <mergeCell ref="A29:AO29"/>
    <mergeCell ref="A36:AO36"/>
    <mergeCell ref="A43:AO43"/>
    <mergeCell ref="A1:AO1"/>
    <mergeCell ref="A8:AO8"/>
    <mergeCell ref="A15:AO15"/>
    <mergeCell ref="A22:AO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6E007-2710-C14C-B8FF-983665F0D08A}">
  <dimension ref="A1:AO64"/>
  <sheetViews>
    <sheetView workbookViewId="0">
      <selection activeCell="A50" sqref="A50:D51"/>
    </sheetView>
  </sheetViews>
  <sheetFormatPr baseColWidth="10" defaultRowHeight="16" x14ac:dyDescent="0.2"/>
  <cols>
    <col min="1" max="2" width="10.83203125" customWidth="1"/>
  </cols>
  <sheetData>
    <row r="1" spans="1:41" ht="19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1" x14ac:dyDescent="0.2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2" t="s">
        <v>9</v>
      </c>
      <c r="J2" s="1" t="s">
        <v>10</v>
      </c>
      <c r="K2" s="1" t="s">
        <v>11</v>
      </c>
      <c r="L2" s="2" t="s">
        <v>12</v>
      </c>
      <c r="M2" s="1" t="s">
        <v>13</v>
      </c>
      <c r="N2" s="1" t="s">
        <v>14</v>
      </c>
      <c r="O2" s="2" t="s">
        <v>15</v>
      </c>
      <c r="P2" s="1" t="s">
        <v>16</v>
      </c>
      <c r="Q2" s="1" t="s">
        <v>17</v>
      </c>
      <c r="R2" s="2" t="s">
        <v>18</v>
      </c>
      <c r="S2" s="1" t="s">
        <v>19</v>
      </c>
      <c r="T2" s="1" t="s">
        <v>20</v>
      </c>
      <c r="U2" s="2" t="s">
        <v>21</v>
      </c>
      <c r="V2" s="1" t="s">
        <v>22</v>
      </c>
      <c r="W2" s="1" t="s">
        <v>23</v>
      </c>
      <c r="X2" s="2" t="s">
        <v>24</v>
      </c>
      <c r="Y2" s="1" t="s">
        <v>25</v>
      </c>
      <c r="Z2" s="1" t="s">
        <v>26</v>
      </c>
      <c r="AA2" s="2" t="s">
        <v>27</v>
      </c>
      <c r="AB2" s="1" t="s">
        <v>28</v>
      </c>
      <c r="AC2" s="1" t="s">
        <v>29</v>
      </c>
      <c r="AD2" s="2" t="s">
        <v>30</v>
      </c>
      <c r="AE2" s="1" t="s">
        <v>31</v>
      </c>
      <c r="AF2" s="1" t="s">
        <v>32</v>
      </c>
      <c r="AG2" s="2" t="s">
        <v>33</v>
      </c>
      <c r="AH2" s="1" t="s">
        <v>34</v>
      </c>
      <c r="AI2" s="1" t="s">
        <v>35</v>
      </c>
      <c r="AJ2" s="2" t="s">
        <v>36</v>
      </c>
      <c r="AK2" s="1" t="s">
        <v>37</v>
      </c>
      <c r="AL2" s="1" t="s">
        <v>38</v>
      </c>
      <c r="AM2" s="2" t="s">
        <v>39</v>
      </c>
      <c r="AN2" s="1" t="s">
        <v>40</v>
      </c>
      <c r="AO2" s="1" t="s">
        <v>41</v>
      </c>
    </row>
    <row r="3" spans="1:41" x14ac:dyDescent="0.2">
      <c r="O3">
        <v>0.82</v>
      </c>
      <c r="P3">
        <v>0.99</v>
      </c>
      <c r="Q3">
        <v>0.98099999999999998</v>
      </c>
      <c r="R3">
        <v>1.54</v>
      </c>
      <c r="S3">
        <v>1.76</v>
      </c>
      <c r="T3">
        <v>1.84</v>
      </c>
      <c r="U3">
        <v>2.61</v>
      </c>
      <c r="V3">
        <v>3.34</v>
      </c>
      <c r="W3">
        <v>4.2</v>
      </c>
      <c r="X3">
        <v>4.54</v>
      </c>
      <c r="Y3">
        <v>4.9000000000000004</v>
      </c>
      <c r="Z3">
        <v>5.49</v>
      </c>
      <c r="AA3">
        <v>5.48</v>
      </c>
      <c r="AB3">
        <v>5.39</v>
      </c>
      <c r="AC3">
        <v>5.59</v>
      </c>
      <c r="AD3">
        <v>5.57</v>
      </c>
      <c r="AE3">
        <v>5.62</v>
      </c>
    </row>
    <row r="4" spans="1:41" x14ac:dyDescent="0.2">
      <c r="O4">
        <v>0.67</v>
      </c>
      <c r="P4">
        <v>1.03</v>
      </c>
      <c r="Q4">
        <v>1.1499999999999999</v>
      </c>
      <c r="R4">
        <v>1.4</v>
      </c>
      <c r="S4">
        <v>1.87</v>
      </c>
      <c r="T4">
        <v>2.25</v>
      </c>
      <c r="U4">
        <v>3.2</v>
      </c>
      <c r="V4">
        <v>4.42</v>
      </c>
      <c r="W4">
        <v>5.41</v>
      </c>
      <c r="X4">
        <v>5.96</v>
      </c>
      <c r="Y4">
        <v>5.92</v>
      </c>
      <c r="Z4">
        <v>6.2</v>
      </c>
      <c r="AA4">
        <v>6.1</v>
      </c>
      <c r="AB4">
        <v>6.19</v>
      </c>
      <c r="AC4">
        <v>6.02</v>
      </c>
      <c r="AD4">
        <v>5.79</v>
      </c>
      <c r="AE4">
        <v>5.87</v>
      </c>
    </row>
    <row r="5" spans="1:41" x14ac:dyDescent="0.2">
      <c r="O5">
        <v>0.93</v>
      </c>
      <c r="P5">
        <v>0.78</v>
      </c>
      <c r="Q5">
        <v>1.18</v>
      </c>
      <c r="R5">
        <v>1.44</v>
      </c>
      <c r="S5">
        <v>2.11</v>
      </c>
      <c r="T5">
        <v>2.3199999999999998</v>
      </c>
      <c r="U5">
        <v>2.57</v>
      </c>
      <c r="V5">
        <v>3.71</v>
      </c>
      <c r="W5">
        <v>4.17</v>
      </c>
      <c r="X5">
        <v>4.6399999999999997</v>
      </c>
      <c r="Y5">
        <v>5.1100000000000003</v>
      </c>
      <c r="Z5">
        <v>5.46</v>
      </c>
      <c r="AA5">
        <v>5.83</v>
      </c>
      <c r="AB5">
        <v>5.79</v>
      </c>
      <c r="AC5">
        <v>5.87</v>
      </c>
      <c r="AD5">
        <v>5.72</v>
      </c>
      <c r="AE5">
        <v>5.69</v>
      </c>
    </row>
    <row r="6" spans="1:41" x14ac:dyDescent="0.2">
      <c r="O6">
        <v>0.95</v>
      </c>
      <c r="P6">
        <v>0.89</v>
      </c>
      <c r="Q6">
        <v>0.91300000000000003</v>
      </c>
      <c r="R6">
        <v>1.89</v>
      </c>
      <c r="S6">
        <v>2.4</v>
      </c>
      <c r="T6">
        <v>2.89</v>
      </c>
      <c r="U6">
        <v>3.07</v>
      </c>
      <c r="V6">
        <v>4.6100000000000003</v>
      </c>
      <c r="W6">
        <v>5.54</v>
      </c>
      <c r="X6">
        <v>5.91</v>
      </c>
      <c r="Y6">
        <v>6.19</v>
      </c>
      <c r="Z6">
        <v>6.6</v>
      </c>
      <c r="AA6">
        <v>6.42</v>
      </c>
      <c r="AB6">
        <v>6.36</v>
      </c>
      <c r="AC6">
        <v>6.24</v>
      </c>
      <c r="AD6">
        <v>6.06</v>
      </c>
      <c r="AE6">
        <v>6.15</v>
      </c>
    </row>
    <row r="7" spans="1:41" x14ac:dyDescent="0.2">
      <c r="O7">
        <v>0.72</v>
      </c>
      <c r="P7">
        <v>1.01</v>
      </c>
      <c r="Q7">
        <v>0.99</v>
      </c>
      <c r="R7">
        <v>1.1200000000000001</v>
      </c>
      <c r="S7">
        <v>1.56</v>
      </c>
      <c r="T7">
        <v>1.94</v>
      </c>
      <c r="U7">
        <v>2.08</v>
      </c>
      <c r="V7">
        <v>2.41</v>
      </c>
      <c r="W7">
        <v>3.03</v>
      </c>
      <c r="X7">
        <v>3.24</v>
      </c>
      <c r="Y7">
        <v>3.76</v>
      </c>
      <c r="Z7">
        <v>3.91</v>
      </c>
      <c r="AA7">
        <v>3.92</v>
      </c>
      <c r="AB7">
        <v>3.82</v>
      </c>
      <c r="AC7">
        <v>4.0999999999999996</v>
      </c>
      <c r="AD7">
        <v>4.0999999999999996</v>
      </c>
      <c r="AE7">
        <v>4.08</v>
      </c>
    </row>
    <row r="8" spans="1:41" x14ac:dyDescent="0.2">
      <c r="O8">
        <v>0.78</v>
      </c>
      <c r="P8">
        <v>0.97</v>
      </c>
      <c r="Q8">
        <v>1.0900000000000001</v>
      </c>
      <c r="R8">
        <v>1.65</v>
      </c>
      <c r="S8">
        <v>2.15</v>
      </c>
      <c r="T8">
        <v>3.01</v>
      </c>
      <c r="U8">
        <v>3.33</v>
      </c>
      <c r="V8">
        <v>3.49</v>
      </c>
      <c r="W8">
        <v>3.54</v>
      </c>
      <c r="X8">
        <v>3.69</v>
      </c>
      <c r="Y8">
        <v>3.97</v>
      </c>
      <c r="Z8">
        <v>4.38</v>
      </c>
      <c r="AA8">
        <v>5.17</v>
      </c>
      <c r="AB8">
        <v>5.07</v>
      </c>
      <c r="AC8">
        <v>5.1100000000000003</v>
      </c>
      <c r="AD8">
        <v>5.12</v>
      </c>
      <c r="AE8">
        <v>5.15</v>
      </c>
    </row>
    <row r="9" spans="1:41" x14ac:dyDescent="0.2">
      <c r="O9">
        <v>0.79</v>
      </c>
      <c r="P9">
        <v>0.95</v>
      </c>
      <c r="Q9">
        <v>1.07</v>
      </c>
      <c r="R9">
        <v>1.28</v>
      </c>
      <c r="S9">
        <v>1.76</v>
      </c>
      <c r="T9">
        <v>2.88</v>
      </c>
      <c r="U9">
        <v>3.16</v>
      </c>
      <c r="V9">
        <v>3.97</v>
      </c>
      <c r="W9">
        <v>4.38</v>
      </c>
      <c r="X9">
        <v>4.8099999999999996</v>
      </c>
      <c r="Y9">
        <v>4.9400000000000004</v>
      </c>
      <c r="Z9">
        <v>5.43</v>
      </c>
      <c r="AA9">
        <v>5.25</v>
      </c>
      <c r="AB9">
        <v>5.65</v>
      </c>
      <c r="AC9">
        <v>5.56</v>
      </c>
      <c r="AD9">
        <v>5.5</v>
      </c>
      <c r="AE9">
        <v>5.63</v>
      </c>
    </row>
    <row r="10" spans="1:4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 t="s">
        <v>42</v>
      </c>
      <c r="P10" s="3" t="s">
        <v>42</v>
      </c>
      <c r="Q10" s="3" t="s">
        <v>42</v>
      </c>
      <c r="R10" s="3" t="s">
        <v>42</v>
      </c>
      <c r="S10" s="3" t="s">
        <v>42</v>
      </c>
      <c r="T10" s="3" t="s">
        <v>42</v>
      </c>
      <c r="U10" s="3" t="s">
        <v>42</v>
      </c>
      <c r="V10" s="3" t="s">
        <v>42</v>
      </c>
      <c r="W10" s="3" t="s">
        <v>42</v>
      </c>
      <c r="X10" s="3" t="s">
        <v>42</v>
      </c>
      <c r="Y10" s="3" t="s">
        <v>42</v>
      </c>
      <c r="Z10" s="3" t="s">
        <v>42</v>
      </c>
      <c r="AA10" s="3" t="s">
        <v>42</v>
      </c>
      <c r="AB10" s="3" t="s">
        <v>42</v>
      </c>
      <c r="AC10" s="3" t="s">
        <v>42</v>
      </c>
      <c r="AD10" s="3" t="s">
        <v>42</v>
      </c>
      <c r="AE10" s="3" t="s">
        <v>42</v>
      </c>
      <c r="AF10" s="3" t="s">
        <v>42</v>
      </c>
      <c r="AG10" s="3" t="s">
        <v>42</v>
      </c>
      <c r="AH10" s="3" t="s">
        <v>42</v>
      </c>
      <c r="AI10" s="3" t="s">
        <v>42</v>
      </c>
      <c r="AJ10" s="3" t="s">
        <v>42</v>
      </c>
      <c r="AK10" s="3" t="s">
        <v>42</v>
      </c>
      <c r="AL10" s="3" t="s">
        <v>42</v>
      </c>
      <c r="AM10" s="3" t="s">
        <v>42</v>
      </c>
      <c r="AN10" s="3" t="s">
        <v>42</v>
      </c>
      <c r="AO10" s="3" t="s">
        <v>42</v>
      </c>
    </row>
    <row r="11" spans="1:41" x14ac:dyDescent="0.2">
      <c r="O11">
        <f t="shared" ref="B11:AO11" si="0">AVERAGE(O3:O9)</f>
        <v>0.80857142857142861</v>
      </c>
      <c r="P11">
        <f t="shared" si="0"/>
        <v>0.94571428571428573</v>
      </c>
      <c r="Q11">
        <f t="shared" si="0"/>
        <v>1.0534285714285716</v>
      </c>
      <c r="R11">
        <f t="shared" si="0"/>
        <v>1.474285714285714</v>
      </c>
      <c r="S11">
        <f t="shared" si="0"/>
        <v>1.9442857142857144</v>
      </c>
      <c r="T11">
        <f t="shared" si="0"/>
        <v>2.4471428571428571</v>
      </c>
      <c r="U11">
        <f t="shared" si="0"/>
        <v>2.86</v>
      </c>
      <c r="V11">
        <f>AVERAGE(V3:V9)</f>
        <v>3.7071428571428564</v>
      </c>
      <c r="W11">
        <f t="shared" si="0"/>
        <v>4.3242857142857138</v>
      </c>
      <c r="X11">
        <f t="shared" si="0"/>
        <v>4.6842857142857142</v>
      </c>
      <c r="Y11">
        <f t="shared" si="0"/>
        <v>4.97</v>
      </c>
      <c r="Z11">
        <f t="shared" si="0"/>
        <v>5.3528571428571423</v>
      </c>
      <c r="AA11">
        <f t="shared" si="0"/>
        <v>5.4528571428571428</v>
      </c>
      <c r="AB11">
        <f t="shared" si="0"/>
        <v>5.467142857142858</v>
      </c>
      <c r="AC11">
        <f t="shared" si="0"/>
        <v>5.4985714285714291</v>
      </c>
      <c r="AD11">
        <f t="shared" si="0"/>
        <v>5.4085714285714275</v>
      </c>
      <c r="AE11">
        <f t="shared" si="0"/>
        <v>5.4557142857142855</v>
      </c>
      <c r="AF11" t="e">
        <f t="shared" si="0"/>
        <v>#DIV/0!</v>
      </c>
      <c r="AG11" t="e">
        <f t="shared" si="0"/>
        <v>#DIV/0!</v>
      </c>
      <c r="AH11" t="e">
        <f t="shared" si="0"/>
        <v>#DIV/0!</v>
      </c>
      <c r="AI11" t="e">
        <f t="shared" si="0"/>
        <v>#DIV/0!</v>
      </c>
      <c r="AJ11" t="e">
        <f t="shared" si="0"/>
        <v>#DIV/0!</v>
      </c>
      <c r="AK11" t="e">
        <f t="shared" si="0"/>
        <v>#DIV/0!</v>
      </c>
      <c r="AL11" t="e">
        <f t="shared" si="0"/>
        <v>#DIV/0!</v>
      </c>
      <c r="AM11" t="e">
        <f t="shared" si="0"/>
        <v>#DIV/0!</v>
      </c>
      <c r="AN11" t="e">
        <f t="shared" si="0"/>
        <v>#DIV/0!</v>
      </c>
      <c r="AO11" t="e">
        <f t="shared" si="0"/>
        <v>#DIV/0!</v>
      </c>
    </row>
    <row r="12" spans="1:41" ht="51" x14ac:dyDescent="0.2">
      <c r="J12" s="4" t="s">
        <v>43</v>
      </c>
      <c r="O12" s="4" t="s">
        <v>44</v>
      </c>
      <c r="AB12" s="4" t="s">
        <v>45</v>
      </c>
      <c r="AE12" s="4" t="s">
        <v>46</v>
      </c>
    </row>
    <row r="14" spans="1:41" ht="19" x14ac:dyDescent="0.25">
      <c r="A14" s="11" t="s">
        <v>47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x14ac:dyDescent="0.2">
      <c r="A15" s="1" t="s">
        <v>1</v>
      </c>
      <c r="B15" s="1" t="s">
        <v>2</v>
      </c>
      <c r="C15" s="2" t="s">
        <v>3</v>
      </c>
      <c r="D15" s="1" t="s">
        <v>4</v>
      </c>
      <c r="E15" s="1" t="s">
        <v>5</v>
      </c>
      <c r="F15" s="2" t="s">
        <v>6</v>
      </c>
      <c r="G15" s="1" t="s">
        <v>7</v>
      </c>
      <c r="H15" s="1" t="s">
        <v>8</v>
      </c>
      <c r="I15" s="2" t="s">
        <v>9</v>
      </c>
      <c r="J15" s="1" t="s">
        <v>10</v>
      </c>
      <c r="K15" s="1" t="s">
        <v>11</v>
      </c>
      <c r="L15" s="2" t="s">
        <v>12</v>
      </c>
      <c r="M15" s="1" t="s">
        <v>13</v>
      </c>
      <c r="N15" s="1" t="s">
        <v>14</v>
      </c>
      <c r="O15" s="2" t="s">
        <v>15</v>
      </c>
      <c r="P15" s="1" t="s">
        <v>16</v>
      </c>
      <c r="Q15" s="1" t="s">
        <v>17</v>
      </c>
      <c r="R15" s="2" t="s">
        <v>18</v>
      </c>
      <c r="S15" s="1" t="s">
        <v>19</v>
      </c>
      <c r="T15" s="1" t="s">
        <v>20</v>
      </c>
      <c r="U15" s="2" t="s">
        <v>21</v>
      </c>
      <c r="V15" s="1" t="s">
        <v>22</v>
      </c>
      <c r="W15" s="1" t="s">
        <v>23</v>
      </c>
      <c r="X15" s="2" t="s">
        <v>24</v>
      </c>
      <c r="Y15" s="1" t="s">
        <v>25</v>
      </c>
      <c r="Z15" s="1" t="s">
        <v>26</v>
      </c>
      <c r="AA15" s="2" t="s">
        <v>27</v>
      </c>
      <c r="AB15" s="1" t="s">
        <v>28</v>
      </c>
      <c r="AC15" s="1" t="s">
        <v>29</v>
      </c>
      <c r="AD15" s="2" t="s">
        <v>30</v>
      </c>
      <c r="AE15" s="1" t="s">
        <v>31</v>
      </c>
      <c r="AF15" s="1" t="s">
        <v>32</v>
      </c>
      <c r="AG15" s="2" t="s">
        <v>33</v>
      </c>
      <c r="AH15" s="1" t="s">
        <v>34</v>
      </c>
      <c r="AI15" s="1" t="s">
        <v>35</v>
      </c>
      <c r="AJ15" s="2" t="s">
        <v>36</v>
      </c>
      <c r="AK15" s="1" t="s">
        <v>37</v>
      </c>
      <c r="AL15" s="1" t="s">
        <v>38</v>
      </c>
      <c r="AM15" s="2" t="s">
        <v>39</v>
      </c>
      <c r="AN15" s="1" t="s">
        <v>40</v>
      </c>
      <c r="AO15" s="1" t="s">
        <v>41</v>
      </c>
    </row>
    <row r="16" spans="1:41" x14ac:dyDescent="0.2">
      <c r="M16">
        <v>0.92</v>
      </c>
      <c r="N16">
        <v>0.97299999999999998</v>
      </c>
      <c r="O16">
        <v>1.39</v>
      </c>
      <c r="P16">
        <v>1.83</v>
      </c>
      <c r="Q16">
        <v>2.02</v>
      </c>
      <c r="R16">
        <v>2.2000000000000002</v>
      </c>
      <c r="S16">
        <v>2.8</v>
      </c>
      <c r="T16">
        <v>3.66</v>
      </c>
      <c r="U16">
        <v>3.81</v>
      </c>
      <c r="V16">
        <v>4.1399999999999997</v>
      </c>
      <c r="W16">
        <v>4.4800000000000004</v>
      </c>
      <c r="X16">
        <v>4.8</v>
      </c>
      <c r="Y16">
        <v>4.87</v>
      </c>
      <c r="Z16">
        <v>5.0599999999999996</v>
      </c>
      <c r="AA16">
        <v>5.52</v>
      </c>
      <c r="AB16">
        <v>5.58</v>
      </c>
      <c r="AC16">
        <v>5.64</v>
      </c>
    </row>
    <row r="17" spans="1:41" x14ac:dyDescent="0.2">
      <c r="M17">
        <v>1.01</v>
      </c>
      <c r="N17">
        <v>1.25</v>
      </c>
      <c r="O17">
        <v>1.63</v>
      </c>
      <c r="P17">
        <v>1.78</v>
      </c>
      <c r="Q17">
        <v>2.2200000000000002</v>
      </c>
      <c r="R17">
        <v>2.5499999999999998</v>
      </c>
      <c r="S17">
        <v>2.99</v>
      </c>
      <c r="T17">
        <v>3.35</v>
      </c>
      <c r="U17">
        <v>3.82</v>
      </c>
      <c r="V17">
        <v>3.85</v>
      </c>
      <c r="W17">
        <v>4.26</v>
      </c>
      <c r="X17">
        <v>4.38</v>
      </c>
      <c r="Y17">
        <v>5.12</v>
      </c>
      <c r="Z17">
        <v>5.22</v>
      </c>
      <c r="AA17">
        <v>6.03</v>
      </c>
      <c r="AB17">
        <v>6.05</v>
      </c>
      <c r="AC17">
        <v>6.12</v>
      </c>
    </row>
    <row r="18" spans="1:41" x14ac:dyDescent="0.2">
      <c r="M18">
        <v>1.04</v>
      </c>
      <c r="N18">
        <v>1.31</v>
      </c>
      <c r="O18">
        <v>1.84</v>
      </c>
      <c r="P18">
        <v>2.02</v>
      </c>
      <c r="Q18">
        <v>3.14</v>
      </c>
      <c r="R18">
        <v>3.69</v>
      </c>
      <c r="S18">
        <v>3.78</v>
      </c>
      <c r="T18">
        <v>4.38</v>
      </c>
      <c r="U18">
        <v>4.93</v>
      </c>
      <c r="V18">
        <v>4.79</v>
      </c>
      <c r="W18">
        <v>5.42</v>
      </c>
      <c r="X18">
        <v>5.94</v>
      </c>
      <c r="Y18">
        <v>6.17</v>
      </c>
      <c r="Z18">
        <v>6.29</v>
      </c>
      <c r="AA18">
        <v>6.22</v>
      </c>
      <c r="AB18">
        <v>6.25</v>
      </c>
      <c r="AC18">
        <v>6.23</v>
      </c>
    </row>
    <row r="19" spans="1:41" x14ac:dyDescent="0.2">
      <c r="M19">
        <v>0.85</v>
      </c>
      <c r="N19">
        <v>1.41</v>
      </c>
      <c r="O19">
        <v>2.2200000000000002</v>
      </c>
      <c r="P19">
        <v>2.4</v>
      </c>
      <c r="Q19">
        <v>3.15</v>
      </c>
      <c r="R19">
        <v>3.45</v>
      </c>
      <c r="S19">
        <v>3.78</v>
      </c>
      <c r="T19">
        <v>4.3</v>
      </c>
      <c r="U19">
        <v>4.8600000000000003</v>
      </c>
      <c r="V19">
        <v>4.84</v>
      </c>
      <c r="W19">
        <v>5.23</v>
      </c>
      <c r="X19">
        <v>5.71</v>
      </c>
      <c r="Y19">
        <v>6.12</v>
      </c>
      <c r="Z19">
        <v>6.28</v>
      </c>
      <c r="AA19">
        <v>6.19</v>
      </c>
      <c r="AB19">
        <v>6.18</v>
      </c>
      <c r="AC19">
        <v>6.16</v>
      </c>
    </row>
    <row r="20" spans="1:41" x14ac:dyDescent="0.2">
      <c r="M20">
        <v>0.87</v>
      </c>
      <c r="N20">
        <v>1.34</v>
      </c>
      <c r="O20">
        <v>1.97</v>
      </c>
      <c r="P20">
        <v>2.2000000000000002</v>
      </c>
      <c r="Q20">
        <v>3.03</v>
      </c>
      <c r="R20">
        <v>3.7</v>
      </c>
      <c r="S20">
        <v>4.0999999999999996</v>
      </c>
      <c r="T20">
        <v>4.3600000000000003</v>
      </c>
      <c r="U20">
        <v>4.3899999999999997</v>
      </c>
      <c r="V20">
        <v>4.67</v>
      </c>
      <c r="W20">
        <v>4.9800000000000004</v>
      </c>
      <c r="X20">
        <v>5.2</v>
      </c>
      <c r="Y20">
        <v>5.68</v>
      </c>
      <c r="Z20">
        <v>6.16</v>
      </c>
      <c r="AA20">
        <v>6.5</v>
      </c>
      <c r="AB20">
        <v>6.6</v>
      </c>
      <c r="AC20">
        <v>6.47</v>
      </c>
    </row>
    <row r="21" spans="1:41" x14ac:dyDescent="0.2">
      <c r="M21">
        <v>0.93</v>
      </c>
      <c r="N21">
        <v>1.23</v>
      </c>
      <c r="O21">
        <v>1.54</v>
      </c>
      <c r="P21">
        <v>1.75</v>
      </c>
      <c r="Q21">
        <v>2.44</v>
      </c>
      <c r="R21">
        <v>3.09</v>
      </c>
      <c r="S21">
        <v>3.67</v>
      </c>
      <c r="T21">
        <v>4.93</v>
      </c>
      <c r="U21">
        <v>5.2</v>
      </c>
      <c r="V21">
        <v>5.67</v>
      </c>
      <c r="W21">
        <v>5.98</v>
      </c>
      <c r="X21">
        <v>6.2</v>
      </c>
      <c r="Y21">
        <v>5.58</v>
      </c>
      <c r="Z21">
        <v>6.1</v>
      </c>
      <c r="AA21">
        <v>6.24</v>
      </c>
      <c r="AB21">
        <v>6.33</v>
      </c>
      <c r="AC21">
        <v>6.42</v>
      </c>
    </row>
    <row r="22" spans="1:41" x14ac:dyDescent="0.2">
      <c r="M22">
        <v>0.82</v>
      </c>
      <c r="N22">
        <v>1.34</v>
      </c>
      <c r="O22">
        <v>1.69</v>
      </c>
      <c r="P22">
        <v>1.9</v>
      </c>
      <c r="Q22">
        <v>2.36</v>
      </c>
      <c r="R22">
        <v>2.58</v>
      </c>
      <c r="S22">
        <v>2.8</v>
      </c>
      <c r="T22">
        <v>3.83</v>
      </c>
      <c r="U22">
        <v>4.01</v>
      </c>
      <c r="V22">
        <v>4.6900000000000004</v>
      </c>
      <c r="W22">
        <v>5.03</v>
      </c>
      <c r="X22">
        <v>5.59</v>
      </c>
      <c r="Y22">
        <v>6.29</v>
      </c>
      <c r="Z22">
        <v>6.33</v>
      </c>
      <c r="AA22">
        <v>6.42</v>
      </c>
      <c r="AB22">
        <v>6.34</v>
      </c>
      <c r="AC22">
        <v>6.39</v>
      </c>
    </row>
    <row r="23" spans="1:41" x14ac:dyDescent="0.2">
      <c r="M23">
        <v>0.96</v>
      </c>
      <c r="N23">
        <v>1.51</v>
      </c>
      <c r="O23">
        <v>1.89</v>
      </c>
      <c r="P23">
        <v>2.09</v>
      </c>
      <c r="Q23">
        <v>2.58</v>
      </c>
      <c r="R23">
        <v>3.53</v>
      </c>
      <c r="S23">
        <v>3.92</v>
      </c>
      <c r="T23">
        <v>4.07</v>
      </c>
      <c r="U23">
        <v>4.1500000000000004</v>
      </c>
      <c r="V23">
        <v>4.7</v>
      </c>
      <c r="W23">
        <v>5.03</v>
      </c>
      <c r="X23">
        <v>5.58</v>
      </c>
      <c r="Y23">
        <v>5.52</v>
      </c>
      <c r="Z23">
        <v>5.68</v>
      </c>
      <c r="AA23">
        <v>5.63</v>
      </c>
      <c r="AB23">
        <v>5.71</v>
      </c>
      <c r="AC23">
        <v>5.8</v>
      </c>
    </row>
    <row r="24" spans="1:41" x14ac:dyDescent="0.2">
      <c r="M24">
        <v>1.03</v>
      </c>
      <c r="N24">
        <v>1.44</v>
      </c>
      <c r="O24">
        <v>1.62</v>
      </c>
      <c r="P24">
        <v>1.93</v>
      </c>
      <c r="Q24">
        <v>2.4700000000000002</v>
      </c>
      <c r="R24">
        <v>3.61</v>
      </c>
      <c r="S24">
        <v>3.86</v>
      </c>
      <c r="T24">
        <v>4.0199999999999996</v>
      </c>
      <c r="U24">
        <v>4.08</v>
      </c>
      <c r="V24">
        <v>4.5</v>
      </c>
      <c r="W24">
        <v>4.76</v>
      </c>
      <c r="X24">
        <v>5.43</v>
      </c>
      <c r="Y24">
        <v>5.5</v>
      </c>
      <c r="Z24">
        <v>5.64</v>
      </c>
      <c r="AA24">
        <v>5.7</v>
      </c>
      <c r="AB24">
        <v>5.68</v>
      </c>
      <c r="AC24">
        <v>5.55</v>
      </c>
    </row>
    <row r="25" spans="1:4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 t="s">
        <v>42</v>
      </c>
      <c r="N25" s="3" t="s">
        <v>42</v>
      </c>
      <c r="O25" s="3" t="s">
        <v>42</v>
      </c>
      <c r="P25" s="3" t="s">
        <v>42</v>
      </c>
      <c r="Q25" s="3" t="s">
        <v>42</v>
      </c>
      <c r="R25" s="3" t="s">
        <v>42</v>
      </c>
      <c r="S25" s="3" t="s">
        <v>42</v>
      </c>
      <c r="T25" s="3" t="s">
        <v>42</v>
      </c>
      <c r="U25" s="3" t="s">
        <v>42</v>
      </c>
      <c r="V25" s="3" t="s">
        <v>42</v>
      </c>
      <c r="W25" s="3" t="s">
        <v>42</v>
      </c>
      <c r="X25" s="3" t="s">
        <v>42</v>
      </c>
      <c r="Y25" s="3" t="s">
        <v>42</v>
      </c>
      <c r="Z25" s="3" t="s">
        <v>42</v>
      </c>
      <c r="AA25" s="3" t="s">
        <v>42</v>
      </c>
      <c r="AB25" s="3" t="s">
        <v>42</v>
      </c>
      <c r="AC25" s="3" t="s">
        <v>42</v>
      </c>
      <c r="AD25" s="3" t="s">
        <v>42</v>
      </c>
      <c r="AE25" s="3" t="s">
        <v>42</v>
      </c>
      <c r="AF25" s="3" t="s">
        <v>42</v>
      </c>
      <c r="AG25" s="3" t="s">
        <v>42</v>
      </c>
      <c r="AH25" s="3" t="s">
        <v>42</v>
      </c>
      <c r="AI25" s="3" t="s">
        <v>42</v>
      </c>
      <c r="AJ25" s="3" t="s">
        <v>42</v>
      </c>
      <c r="AK25" s="3" t="s">
        <v>42</v>
      </c>
      <c r="AL25" s="3" t="s">
        <v>42</v>
      </c>
      <c r="AM25" s="3" t="s">
        <v>42</v>
      </c>
      <c r="AN25" s="3" t="s">
        <v>42</v>
      </c>
      <c r="AO25" s="3" t="s">
        <v>42</v>
      </c>
    </row>
    <row r="26" spans="1:41" x14ac:dyDescent="0.2">
      <c r="M26">
        <f>AVERAGE(M16:M24)</f>
        <v>0.93666666666666665</v>
      </c>
      <c r="N26">
        <f t="shared" ref="N26:AC26" si="1">AVERAGE(N16:N24)</f>
        <v>1.3114444444444444</v>
      </c>
      <c r="O26">
        <f t="shared" si="1"/>
        <v>1.7544444444444443</v>
      </c>
      <c r="P26">
        <f t="shared" si="1"/>
        <v>1.9888888888888892</v>
      </c>
      <c r="Q26">
        <f t="shared" si="1"/>
        <v>2.6011111111111109</v>
      </c>
      <c r="R26">
        <f t="shared" si="1"/>
        <v>3.1555555555555554</v>
      </c>
      <c r="S26">
        <f t="shared" si="1"/>
        <v>3.5222222222222217</v>
      </c>
      <c r="T26">
        <f t="shared" si="1"/>
        <v>4.1000000000000005</v>
      </c>
      <c r="U26">
        <f t="shared" si="1"/>
        <v>4.3611111111111107</v>
      </c>
      <c r="V26">
        <f t="shared" si="1"/>
        <v>4.6500000000000004</v>
      </c>
      <c r="W26">
        <f t="shared" si="1"/>
        <v>5.0188888888888892</v>
      </c>
      <c r="X26">
        <f t="shared" si="1"/>
        <v>5.4255555555555564</v>
      </c>
      <c r="Y26">
        <f t="shared" si="1"/>
        <v>5.6499999999999995</v>
      </c>
      <c r="Z26">
        <f t="shared" si="1"/>
        <v>5.862222222222222</v>
      </c>
      <c r="AA26">
        <f t="shared" si="1"/>
        <v>6.0500000000000007</v>
      </c>
      <c r="AB26">
        <f t="shared" si="1"/>
        <v>6.08</v>
      </c>
      <c r="AC26">
        <f t="shared" si="1"/>
        <v>6.086666666666666</v>
      </c>
      <c r="AD26" t="e">
        <f t="shared" ref="A26:AO26" si="2">AVERAGE(AD16:AD22)</f>
        <v>#DIV/0!</v>
      </c>
      <c r="AE26" t="e">
        <f t="shared" si="2"/>
        <v>#DIV/0!</v>
      </c>
      <c r="AF26" t="e">
        <f t="shared" si="2"/>
        <v>#DIV/0!</v>
      </c>
      <c r="AG26" t="e">
        <f t="shared" si="2"/>
        <v>#DIV/0!</v>
      </c>
      <c r="AH26" t="e">
        <f t="shared" si="2"/>
        <v>#DIV/0!</v>
      </c>
      <c r="AI26" t="e">
        <f t="shared" si="2"/>
        <v>#DIV/0!</v>
      </c>
      <c r="AJ26" t="e">
        <f t="shared" si="2"/>
        <v>#DIV/0!</v>
      </c>
      <c r="AK26" t="e">
        <f t="shared" si="2"/>
        <v>#DIV/0!</v>
      </c>
      <c r="AL26" t="e">
        <f t="shared" si="2"/>
        <v>#DIV/0!</v>
      </c>
      <c r="AM26" t="e">
        <f t="shared" si="2"/>
        <v>#DIV/0!</v>
      </c>
      <c r="AN26" t="e">
        <f t="shared" si="2"/>
        <v>#DIV/0!</v>
      </c>
      <c r="AO26" t="e">
        <f t="shared" si="2"/>
        <v>#DIV/0!</v>
      </c>
    </row>
    <row r="27" spans="1:41" ht="51" x14ac:dyDescent="0.2">
      <c r="H27" s="4" t="s">
        <v>43</v>
      </c>
      <c r="J27" s="5"/>
      <c r="M27" s="4" t="s">
        <v>44</v>
      </c>
      <c r="O27" s="5"/>
      <c r="AA27" s="4" t="s">
        <v>45</v>
      </c>
      <c r="AC27" s="4" t="s">
        <v>46</v>
      </c>
    </row>
    <row r="29" spans="1:41" ht="19" x14ac:dyDescent="0.25">
      <c r="A29" s="11" t="s">
        <v>68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 x14ac:dyDescent="0.2">
      <c r="A30" s="1" t="s">
        <v>1</v>
      </c>
      <c r="B30" s="1" t="s">
        <v>2</v>
      </c>
      <c r="C30" s="2" t="s">
        <v>3</v>
      </c>
      <c r="D30" s="1" t="s">
        <v>4</v>
      </c>
      <c r="E30" s="1" t="s">
        <v>5</v>
      </c>
      <c r="F30" s="2" t="s">
        <v>6</v>
      </c>
      <c r="G30" s="1" t="s">
        <v>7</v>
      </c>
      <c r="H30" s="1" t="s">
        <v>8</v>
      </c>
      <c r="I30" s="2" t="s">
        <v>9</v>
      </c>
      <c r="J30" s="1" t="s">
        <v>10</v>
      </c>
      <c r="K30" s="1" t="s">
        <v>11</v>
      </c>
      <c r="L30" s="2" t="s">
        <v>12</v>
      </c>
      <c r="M30" s="1" t="s">
        <v>13</v>
      </c>
      <c r="N30" s="1" t="s">
        <v>14</v>
      </c>
      <c r="O30" s="2" t="s">
        <v>15</v>
      </c>
      <c r="P30" s="1" t="s">
        <v>16</v>
      </c>
      <c r="Q30" s="1" t="s">
        <v>17</v>
      </c>
      <c r="R30" s="2" t="s">
        <v>18</v>
      </c>
      <c r="S30" s="1" t="s">
        <v>19</v>
      </c>
      <c r="T30" s="1" t="s">
        <v>20</v>
      </c>
      <c r="U30" s="2" t="s">
        <v>21</v>
      </c>
      <c r="V30" s="1" t="s">
        <v>22</v>
      </c>
      <c r="W30" s="1" t="s">
        <v>23</v>
      </c>
      <c r="X30" s="2" t="s">
        <v>24</v>
      </c>
      <c r="Y30" s="1" t="s">
        <v>25</v>
      </c>
      <c r="Z30" s="1" t="s">
        <v>26</v>
      </c>
      <c r="AA30" s="2" t="s">
        <v>27</v>
      </c>
      <c r="AB30" s="1" t="s">
        <v>28</v>
      </c>
      <c r="AC30" s="1" t="s">
        <v>29</v>
      </c>
      <c r="AD30" s="2" t="s">
        <v>30</v>
      </c>
      <c r="AE30" s="1" t="s">
        <v>31</v>
      </c>
      <c r="AF30" s="1" t="s">
        <v>32</v>
      </c>
      <c r="AG30" s="2" t="s">
        <v>33</v>
      </c>
      <c r="AH30" s="1" t="s">
        <v>34</v>
      </c>
      <c r="AI30" s="1" t="s">
        <v>35</v>
      </c>
      <c r="AJ30" s="2" t="s">
        <v>36</v>
      </c>
      <c r="AK30" s="1" t="s">
        <v>37</v>
      </c>
      <c r="AL30" s="1" t="s">
        <v>38</v>
      </c>
      <c r="AM30" s="2" t="s">
        <v>39</v>
      </c>
      <c r="AN30" s="1" t="s">
        <v>40</v>
      </c>
      <c r="AO30" s="1" t="s">
        <v>41</v>
      </c>
    </row>
    <row r="31" spans="1:41" x14ac:dyDescent="0.2">
      <c r="V31">
        <v>0.82</v>
      </c>
      <c r="W31">
        <v>0.85</v>
      </c>
      <c r="X31">
        <v>1.18</v>
      </c>
      <c r="Y31">
        <v>1.54</v>
      </c>
      <c r="Z31">
        <v>2.0499999999999998</v>
      </c>
      <c r="AA31">
        <v>3.13</v>
      </c>
      <c r="AB31">
        <v>3.42</v>
      </c>
      <c r="AC31">
        <v>3.93</v>
      </c>
      <c r="AD31">
        <v>4.1399999999999997</v>
      </c>
      <c r="AE31">
        <v>5.09</v>
      </c>
      <c r="AF31">
        <v>5.32</v>
      </c>
      <c r="AG31">
        <v>5.57</v>
      </c>
      <c r="AH31">
        <v>6.19</v>
      </c>
      <c r="AI31">
        <v>6.89</v>
      </c>
      <c r="AJ31">
        <v>6.64</v>
      </c>
    </row>
    <row r="32" spans="1:41" x14ac:dyDescent="0.2">
      <c r="V32">
        <v>0.97</v>
      </c>
      <c r="W32">
        <v>1.1299999999999999</v>
      </c>
      <c r="X32">
        <v>1.88</v>
      </c>
      <c r="Y32">
        <v>2.2000000000000002</v>
      </c>
      <c r="Z32">
        <v>2.57</v>
      </c>
      <c r="AA32">
        <v>3.3</v>
      </c>
      <c r="AB32">
        <v>3.84</v>
      </c>
      <c r="AC32">
        <v>4.41</v>
      </c>
      <c r="AD32">
        <v>5</v>
      </c>
      <c r="AE32">
        <v>5.28</v>
      </c>
      <c r="AF32">
        <v>5.78</v>
      </c>
      <c r="AG32">
        <v>6.21</v>
      </c>
      <c r="AH32">
        <v>6.8</v>
      </c>
      <c r="AI32">
        <v>7.13</v>
      </c>
      <c r="AJ32">
        <v>6.9</v>
      </c>
    </row>
    <row r="33" spans="1:41" x14ac:dyDescent="0.2">
      <c r="V33">
        <v>0.88</v>
      </c>
      <c r="W33">
        <v>0.92</v>
      </c>
      <c r="X33">
        <v>1.3</v>
      </c>
      <c r="Y33">
        <v>1.54</v>
      </c>
      <c r="Z33">
        <v>1.96</v>
      </c>
      <c r="AA33">
        <v>2.38</v>
      </c>
      <c r="AB33">
        <v>3.58</v>
      </c>
      <c r="AC33">
        <v>3.71</v>
      </c>
      <c r="AD33">
        <v>3.74</v>
      </c>
      <c r="AE33">
        <v>3.92</v>
      </c>
      <c r="AF33">
        <v>4.1900000000000004</v>
      </c>
      <c r="AG33">
        <v>4.26</v>
      </c>
      <c r="AH33">
        <v>4.2300000000000004</v>
      </c>
      <c r="AI33">
        <v>4.16</v>
      </c>
      <c r="AJ33">
        <v>4.54</v>
      </c>
    </row>
    <row r="34" spans="1:41" x14ac:dyDescent="0.2">
      <c r="V34">
        <v>1.03</v>
      </c>
      <c r="W34">
        <v>1.1599999999999999</v>
      </c>
      <c r="X34">
        <v>1.77</v>
      </c>
      <c r="Y34">
        <v>2.1800000000000002</v>
      </c>
      <c r="Z34">
        <v>2.3199999999999998</v>
      </c>
      <c r="AA34">
        <v>3.23</v>
      </c>
      <c r="AB34">
        <v>3.98</v>
      </c>
      <c r="AC34">
        <v>4.1399999999999997</v>
      </c>
      <c r="AD34">
        <v>4.26</v>
      </c>
      <c r="AE34">
        <v>4.53</v>
      </c>
      <c r="AF34">
        <v>4.68</v>
      </c>
      <c r="AG34">
        <v>4.63</v>
      </c>
      <c r="AH34">
        <v>4.9400000000000004</v>
      </c>
      <c r="AI34">
        <v>4.7699999999999996</v>
      </c>
      <c r="AJ34">
        <v>4.87</v>
      </c>
    </row>
    <row r="35" spans="1:41" x14ac:dyDescent="0.2">
      <c r="V35">
        <v>0.96</v>
      </c>
      <c r="W35">
        <v>0.94</v>
      </c>
      <c r="X35">
        <v>1.1200000000000001</v>
      </c>
      <c r="Y35">
        <v>1.45</v>
      </c>
      <c r="Z35">
        <v>1.56</v>
      </c>
      <c r="AA35">
        <v>1.87</v>
      </c>
      <c r="AB35">
        <v>2.41</v>
      </c>
      <c r="AC35">
        <v>3.14</v>
      </c>
      <c r="AD35">
        <v>3.58</v>
      </c>
      <c r="AE35">
        <v>3.95</v>
      </c>
      <c r="AF35">
        <v>4.1100000000000003</v>
      </c>
      <c r="AG35">
        <v>4.29</v>
      </c>
      <c r="AH35">
        <v>4.49</v>
      </c>
      <c r="AI35">
        <v>4.42</v>
      </c>
      <c r="AJ35">
        <v>4.38</v>
      </c>
    </row>
    <row r="36" spans="1:4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 t="s">
        <v>42</v>
      </c>
      <c r="W36" s="3" t="s">
        <v>42</v>
      </c>
      <c r="X36" s="3" t="s">
        <v>42</v>
      </c>
      <c r="Y36" s="3" t="s">
        <v>42</v>
      </c>
      <c r="Z36" s="3" t="s">
        <v>42</v>
      </c>
      <c r="AA36" s="3" t="s">
        <v>42</v>
      </c>
      <c r="AB36" s="3" t="s">
        <v>42</v>
      </c>
      <c r="AC36" s="3" t="s">
        <v>42</v>
      </c>
      <c r="AD36" s="3" t="s">
        <v>42</v>
      </c>
      <c r="AE36" s="3" t="s">
        <v>42</v>
      </c>
      <c r="AF36" s="3" t="s">
        <v>42</v>
      </c>
      <c r="AG36" s="3" t="s">
        <v>42</v>
      </c>
      <c r="AH36" s="3" t="s">
        <v>42</v>
      </c>
      <c r="AI36" s="3" t="s">
        <v>42</v>
      </c>
      <c r="AJ36" s="3" t="s">
        <v>42</v>
      </c>
      <c r="AK36" s="3" t="s">
        <v>42</v>
      </c>
      <c r="AL36" s="3" t="s">
        <v>42</v>
      </c>
      <c r="AM36" s="3" t="s">
        <v>42</v>
      </c>
      <c r="AN36" s="3" t="s">
        <v>42</v>
      </c>
      <c r="AO36" s="3" t="s">
        <v>42</v>
      </c>
    </row>
    <row r="37" spans="1:41" x14ac:dyDescent="0.2">
      <c r="V37">
        <f>AVERAGE(V31:V35)</f>
        <v>0.93200000000000005</v>
      </c>
      <c r="W37">
        <f t="shared" ref="W37:AJ37" si="3">AVERAGE(W31:W35)</f>
        <v>1</v>
      </c>
      <c r="X37">
        <f t="shared" si="3"/>
        <v>1.4499999999999997</v>
      </c>
      <c r="Y37">
        <f t="shared" si="3"/>
        <v>1.782</v>
      </c>
      <c r="Z37">
        <f t="shared" si="3"/>
        <v>2.0919999999999996</v>
      </c>
      <c r="AA37">
        <f t="shared" si="3"/>
        <v>2.782</v>
      </c>
      <c r="AB37">
        <f t="shared" si="3"/>
        <v>3.4460000000000002</v>
      </c>
      <c r="AC37">
        <f t="shared" si="3"/>
        <v>3.8660000000000005</v>
      </c>
      <c r="AD37">
        <f t="shared" si="3"/>
        <v>4.1440000000000001</v>
      </c>
      <c r="AE37">
        <f t="shared" si="3"/>
        <v>4.5540000000000003</v>
      </c>
      <c r="AF37">
        <f t="shared" si="3"/>
        <v>4.8160000000000007</v>
      </c>
      <c r="AG37">
        <f t="shared" si="3"/>
        <v>4.9919999999999991</v>
      </c>
      <c r="AH37">
        <f t="shared" si="3"/>
        <v>5.33</v>
      </c>
      <c r="AI37">
        <f t="shared" si="3"/>
        <v>5.4739999999999993</v>
      </c>
      <c r="AJ37">
        <f t="shared" si="3"/>
        <v>5.4659999999999993</v>
      </c>
      <c r="AK37" t="e">
        <f t="shared" ref="AK37:AO37" si="4">AVERAGE(AK27:AK33)</f>
        <v>#DIV/0!</v>
      </c>
      <c r="AL37" t="e">
        <f t="shared" si="4"/>
        <v>#DIV/0!</v>
      </c>
      <c r="AM37" t="e">
        <f t="shared" si="4"/>
        <v>#DIV/0!</v>
      </c>
      <c r="AN37" t="e">
        <f t="shared" si="4"/>
        <v>#DIV/0!</v>
      </c>
      <c r="AO37" t="e">
        <f t="shared" si="4"/>
        <v>#DIV/0!</v>
      </c>
    </row>
    <row r="38" spans="1:41" ht="51" x14ac:dyDescent="0.2">
      <c r="H38" s="4" t="s">
        <v>43</v>
      </c>
      <c r="V38" s="4" t="s">
        <v>44</v>
      </c>
      <c r="AG38" s="4" t="s">
        <v>45</v>
      </c>
      <c r="AJ38" s="4" t="s">
        <v>46</v>
      </c>
    </row>
    <row r="40" spans="1:41" ht="19" x14ac:dyDescent="0.25">
      <c r="A40" s="11" t="s">
        <v>127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41" x14ac:dyDescent="0.2">
      <c r="A41" s="1" t="s">
        <v>1</v>
      </c>
      <c r="B41" s="1" t="s">
        <v>2</v>
      </c>
      <c r="C41" s="2" t="s">
        <v>3</v>
      </c>
      <c r="D41" s="1" t="s">
        <v>4</v>
      </c>
      <c r="E41" s="1" t="s">
        <v>5</v>
      </c>
      <c r="F41" s="2" t="s">
        <v>6</v>
      </c>
      <c r="G41" s="1" t="s">
        <v>7</v>
      </c>
      <c r="H41" s="1" t="s">
        <v>8</v>
      </c>
      <c r="I41" s="2" t="s">
        <v>9</v>
      </c>
      <c r="J41" s="1" t="s">
        <v>10</v>
      </c>
      <c r="K41" s="1" t="s">
        <v>11</v>
      </c>
      <c r="L41" s="2" t="s">
        <v>12</v>
      </c>
      <c r="M41" s="1" t="s">
        <v>13</v>
      </c>
      <c r="N41" s="1" t="s">
        <v>14</v>
      </c>
      <c r="O41" s="2" t="s">
        <v>15</v>
      </c>
      <c r="P41" s="1" t="s">
        <v>16</v>
      </c>
      <c r="Q41" s="1" t="s">
        <v>17</v>
      </c>
      <c r="R41" s="2" t="s">
        <v>18</v>
      </c>
      <c r="S41" s="1" t="s">
        <v>19</v>
      </c>
      <c r="T41" s="1" t="s">
        <v>20</v>
      </c>
      <c r="U41" s="2" t="s">
        <v>21</v>
      </c>
      <c r="V41" s="1" t="s">
        <v>22</v>
      </c>
      <c r="W41" s="1" t="s">
        <v>23</v>
      </c>
      <c r="X41" s="2" t="s">
        <v>24</v>
      </c>
      <c r="Y41" s="1" t="s">
        <v>25</v>
      </c>
      <c r="Z41" s="1" t="s">
        <v>26</v>
      </c>
      <c r="AA41" s="2" t="s">
        <v>27</v>
      </c>
      <c r="AB41" s="1" t="s">
        <v>28</v>
      </c>
      <c r="AC41" s="1" t="s">
        <v>29</v>
      </c>
      <c r="AD41" s="2" t="s">
        <v>30</v>
      </c>
      <c r="AE41" s="1" t="s">
        <v>31</v>
      </c>
      <c r="AF41" s="1" t="s">
        <v>32</v>
      </c>
      <c r="AG41" s="2" t="s">
        <v>33</v>
      </c>
      <c r="AH41" s="1" t="s">
        <v>34</v>
      </c>
      <c r="AI41" s="1" t="s">
        <v>35</v>
      </c>
      <c r="AJ41" s="2" t="s">
        <v>36</v>
      </c>
      <c r="AK41" s="1" t="s">
        <v>37</v>
      </c>
      <c r="AL41" s="1" t="s">
        <v>38</v>
      </c>
      <c r="AM41" s="2" t="s">
        <v>39</v>
      </c>
      <c r="AN41" s="1" t="s">
        <v>40</v>
      </c>
      <c r="AO41" s="1" t="s">
        <v>41</v>
      </c>
    </row>
    <row r="42" spans="1:41" x14ac:dyDescent="0.2">
      <c r="E42">
        <v>0.98599999999999999</v>
      </c>
      <c r="F42">
        <v>1.0900000000000001</v>
      </c>
      <c r="G42">
        <v>1.38</v>
      </c>
      <c r="H42">
        <v>1.62</v>
      </c>
      <c r="I42">
        <v>1.59</v>
      </c>
      <c r="J42">
        <v>1.72</v>
      </c>
      <c r="K42">
        <v>2.09</v>
      </c>
      <c r="L42">
        <v>1.87</v>
      </c>
      <c r="M42">
        <v>2.25</v>
      </c>
      <c r="N42">
        <v>2.71</v>
      </c>
      <c r="O42">
        <v>3.07</v>
      </c>
      <c r="P42">
        <v>3.24</v>
      </c>
      <c r="Q42">
        <v>3.79</v>
      </c>
      <c r="R42">
        <v>4.12</v>
      </c>
      <c r="S42">
        <v>4.24</v>
      </c>
    </row>
    <row r="43" spans="1:41" x14ac:dyDescent="0.2">
      <c r="E43">
        <v>0.91100000000000003</v>
      </c>
      <c r="F43">
        <v>1.01</v>
      </c>
      <c r="G43">
        <v>1.19</v>
      </c>
      <c r="H43">
        <v>1.26</v>
      </c>
      <c r="I43">
        <v>1.4</v>
      </c>
      <c r="J43">
        <v>1.85</v>
      </c>
      <c r="K43">
        <v>1.71</v>
      </c>
      <c r="L43">
        <v>2.1800000000000002</v>
      </c>
      <c r="M43">
        <v>2.61</v>
      </c>
      <c r="N43">
        <v>2.69</v>
      </c>
      <c r="O43">
        <v>3.61</v>
      </c>
      <c r="P43">
        <v>3.9</v>
      </c>
      <c r="Q43">
        <v>4.28</v>
      </c>
      <c r="R43">
        <v>4.47</v>
      </c>
      <c r="S43">
        <v>4.63</v>
      </c>
    </row>
    <row r="44" spans="1:41" x14ac:dyDescent="0.2">
      <c r="E44">
        <v>1.1000000000000001</v>
      </c>
      <c r="F44">
        <v>1.1399999999999999</v>
      </c>
      <c r="G44">
        <v>1.1299999999999999</v>
      </c>
      <c r="H44">
        <v>1.75</v>
      </c>
      <c r="I44">
        <v>2.04</v>
      </c>
      <c r="J44">
        <v>2.0499999999999998</v>
      </c>
      <c r="K44">
        <v>2.54</v>
      </c>
      <c r="L44">
        <v>2.68</v>
      </c>
      <c r="M44">
        <v>2.73</v>
      </c>
      <c r="N44">
        <v>3.43</v>
      </c>
      <c r="O44">
        <v>3.46</v>
      </c>
      <c r="P44">
        <v>3.75</v>
      </c>
      <c r="Q44">
        <v>3.97</v>
      </c>
      <c r="R44">
        <v>4.3499999999999996</v>
      </c>
      <c r="S44">
        <v>4.55</v>
      </c>
    </row>
    <row r="45" spans="1:41" x14ac:dyDescent="0.2">
      <c r="E45">
        <v>0.97199999999999998</v>
      </c>
      <c r="F45">
        <v>1.02</v>
      </c>
      <c r="G45">
        <v>1.32</v>
      </c>
      <c r="H45">
        <v>1.6</v>
      </c>
      <c r="I45">
        <v>1.82</v>
      </c>
      <c r="J45">
        <v>2.08</v>
      </c>
      <c r="K45">
        <v>2.2200000000000002</v>
      </c>
      <c r="L45">
        <v>2.2400000000000002</v>
      </c>
      <c r="M45">
        <v>2.4700000000000002</v>
      </c>
      <c r="N45">
        <v>3.23</v>
      </c>
      <c r="O45">
        <v>3.3</v>
      </c>
      <c r="P45">
        <v>3.69</v>
      </c>
      <c r="Q45">
        <v>4</v>
      </c>
      <c r="R45">
        <v>4.67</v>
      </c>
      <c r="S45">
        <v>4.8899999999999997</v>
      </c>
    </row>
    <row r="46" spans="1:41" x14ac:dyDescent="0.2">
      <c r="E46">
        <v>1</v>
      </c>
      <c r="F46">
        <v>1.19</v>
      </c>
      <c r="G46">
        <v>1.28</v>
      </c>
      <c r="H46">
        <v>1.38</v>
      </c>
      <c r="I46">
        <v>1.82</v>
      </c>
      <c r="J46">
        <v>1.85</v>
      </c>
      <c r="K46">
        <v>2.2799999999999998</v>
      </c>
      <c r="L46">
        <v>2.52</v>
      </c>
      <c r="M46">
        <v>2.67</v>
      </c>
      <c r="N46">
        <v>3.59</v>
      </c>
      <c r="O46">
        <v>3.67</v>
      </c>
      <c r="P46">
        <v>4.0199999999999996</v>
      </c>
      <c r="Q46">
        <v>4.66</v>
      </c>
      <c r="R46">
        <v>4.87</v>
      </c>
      <c r="S46">
        <v>5.0199999999999996</v>
      </c>
    </row>
    <row r="47" spans="1:41" x14ac:dyDescent="0.2">
      <c r="E47">
        <v>1.1100000000000001</v>
      </c>
      <c r="F47">
        <v>1.27</v>
      </c>
      <c r="G47">
        <v>1.26</v>
      </c>
      <c r="H47">
        <v>1.6</v>
      </c>
      <c r="I47">
        <v>1.7</v>
      </c>
      <c r="J47">
        <v>2.39</v>
      </c>
      <c r="K47">
        <v>2.2200000000000002</v>
      </c>
      <c r="L47">
        <v>2.16</v>
      </c>
      <c r="M47">
        <v>2.38</v>
      </c>
      <c r="N47">
        <v>3.02</v>
      </c>
      <c r="O47">
        <v>3.49</v>
      </c>
      <c r="P47">
        <v>3.72</v>
      </c>
      <c r="Q47">
        <v>4.04</v>
      </c>
      <c r="R47">
        <v>4.38</v>
      </c>
      <c r="S47">
        <v>4.49</v>
      </c>
    </row>
    <row r="48" spans="1:41" x14ac:dyDescent="0.2">
      <c r="E48">
        <v>0.95199999999999996</v>
      </c>
      <c r="F48">
        <v>0.98299999999999998</v>
      </c>
      <c r="G48">
        <v>1.18</v>
      </c>
      <c r="H48">
        <v>1.39</v>
      </c>
      <c r="I48">
        <v>1.56</v>
      </c>
      <c r="J48">
        <v>1.94</v>
      </c>
      <c r="K48">
        <v>1.93</v>
      </c>
      <c r="L48">
        <v>2.0699999999999998</v>
      </c>
      <c r="M48">
        <v>2.62</v>
      </c>
      <c r="N48">
        <v>2.79</v>
      </c>
      <c r="O48">
        <v>3.01</v>
      </c>
      <c r="P48">
        <v>3.51</v>
      </c>
      <c r="Q48">
        <v>3.7</v>
      </c>
      <c r="R48">
        <v>4.38</v>
      </c>
      <c r="S48">
        <v>4.42</v>
      </c>
    </row>
    <row r="49" spans="1:41" x14ac:dyDescent="0.2">
      <c r="E49">
        <v>1.06</v>
      </c>
      <c r="F49">
        <v>1.19</v>
      </c>
      <c r="G49">
        <v>1.44</v>
      </c>
      <c r="H49">
        <v>1.49</v>
      </c>
      <c r="I49">
        <v>1.5</v>
      </c>
      <c r="J49">
        <v>2.1800000000000002</v>
      </c>
      <c r="K49">
        <v>2.33</v>
      </c>
      <c r="L49">
        <v>2.2799999999999998</v>
      </c>
      <c r="M49">
        <v>2.8</v>
      </c>
      <c r="N49">
        <v>3.15</v>
      </c>
      <c r="O49">
        <v>3.62</v>
      </c>
      <c r="P49">
        <v>3.94</v>
      </c>
      <c r="Q49">
        <v>4.46</v>
      </c>
      <c r="R49">
        <v>5.22</v>
      </c>
      <c r="S49">
        <v>5.31</v>
      </c>
    </row>
    <row r="50" spans="1:41" x14ac:dyDescent="0.2">
      <c r="A50" s="3"/>
      <c r="B50" s="3"/>
      <c r="C50" s="3"/>
      <c r="D50" s="3"/>
      <c r="E50" s="3" t="s">
        <v>42</v>
      </c>
      <c r="F50" s="3" t="s">
        <v>42</v>
      </c>
      <c r="G50" s="3" t="s">
        <v>42</v>
      </c>
      <c r="H50" s="3" t="s">
        <v>42</v>
      </c>
      <c r="I50" s="3" t="s">
        <v>42</v>
      </c>
      <c r="J50" s="3" t="s">
        <v>42</v>
      </c>
      <c r="K50" s="3" t="s">
        <v>42</v>
      </c>
      <c r="L50" s="3" t="s">
        <v>42</v>
      </c>
      <c r="M50" s="3" t="s">
        <v>42</v>
      </c>
      <c r="N50" s="3" t="s">
        <v>42</v>
      </c>
      <c r="O50" s="3" t="s">
        <v>42</v>
      </c>
      <c r="P50" s="3" t="s">
        <v>42</v>
      </c>
      <c r="Q50" s="3" t="s">
        <v>42</v>
      </c>
      <c r="R50" s="3" t="s">
        <v>42</v>
      </c>
      <c r="S50" s="3" t="s">
        <v>42</v>
      </c>
      <c r="T50" s="3" t="s">
        <v>42</v>
      </c>
      <c r="U50" s="3" t="s">
        <v>42</v>
      </c>
      <c r="V50" s="3" t="s">
        <v>42</v>
      </c>
      <c r="W50" s="3" t="s">
        <v>42</v>
      </c>
      <c r="X50" s="3" t="s">
        <v>42</v>
      </c>
      <c r="Y50" s="3" t="s">
        <v>42</v>
      </c>
      <c r="Z50" s="3" t="s">
        <v>42</v>
      </c>
      <c r="AA50" s="3" t="s">
        <v>42</v>
      </c>
      <c r="AB50" s="3" t="s">
        <v>42</v>
      </c>
      <c r="AC50" s="3" t="s">
        <v>42</v>
      </c>
      <c r="AD50" s="3" t="s">
        <v>42</v>
      </c>
      <c r="AE50" s="3" t="s">
        <v>42</v>
      </c>
      <c r="AF50" s="3" t="s">
        <v>42</v>
      </c>
      <c r="AG50" s="3" t="s">
        <v>42</v>
      </c>
      <c r="AH50" s="3" t="s">
        <v>42</v>
      </c>
      <c r="AI50" s="3" t="s">
        <v>42</v>
      </c>
      <c r="AJ50" s="3" t="s">
        <v>42</v>
      </c>
      <c r="AK50" s="3" t="s">
        <v>42</v>
      </c>
      <c r="AL50" s="3" t="s">
        <v>42</v>
      </c>
      <c r="AM50" s="3" t="s">
        <v>42</v>
      </c>
      <c r="AN50" s="3" t="s">
        <v>42</v>
      </c>
      <c r="AO50" s="3" t="s">
        <v>42</v>
      </c>
    </row>
    <row r="51" spans="1:41" x14ac:dyDescent="0.2">
      <c r="E51">
        <f t="shared" ref="A51:L51" si="5">AVERAGE(E38:E44)</f>
        <v>0.999</v>
      </c>
      <c r="F51">
        <f t="shared" si="5"/>
        <v>1.08</v>
      </c>
      <c r="G51">
        <f t="shared" si="5"/>
        <v>1.2333333333333332</v>
      </c>
      <c r="H51">
        <f t="shared" si="5"/>
        <v>1.5433333333333332</v>
      </c>
      <c r="I51">
        <f t="shared" si="5"/>
        <v>1.6766666666666667</v>
      </c>
      <c r="J51">
        <f t="shared" si="5"/>
        <v>1.8733333333333333</v>
      </c>
      <c r="K51">
        <f t="shared" si="5"/>
        <v>2.1133333333333333</v>
      </c>
      <c r="L51">
        <f t="shared" si="5"/>
        <v>2.2433333333333336</v>
      </c>
      <c r="M51">
        <f t="shared" ref="M51:U51" si="6">AVERAGE(M38:M46)</f>
        <v>2.5460000000000003</v>
      </c>
      <c r="N51">
        <f t="shared" si="6"/>
        <v>3.13</v>
      </c>
      <c r="O51">
        <f t="shared" si="6"/>
        <v>3.4219999999999997</v>
      </c>
      <c r="P51">
        <f t="shared" si="6"/>
        <v>3.72</v>
      </c>
      <c r="Q51">
        <f t="shared" si="6"/>
        <v>4.1399999999999997</v>
      </c>
      <c r="R51">
        <f t="shared" si="6"/>
        <v>4.4960000000000004</v>
      </c>
      <c r="S51">
        <f t="shared" si="6"/>
        <v>4.6660000000000004</v>
      </c>
      <c r="T51" t="e">
        <f t="shared" si="6"/>
        <v>#DIV/0!</v>
      </c>
      <c r="U51" t="e">
        <f t="shared" si="6"/>
        <v>#DIV/0!</v>
      </c>
      <c r="V51" t="e">
        <f t="shared" ref="V51:AJ51" si="7">AVERAGE(V42:V46)</f>
        <v>#DIV/0!</v>
      </c>
      <c r="W51" t="e">
        <f t="shared" si="7"/>
        <v>#DIV/0!</v>
      </c>
      <c r="X51" t="e">
        <f t="shared" si="7"/>
        <v>#DIV/0!</v>
      </c>
      <c r="Y51" t="e">
        <f t="shared" si="7"/>
        <v>#DIV/0!</v>
      </c>
      <c r="Z51" t="e">
        <f t="shared" si="7"/>
        <v>#DIV/0!</v>
      </c>
      <c r="AA51" t="e">
        <f t="shared" si="7"/>
        <v>#DIV/0!</v>
      </c>
      <c r="AB51" t="e">
        <f t="shared" si="7"/>
        <v>#DIV/0!</v>
      </c>
      <c r="AC51" t="e">
        <f t="shared" si="7"/>
        <v>#DIV/0!</v>
      </c>
      <c r="AD51" t="e">
        <f t="shared" si="7"/>
        <v>#DIV/0!</v>
      </c>
      <c r="AE51" t="e">
        <f t="shared" si="7"/>
        <v>#DIV/0!</v>
      </c>
      <c r="AF51" t="e">
        <f t="shared" si="7"/>
        <v>#DIV/0!</v>
      </c>
      <c r="AG51" t="e">
        <f t="shared" si="7"/>
        <v>#DIV/0!</v>
      </c>
      <c r="AH51" t="e">
        <f t="shared" si="7"/>
        <v>#DIV/0!</v>
      </c>
      <c r="AI51" t="e">
        <f t="shared" si="7"/>
        <v>#DIV/0!</v>
      </c>
      <c r="AJ51" t="e">
        <f t="shared" si="7"/>
        <v>#DIV/0!</v>
      </c>
      <c r="AK51" t="e">
        <f>AVERAGE(AK38:AK44)</f>
        <v>#DIV/0!</v>
      </c>
      <c r="AL51" t="e">
        <f>AVERAGE(AL38:AL44)</f>
        <v>#DIV/0!</v>
      </c>
      <c r="AM51" t="e">
        <f>AVERAGE(AM38:AM44)</f>
        <v>#DIV/0!</v>
      </c>
      <c r="AN51" t="e">
        <f>AVERAGE(AN38:AN44)</f>
        <v>#DIV/0!</v>
      </c>
      <c r="AO51" t="e">
        <f>AVERAGE(AO38:AO44)</f>
        <v>#DIV/0!</v>
      </c>
    </row>
    <row r="52" spans="1:41" ht="51" x14ac:dyDescent="0.2">
      <c r="E52" s="4" t="s">
        <v>44</v>
      </c>
      <c r="H52" s="5"/>
      <c r="S52" s="4" t="s">
        <v>45</v>
      </c>
      <c r="U52" s="4" t="s">
        <v>46</v>
      </c>
    </row>
    <row r="54" spans="1:41" ht="19" x14ac:dyDescent="0.25">
      <c r="A54" s="11" t="s">
        <v>126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 spans="1:41" x14ac:dyDescent="0.2">
      <c r="A55" s="1" t="s">
        <v>1</v>
      </c>
      <c r="B55" s="1" t="s">
        <v>2</v>
      </c>
      <c r="C55" s="2" t="s">
        <v>3</v>
      </c>
      <c r="D55" s="1" t="s">
        <v>4</v>
      </c>
      <c r="E55" s="1" t="s">
        <v>5</v>
      </c>
      <c r="F55" s="2" t="s">
        <v>6</v>
      </c>
      <c r="G55" s="1" t="s">
        <v>7</v>
      </c>
      <c r="H55" s="1" t="s">
        <v>8</v>
      </c>
      <c r="I55" s="2" t="s">
        <v>9</v>
      </c>
      <c r="J55" s="1" t="s">
        <v>10</v>
      </c>
      <c r="K55" s="1" t="s">
        <v>11</v>
      </c>
      <c r="L55" s="2" t="s">
        <v>12</v>
      </c>
      <c r="M55" s="1" t="s">
        <v>13</v>
      </c>
      <c r="N55" s="1" t="s">
        <v>14</v>
      </c>
      <c r="O55" s="2" t="s">
        <v>15</v>
      </c>
      <c r="P55" s="1" t="s">
        <v>16</v>
      </c>
      <c r="Q55" s="1" t="s">
        <v>17</v>
      </c>
      <c r="R55" s="2" t="s">
        <v>18</v>
      </c>
      <c r="S55" s="1" t="s">
        <v>19</v>
      </c>
      <c r="T55" s="1" t="s">
        <v>20</v>
      </c>
      <c r="U55" s="2" t="s">
        <v>21</v>
      </c>
      <c r="V55" s="1" t="s">
        <v>22</v>
      </c>
      <c r="W55" s="1" t="s">
        <v>23</v>
      </c>
      <c r="X55" s="2" t="s">
        <v>24</v>
      </c>
      <c r="Y55" s="1" t="s">
        <v>25</v>
      </c>
      <c r="Z55" s="1" t="s">
        <v>26</v>
      </c>
      <c r="AA55" s="2" t="s">
        <v>27</v>
      </c>
      <c r="AB55" s="1" t="s">
        <v>28</v>
      </c>
      <c r="AC55" s="1" t="s">
        <v>29</v>
      </c>
      <c r="AD55" s="2" t="s">
        <v>30</v>
      </c>
      <c r="AE55" s="1" t="s">
        <v>31</v>
      </c>
      <c r="AF55" s="1" t="s">
        <v>32</v>
      </c>
      <c r="AG55" s="2" t="s">
        <v>33</v>
      </c>
      <c r="AH55" s="1" t="s">
        <v>34</v>
      </c>
      <c r="AI55" s="1" t="s">
        <v>35</v>
      </c>
      <c r="AJ55" s="2" t="s">
        <v>36</v>
      </c>
      <c r="AK55" s="1" t="s">
        <v>37</v>
      </c>
      <c r="AL55" s="1" t="s">
        <v>38</v>
      </c>
      <c r="AM55" s="2" t="s">
        <v>39</v>
      </c>
      <c r="AN55" s="1" t="s">
        <v>40</v>
      </c>
      <c r="AO55" s="1" t="s">
        <v>41</v>
      </c>
    </row>
    <row r="56" spans="1:41" x14ac:dyDescent="0.2">
      <c r="A56">
        <v>1.02</v>
      </c>
      <c r="B56">
        <v>1.18</v>
      </c>
      <c r="C56">
        <v>1.22</v>
      </c>
      <c r="D56">
        <v>1.52</v>
      </c>
      <c r="E56">
        <v>1.65</v>
      </c>
      <c r="F56">
        <v>1.84</v>
      </c>
      <c r="G56">
        <v>2.04</v>
      </c>
      <c r="H56">
        <v>2.12</v>
      </c>
      <c r="I56">
        <v>2.29</v>
      </c>
      <c r="J56">
        <v>2.65</v>
      </c>
      <c r="K56">
        <v>2.75</v>
      </c>
      <c r="L56">
        <v>3.17</v>
      </c>
      <c r="M56">
        <v>3.35</v>
      </c>
      <c r="N56">
        <v>3.49</v>
      </c>
      <c r="O56">
        <v>3.67</v>
      </c>
      <c r="P56">
        <v>3.82</v>
      </c>
      <c r="Q56">
        <v>3.91</v>
      </c>
      <c r="R56">
        <v>3.98</v>
      </c>
    </row>
    <row r="57" spans="1:41" x14ac:dyDescent="0.2">
      <c r="A57">
        <v>0.96299999999999997</v>
      </c>
      <c r="B57">
        <v>1.22</v>
      </c>
      <c r="C57">
        <v>1.26</v>
      </c>
      <c r="D57">
        <v>1.4</v>
      </c>
      <c r="E57">
        <v>1.61</v>
      </c>
      <c r="F57">
        <v>1.73</v>
      </c>
      <c r="G57">
        <v>1.77</v>
      </c>
      <c r="H57">
        <v>2.15</v>
      </c>
      <c r="I57">
        <v>1.97</v>
      </c>
      <c r="J57">
        <v>2.11</v>
      </c>
      <c r="K57">
        <v>2.25</v>
      </c>
      <c r="L57">
        <v>2.42</v>
      </c>
      <c r="M57">
        <v>3.21</v>
      </c>
      <c r="N57">
        <v>3.26</v>
      </c>
      <c r="O57">
        <v>3.58</v>
      </c>
      <c r="P57">
        <v>3.69</v>
      </c>
      <c r="Q57">
        <v>3.84</v>
      </c>
      <c r="R57">
        <v>3.97</v>
      </c>
    </row>
    <row r="58" spans="1:41" x14ac:dyDescent="0.2">
      <c r="A58">
        <v>1.04</v>
      </c>
      <c r="B58">
        <v>1.0900000000000001</v>
      </c>
      <c r="C58">
        <v>1.1200000000000001</v>
      </c>
      <c r="D58">
        <v>1.18</v>
      </c>
      <c r="E58">
        <v>1.31</v>
      </c>
      <c r="F58">
        <v>1.34</v>
      </c>
      <c r="G58">
        <v>1.55</v>
      </c>
      <c r="H58">
        <v>1.89</v>
      </c>
      <c r="I58">
        <v>2.06</v>
      </c>
      <c r="J58">
        <v>2.5499999999999998</v>
      </c>
      <c r="K58">
        <v>2.8</v>
      </c>
      <c r="L58">
        <v>2.64</v>
      </c>
      <c r="M58">
        <v>2.94</v>
      </c>
      <c r="N58">
        <v>3.25</v>
      </c>
      <c r="O58">
        <v>3.5</v>
      </c>
      <c r="P58">
        <v>3.78</v>
      </c>
      <c r="Q58">
        <v>3.99</v>
      </c>
      <c r="R58">
        <v>4.07</v>
      </c>
    </row>
    <row r="59" spans="1:41" x14ac:dyDescent="0.2">
      <c r="A59">
        <v>1.22</v>
      </c>
      <c r="B59">
        <v>1.23</v>
      </c>
      <c r="C59">
        <v>1.25</v>
      </c>
      <c r="D59">
        <v>1.4</v>
      </c>
      <c r="E59">
        <v>1.58</v>
      </c>
      <c r="F59">
        <v>1.93</v>
      </c>
      <c r="G59">
        <v>1.98</v>
      </c>
      <c r="H59">
        <v>2.34</v>
      </c>
      <c r="I59">
        <v>2.78</v>
      </c>
      <c r="J59">
        <v>3.25</v>
      </c>
      <c r="K59">
        <v>3.38</v>
      </c>
      <c r="L59">
        <v>3.53</v>
      </c>
      <c r="M59">
        <v>3.85</v>
      </c>
      <c r="N59">
        <v>4.41</v>
      </c>
      <c r="O59">
        <v>4.7300000000000004</v>
      </c>
      <c r="P59">
        <v>5.0199999999999996</v>
      </c>
      <c r="Q59">
        <v>5.13</v>
      </c>
      <c r="R59">
        <v>5.16</v>
      </c>
    </row>
    <row r="60" spans="1:41" x14ac:dyDescent="0.2">
      <c r="A60">
        <v>1.1200000000000001</v>
      </c>
      <c r="B60">
        <v>1.19</v>
      </c>
      <c r="C60">
        <v>1.24</v>
      </c>
      <c r="D60">
        <v>1.37</v>
      </c>
      <c r="E60">
        <v>1.54</v>
      </c>
      <c r="F60">
        <v>1.59</v>
      </c>
      <c r="G60">
        <v>1.81</v>
      </c>
      <c r="H60">
        <v>1.95</v>
      </c>
      <c r="I60">
        <v>2.98</v>
      </c>
      <c r="J60">
        <v>3</v>
      </c>
      <c r="K60">
        <v>3.32</v>
      </c>
      <c r="L60">
        <v>3.5</v>
      </c>
      <c r="M60">
        <v>3.77</v>
      </c>
      <c r="N60">
        <v>4.3099999999999996</v>
      </c>
      <c r="O60">
        <v>4.6900000000000004</v>
      </c>
      <c r="P60">
        <v>5.1100000000000003</v>
      </c>
      <c r="Q60">
        <v>5.19</v>
      </c>
      <c r="R60">
        <v>5.28</v>
      </c>
    </row>
    <row r="61" spans="1:41" x14ac:dyDescent="0.2">
      <c r="A61">
        <v>1.07</v>
      </c>
      <c r="B61">
        <v>1.2</v>
      </c>
      <c r="C61">
        <v>1.26</v>
      </c>
      <c r="D61">
        <v>1.72</v>
      </c>
      <c r="E61">
        <v>2.23</v>
      </c>
      <c r="F61">
        <v>2.33</v>
      </c>
      <c r="G61">
        <v>3.04</v>
      </c>
      <c r="H61">
        <v>3.32</v>
      </c>
      <c r="I61">
        <v>3.69</v>
      </c>
      <c r="J61">
        <v>3.52</v>
      </c>
      <c r="K61">
        <v>3.98</v>
      </c>
      <c r="L61">
        <v>4.5199999999999996</v>
      </c>
      <c r="M61">
        <v>4.53</v>
      </c>
      <c r="N61">
        <v>4.67</v>
      </c>
      <c r="O61">
        <v>4.87</v>
      </c>
      <c r="P61">
        <v>5.07</v>
      </c>
      <c r="Q61">
        <v>5.21</v>
      </c>
      <c r="R61">
        <v>5.31</v>
      </c>
    </row>
    <row r="62" spans="1:41" x14ac:dyDescent="0.2">
      <c r="A62" s="3" t="s">
        <v>42</v>
      </c>
      <c r="B62" s="3" t="s">
        <v>42</v>
      </c>
      <c r="C62" s="3" t="s">
        <v>42</v>
      </c>
      <c r="D62" s="3" t="s">
        <v>42</v>
      </c>
      <c r="E62" s="3" t="s">
        <v>42</v>
      </c>
      <c r="F62" s="3" t="s">
        <v>42</v>
      </c>
      <c r="G62" s="3" t="s">
        <v>42</v>
      </c>
      <c r="H62" s="3" t="s">
        <v>42</v>
      </c>
      <c r="I62" s="3" t="s">
        <v>42</v>
      </c>
      <c r="J62" s="3" t="s">
        <v>42</v>
      </c>
      <c r="K62" s="3" t="s">
        <v>42</v>
      </c>
      <c r="L62" s="3" t="s">
        <v>42</v>
      </c>
      <c r="M62" s="3" t="s">
        <v>42</v>
      </c>
      <c r="N62" s="3" t="s">
        <v>42</v>
      </c>
      <c r="O62" s="3" t="s">
        <v>42</v>
      </c>
      <c r="P62" s="3" t="s">
        <v>42</v>
      </c>
      <c r="Q62" s="3" t="s">
        <v>42</v>
      </c>
      <c r="R62" s="3" t="s">
        <v>42</v>
      </c>
      <c r="S62" s="3" t="s">
        <v>42</v>
      </c>
      <c r="T62" s="3" t="s">
        <v>42</v>
      </c>
      <c r="U62" s="3" t="s">
        <v>42</v>
      </c>
      <c r="V62" s="3" t="s">
        <v>42</v>
      </c>
      <c r="W62" s="3" t="s">
        <v>42</v>
      </c>
      <c r="X62" s="3" t="s">
        <v>42</v>
      </c>
      <c r="Y62" s="3" t="s">
        <v>42</v>
      </c>
      <c r="Z62" s="3" t="s">
        <v>42</v>
      </c>
      <c r="AA62" s="3" t="s">
        <v>42</v>
      </c>
      <c r="AB62" s="3" t="s">
        <v>42</v>
      </c>
      <c r="AC62" s="3" t="s">
        <v>42</v>
      </c>
      <c r="AD62" s="3" t="s">
        <v>42</v>
      </c>
      <c r="AE62" s="3" t="s">
        <v>42</v>
      </c>
      <c r="AF62" s="3" t="s">
        <v>42</v>
      </c>
      <c r="AG62" s="3" t="s">
        <v>42</v>
      </c>
      <c r="AH62" s="3" t="s">
        <v>42</v>
      </c>
      <c r="AI62" s="3" t="s">
        <v>42</v>
      </c>
      <c r="AJ62" s="3" t="s">
        <v>42</v>
      </c>
      <c r="AK62" s="3" t="s">
        <v>42</v>
      </c>
      <c r="AL62" s="3" t="s">
        <v>42</v>
      </c>
      <c r="AM62" s="3" t="s">
        <v>42</v>
      </c>
      <c r="AN62" s="3" t="s">
        <v>42</v>
      </c>
      <c r="AO62" s="3" t="s">
        <v>42</v>
      </c>
    </row>
    <row r="63" spans="1:41" x14ac:dyDescent="0.2">
      <c r="A63">
        <f>AVERAGE(A56:A61)</f>
        <v>1.0721666666666667</v>
      </c>
      <c r="B63">
        <f t="shared" ref="B63:AO63" si="8">AVERAGE(B56:B61)</f>
        <v>1.1850000000000001</v>
      </c>
      <c r="C63">
        <f t="shared" si="8"/>
        <v>1.2249999999999999</v>
      </c>
      <c r="D63">
        <f t="shared" si="8"/>
        <v>1.4316666666666666</v>
      </c>
      <c r="E63">
        <f t="shared" si="8"/>
        <v>1.6533333333333333</v>
      </c>
      <c r="F63">
        <f t="shared" si="8"/>
        <v>1.7933333333333332</v>
      </c>
      <c r="G63">
        <f t="shared" si="8"/>
        <v>2.0316666666666667</v>
      </c>
      <c r="H63">
        <f t="shared" si="8"/>
        <v>2.2949999999999999</v>
      </c>
      <c r="I63">
        <f t="shared" si="8"/>
        <v>2.6283333333333334</v>
      </c>
      <c r="J63">
        <f t="shared" si="8"/>
        <v>2.8466666666666662</v>
      </c>
      <c r="K63">
        <f t="shared" si="8"/>
        <v>3.08</v>
      </c>
      <c r="L63">
        <f t="shared" si="8"/>
        <v>3.2966666666666669</v>
      </c>
      <c r="M63">
        <f t="shared" si="8"/>
        <v>3.6083333333333338</v>
      </c>
      <c r="N63">
        <f t="shared" si="8"/>
        <v>3.8983333333333334</v>
      </c>
      <c r="O63">
        <f t="shared" si="8"/>
        <v>4.1733333333333338</v>
      </c>
      <c r="P63">
        <f t="shared" si="8"/>
        <v>4.415</v>
      </c>
      <c r="Q63">
        <f t="shared" si="8"/>
        <v>4.5450000000000008</v>
      </c>
      <c r="R63">
        <f t="shared" si="8"/>
        <v>4.628333333333333</v>
      </c>
      <c r="S63" t="e">
        <f t="shared" si="8"/>
        <v>#DIV/0!</v>
      </c>
      <c r="T63" t="e">
        <f t="shared" si="8"/>
        <v>#DIV/0!</v>
      </c>
      <c r="U63" t="e">
        <f t="shared" si="8"/>
        <v>#DIV/0!</v>
      </c>
      <c r="V63" t="e">
        <f t="shared" si="8"/>
        <v>#DIV/0!</v>
      </c>
      <c r="W63" t="e">
        <f t="shared" si="8"/>
        <v>#DIV/0!</v>
      </c>
      <c r="X63" t="e">
        <f t="shared" si="8"/>
        <v>#DIV/0!</v>
      </c>
      <c r="Y63" t="e">
        <f t="shared" si="8"/>
        <v>#DIV/0!</v>
      </c>
      <c r="Z63" t="e">
        <f t="shared" si="8"/>
        <v>#DIV/0!</v>
      </c>
      <c r="AA63" t="e">
        <f t="shared" si="8"/>
        <v>#DIV/0!</v>
      </c>
      <c r="AB63" t="e">
        <f t="shared" si="8"/>
        <v>#DIV/0!</v>
      </c>
      <c r="AC63" t="e">
        <f t="shared" si="8"/>
        <v>#DIV/0!</v>
      </c>
      <c r="AD63" t="e">
        <f t="shared" si="8"/>
        <v>#DIV/0!</v>
      </c>
      <c r="AE63" t="e">
        <f t="shared" si="8"/>
        <v>#DIV/0!</v>
      </c>
      <c r="AF63" t="e">
        <f t="shared" si="8"/>
        <v>#DIV/0!</v>
      </c>
      <c r="AG63" t="e">
        <f t="shared" si="8"/>
        <v>#DIV/0!</v>
      </c>
      <c r="AH63" t="e">
        <f t="shared" si="8"/>
        <v>#DIV/0!</v>
      </c>
      <c r="AI63" t="e">
        <f t="shared" si="8"/>
        <v>#DIV/0!</v>
      </c>
      <c r="AJ63" t="e">
        <f t="shared" si="8"/>
        <v>#DIV/0!</v>
      </c>
      <c r="AK63" t="e">
        <f t="shared" si="8"/>
        <v>#DIV/0!</v>
      </c>
      <c r="AL63" t="e">
        <f t="shared" si="8"/>
        <v>#DIV/0!</v>
      </c>
      <c r="AM63" t="e">
        <f t="shared" si="8"/>
        <v>#DIV/0!</v>
      </c>
      <c r="AN63" t="e">
        <f t="shared" si="8"/>
        <v>#DIV/0!</v>
      </c>
      <c r="AO63" t="e">
        <f t="shared" si="8"/>
        <v>#DIV/0!</v>
      </c>
    </row>
    <row r="64" spans="1:41" ht="51" x14ac:dyDescent="0.2">
      <c r="A64" s="4" t="s">
        <v>44</v>
      </c>
      <c r="H64" s="5"/>
      <c r="P64" s="4" t="s">
        <v>45</v>
      </c>
      <c r="R64" s="4" t="s">
        <v>46</v>
      </c>
    </row>
  </sheetData>
  <mergeCells count="5">
    <mergeCell ref="A1:AO1"/>
    <mergeCell ref="A14:AO14"/>
    <mergeCell ref="A29:AO29"/>
    <mergeCell ref="A40:AO40"/>
    <mergeCell ref="A54:AO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Compiled data</vt:lpstr>
      <vt:lpstr>EV no auxin Raw Data</vt:lpstr>
      <vt:lpstr>EV with auxin Raw Data</vt:lpstr>
      <vt:lpstr>klp-18 RNAi with auxin 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Sadie</cp:lastModifiedBy>
  <dcterms:created xsi:type="dcterms:W3CDTF">2020-07-05T14:59:44Z</dcterms:created>
  <dcterms:modified xsi:type="dcterms:W3CDTF">2022-02-02T22:40:17Z</dcterms:modified>
</cp:coreProperties>
</file>