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070" windowHeight="15870" activeTab="1"/>
  </bookViews>
  <sheets>
    <sheet name="Figure 3b, 3c" sheetId="6" r:id="rId1"/>
    <sheet name="Figure 3f" sheetId="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6" l="1"/>
  <c r="M18" i="6"/>
  <c r="M26" i="6"/>
  <c r="M27" i="6"/>
  <c r="M35" i="6"/>
  <c r="M36" i="6"/>
  <c r="M44" i="6"/>
  <c r="M45" i="6"/>
  <c r="M53" i="6"/>
  <c r="M54" i="6"/>
  <c r="M52" i="6"/>
  <c r="M34" i="6"/>
  <c r="M43" i="6"/>
  <c r="M25" i="6"/>
  <c r="M16" i="6"/>
  <c r="M8" i="6"/>
  <c r="M9" i="6"/>
  <c r="M7" i="6"/>
  <c r="G6" i="6"/>
  <c r="M17" i="7"/>
  <c r="M18" i="7"/>
  <c r="M16" i="7"/>
  <c r="M8" i="7"/>
  <c r="M9" i="7"/>
  <c r="M7" i="7"/>
  <c r="H6" i="7"/>
  <c r="I6" i="7"/>
  <c r="H7" i="7"/>
  <c r="I7" i="7"/>
  <c r="H8" i="7"/>
  <c r="I8" i="7"/>
  <c r="H9" i="7"/>
  <c r="I9" i="7"/>
  <c r="G7" i="7"/>
  <c r="G8" i="7"/>
  <c r="G9" i="7"/>
  <c r="G6" i="7"/>
  <c r="J43" i="6"/>
  <c r="I18" i="7" l="1"/>
  <c r="H18" i="7"/>
  <c r="G18" i="7"/>
  <c r="J18" i="7" s="1"/>
  <c r="I17" i="7"/>
  <c r="H17" i="7"/>
  <c r="G17" i="7"/>
  <c r="I16" i="7"/>
  <c r="H16" i="7"/>
  <c r="G16" i="7"/>
  <c r="I15" i="7"/>
  <c r="H15" i="7"/>
  <c r="G15" i="7"/>
  <c r="J8" i="7"/>
  <c r="J51" i="6"/>
  <c r="H51" i="6"/>
  <c r="I51" i="6"/>
  <c r="H52" i="6"/>
  <c r="I52" i="6"/>
  <c r="H53" i="6"/>
  <c r="I53" i="6"/>
  <c r="H54" i="6"/>
  <c r="I54" i="6"/>
  <c r="G52" i="6"/>
  <c r="J52" i="6" s="1"/>
  <c r="G51" i="6"/>
  <c r="H42" i="6"/>
  <c r="I42" i="6"/>
  <c r="H43" i="6"/>
  <c r="I43" i="6"/>
  <c r="H44" i="6"/>
  <c r="I44" i="6"/>
  <c r="H45" i="6"/>
  <c r="I45" i="6"/>
  <c r="H33" i="6"/>
  <c r="I33" i="6"/>
  <c r="H34" i="6"/>
  <c r="I34" i="6"/>
  <c r="H35" i="6"/>
  <c r="I35" i="6"/>
  <c r="H36" i="6"/>
  <c r="I36" i="6"/>
  <c r="G33" i="6"/>
  <c r="J33" i="6" s="1"/>
  <c r="H24" i="6"/>
  <c r="I24" i="6"/>
  <c r="H25" i="6"/>
  <c r="I25" i="6"/>
  <c r="H26" i="6"/>
  <c r="I26" i="6"/>
  <c r="H27" i="6"/>
  <c r="I27" i="6"/>
  <c r="G24" i="6"/>
  <c r="J24" i="6" s="1"/>
  <c r="H16" i="6"/>
  <c r="I16" i="6"/>
  <c r="H17" i="6"/>
  <c r="I17" i="6"/>
  <c r="G18" i="6"/>
  <c r="J18" i="6" s="1"/>
  <c r="H18" i="6"/>
  <c r="I18" i="6"/>
  <c r="H15" i="6"/>
  <c r="I15" i="6"/>
  <c r="G15" i="6"/>
  <c r="J15" i="6" s="1"/>
  <c r="H6" i="6"/>
  <c r="I6" i="6"/>
  <c r="H7" i="6"/>
  <c r="I7" i="6"/>
  <c r="H8" i="6"/>
  <c r="I8" i="6"/>
  <c r="H9" i="6"/>
  <c r="I9" i="6"/>
  <c r="G25" i="6"/>
  <c r="J25" i="6" s="1"/>
  <c r="G16" i="6"/>
  <c r="J16" i="6" s="1"/>
  <c r="G17" i="6"/>
  <c r="J17" i="6" s="1"/>
  <c r="G26" i="6"/>
  <c r="J26" i="6" s="1"/>
  <c r="G27" i="6"/>
  <c r="J27" i="6" s="1"/>
  <c r="G34" i="6"/>
  <c r="J34" i="6" s="1"/>
  <c r="G35" i="6"/>
  <c r="J35" i="6" s="1"/>
  <c r="G36" i="6"/>
  <c r="J36" i="6" s="1"/>
  <c r="G53" i="6"/>
  <c r="J53" i="6" s="1"/>
  <c r="G54" i="6"/>
  <c r="J54" i="6" s="1"/>
  <c r="J17" i="7" l="1"/>
  <c r="J16" i="7"/>
  <c r="J15" i="7"/>
  <c r="J9" i="7"/>
  <c r="J7" i="7"/>
  <c r="J6" i="7"/>
  <c r="G9" i="6" l="1"/>
  <c r="J9" i="6" s="1"/>
  <c r="G8" i="6"/>
  <c r="J8" i="6" s="1"/>
  <c r="G7" i="6"/>
  <c r="J7" i="6" s="1"/>
  <c r="J6" i="6"/>
  <c r="G44" i="6" l="1"/>
  <c r="J44" i="6" s="1"/>
  <c r="G42" i="6"/>
  <c r="J42" i="6" s="1"/>
  <c r="G45" i="6"/>
  <c r="J45" i="6"/>
  <c r="G43" i="6"/>
</calcChain>
</file>

<file path=xl/sharedStrings.xml><?xml version="1.0" encoding="utf-8"?>
<sst xmlns="http://schemas.openxmlformats.org/spreadsheetml/2006/main" count="155" uniqueCount="22">
  <si>
    <t>analyzed cells</t>
  </si>
  <si>
    <t>Figure 3f</t>
  </si>
  <si>
    <t>mock</t>
  </si>
  <si>
    <t>MOI 0.1</t>
  </si>
  <si>
    <t>MOI 0.5</t>
  </si>
  <si>
    <t>MOI 1</t>
  </si>
  <si>
    <t>MOI 5</t>
  </si>
  <si>
    <t>MOI 10</t>
  </si>
  <si>
    <t>Figure 3b,c</t>
  </si>
  <si>
    <t>all foci</t>
  </si>
  <si>
    <t>mean value</t>
  </si>
  <si>
    <t>foci &lt; 3 µM</t>
  </si>
  <si>
    <t>foci 3-10 µM</t>
  </si>
  <si>
    <t>foci &gt; 10 µM</t>
  </si>
  <si>
    <t>- PFA</t>
  </si>
  <si>
    <t>+ PFA</t>
  </si>
  <si>
    <t>% PML foci</t>
  </si>
  <si>
    <t># total PML foci</t>
  </si>
  <si>
    <t xml:space="preserve"># PML foci per cell </t>
  </si>
  <si>
    <t>p-value (unpaired, two-tailed t-test)</t>
  </si>
  <si>
    <t>p-value (unpaired, two-tailed t-test; compared to mock)</t>
  </si>
  <si>
    <t>p-value (unpaired, one-tailed t-test; compaired to mock)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</si>
</sst>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165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9" fontId="0" fillId="0" borderId="0" xfId="1" applyFont="1" applyAlignment="1">
      <alignment horizontal="center"/>
    </xf>
    <xf numFmtId="165" fontId="0" fillId="0" borderId="0" xfId="1" applyNumberFormat="1" applyFont="1"/>
    <xf numFmtId="9" fontId="0" fillId="0" borderId="0" xfId="1" applyFont="1"/>
    <xf numFmtId="1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2" fontId="0" fillId="0" borderId="0" xfId="1" applyNumberFormat="1" applyFont="1"/>
    <xf numFmtId="2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left"/>
    </xf>
    <xf numFmtId="165" fontId="0" fillId="0" borderId="0" xfId="0" applyNumberFormat="1" applyFill="1" applyBorder="1" applyAlignment="1">
      <alignment horizontal="center"/>
    </xf>
    <xf numFmtId="9" fontId="0" fillId="0" borderId="0" xfId="1" applyNumberFormat="1" applyFont="1"/>
    <xf numFmtId="9" fontId="0" fillId="0" borderId="0" xfId="1" applyNumberFormat="1" applyFont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0" xfId="0" applyFont="1"/>
    <xf numFmtId="0" fontId="0" fillId="0" borderId="0" xfId="0" applyFont="1" applyFill="1" applyBorder="1" applyAlignmen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quotePrefix="1" applyBorder="1" applyAlignment="1">
      <alignment horizontal="center"/>
    </xf>
    <xf numFmtId="0" fontId="0" fillId="0" borderId="0" xfId="0" applyFill="1" applyBorder="1" applyAlignment="1"/>
    <xf numFmtId="0" fontId="0" fillId="0" borderId="0" xfId="0" quotePrefix="1" applyFont="1" applyAlignment="1">
      <alignment horizontal="left"/>
    </xf>
    <xf numFmtId="166" fontId="0" fillId="0" borderId="0" xfId="0" applyNumberFormat="1" applyFont="1" applyFill="1" applyBorder="1" applyAlignment="1"/>
    <xf numFmtId="166" fontId="0" fillId="0" borderId="0" xfId="1" applyNumberFormat="1" applyFont="1" applyFill="1" applyBorder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opLeftCell="A31" zoomScale="70" zoomScaleNormal="70" workbookViewId="0">
      <selection activeCell="B70" sqref="B70"/>
    </sheetView>
  </sheetViews>
  <sheetFormatPr baseColWidth="10" defaultRowHeight="15" x14ac:dyDescent="0.25"/>
  <cols>
    <col min="1" max="1" width="16.85546875" customWidth="1"/>
    <col min="2" max="2" width="12.5703125" customWidth="1"/>
    <col min="3" max="3" width="12.85546875" customWidth="1"/>
    <col min="5" max="5" width="11.42578125" customWidth="1"/>
    <col min="6" max="6" width="14.140625" customWidth="1"/>
    <col min="7" max="8" width="11.42578125" customWidth="1"/>
    <col min="9" max="9" width="12.140625" customWidth="1"/>
    <col min="10" max="10" width="14.42578125" customWidth="1"/>
    <col min="11" max="11" width="14.28515625" customWidth="1"/>
    <col min="12" max="12" width="14.7109375" customWidth="1"/>
    <col min="13" max="13" width="11.42578125" style="11"/>
    <col min="14" max="14" width="9.85546875" style="11" customWidth="1"/>
  </cols>
  <sheetData>
    <row r="1" spans="1:26" x14ac:dyDescent="0.25">
      <c r="A1" s="9" t="s">
        <v>8</v>
      </c>
    </row>
    <row r="3" spans="1:26" x14ac:dyDescent="0.25">
      <c r="A3" s="9" t="s">
        <v>17</v>
      </c>
      <c r="B3" s="9"/>
      <c r="C3" s="9"/>
      <c r="D3" s="9"/>
      <c r="E3" s="9"/>
      <c r="F3" s="9" t="s">
        <v>18</v>
      </c>
      <c r="L3" s="9" t="s">
        <v>16</v>
      </c>
      <c r="O3" s="9"/>
      <c r="P3" s="9"/>
      <c r="V3" s="11"/>
      <c r="W3" s="11"/>
    </row>
    <row r="4" spans="1:26" x14ac:dyDescent="0.25">
      <c r="J4" s="9"/>
      <c r="V4" s="11"/>
      <c r="W4" s="11"/>
    </row>
    <row r="5" spans="1:26" x14ac:dyDescent="0.25">
      <c r="A5" s="9" t="s">
        <v>2</v>
      </c>
      <c r="F5" s="9" t="s">
        <v>2</v>
      </c>
      <c r="J5" s="9" t="s">
        <v>10</v>
      </c>
      <c r="L5" s="9" t="s">
        <v>2</v>
      </c>
      <c r="O5" s="9"/>
      <c r="P5" s="9"/>
      <c r="V5" s="11"/>
      <c r="W5" s="11"/>
    </row>
    <row r="6" spans="1:26" x14ac:dyDescent="0.25">
      <c r="A6" t="s">
        <v>9</v>
      </c>
      <c r="B6" s="2">
        <v>1146</v>
      </c>
      <c r="C6" s="1">
        <v>1378</v>
      </c>
      <c r="D6" s="13">
        <v>1486</v>
      </c>
      <c r="F6" t="s">
        <v>9</v>
      </c>
      <c r="G6" s="15">
        <f>B6/B$11</f>
        <v>22.92</v>
      </c>
      <c r="H6" s="15">
        <f t="shared" ref="H6:I9" si="0">C6/C$11</f>
        <v>22.590163934426229</v>
      </c>
      <c r="I6" s="15">
        <f t="shared" si="0"/>
        <v>27.518518518518519</v>
      </c>
      <c r="J6" s="28">
        <f>AVERAGE(G6:I6)</f>
        <v>24.342894150981582</v>
      </c>
      <c r="R6" s="1"/>
      <c r="S6" s="1"/>
      <c r="T6" s="1"/>
      <c r="V6" s="11"/>
      <c r="W6" s="11"/>
    </row>
    <row r="7" spans="1:26" x14ac:dyDescent="0.25">
      <c r="A7" t="s">
        <v>11</v>
      </c>
      <c r="B7" s="2">
        <v>1130</v>
      </c>
      <c r="C7" s="1">
        <v>1340</v>
      </c>
      <c r="D7" s="13">
        <v>1458</v>
      </c>
      <c r="F7" t="s">
        <v>11</v>
      </c>
      <c r="G7" s="15">
        <f t="shared" ref="G7:G9" si="1">B7/B$11</f>
        <v>22.6</v>
      </c>
      <c r="H7" s="15">
        <f t="shared" si="0"/>
        <v>21.967213114754099</v>
      </c>
      <c r="I7" s="15">
        <f t="shared" si="0"/>
        <v>27</v>
      </c>
      <c r="J7" s="28">
        <f t="shared" ref="J7:J9" si="2">AVERAGE(G7:I7)</f>
        <v>23.855737704918031</v>
      </c>
      <c r="L7" t="s">
        <v>11</v>
      </c>
      <c r="M7" s="18">
        <f>J7/$J$6</f>
        <v>0.97998773510487014</v>
      </c>
      <c r="Q7" s="12"/>
      <c r="R7" s="2"/>
      <c r="S7" s="2"/>
      <c r="T7" s="2"/>
      <c r="V7" s="11"/>
      <c r="W7" s="11"/>
    </row>
    <row r="8" spans="1:26" x14ac:dyDescent="0.25">
      <c r="A8" t="s">
        <v>12</v>
      </c>
      <c r="B8" s="2">
        <v>16</v>
      </c>
      <c r="C8" s="1">
        <v>38</v>
      </c>
      <c r="D8" s="13">
        <v>28</v>
      </c>
      <c r="F8" t="s">
        <v>12</v>
      </c>
      <c r="G8" s="15">
        <f t="shared" si="1"/>
        <v>0.32</v>
      </c>
      <c r="H8" s="15">
        <f t="shared" si="0"/>
        <v>0.62295081967213117</v>
      </c>
      <c r="I8" s="15">
        <f t="shared" si="0"/>
        <v>0.51851851851851849</v>
      </c>
      <c r="J8" s="28">
        <f t="shared" si="2"/>
        <v>0.48715644606354996</v>
      </c>
      <c r="L8" t="s">
        <v>12</v>
      </c>
      <c r="M8" s="18">
        <f t="shared" ref="M8:M9" si="3">J8/$J$6</f>
        <v>2.001226489512983E-2</v>
      </c>
      <c r="R8" s="14"/>
      <c r="S8" s="13"/>
      <c r="T8" s="13"/>
      <c r="V8" s="11"/>
      <c r="W8" s="11"/>
    </row>
    <row r="9" spans="1:26" x14ac:dyDescent="0.25">
      <c r="A9" t="s">
        <v>13</v>
      </c>
      <c r="B9" s="2">
        <v>0</v>
      </c>
      <c r="C9" s="1">
        <v>0</v>
      </c>
      <c r="D9" s="13">
        <v>0</v>
      </c>
      <c r="F9" t="s">
        <v>13</v>
      </c>
      <c r="G9" s="15">
        <f t="shared" si="1"/>
        <v>0</v>
      </c>
      <c r="H9" s="15">
        <f t="shared" si="0"/>
        <v>0</v>
      </c>
      <c r="I9" s="15">
        <f t="shared" si="0"/>
        <v>0</v>
      </c>
      <c r="J9" s="28">
        <f t="shared" si="2"/>
        <v>0</v>
      </c>
      <c r="L9" t="s">
        <v>13</v>
      </c>
      <c r="M9" s="18">
        <f t="shared" si="3"/>
        <v>0</v>
      </c>
      <c r="R9" s="14"/>
      <c r="S9" s="13"/>
      <c r="T9" s="13"/>
      <c r="V9" s="11"/>
      <c r="W9" s="11"/>
      <c r="X9" s="15"/>
      <c r="Y9" s="15"/>
      <c r="Z9" s="15"/>
    </row>
    <row r="10" spans="1:26" x14ac:dyDescent="0.25">
      <c r="G10" s="15"/>
      <c r="H10" s="15"/>
      <c r="I10" s="15"/>
      <c r="J10" s="28"/>
      <c r="R10" s="14"/>
      <c r="S10" s="13"/>
      <c r="T10" s="13"/>
      <c r="V10" s="11"/>
      <c r="W10" s="11"/>
      <c r="X10" s="15"/>
      <c r="Y10" s="15"/>
      <c r="Z10" s="15"/>
    </row>
    <row r="11" spans="1:26" x14ac:dyDescent="0.25">
      <c r="A11" t="s">
        <v>0</v>
      </c>
      <c r="B11" s="2">
        <v>50</v>
      </c>
      <c r="C11" s="2">
        <v>61</v>
      </c>
      <c r="D11" s="2">
        <v>54</v>
      </c>
      <c r="E11" s="12"/>
      <c r="G11" s="15"/>
      <c r="H11" s="15"/>
      <c r="I11" s="15"/>
      <c r="J11" s="28"/>
      <c r="R11" s="14"/>
      <c r="S11" s="13"/>
      <c r="T11" s="13"/>
      <c r="V11" s="11"/>
      <c r="W11" s="11"/>
      <c r="X11" s="15"/>
      <c r="Y11" s="15"/>
      <c r="Z11" s="15"/>
    </row>
    <row r="12" spans="1:26" x14ac:dyDescent="0.25">
      <c r="B12" s="16"/>
      <c r="C12" s="16"/>
      <c r="D12" s="16"/>
      <c r="G12" s="15"/>
      <c r="H12" s="15"/>
      <c r="I12" s="15"/>
      <c r="J12" s="28"/>
      <c r="R12" s="1"/>
      <c r="S12" s="1"/>
      <c r="T12" s="1"/>
      <c r="V12" s="11"/>
      <c r="W12" s="11"/>
      <c r="X12" s="15"/>
      <c r="Y12" s="15"/>
      <c r="Z12" s="15"/>
    </row>
    <row r="13" spans="1:26" x14ac:dyDescent="0.25">
      <c r="G13" s="15"/>
      <c r="H13" s="15"/>
      <c r="I13" s="15"/>
      <c r="J13" s="28"/>
      <c r="R13" s="16"/>
      <c r="S13" s="16"/>
      <c r="T13" s="16"/>
      <c r="V13" s="18"/>
      <c r="W13" s="17"/>
      <c r="X13" s="15"/>
      <c r="Y13" s="15"/>
      <c r="Z13" s="15"/>
    </row>
    <row r="14" spans="1:26" x14ac:dyDescent="0.25">
      <c r="A14" s="9" t="s">
        <v>3</v>
      </c>
      <c r="F14" s="9" t="s">
        <v>3</v>
      </c>
      <c r="G14" s="15"/>
      <c r="H14" s="15"/>
      <c r="I14" s="15"/>
      <c r="J14" s="9" t="s">
        <v>10</v>
      </c>
      <c r="L14" s="9" t="s">
        <v>3</v>
      </c>
      <c r="R14" s="16"/>
      <c r="S14" s="16"/>
      <c r="T14" s="16"/>
      <c r="V14" s="18"/>
      <c r="W14" s="17"/>
      <c r="X14" s="18"/>
      <c r="Y14" s="18"/>
      <c r="Z14" s="18"/>
    </row>
    <row r="15" spans="1:26" x14ac:dyDescent="0.25">
      <c r="A15" t="s">
        <v>9</v>
      </c>
      <c r="B15" s="2">
        <v>2973</v>
      </c>
      <c r="C15" s="2">
        <v>2403</v>
      </c>
      <c r="D15" s="2">
        <v>2479</v>
      </c>
      <c r="F15" t="s">
        <v>9</v>
      </c>
      <c r="G15" s="15">
        <f>B15/B$20</f>
        <v>59.46</v>
      </c>
      <c r="H15" s="15">
        <f t="shared" ref="H15:I15" si="4">C15/C$20</f>
        <v>47.117647058823529</v>
      </c>
      <c r="I15" s="15">
        <f t="shared" si="4"/>
        <v>47.67307692307692</v>
      </c>
      <c r="J15" s="28">
        <f>AVERAGE(G15:I15)</f>
        <v>51.416907993966817</v>
      </c>
      <c r="R15" s="16"/>
      <c r="S15" s="16"/>
      <c r="T15" s="16"/>
      <c r="V15" s="18"/>
      <c r="W15" s="17"/>
      <c r="X15" s="18"/>
      <c r="Y15" s="18"/>
      <c r="Z15" s="18"/>
    </row>
    <row r="16" spans="1:26" x14ac:dyDescent="0.25">
      <c r="A16" t="s">
        <v>11</v>
      </c>
      <c r="B16" s="2">
        <v>2703</v>
      </c>
      <c r="C16" s="2">
        <v>2040</v>
      </c>
      <c r="D16" s="2">
        <v>2283</v>
      </c>
      <c r="F16" t="s">
        <v>11</v>
      </c>
      <c r="G16" s="15">
        <f t="shared" ref="G16:G18" si="5">B16/B$20</f>
        <v>54.06</v>
      </c>
      <c r="H16" s="15">
        <f t="shared" ref="H16:H18" si="6">C16/C$20</f>
        <v>40</v>
      </c>
      <c r="I16" s="15">
        <f t="shared" ref="I16:I18" si="7">D16/D$20</f>
        <v>43.903846153846153</v>
      </c>
      <c r="J16" s="28">
        <f t="shared" ref="J16:J18" si="8">AVERAGE(G16:I16)</f>
        <v>45.987948717948719</v>
      </c>
      <c r="L16" t="s">
        <v>11</v>
      </c>
      <c r="M16" s="18">
        <f>J16/$J$15</f>
        <v>0.89441295698576184</v>
      </c>
      <c r="V16" s="11"/>
      <c r="W16" s="11"/>
      <c r="X16" s="18"/>
      <c r="Y16" s="18"/>
      <c r="Z16" s="18"/>
    </row>
    <row r="17" spans="1:26" x14ac:dyDescent="0.25">
      <c r="A17" t="s">
        <v>12</v>
      </c>
      <c r="B17" s="2">
        <v>266</v>
      </c>
      <c r="C17" s="2">
        <v>360</v>
      </c>
      <c r="D17" s="2">
        <v>193</v>
      </c>
      <c r="F17" t="s">
        <v>12</v>
      </c>
      <c r="G17" s="15">
        <f t="shared" si="5"/>
        <v>5.32</v>
      </c>
      <c r="H17" s="15">
        <f t="shared" si="6"/>
        <v>7.0588235294117645</v>
      </c>
      <c r="I17" s="15">
        <f t="shared" si="7"/>
        <v>3.7115384615384617</v>
      </c>
      <c r="J17" s="28">
        <f t="shared" si="8"/>
        <v>5.3634539969834094</v>
      </c>
      <c r="L17" t="s">
        <v>12</v>
      </c>
      <c r="M17" s="18">
        <f t="shared" ref="M17:M18" si="9">J17/$J$15</f>
        <v>0.1043130403254266</v>
      </c>
      <c r="V17" s="11"/>
      <c r="W17" s="11"/>
      <c r="X17" s="18"/>
      <c r="Y17" s="18"/>
      <c r="Z17" s="18"/>
    </row>
    <row r="18" spans="1:26" x14ac:dyDescent="0.25">
      <c r="A18" t="s">
        <v>13</v>
      </c>
      <c r="B18" s="2">
        <v>4</v>
      </c>
      <c r="C18" s="2">
        <v>3</v>
      </c>
      <c r="D18" s="2">
        <v>3</v>
      </c>
      <c r="F18" t="s">
        <v>13</v>
      </c>
      <c r="G18" s="15">
        <f t="shared" si="5"/>
        <v>0.08</v>
      </c>
      <c r="H18" s="15">
        <f t="shared" si="6"/>
        <v>5.8823529411764705E-2</v>
      </c>
      <c r="I18" s="15">
        <f t="shared" si="7"/>
        <v>5.7692307692307696E-2</v>
      </c>
      <c r="J18" s="28">
        <f t="shared" si="8"/>
        <v>6.5505279034690791E-2</v>
      </c>
      <c r="L18" t="s">
        <v>13</v>
      </c>
      <c r="M18" s="18">
        <f t="shared" si="9"/>
        <v>1.2740026888115692E-3</v>
      </c>
      <c r="P18" s="9"/>
      <c r="V18" s="11"/>
      <c r="W18" s="11"/>
    </row>
    <row r="19" spans="1:26" x14ac:dyDescent="0.25">
      <c r="G19" s="15"/>
      <c r="H19" s="15"/>
      <c r="I19" s="15"/>
      <c r="J19" s="28"/>
      <c r="R19" s="1"/>
      <c r="S19" s="1"/>
      <c r="T19" s="1"/>
      <c r="V19" s="11"/>
      <c r="W19" s="11"/>
    </row>
    <row r="20" spans="1:26" x14ac:dyDescent="0.25">
      <c r="A20" t="s">
        <v>0</v>
      </c>
      <c r="B20" s="19">
        <v>50</v>
      </c>
      <c r="C20" s="2">
        <v>51</v>
      </c>
      <c r="D20" s="2">
        <v>52</v>
      </c>
      <c r="E20" s="12"/>
      <c r="G20" s="15"/>
      <c r="H20" s="15"/>
      <c r="I20" s="15"/>
      <c r="J20" s="28"/>
      <c r="Q20" s="12"/>
      <c r="R20" s="19"/>
      <c r="S20" s="2"/>
      <c r="T20" s="12"/>
      <c r="V20" s="11"/>
      <c r="W20" s="11"/>
    </row>
    <row r="21" spans="1:26" x14ac:dyDescent="0.25">
      <c r="G21" s="15"/>
      <c r="H21" s="15"/>
      <c r="I21" s="15"/>
      <c r="J21" s="28"/>
      <c r="R21" s="20"/>
      <c r="S21" s="13"/>
      <c r="T21" s="13"/>
      <c r="V21" s="11"/>
      <c r="W21" s="11"/>
    </row>
    <row r="22" spans="1:26" x14ac:dyDescent="0.25">
      <c r="G22" s="15"/>
      <c r="H22" s="15"/>
      <c r="I22" s="15"/>
      <c r="J22" s="28"/>
      <c r="R22" s="20"/>
      <c r="S22" s="13"/>
      <c r="T22" s="13"/>
      <c r="V22" s="11"/>
      <c r="W22" s="11"/>
    </row>
    <row r="23" spans="1:26" x14ac:dyDescent="0.25">
      <c r="A23" s="9" t="s">
        <v>4</v>
      </c>
      <c r="F23" s="9" t="s">
        <v>4</v>
      </c>
      <c r="G23" s="15"/>
      <c r="H23" s="15"/>
      <c r="I23" s="15"/>
      <c r="J23" s="9" t="s">
        <v>10</v>
      </c>
      <c r="L23" s="9" t="s">
        <v>4</v>
      </c>
      <c r="R23" s="20"/>
      <c r="S23" s="13"/>
      <c r="T23" s="13"/>
      <c r="V23" s="11"/>
      <c r="W23" s="11"/>
    </row>
    <row r="24" spans="1:26" x14ac:dyDescent="0.25">
      <c r="A24" t="s">
        <v>9</v>
      </c>
      <c r="B24" s="2">
        <v>1882</v>
      </c>
      <c r="C24" s="2">
        <v>1658</v>
      </c>
      <c r="D24" s="2">
        <v>2492</v>
      </c>
      <c r="F24" t="s">
        <v>9</v>
      </c>
      <c r="G24" s="15">
        <f>B24/B$29</f>
        <v>37.64</v>
      </c>
      <c r="H24" s="15">
        <f t="shared" ref="H24:I27" si="10">C24/C$29</f>
        <v>30.145454545454545</v>
      </c>
      <c r="I24" s="15">
        <f t="shared" si="10"/>
        <v>37.757575757575758</v>
      </c>
      <c r="J24" s="28">
        <f>AVERAGE(G24:I24)</f>
        <v>35.181010101010095</v>
      </c>
      <c r="R24" s="20"/>
      <c r="S24" s="13"/>
      <c r="T24" s="13"/>
      <c r="V24" s="11"/>
      <c r="W24" s="11"/>
    </row>
    <row r="25" spans="1:26" x14ac:dyDescent="0.25">
      <c r="A25" t="s">
        <v>11</v>
      </c>
      <c r="B25" s="2">
        <v>1547</v>
      </c>
      <c r="C25" s="2">
        <v>1246</v>
      </c>
      <c r="D25" s="2">
        <v>2005</v>
      </c>
      <c r="F25" t="s">
        <v>11</v>
      </c>
      <c r="G25" s="15">
        <f t="shared" ref="G25:G27" si="11">B25/B$29</f>
        <v>30.94</v>
      </c>
      <c r="H25" s="15">
        <f t="shared" si="10"/>
        <v>22.654545454545456</v>
      </c>
      <c r="I25" s="15">
        <f t="shared" si="10"/>
        <v>30.378787878787879</v>
      </c>
      <c r="J25" s="28">
        <f t="shared" ref="J25:J27" si="12">AVERAGE(G25:I25)</f>
        <v>27.99111111111111</v>
      </c>
      <c r="L25" t="s">
        <v>11</v>
      </c>
      <c r="M25" s="18">
        <f>J25/$J$24</f>
        <v>0.79563125193802908</v>
      </c>
      <c r="R25" s="1"/>
      <c r="S25" s="1"/>
      <c r="T25" s="1"/>
      <c r="V25" s="11"/>
      <c r="W25" s="11"/>
    </row>
    <row r="26" spans="1:26" x14ac:dyDescent="0.25">
      <c r="A26" t="s">
        <v>12</v>
      </c>
      <c r="B26" s="2">
        <v>318</v>
      </c>
      <c r="C26" s="2">
        <v>398</v>
      </c>
      <c r="D26" s="2">
        <v>478</v>
      </c>
      <c r="F26" t="s">
        <v>12</v>
      </c>
      <c r="G26" s="15">
        <f t="shared" si="11"/>
        <v>6.36</v>
      </c>
      <c r="H26" s="15">
        <f t="shared" si="10"/>
        <v>7.2363636363636363</v>
      </c>
      <c r="I26" s="15">
        <f t="shared" si="10"/>
        <v>7.2424242424242422</v>
      </c>
      <c r="J26" s="28">
        <f t="shared" si="12"/>
        <v>6.9462626262626266</v>
      </c>
      <c r="L26" t="s">
        <v>12</v>
      </c>
      <c r="M26" s="18">
        <f t="shared" ref="M26:M27" si="13">J26/$J$24</f>
        <v>0.19744352439906748</v>
      </c>
      <c r="R26" s="16"/>
      <c r="S26" s="16"/>
      <c r="T26" s="16"/>
      <c r="V26" s="18"/>
      <c r="W26" s="17"/>
    </row>
    <row r="27" spans="1:26" x14ac:dyDescent="0.25">
      <c r="A27" t="s">
        <v>13</v>
      </c>
      <c r="B27" s="2">
        <v>17</v>
      </c>
      <c r="C27" s="2">
        <v>14</v>
      </c>
      <c r="D27" s="2">
        <v>9</v>
      </c>
      <c r="F27" t="s">
        <v>13</v>
      </c>
      <c r="G27" s="15">
        <f t="shared" si="11"/>
        <v>0.34</v>
      </c>
      <c r="H27" s="15">
        <f t="shared" si="10"/>
        <v>0.25454545454545452</v>
      </c>
      <c r="I27" s="15">
        <f t="shared" si="10"/>
        <v>0.13636363636363635</v>
      </c>
      <c r="J27" s="28">
        <f t="shared" si="12"/>
        <v>0.24363636363636362</v>
      </c>
      <c r="L27" t="s">
        <v>13</v>
      </c>
      <c r="M27" s="18">
        <f t="shared" si="13"/>
        <v>6.9252236629035414E-3</v>
      </c>
      <c r="R27" s="16"/>
      <c r="S27" s="16"/>
      <c r="T27" s="16"/>
      <c r="V27" s="18"/>
      <c r="W27" s="17"/>
    </row>
    <row r="28" spans="1:26" x14ac:dyDescent="0.25">
      <c r="G28" s="15"/>
      <c r="H28" s="15"/>
      <c r="I28" s="15"/>
      <c r="J28" s="28"/>
      <c r="R28" s="16"/>
      <c r="S28" s="16"/>
      <c r="T28" s="16"/>
      <c r="V28" s="18"/>
      <c r="W28" s="17"/>
    </row>
    <row r="29" spans="1:26" x14ac:dyDescent="0.25">
      <c r="A29" t="s">
        <v>0</v>
      </c>
      <c r="B29" s="19">
        <v>50</v>
      </c>
      <c r="C29" s="2">
        <v>55</v>
      </c>
      <c r="D29" s="1">
        <v>66</v>
      </c>
      <c r="E29" s="12"/>
      <c r="G29" s="15"/>
      <c r="H29" s="15"/>
      <c r="I29" s="15"/>
      <c r="J29" s="28"/>
      <c r="V29" s="11"/>
      <c r="W29" s="11"/>
    </row>
    <row r="30" spans="1:26" x14ac:dyDescent="0.25">
      <c r="G30" s="15"/>
      <c r="H30" s="15"/>
      <c r="I30" s="15"/>
      <c r="J30" s="28"/>
      <c r="R30" s="1"/>
      <c r="S30" s="1"/>
      <c r="T30" s="1"/>
      <c r="V30" s="17"/>
      <c r="W30" s="17"/>
    </row>
    <row r="31" spans="1:26" x14ac:dyDescent="0.25">
      <c r="G31" s="15"/>
      <c r="H31" s="15"/>
      <c r="I31" s="15"/>
      <c r="J31" s="28"/>
      <c r="P31" s="9"/>
      <c r="V31" s="11"/>
      <c r="W31" s="11"/>
    </row>
    <row r="32" spans="1:26" x14ac:dyDescent="0.25">
      <c r="A32" s="9" t="s">
        <v>5</v>
      </c>
      <c r="F32" s="9" t="s">
        <v>5</v>
      </c>
      <c r="G32" s="15"/>
      <c r="H32" s="15"/>
      <c r="I32" s="15"/>
      <c r="J32" s="9" t="s">
        <v>10</v>
      </c>
      <c r="L32" s="9" t="s">
        <v>5</v>
      </c>
      <c r="R32" s="1"/>
      <c r="S32" s="1"/>
      <c r="T32" s="1"/>
      <c r="V32" s="11"/>
      <c r="W32" s="11"/>
    </row>
    <row r="33" spans="1:23" x14ac:dyDescent="0.25">
      <c r="A33" t="s">
        <v>9</v>
      </c>
      <c r="B33" s="2">
        <v>1339</v>
      </c>
      <c r="C33" s="2">
        <v>1544</v>
      </c>
      <c r="D33" s="2">
        <v>1281</v>
      </c>
      <c r="F33" t="s">
        <v>9</v>
      </c>
      <c r="G33" s="15">
        <f>B33/B$38</f>
        <v>26.78</v>
      </c>
      <c r="H33" s="15">
        <f t="shared" ref="H33:I36" si="14">C33/C$38</f>
        <v>29.692307692307693</v>
      </c>
      <c r="I33" s="15">
        <f t="shared" si="14"/>
        <v>25.117647058823529</v>
      </c>
      <c r="J33" s="28">
        <f>AVERAGE(G33:I33)</f>
        <v>27.196651583710405</v>
      </c>
      <c r="Q33" s="12"/>
      <c r="R33" s="19"/>
      <c r="S33" s="2"/>
      <c r="T33" s="1"/>
      <c r="V33" s="11"/>
      <c r="W33" s="11"/>
    </row>
    <row r="34" spans="1:23" x14ac:dyDescent="0.25">
      <c r="A34" t="s">
        <v>11</v>
      </c>
      <c r="B34" s="2">
        <v>1017</v>
      </c>
      <c r="C34" s="2">
        <v>1128</v>
      </c>
      <c r="D34" s="2">
        <v>896</v>
      </c>
      <c r="F34" t="s">
        <v>11</v>
      </c>
      <c r="G34" s="15">
        <f t="shared" ref="G34:G36" si="15">B34/B$38</f>
        <v>20.34</v>
      </c>
      <c r="H34" s="15">
        <f t="shared" si="14"/>
        <v>21.692307692307693</v>
      </c>
      <c r="I34" s="15">
        <f t="shared" si="14"/>
        <v>17.568627450980394</v>
      </c>
      <c r="J34" s="28">
        <f t="shared" ref="J34:J36" si="16">AVERAGE(G34:I34)</f>
        <v>19.866978381096029</v>
      </c>
      <c r="L34" t="s">
        <v>11</v>
      </c>
      <c r="M34" s="18">
        <f>J34/$J$33</f>
        <v>0.73049354329322924</v>
      </c>
      <c r="R34" s="13"/>
      <c r="S34" s="13"/>
      <c r="T34" s="13"/>
      <c r="V34" s="11"/>
      <c r="W34" s="11"/>
    </row>
    <row r="35" spans="1:23" x14ac:dyDescent="0.25">
      <c r="A35" t="s">
        <v>12</v>
      </c>
      <c r="B35" s="2">
        <v>298</v>
      </c>
      <c r="C35" s="2">
        <v>396</v>
      </c>
      <c r="D35" s="2">
        <v>363</v>
      </c>
      <c r="F35" t="s">
        <v>12</v>
      </c>
      <c r="G35" s="15">
        <f t="shared" si="15"/>
        <v>5.96</v>
      </c>
      <c r="H35" s="15">
        <f t="shared" si="14"/>
        <v>7.615384615384615</v>
      </c>
      <c r="I35" s="15">
        <f t="shared" si="14"/>
        <v>7.117647058823529</v>
      </c>
      <c r="J35" s="28">
        <f t="shared" si="16"/>
        <v>6.8976772247360474</v>
      </c>
      <c r="L35" t="s">
        <v>12</v>
      </c>
      <c r="M35" s="18">
        <f t="shared" ref="M35:M36" si="17">J35/$J$33</f>
        <v>0.25362229624133037</v>
      </c>
      <c r="R35" s="13"/>
      <c r="S35" s="13"/>
      <c r="T35" s="13"/>
      <c r="V35" s="11"/>
      <c r="W35" s="11"/>
    </row>
    <row r="36" spans="1:23" x14ac:dyDescent="0.25">
      <c r="A36" t="s">
        <v>13</v>
      </c>
      <c r="B36" s="2">
        <v>24</v>
      </c>
      <c r="C36" s="2">
        <v>20</v>
      </c>
      <c r="D36" s="2">
        <v>22</v>
      </c>
      <c r="F36" t="s">
        <v>13</v>
      </c>
      <c r="G36" s="15">
        <f t="shared" si="15"/>
        <v>0.48</v>
      </c>
      <c r="H36" s="15">
        <f t="shared" si="14"/>
        <v>0.38461538461538464</v>
      </c>
      <c r="I36" s="15">
        <f t="shared" si="14"/>
        <v>0.43137254901960786</v>
      </c>
      <c r="J36" s="28">
        <f t="shared" si="16"/>
        <v>0.43199597787833083</v>
      </c>
      <c r="L36" t="s">
        <v>13</v>
      </c>
      <c r="M36" s="18">
        <f t="shared" si="17"/>
        <v>1.5884160465440434E-2</v>
      </c>
      <c r="R36" s="13"/>
      <c r="S36" s="13"/>
      <c r="T36" s="13"/>
      <c r="V36" s="11"/>
      <c r="W36" s="11"/>
    </row>
    <row r="37" spans="1:23" x14ac:dyDescent="0.25">
      <c r="B37" s="1"/>
      <c r="C37" s="1"/>
      <c r="D37" s="1"/>
      <c r="E37" s="12"/>
      <c r="G37" s="15"/>
      <c r="H37" s="15"/>
      <c r="I37" s="15"/>
      <c r="J37" s="28"/>
      <c r="R37" s="13"/>
      <c r="S37" s="13"/>
      <c r="T37" s="13"/>
      <c r="V37" s="11"/>
      <c r="W37" s="11"/>
    </row>
    <row r="38" spans="1:23" x14ac:dyDescent="0.25">
      <c r="A38" t="s">
        <v>0</v>
      </c>
      <c r="B38" s="19">
        <v>50</v>
      </c>
      <c r="C38" s="2">
        <v>52</v>
      </c>
      <c r="D38" s="1">
        <v>51</v>
      </c>
      <c r="E38" s="12"/>
      <c r="G38" s="15"/>
      <c r="H38" s="15"/>
      <c r="I38" s="15"/>
      <c r="J38" s="28"/>
      <c r="R38" s="1"/>
      <c r="S38" s="1"/>
      <c r="T38" s="1"/>
      <c r="V38" s="11"/>
      <c r="W38" s="11"/>
    </row>
    <row r="39" spans="1:23" x14ac:dyDescent="0.25">
      <c r="B39" s="16"/>
      <c r="C39" s="16"/>
      <c r="D39" s="16"/>
      <c r="G39" s="15"/>
      <c r="H39" s="15"/>
      <c r="I39" s="15"/>
      <c r="J39" s="28"/>
      <c r="R39" s="16"/>
      <c r="S39" s="16"/>
      <c r="T39" s="16"/>
      <c r="V39" s="18"/>
      <c r="W39" s="17"/>
    </row>
    <row r="40" spans="1:23" x14ac:dyDescent="0.25">
      <c r="G40" s="15"/>
      <c r="H40" s="15"/>
      <c r="I40" s="15"/>
      <c r="J40" s="28"/>
      <c r="R40" s="16"/>
      <c r="S40" s="16"/>
      <c r="T40" s="16"/>
      <c r="V40" s="18"/>
      <c r="W40" s="17"/>
    </row>
    <row r="41" spans="1:23" x14ac:dyDescent="0.25">
      <c r="A41" s="9" t="s">
        <v>6</v>
      </c>
      <c r="B41" s="1"/>
      <c r="C41" s="1"/>
      <c r="D41" s="1"/>
      <c r="F41" s="9" t="s">
        <v>6</v>
      </c>
      <c r="G41" s="15"/>
      <c r="H41" s="15"/>
      <c r="I41" s="15"/>
      <c r="J41" s="9" t="s">
        <v>10</v>
      </c>
      <c r="L41" s="9" t="s">
        <v>6</v>
      </c>
      <c r="R41" s="16"/>
      <c r="S41" s="16"/>
      <c r="T41" s="21"/>
      <c r="V41" s="18"/>
      <c r="W41" s="17"/>
    </row>
    <row r="42" spans="1:23" x14ac:dyDescent="0.25">
      <c r="A42" t="s">
        <v>9</v>
      </c>
      <c r="B42" s="2">
        <v>696</v>
      </c>
      <c r="C42" s="23">
        <v>868</v>
      </c>
      <c r="D42" s="23">
        <v>900</v>
      </c>
      <c r="F42" t="s">
        <v>9</v>
      </c>
      <c r="G42" s="15">
        <f>B42/B$47</f>
        <v>13.92</v>
      </c>
      <c r="H42" s="15">
        <f t="shared" ref="H42:I45" si="18">C42/C$47</f>
        <v>14.229508196721312</v>
      </c>
      <c r="I42" s="15">
        <f t="shared" si="18"/>
        <v>15</v>
      </c>
      <c r="J42" s="28">
        <f>AVERAGE(G42:I42)</f>
        <v>14.383169398907105</v>
      </c>
      <c r="R42" s="16"/>
      <c r="S42" s="16"/>
      <c r="T42" s="16"/>
      <c r="V42" s="11"/>
      <c r="W42" s="11"/>
    </row>
    <row r="43" spans="1:23" x14ac:dyDescent="0.25">
      <c r="A43" t="s">
        <v>11</v>
      </c>
      <c r="B43" s="2">
        <v>451.99999999999994</v>
      </c>
      <c r="C43" s="23">
        <v>608</v>
      </c>
      <c r="D43" s="23">
        <v>635</v>
      </c>
      <c r="F43" t="s">
        <v>11</v>
      </c>
      <c r="G43" s="15">
        <f t="shared" ref="G43:G45" si="19">B43/B$47</f>
        <v>9.0399999999999991</v>
      </c>
      <c r="H43" s="15">
        <f t="shared" si="18"/>
        <v>9.9672131147540988</v>
      </c>
      <c r="I43" s="15">
        <f t="shared" si="18"/>
        <v>10.583333333333334</v>
      </c>
      <c r="J43" s="28">
        <f>AVERAGE(G43:I43)</f>
        <v>9.86351548269581</v>
      </c>
      <c r="L43" t="s">
        <v>11</v>
      </c>
      <c r="M43" s="18">
        <f>J43/$J$42</f>
        <v>0.68576787279202056</v>
      </c>
      <c r="R43" s="16"/>
      <c r="S43" s="16"/>
      <c r="T43" s="16"/>
      <c r="V43" s="11"/>
      <c r="W43" s="11"/>
    </row>
    <row r="44" spans="1:23" x14ac:dyDescent="0.25">
      <c r="A44" t="s">
        <v>12</v>
      </c>
      <c r="B44" s="2">
        <v>225.99999999999997</v>
      </c>
      <c r="C44" s="23">
        <v>234</v>
      </c>
      <c r="D44" s="23">
        <v>235</v>
      </c>
      <c r="F44" t="s">
        <v>12</v>
      </c>
      <c r="G44" s="15">
        <f t="shared" si="19"/>
        <v>4.5199999999999996</v>
      </c>
      <c r="H44" s="15">
        <f t="shared" si="18"/>
        <v>3.8360655737704916</v>
      </c>
      <c r="I44" s="15">
        <f t="shared" si="18"/>
        <v>3.9166666666666665</v>
      </c>
      <c r="J44" s="28">
        <f t="shared" ref="J44:J45" si="20">AVERAGE(G44:I44)</f>
        <v>4.0909107468123862</v>
      </c>
      <c r="L44" t="s">
        <v>12</v>
      </c>
      <c r="M44" s="18">
        <f t="shared" ref="M44:M45" si="21">J44/$J$42</f>
        <v>0.28442345587080625</v>
      </c>
      <c r="P44" s="9"/>
      <c r="V44" s="11"/>
      <c r="W44" s="11"/>
    </row>
    <row r="45" spans="1:23" x14ac:dyDescent="0.25">
      <c r="A45" t="s">
        <v>13</v>
      </c>
      <c r="B45" s="2">
        <v>18</v>
      </c>
      <c r="C45" s="23">
        <v>26</v>
      </c>
      <c r="D45" s="23">
        <v>30</v>
      </c>
      <c r="F45" t="s">
        <v>13</v>
      </c>
      <c r="G45" s="15">
        <f t="shared" si="19"/>
        <v>0.36</v>
      </c>
      <c r="H45" s="15">
        <f t="shared" si="18"/>
        <v>0.42622950819672129</v>
      </c>
      <c r="I45" s="15">
        <f t="shared" si="18"/>
        <v>0.5</v>
      </c>
      <c r="J45" s="28">
        <f t="shared" si="20"/>
        <v>0.42874316939890705</v>
      </c>
      <c r="L45" t="s">
        <v>13</v>
      </c>
      <c r="M45" s="18">
        <f t="shared" si="21"/>
        <v>2.9808671337173069E-2</v>
      </c>
      <c r="R45" s="1"/>
      <c r="S45" s="1"/>
      <c r="T45" s="1"/>
      <c r="V45" s="11"/>
      <c r="W45" s="11"/>
    </row>
    <row r="46" spans="1:23" x14ac:dyDescent="0.25">
      <c r="G46" s="15"/>
      <c r="H46" s="15"/>
      <c r="I46" s="15"/>
      <c r="J46" s="28"/>
      <c r="Q46" s="12"/>
      <c r="R46" s="19"/>
      <c r="S46" s="2"/>
      <c r="T46" s="1"/>
      <c r="V46" s="11"/>
      <c r="W46" s="11"/>
    </row>
    <row r="47" spans="1:23" x14ac:dyDescent="0.25">
      <c r="A47" t="s">
        <v>0</v>
      </c>
      <c r="B47" s="22">
        <v>50</v>
      </c>
      <c r="C47" s="1">
        <v>61</v>
      </c>
      <c r="D47" s="1">
        <v>60</v>
      </c>
      <c r="G47" s="15"/>
      <c r="H47" s="15"/>
      <c r="I47" s="15"/>
      <c r="J47" s="28"/>
      <c r="R47" s="13"/>
      <c r="S47" s="13"/>
      <c r="T47" s="13"/>
      <c r="V47" s="11"/>
      <c r="W47" s="11"/>
    </row>
    <row r="48" spans="1:23" x14ac:dyDescent="0.25">
      <c r="G48" s="15"/>
      <c r="H48" s="15"/>
      <c r="I48" s="15"/>
      <c r="J48" s="28"/>
      <c r="R48" s="13"/>
      <c r="S48" s="13"/>
      <c r="T48" s="13"/>
      <c r="V48" s="11"/>
      <c r="W48" s="11"/>
    </row>
    <row r="49" spans="1:23" x14ac:dyDescent="0.25">
      <c r="G49" s="15"/>
      <c r="H49" s="15"/>
      <c r="I49" s="15"/>
      <c r="J49" s="28"/>
      <c r="R49" s="13"/>
      <c r="S49" s="13"/>
      <c r="T49" s="13"/>
      <c r="V49" s="11"/>
      <c r="W49" s="11"/>
    </row>
    <row r="50" spans="1:23" x14ac:dyDescent="0.25">
      <c r="A50" s="9" t="s">
        <v>7</v>
      </c>
      <c r="B50" s="1"/>
      <c r="C50" s="1"/>
      <c r="D50" s="1"/>
      <c r="F50" s="9" t="s">
        <v>7</v>
      </c>
      <c r="G50" s="15"/>
      <c r="H50" s="15"/>
      <c r="I50" s="15"/>
      <c r="J50" s="9" t="s">
        <v>10</v>
      </c>
      <c r="L50" s="9" t="s">
        <v>7</v>
      </c>
      <c r="R50" s="13"/>
      <c r="S50" s="13"/>
      <c r="T50" s="13"/>
      <c r="V50" s="11"/>
      <c r="W50" s="11"/>
    </row>
    <row r="51" spans="1:23" x14ac:dyDescent="0.25">
      <c r="A51" t="s">
        <v>9</v>
      </c>
      <c r="B51" s="2">
        <v>501</v>
      </c>
      <c r="C51" s="23">
        <v>531</v>
      </c>
      <c r="D51" s="23">
        <v>697</v>
      </c>
      <c r="F51" t="s">
        <v>9</v>
      </c>
      <c r="G51" s="15">
        <f>B51/B$56</f>
        <v>10.02</v>
      </c>
      <c r="H51" s="15">
        <f t="shared" ref="H51:I54" si="22">C51/C$56</f>
        <v>9</v>
      </c>
      <c r="I51" s="15">
        <f t="shared" si="22"/>
        <v>13.666666666666666</v>
      </c>
      <c r="J51" s="28">
        <f>AVERAGE(G51:I51)</f>
        <v>10.895555555555555</v>
      </c>
      <c r="R51" s="1"/>
      <c r="S51" s="1"/>
      <c r="T51" s="1"/>
      <c r="V51" s="11"/>
      <c r="W51" s="11"/>
    </row>
    <row r="52" spans="1:23" x14ac:dyDescent="0.25">
      <c r="A52" t="s">
        <v>11</v>
      </c>
      <c r="B52" s="2">
        <v>282</v>
      </c>
      <c r="C52" s="23">
        <v>271</v>
      </c>
      <c r="D52" s="23">
        <v>428</v>
      </c>
      <c r="F52" t="s">
        <v>11</v>
      </c>
      <c r="G52" s="15">
        <f t="shared" ref="G52:G54" si="23">B52/B$56</f>
        <v>5.64</v>
      </c>
      <c r="H52" s="15">
        <f t="shared" si="22"/>
        <v>4.593220338983051</v>
      </c>
      <c r="I52" s="15">
        <f t="shared" si="22"/>
        <v>8.3921568627450984</v>
      </c>
      <c r="J52" s="28">
        <f t="shared" ref="J52:J54" si="24">AVERAGE(G52:I52)</f>
        <v>6.2084590672427167</v>
      </c>
      <c r="L52" t="s">
        <v>11</v>
      </c>
      <c r="M52" s="18">
        <f>J52/$J$51</f>
        <v>0.56981574143569702</v>
      </c>
      <c r="R52" s="16"/>
      <c r="S52" s="16"/>
      <c r="T52" s="16"/>
      <c r="V52" s="18"/>
      <c r="W52" s="17"/>
    </row>
    <row r="53" spans="1:23" x14ac:dyDescent="0.25">
      <c r="A53" t="s">
        <v>12</v>
      </c>
      <c r="B53" s="2">
        <v>196</v>
      </c>
      <c r="C53" s="23">
        <v>234</v>
      </c>
      <c r="D53" s="23">
        <v>233</v>
      </c>
      <c r="F53" t="s">
        <v>12</v>
      </c>
      <c r="G53" s="15">
        <f t="shared" si="23"/>
        <v>3.92</v>
      </c>
      <c r="H53" s="15">
        <f t="shared" si="22"/>
        <v>3.9661016949152543</v>
      </c>
      <c r="I53" s="15">
        <f t="shared" si="22"/>
        <v>4.5686274509803919</v>
      </c>
      <c r="J53" s="28">
        <f t="shared" si="24"/>
        <v>4.1515763819652154</v>
      </c>
      <c r="L53" t="s">
        <v>12</v>
      </c>
      <c r="M53" s="18">
        <f t="shared" ref="M53:M54" si="25">J53/$J$51</f>
        <v>0.38103393267068059</v>
      </c>
      <c r="R53" s="16"/>
      <c r="S53" s="16"/>
      <c r="T53" s="16"/>
      <c r="V53" s="18"/>
      <c r="W53" s="17"/>
    </row>
    <row r="54" spans="1:23" x14ac:dyDescent="0.25">
      <c r="A54" t="s">
        <v>13</v>
      </c>
      <c r="B54" s="2">
        <v>23</v>
      </c>
      <c r="C54" s="23">
        <v>26</v>
      </c>
      <c r="D54" s="23">
        <v>36</v>
      </c>
      <c r="F54" t="s">
        <v>13</v>
      </c>
      <c r="G54" s="15">
        <f t="shared" si="23"/>
        <v>0.46</v>
      </c>
      <c r="H54" s="15">
        <f t="shared" si="22"/>
        <v>0.44067796610169491</v>
      </c>
      <c r="I54" s="15">
        <f t="shared" si="22"/>
        <v>0.70588235294117652</v>
      </c>
      <c r="J54" s="28">
        <f t="shared" si="24"/>
        <v>0.53552010634762381</v>
      </c>
      <c r="L54" t="s">
        <v>13</v>
      </c>
      <c r="M54" s="18">
        <f t="shared" si="25"/>
        <v>4.9150325893622421E-2</v>
      </c>
      <c r="R54" s="16"/>
      <c r="S54" s="16"/>
      <c r="T54" s="16"/>
      <c r="V54" s="18"/>
      <c r="W54" s="17"/>
    </row>
    <row r="55" spans="1:23" x14ac:dyDescent="0.25">
      <c r="V55" s="11"/>
      <c r="W55" s="11"/>
    </row>
    <row r="56" spans="1:23" x14ac:dyDescent="0.25">
      <c r="A56" t="s">
        <v>0</v>
      </c>
      <c r="B56" s="1">
        <v>50</v>
      </c>
      <c r="C56" s="22">
        <v>59</v>
      </c>
      <c r="D56" s="1">
        <v>51</v>
      </c>
      <c r="V56" s="11"/>
      <c r="W56" s="11"/>
    </row>
    <row r="57" spans="1:23" x14ac:dyDescent="0.25">
      <c r="P57" s="9"/>
      <c r="R57" s="1"/>
      <c r="S57" s="1"/>
      <c r="T57" s="1"/>
      <c r="V57" s="11"/>
      <c r="W57" s="11"/>
    </row>
    <row r="58" spans="1:23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34"/>
      <c r="O58" s="33"/>
      <c r="P58" s="33"/>
      <c r="R58" s="1"/>
      <c r="S58" s="1"/>
      <c r="T58" s="1"/>
      <c r="V58" s="11"/>
      <c r="W58" s="11"/>
    </row>
    <row r="59" spans="1:23" x14ac:dyDescent="0.25">
      <c r="Q59" s="12"/>
      <c r="R59" s="1"/>
      <c r="S59" s="22"/>
      <c r="T59" s="1"/>
      <c r="V59" s="11"/>
      <c r="W59" s="11"/>
    </row>
    <row r="60" spans="1:23" x14ac:dyDescent="0.25">
      <c r="R60" s="24"/>
      <c r="S60" s="24"/>
      <c r="T60" s="24"/>
      <c r="V60" s="11"/>
      <c r="W60" s="11"/>
    </row>
    <row r="61" spans="1:23" x14ac:dyDescent="0.25">
      <c r="R61" s="24"/>
      <c r="S61" s="24"/>
      <c r="T61" s="24"/>
      <c r="V61" s="11"/>
      <c r="W61" s="11"/>
    </row>
    <row r="62" spans="1:23" x14ac:dyDescent="0.25">
      <c r="A62" s="9" t="s">
        <v>12</v>
      </c>
      <c r="B62" t="s">
        <v>20</v>
      </c>
      <c r="R62" s="24"/>
      <c r="S62" s="24"/>
      <c r="T62" s="24"/>
      <c r="V62" s="11"/>
      <c r="W62" s="11"/>
    </row>
    <row r="63" spans="1:23" x14ac:dyDescent="0.25">
      <c r="A63" s="35" t="s">
        <v>3</v>
      </c>
      <c r="B63" s="43">
        <v>7.3644700850764777E-3</v>
      </c>
      <c r="R63" s="24"/>
      <c r="S63" s="24"/>
      <c r="T63" s="24"/>
      <c r="V63" s="11"/>
      <c r="W63" s="11"/>
    </row>
    <row r="64" spans="1:23" x14ac:dyDescent="0.25">
      <c r="A64" s="35" t="s">
        <v>4</v>
      </c>
      <c r="B64" s="43">
        <v>2.9895008248644502E-5</v>
      </c>
      <c r="C64" s="14"/>
      <c r="D64" s="25"/>
      <c r="R64" s="13"/>
      <c r="S64" s="13"/>
      <c r="T64" s="26"/>
      <c r="V64" s="11"/>
      <c r="W64" s="11"/>
    </row>
    <row r="65" spans="1:23" x14ac:dyDescent="0.25">
      <c r="A65" s="35" t="s">
        <v>5</v>
      </c>
      <c r="B65" s="43">
        <v>2.1057424039901444E-4</v>
      </c>
      <c r="C65" s="16"/>
      <c r="D65" s="16"/>
      <c r="R65" s="16"/>
      <c r="S65" s="16"/>
      <c r="T65" s="16"/>
      <c r="V65" s="18"/>
      <c r="W65" s="17"/>
    </row>
    <row r="66" spans="1:23" x14ac:dyDescent="0.25">
      <c r="A66" s="35" t="s">
        <v>6</v>
      </c>
      <c r="B66" s="43">
        <v>1.0264051767939195E-4</v>
      </c>
      <c r="C66" s="16"/>
      <c r="D66" s="16"/>
      <c r="R66" s="16"/>
      <c r="S66" s="16"/>
      <c r="T66" s="16"/>
      <c r="V66" s="18"/>
      <c r="W66" s="17"/>
    </row>
    <row r="67" spans="1:23" x14ac:dyDescent="0.25">
      <c r="A67" s="35" t="s">
        <v>7</v>
      </c>
      <c r="B67" s="43">
        <v>8.6222975577923285E-5</v>
      </c>
      <c r="C67" s="16"/>
      <c r="D67" s="16"/>
      <c r="R67" s="16"/>
      <c r="S67" s="16"/>
      <c r="T67" s="16"/>
      <c r="V67" s="18"/>
      <c r="W67" s="17"/>
    </row>
    <row r="68" spans="1:23" x14ac:dyDescent="0.25">
      <c r="V68" s="11"/>
      <c r="W68" s="11"/>
    </row>
    <row r="69" spans="1:23" x14ac:dyDescent="0.25">
      <c r="A69" s="9" t="s">
        <v>13</v>
      </c>
      <c r="B69" t="s">
        <v>21</v>
      </c>
      <c r="V69" s="11"/>
      <c r="W69" s="11"/>
    </row>
    <row r="70" spans="1:23" x14ac:dyDescent="0.25">
      <c r="A70" s="35" t="s">
        <v>3</v>
      </c>
      <c r="B70" s="44">
        <v>4.1667142619570614E-4</v>
      </c>
      <c r="P70" s="9"/>
      <c r="R70" s="1"/>
      <c r="S70" s="1"/>
      <c r="T70" s="1"/>
      <c r="V70" s="11"/>
      <c r="W70" s="11"/>
    </row>
    <row r="71" spans="1:23" x14ac:dyDescent="0.25">
      <c r="A71" s="35" t="s">
        <v>4</v>
      </c>
      <c r="B71" s="44">
        <v>7.2657187275235423E-3</v>
      </c>
      <c r="R71" s="1"/>
      <c r="S71" s="1"/>
      <c r="T71" s="1"/>
      <c r="V71" s="11"/>
      <c r="W71" s="11"/>
    </row>
    <row r="72" spans="1:23" x14ac:dyDescent="0.25">
      <c r="A72" s="35" t="s">
        <v>5</v>
      </c>
      <c r="B72" s="44">
        <v>4.8215978146272141E-5</v>
      </c>
      <c r="Q72" s="12"/>
      <c r="R72" s="1"/>
      <c r="S72" s="22"/>
      <c r="T72" s="1"/>
      <c r="V72" s="11"/>
      <c r="W72" s="11"/>
    </row>
    <row r="73" spans="1:23" x14ac:dyDescent="0.25">
      <c r="A73" s="35" t="s">
        <v>6</v>
      </c>
      <c r="B73" s="44">
        <v>2.2387198069104614E-4</v>
      </c>
      <c r="R73" s="24"/>
      <c r="S73" s="24"/>
      <c r="T73" s="24"/>
      <c r="V73" s="11"/>
      <c r="W73" s="11"/>
    </row>
    <row r="74" spans="1:23" x14ac:dyDescent="0.25">
      <c r="A74" s="35" t="s">
        <v>7</v>
      </c>
      <c r="B74" s="44">
        <v>1.6477892903698943E-3</v>
      </c>
      <c r="R74" s="13"/>
      <c r="S74" s="24"/>
      <c r="T74" s="24"/>
      <c r="V74" s="11"/>
      <c r="W74" s="11"/>
    </row>
    <row r="75" spans="1:23" x14ac:dyDescent="0.25">
      <c r="A75" s="35"/>
      <c r="R75" s="24"/>
      <c r="S75" s="24"/>
      <c r="T75" s="24"/>
      <c r="V75" s="11"/>
      <c r="W75" s="11"/>
    </row>
    <row r="76" spans="1:23" x14ac:dyDescent="0.25">
      <c r="R76" s="24"/>
      <c r="S76" s="24"/>
      <c r="T76" s="24"/>
      <c r="V76" s="11"/>
      <c r="W76" s="11"/>
    </row>
    <row r="77" spans="1:23" x14ac:dyDescent="0.25">
      <c r="B77" s="14"/>
      <c r="C77" s="14"/>
      <c r="D77" s="25"/>
      <c r="R77" s="13"/>
      <c r="S77" s="13"/>
      <c r="T77" s="26"/>
      <c r="V77" s="11"/>
      <c r="W77" s="11"/>
    </row>
    <row r="78" spans="1:23" x14ac:dyDescent="0.25">
      <c r="B78" s="16"/>
      <c r="C78" s="16"/>
      <c r="D78" s="16"/>
      <c r="R78" s="16"/>
      <c r="S78" s="16"/>
      <c r="T78" s="16"/>
      <c r="V78" s="18"/>
      <c r="W78" s="27"/>
    </row>
    <row r="79" spans="1:23" x14ac:dyDescent="0.25">
      <c r="B79" s="16"/>
      <c r="C79" s="16"/>
      <c r="D79" s="16"/>
      <c r="R79" s="16"/>
      <c r="S79" s="16"/>
      <c r="T79" s="16"/>
      <c r="V79" s="18"/>
      <c r="W79" s="27"/>
    </row>
    <row r="80" spans="1:23" x14ac:dyDescent="0.25">
      <c r="B80" s="16"/>
      <c r="C80" s="16"/>
      <c r="D80" s="16"/>
      <c r="R80" s="16"/>
      <c r="S80" s="16"/>
      <c r="T80" s="16"/>
      <c r="V80" s="18"/>
      <c r="W80" s="2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zoomScale="70" zoomScaleNormal="70" workbookViewId="0">
      <selection activeCell="A24" sqref="A24"/>
    </sheetView>
  </sheetViews>
  <sheetFormatPr baseColWidth="10" defaultRowHeight="15" x14ac:dyDescent="0.25"/>
  <cols>
    <col min="1" max="1" width="16.5703125" customWidth="1"/>
    <col min="2" max="2" width="12.5703125" customWidth="1"/>
    <col min="3" max="3" width="12.85546875" customWidth="1"/>
    <col min="5" max="5" width="11.42578125" customWidth="1"/>
    <col min="6" max="6" width="15" customWidth="1"/>
    <col min="7" max="8" width="11.42578125" customWidth="1"/>
    <col min="9" max="9" width="12.5703125" customWidth="1"/>
    <col min="10" max="10" width="12.85546875" customWidth="1"/>
    <col min="11" max="11" width="21.42578125" customWidth="1"/>
    <col min="12" max="12" width="13.140625" customWidth="1"/>
    <col min="13" max="13" width="11.42578125" style="11"/>
    <col min="14" max="14" width="27.140625" style="11" customWidth="1"/>
    <col min="15" max="15" width="21.85546875" customWidth="1"/>
    <col min="16" max="16" width="24.7109375" customWidth="1"/>
    <col min="17" max="17" width="20.42578125" customWidth="1"/>
  </cols>
  <sheetData>
    <row r="1" spans="1:26" x14ac:dyDescent="0.25">
      <c r="A1" s="9" t="s">
        <v>1</v>
      </c>
    </row>
    <row r="3" spans="1:26" x14ac:dyDescent="0.25">
      <c r="A3" s="9" t="s">
        <v>17</v>
      </c>
      <c r="B3" s="9"/>
      <c r="C3" s="9"/>
      <c r="D3" s="9"/>
      <c r="E3" s="9"/>
      <c r="F3" s="9" t="s">
        <v>18</v>
      </c>
      <c r="L3" s="9" t="s">
        <v>16</v>
      </c>
      <c r="V3" s="11"/>
      <c r="W3" s="11"/>
    </row>
    <row r="4" spans="1:26" x14ac:dyDescent="0.25">
      <c r="J4" s="9"/>
      <c r="M4" s="1"/>
      <c r="N4" s="1"/>
      <c r="O4" s="1"/>
      <c r="V4" s="11"/>
      <c r="W4" s="11"/>
    </row>
    <row r="5" spans="1:26" x14ac:dyDescent="0.25">
      <c r="A5" s="29" t="s">
        <v>14</v>
      </c>
      <c r="F5" s="29" t="s">
        <v>14</v>
      </c>
      <c r="J5" s="9" t="s">
        <v>10</v>
      </c>
      <c r="L5" s="29" t="s">
        <v>14</v>
      </c>
      <c r="P5" s="9"/>
      <c r="V5" s="11"/>
      <c r="W5" s="11"/>
    </row>
    <row r="6" spans="1:26" x14ac:dyDescent="0.25">
      <c r="A6" t="s">
        <v>9</v>
      </c>
      <c r="B6" s="1">
        <v>1140</v>
      </c>
      <c r="C6" s="1">
        <v>1020</v>
      </c>
      <c r="D6" s="1">
        <v>1205</v>
      </c>
      <c r="E6" s="2"/>
      <c r="F6" t="s">
        <v>9</v>
      </c>
      <c r="G6" s="15">
        <f>B6/B$11</f>
        <v>19.322033898305083</v>
      </c>
      <c r="H6" s="15">
        <f t="shared" ref="H6:I9" si="0">C6/C$11</f>
        <v>19.615384615384617</v>
      </c>
      <c r="I6" s="15">
        <f t="shared" si="0"/>
        <v>20.083333333333332</v>
      </c>
      <c r="J6" s="28">
        <f>AVERAGE(G6:I6)</f>
        <v>19.673583949007678</v>
      </c>
      <c r="L6" t="s">
        <v>9</v>
      </c>
      <c r="R6" s="1"/>
      <c r="S6" s="1"/>
      <c r="T6" s="1"/>
      <c r="V6" s="11"/>
      <c r="W6" s="11"/>
    </row>
    <row r="7" spans="1:26" x14ac:dyDescent="0.25">
      <c r="A7" t="s">
        <v>11</v>
      </c>
      <c r="B7" s="1">
        <v>735</v>
      </c>
      <c r="C7" s="1">
        <v>699</v>
      </c>
      <c r="D7" s="1">
        <v>743</v>
      </c>
      <c r="F7" t="s">
        <v>11</v>
      </c>
      <c r="G7" s="15">
        <f t="shared" ref="G7:G9" si="1">B7/B$11</f>
        <v>12.457627118644067</v>
      </c>
      <c r="H7" s="15">
        <f t="shared" si="0"/>
        <v>13.442307692307692</v>
      </c>
      <c r="I7" s="15">
        <f t="shared" si="0"/>
        <v>12.383333333333333</v>
      </c>
      <c r="J7" s="28">
        <f t="shared" ref="J7:J9" si="2">AVERAGE(G7:I7)</f>
        <v>12.761089381428363</v>
      </c>
      <c r="L7" t="s">
        <v>11</v>
      </c>
      <c r="M7" s="31">
        <f>J7/$J$6</f>
        <v>0.64864080761817788</v>
      </c>
      <c r="Q7" s="12"/>
      <c r="R7" s="2"/>
      <c r="S7" s="2"/>
      <c r="T7" s="2"/>
      <c r="V7" s="11"/>
      <c r="W7" s="11"/>
    </row>
    <row r="8" spans="1:26" x14ac:dyDescent="0.25">
      <c r="A8" t="s">
        <v>12</v>
      </c>
      <c r="B8" s="1">
        <v>378</v>
      </c>
      <c r="C8" s="1">
        <v>293</v>
      </c>
      <c r="D8" s="1">
        <v>431</v>
      </c>
      <c r="F8" t="s">
        <v>12</v>
      </c>
      <c r="G8" s="15">
        <f t="shared" si="1"/>
        <v>6.406779661016949</v>
      </c>
      <c r="H8" s="15">
        <f t="shared" si="0"/>
        <v>5.634615384615385</v>
      </c>
      <c r="I8" s="15">
        <f t="shared" si="0"/>
        <v>7.1833333333333336</v>
      </c>
      <c r="J8" s="28">
        <f t="shared" si="2"/>
        <v>6.4082427929885561</v>
      </c>
      <c r="L8" t="s">
        <v>12</v>
      </c>
      <c r="M8" s="31">
        <f t="shared" ref="M8:M9" si="3">J8/$J$6</f>
        <v>0.32572828670150783</v>
      </c>
      <c r="N8" s="1"/>
      <c r="R8" s="14"/>
      <c r="S8" s="13"/>
      <c r="T8" s="13"/>
      <c r="V8" s="11"/>
      <c r="W8" s="11"/>
    </row>
    <row r="9" spans="1:26" x14ac:dyDescent="0.25">
      <c r="A9" t="s">
        <v>13</v>
      </c>
      <c r="B9" s="2">
        <v>27</v>
      </c>
      <c r="C9" s="1">
        <v>28</v>
      </c>
      <c r="D9" s="13">
        <v>31</v>
      </c>
      <c r="F9" t="s">
        <v>13</v>
      </c>
      <c r="G9" s="15">
        <f t="shared" si="1"/>
        <v>0.4576271186440678</v>
      </c>
      <c r="H9" s="15">
        <f t="shared" si="0"/>
        <v>0.53846153846153844</v>
      </c>
      <c r="I9" s="15">
        <f t="shared" si="0"/>
        <v>0.51666666666666672</v>
      </c>
      <c r="J9" s="28">
        <f t="shared" si="2"/>
        <v>0.50425177459075765</v>
      </c>
      <c r="L9" t="s">
        <v>13</v>
      </c>
      <c r="M9" s="31">
        <f t="shared" si="3"/>
        <v>2.5630905680314123E-2</v>
      </c>
      <c r="N9"/>
      <c r="R9" s="14"/>
      <c r="S9" s="13"/>
      <c r="T9" s="13"/>
      <c r="V9" s="11"/>
      <c r="W9" s="11"/>
      <c r="X9" s="15"/>
      <c r="Y9" s="15"/>
      <c r="Z9" s="15"/>
    </row>
    <row r="10" spans="1:26" x14ac:dyDescent="0.25">
      <c r="G10" s="15"/>
      <c r="H10" s="15"/>
      <c r="I10" s="15"/>
      <c r="J10" s="28"/>
      <c r="M10" s="31"/>
      <c r="N10"/>
      <c r="R10" s="14"/>
      <c r="S10" s="13"/>
      <c r="T10" s="13"/>
      <c r="V10" s="11"/>
      <c r="W10" s="11"/>
      <c r="X10" s="15"/>
      <c r="Y10" s="15"/>
      <c r="Z10" s="15"/>
    </row>
    <row r="11" spans="1:26" x14ac:dyDescent="0.25">
      <c r="A11" t="s">
        <v>0</v>
      </c>
      <c r="B11" s="1">
        <v>59</v>
      </c>
      <c r="C11" s="1">
        <v>52</v>
      </c>
      <c r="D11" s="1">
        <v>60</v>
      </c>
      <c r="G11" s="15"/>
      <c r="H11" s="15"/>
      <c r="I11" s="15"/>
      <c r="J11" s="28"/>
      <c r="M11" s="32"/>
      <c r="N11" s="1"/>
      <c r="O11" s="1"/>
      <c r="P11" s="1"/>
      <c r="Q11" s="1"/>
      <c r="R11" s="14"/>
      <c r="S11" s="13"/>
      <c r="T11" s="13"/>
      <c r="V11" s="11"/>
      <c r="W11" s="11"/>
      <c r="X11" s="15"/>
      <c r="Y11" s="15"/>
      <c r="Z11" s="15"/>
    </row>
    <row r="12" spans="1:26" x14ac:dyDescent="0.25">
      <c r="B12" s="16"/>
      <c r="C12" s="16"/>
      <c r="D12" s="16"/>
      <c r="G12" s="15"/>
      <c r="H12" s="15"/>
      <c r="I12" s="15"/>
      <c r="J12" s="28"/>
      <c r="M12" s="32"/>
      <c r="N12" s="1"/>
      <c r="O12" s="1"/>
      <c r="P12" s="1"/>
      <c r="Q12" s="1"/>
      <c r="R12" s="1"/>
      <c r="S12" s="1"/>
      <c r="T12" s="1"/>
      <c r="V12" s="11"/>
      <c r="W12" s="11"/>
      <c r="X12" s="15"/>
      <c r="Y12" s="15"/>
      <c r="Z12" s="15"/>
    </row>
    <row r="13" spans="1:26" x14ac:dyDescent="0.25">
      <c r="G13" s="15"/>
      <c r="H13" s="15"/>
      <c r="I13" s="15"/>
      <c r="M13" s="32"/>
      <c r="N13" s="1"/>
      <c r="O13" s="1"/>
      <c r="P13" s="1"/>
      <c r="Q13" s="1"/>
      <c r="R13" s="16"/>
      <c r="S13" s="16"/>
      <c r="T13" s="16"/>
      <c r="V13" s="18"/>
      <c r="W13" s="17"/>
      <c r="X13" s="15"/>
      <c r="Y13" s="15"/>
      <c r="Z13" s="15"/>
    </row>
    <row r="14" spans="1:26" x14ac:dyDescent="0.25">
      <c r="A14" s="29" t="s">
        <v>15</v>
      </c>
      <c r="F14" s="29" t="s">
        <v>15</v>
      </c>
      <c r="G14" s="15"/>
      <c r="H14" s="15"/>
      <c r="I14" s="15"/>
      <c r="J14" s="9" t="s">
        <v>10</v>
      </c>
      <c r="L14" s="29" t="s">
        <v>15</v>
      </c>
      <c r="M14" s="32"/>
      <c r="N14" s="1"/>
      <c r="O14" s="1"/>
      <c r="P14" s="1"/>
      <c r="Q14" s="1"/>
      <c r="R14" s="16"/>
      <c r="S14" s="16"/>
      <c r="T14" s="16"/>
      <c r="V14" s="18"/>
      <c r="W14" s="17"/>
      <c r="X14" s="18"/>
      <c r="Y14" s="18"/>
      <c r="Z14" s="18"/>
    </row>
    <row r="15" spans="1:26" x14ac:dyDescent="0.25">
      <c r="A15" t="s">
        <v>9</v>
      </c>
      <c r="B15" s="1">
        <v>1548</v>
      </c>
      <c r="C15" s="1">
        <v>1470</v>
      </c>
      <c r="D15" s="1">
        <v>1740</v>
      </c>
      <c r="F15" t="s">
        <v>9</v>
      </c>
      <c r="G15" s="15">
        <f>B15/B$20</f>
        <v>28.145454545454545</v>
      </c>
      <c r="H15" s="15">
        <f t="shared" ref="H15:I18" si="4">C15/C$20</f>
        <v>26.727272727272727</v>
      </c>
      <c r="I15" s="15">
        <f t="shared" si="4"/>
        <v>34.117647058823529</v>
      </c>
      <c r="J15" s="28">
        <f>AVERAGE(G15:I15)</f>
        <v>29.663458110516938</v>
      </c>
      <c r="L15" t="s">
        <v>9</v>
      </c>
      <c r="M15" s="32"/>
      <c r="N15" s="2"/>
      <c r="O15" s="2"/>
      <c r="P15" s="2"/>
      <c r="Q15" s="2"/>
      <c r="R15" s="16"/>
      <c r="S15" s="16"/>
      <c r="T15" s="16"/>
      <c r="V15" s="18"/>
      <c r="W15" s="17"/>
      <c r="X15" s="18"/>
      <c r="Y15" s="18"/>
      <c r="Z15" s="18"/>
    </row>
    <row r="16" spans="1:26" x14ac:dyDescent="0.25">
      <c r="A16" t="s">
        <v>11</v>
      </c>
      <c r="B16" s="1">
        <v>951</v>
      </c>
      <c r="C16" s="1">
        <v>955</v>
      </c>
      <c r="D16" s="1">
        <v>1193</v>
      </c>
      <c r="F16" t="s">
        <v>11</v>
      </c>
      <c r="G16" s="15">
        <f t="shared" ref="G16:G18" si="5">B16/B$20</f>
        <v>17.290909090909089</v>
      </c>
      <c r="H16" s="15">
        <f t="shared" si="4"/>
        <v>17.363636363636363</v>
      </c>
      <c r="I16" s="15">
        <f t="shared" si="4"/>
        <v>23.392156862745097</v>
      </c>
      <c r="J16" s="28">
        <f t="shared" ref="J16:J18" si="6">AVERAGE(G16:I16)</f>
        <v>19.348900772430184</v>
      </c>
      <c r="L16" t="s">
        <v>11</v>
      </c>
      <c r="M16" s="31">
        <f>J16/$J$15</f>
        <v>0.65228068488650648</v>
      </c>
      <c r="N16"/>
      <c r="V16" s="11"/>
      <c r="W16" s="11"/>
      <c r="X16" s="18"/>
      <c r="Y16" s="18"/>
      <c r="Z16" s="18"/>
    </row>
    <row r="17" spans="1:26" x14ac:dyDescent="0.25">
      <c r="A17" t="s">
        <v>12</v>
      </c>
      <c r="B17" s="1">
        <v>584</v>
      </c>
      <c r="C17" s="1">
        <v>506</v>
      </c>
      <c r="D17" s="1">
        <v>532</v>
      </c>
      <c r="F17" t="s">
        <v>12</v>
      </c>
      <c r="G17" s="15">
        <f t="shared" si="5"/>
        <v>10.618181818181819</v>
      </c>
      <c r="H17" s="15">
        <f t="shared" si="4"/>
        <v>9.1999999999999993</v>
      </c>
      <c r="I17" s="15">
        <f t="shared" si="4"/>
        <v>10.431372549019608</v>
      </c>
      <c r="J17" s="28">
        <f t="shared" si="6"/>
        <v>10.083184789067142</v>
      </c>
      <c r="L17" t="s">
        <v>12</v>
      </c>
      <c r="M17" s="31">
        <f t="shared" ref="M17:M18" si="7">J17/$J$15</f>
        <v>0.33991939683836897</v>
      </c>
      <c r="N17"/>
      <c r="S17" s="1"/>
      <c r="T17" s="1"/>
      <c r="U17" s="1"/>
      <c r="V17" s="11"/>
      <c r="W17" s="11"/>
      <c r="X17" s="18"/>
      <c r="Y17" s="18"/>
      <c r="Z17" s="18"/>
    </row>
    <row r="18" spans="1:26" x14ac:dyDescent="0.25">
      <c r="A18" t="s">
        <v>13</v>
      </c>
      <c r="B18" s="1">
        <v>13</v>
      </c>
      <c r="C18" s="1">
        <v>9</v>
      </c>
      <c r="D18" s="1">
        <v>15</v>
      </c>
      <c r="E18" s="2"/>
      <c r="F18" t="s">
        <v>13</v>
      </c>
      <c r="G18" s="15">
        <f t="shared" si="5"/>
        <v>0.23636363636363636</v>
      </c>
      <c r="H18" s="15">
        <f t="shared" si="4"/>
        <v>0.16363636363636364</v>
      </c>
      <c r="I18" s="15">
        <f t="shared" si="4"/>
        <v>0.29411764705882354</v>
      </c>
      <c r="J18" s="28">
        <f t="shared" si="6"/>
        <v>0.23137254901960783</v>
      </c>
      <c r="L18" t="s">
        <v>13</v>
      </c>
      <c r="M18" s="31">
        <f t="shared" si="7"/>
        <v>7.799918275124388E-3</v>
      </c>
      <c r="N18" s="1"/>
      <c r="O18" s="1"/>
      <c r="P18" s="1"/>
      <c r="Q18" s="1"/>
      <c r="S18" s="1"/>
      <c r="T18" s="1"/>
      <c r="U18" s="1"/>
      <c r="V18" s="11"/>
      <c r="W18" s="11"/>
    </row>
    <row r="19" spans="1:26" x14ac:dyDescent="0.25">
      <c r="G19" s="15"/>
      <c r="H19" s="15"/>
      <c r="I19" s="15"/>
      <c r="J19" s="28"/>
      <c r="L19" s="7"/>
      <c r="M19" s="32"/>
      <c r="N19" s="1"/>
      <c r="O19" s="1"/>
      <c r="P19" s="1"/>
      <c r="Q19" s="1"/>
      <c r="R19" s="1"/>
      <c r="S19" s="1"/>
      <c r="T19" s="1"/>
      <c r="U19" s="1"/>
      <c r="V19" s="11"/>
      <c r="W19" s="11"/>
    </row>
    <row r="20" spans="1:26" x14ac:dyDescent="0.25">
      <c r="A20" t="s">
        <v>0</v>
      </c>
      <c r="B20" s="1">
        <v>55</v>
      </c>
      <c r="C20" s="1">
        <v>55</v>
      </c>
      <c r="D20" s="1">
        <v>51</v>
      </c>
      <c r="G20" s="15"/>
      <c r="H20" s="15"/>
      <c r="I20" s="15"/>
      <c r="J20" s="28"/>
      <c r="L20" s="7"/>
      <c r="M20" s="1"/>
      <c r="N20" s="1"/>
      <c r="O20" s="1"/>
      <c r="P20" s="1"/>
      <c r="Q20" s="1"/>
      <c r="R20" s="19"/>
      <c r="S20" s="2"/>
      <c r="T20" s="12"/>
      <c r="V20" s="11"/>
      <c r="W20" s="11"/>
    </row>
    <row r="21" spans="1:26" x14ac:dyDescent="0.25">
      <c r="A21" s="33"/>
      <c r="B21" s="37"/>
      <c r="C21" s="33"/>
      <c r="D21" s="33"/>
      <c r="E21" s="33"/>
      <c r="F21" s="33"/>
      <c r="G21" s="38"/>
      <c r="H21" s="38"/>
      <c r="I21" s="38"/>
      <c r="J21" s="39"/>
      <c r="K21" s="33"/>
      <c r="L21" s="40"/>
      <c r="M21" s="37"/>
      <c r="N21" s="1"/>
      <c r="O21" s="1"/>
      <c r="P21" s="1"/>
      <c r="Q21" s="1"/>
      <c r="R21" s="20"/>
      <c r="S21" s="13"/>
      <c r="T21" s="13"/>
      <c r="V21" s="11"/>
      <c r="W21" s="11"/>
    </row>
    <row r="22" spans="1:26" x14ac:dyDescent="0.25">
      <c r="B22" s="1"/>
      <c r="G22" s="15"/>
      <c r="H22" s="15"/>
      <c r="I22" s="15"/>
      <c r="J22" s="28"/>
      <c r="L22" s="1"/>
      <c r="M22" s="2"/>
      <c r="N22" s="2"/>
      <c r="O22" s="2"/>
      <c r="P22" s="2"/>
      <c r="Q22" s="1"/>
      <c r="R22" s="20"/>
      <c r="S22" s="13"/>
      <c r="T22" s="13"/>
      <c r="V22" s="11"/>
      <c r="W22" s="11"/>
    </row>
    <row r="23" spans="1:26" x14ac:dyDescent="0.25">
      <c r="A23" s="9" t="s">
        <v>13</v>
      </c>
      <c r="B23" t="s">
        <v>19</v>
      </c>
      <c r="F23" s="9"/>
      <c r="G23" s="15"/>
      <c r="H23" s="15"/>
      <c r="I23" s="15"/>
      <c r="J23" s="28"/>
      <c r="L23" s="1"/>
      <c r="M23" s="2"/>
      <c r="N23"/>
      <c r="R23" s="20"/>
      <c r="S23" s="13"/>
      <c r="T23" s="13"/>
      <c r="V23" s="11"/>
      <c r="W23" s="11"/>
    </row>
    <row r="24" spans="1:26" x14ac:dyDescent="0.25">
      <c r="A24" s="42" t="s">
        <v>15</v>
      </c>
      <c r="B24" s="41">
        <v>3.6771860309556871E-3</v>
      </c>
      <c r="C24" s="2"/>
      <c r="D24" s="2"/>
      <c r="G24" s="15"/>
      <c r="H24" s="15"/>
      <c r="I24" s="15"/>
      <c r="J24" s="28"/>
      <c r="L24" s="1"/>
      <c r="M24"/>
      <c r="N24"/>
      <c r="R24" s="20"/>
      <c r="S24" s="13"/>
      <c r="T24" s="13"/>
      <c r="V24" s="11"/>
      <c r="W24" s="11"/>
    </row>
    <row r="25" spans="1:26" x14ac:dyDescent="0.25">
      <c r="A25" s="35"/>
      <c r="B25" s="36"/>
      <c r="C25" s="2"/>
      <c r="D25" s="2"/>
      <c r="G25" s="15"/>
      <c r="H25" s="15"/>
      <c r="I25" s="15"/>
      <c r="J25" s="28"/>
      <c r="L25" s="1"/>
      <c r="M25"/>
      <c r="N25" s="1"/>
      <c r="O25" s="1"/>
      <c r="P25" s="1"/>
      <c r="Q25" s="1"/>
      <c r="R25" s="1"/>
      <c r="S25" s="1"/>
      <c r="T25" s="1"/>
      <c r="V25" s="11"/>
      <c r="W25" s="11"/>
    </row>
    <row r="26" spans="1:26" x14ac:dyDescent="0.25">
      <c r="B26" s="2"/>
      <c r="C26" s="2"/>
      <c r="D26" s="2"/>
      <c r="G26" s="15"/>
      <c r="H26" s="15"/>
      <c r="I26" s="15"/>
      <c r="J26" s="28"/>
      <c r="L26" s="1"/>
      <c r="M26"/>
      <c r="N26" s="1"/>
      <c r="O26" s="1"/>
      <c r="P26" s="1"/>
      <c r="Q26" s="1"/>
      <c r="R26" s="16"/>
      <c r="S26" s="16"/>
      <c r="T26" s="16"/>
      <c r="V26" s="18"/>
      <c r="W26" s="17"/>
    </row>
    <row r="27" spans="1:26" x14ac:dyDescent="0.25">
      <c r="B27" s="2"/>
      <c r="C27" s="2"/>
      <c r="D27" s="2"/>
      <c r="G27" s="15"/>
      <c r="H27" s="15"/>
      <c r="I27" s="15"/>
      <c r="J27" s="28"/>
      <c r="L27" s="8"/>
      <c r="M27"/>
      <c r="N27" s="1"/>
      <c r="O27" s="1"/>
      <c r="P27" s="1"/>
      <c r="Q27" s="1"/>
      <c r="R27" s="16"/>
      <c r="S27" s="16"/>
      <c r="T27" s="16"/>
      <c r="V27" s="18"/>
      <c r="W27" s="17"/>
    </row>
    <row r="28" spans="1:26" x14ac:dyDescent="0.25">
      <c r="G28" s="15"/>
      <c r="H28" s="15"/>
      <c r="I28" s="15"/>
      <c r="J28" s="28"/>
      <c r="L28" s="1"/>
      <c r="M28"/>
      <c r="N28"/>
      <c r="R28" s="16"/>
      <c r="S28" s="16"/>
      <c r="T28" s="16"/>
      <c r="V28" s="18"/>
      <c r="W28" s="17"/>
    </row>
    <row r="29" spans="1:26" x14ac:dyDescent="0.25">
      <c r="B29" s="19"/>
      <c r="C29" s="2"/>
      <c r="D29" s="1"/>
      <c r="G29" s="15"/>
      <c r="H29" s="15"/>
      <c r="I29" s="15"/>
      <c r="J29" s="28"/>
      <c r="L29" s="1"/>
      <c r="M29"/>
      <c r="N29" s="3"/>
      <c r="O29" s="3"/>
      <c r="P29" s="3"/>
      <c r="Q29" s="3"/>
      <c r="V29" s="11"/>
      <c r="W29" s="11"/>
    </row>
    <row r="30" spans="1:26" x14ac:dyDescent="0.25">
      <c r="G30" s="15"/>
      <c r="H30" s="15"/>
      <c r="I30" s="15"/>
      <c r="J30" s="28"/>
      <c r="L30" s="7"/>
      <c r="M30"/>
      <c r="N30" s="30"/>
      <c r="O30" s="5"/>
      <c r="P30" s="5"/>
      <c r="Q30" s="5"/>
      <c r="R30" s="1"/>
      <c r="S30" s="1"/>
      <c r="T30" s="1"/>
      <c r="V30" s="17"/>
      <c r="W30" s="17"/>
    </row>
    <row r="31" spans="1:26" x14ac:dyDescent="0.25">
      <c r="G31" s="15"/>
      <c r="H31" s="15"/>
      <c r="I31" s="15"/>
      <c r="J31" s="28"/>
      <c r="L31" s="7"/>
      <c r="M31"/>
      <c r="N31" s="30"/>
      <c r="O31" s="5"/>
      <c r="P31" s="5"/>
      <c r="Q31" s="5"/>
      <c r="V31" s="11"/>
      <c r="W31" s="11"/>
    </row>
    <row r="32" spans="1:26" x14ac:dyDescent="0.25">
      <c r="A32" s="9"/>
      <c r="F32" s="9"/>
      <c r="G32" s="15"/>
      <c r="H32" s="15"/>
      <c r="I32" s="15"/>
      <c r="J32" s="28"/>
      <c r="L32" s="7"/>
      <c r="M32"/>
      <c r="N32" s="30"/>
      <c r="O32" s="5"/>
      <c r="P32" s="5"/>
      <c r="Q32" s="5"/>
      <c r="R32" s="1"/>
      <c r="S32" s="1"/>
      <c r="T32" s="1"/>
      <c r="V32" s="11"/>
      <c r="W32" s="11"/>
    </row>
    <row r="33" spans="1:23" x14ac:dyDescent="0.25">
      <c r="B33" s="2"/>
      <c r="C33" s="2"/>
      <c r="D33" s="2"/>
      <c r="G33" s="15"/>
      <c r="H33" s="15"/>
      <c r="I33" s="15"/>
      <c r="J33" s="28"/>
      <c r="L33" s="1"/>
      <c r="M33"/>
      <c r="N33" s="4"/>
      <c r="O33" s="6"/>
      <c r="P33" s="6"/>
      <c r="Q33" s="6"/>
      <c r="R33" s="19"/>
      <c r="S33" s="2"/>
      <c r="T33" s="1"/>
      <c r="V33" s="11"/>
      <c r="W33" s="11"/>
    </row>
    <row r="34" spans="1:23" x14ac:dyDescent="0.25">
      <c r="B34" s="2"/>
      <c r="C34" s="2"/>
      <c r="D34" s="2"/>
      <c r="G34" s="15"/>
      <c r="H34" s="15"/>
      <c r="I34" s="15"/>
      <c r="J34" s="28"/>
      <c r="L34" s="1"/>
      <c r="M34"/>
      <c r="N34"/>
      <c r="O34" s="10"/>
      <c r="P34" s="10"/>
      <c r="Q34" s="10"/>
      <c r="R34" s="13"/>
      <c r="S34" s="13"/>
      <c r="T34" s="13"/>
      <c r="V34" s="11"/>
      <c r="W34" s="11"/>
    </row>
    <row r="35" spans="1:23" x14ac:dyDescent="0.25">
      <c r="B35" s="2"/>
      <c r="C35" s="2"/>
      <c r="D35" s="2"/>
      <c r="G35" s="15"/>
      <c r="H35" s="15"/>
      <c r="I35" s="15"/>
      <c r="J35" s="28"/>
      <c r="L35" s="1"/>
      <c r="M35"/>
      <c r="N35"/>
      <c r="R35" s="13"/>
      <c r="S35" s="13"/>
      <c r="T35" s="13"/>
      <c r="V35" s="11"/>
      <c r="W35" s="11"/>
    </row>
    <row r="36" spans="1:23" x14ac:dyDescent="0.25">
      <c r="B36" s="2"/>
      <c r="C36" s="2"/>
      <c r="D36" s="2"/>
      <c r="G36" s="15"/>
      <c r="H36" s="15"/>
      <c r="I36" s="15"/>
      <c r="J36" s="28"/>
      <c r="L36" s="1"/>
      <c r="M36"/>
      <c r="N36" s="3"/>
      <c r="O36" s="3"/>
      <c r="P36" s="3"/>
      <c r="Q36" s="3"/>
      <c r="R36" s="13"/>
      <c r="S36" s="13"/>
      <c r="T36" s="13"/>
      <c r="V36" s="11"/>
      <c r="W36" s="11"/>
    </row>
    <row r="37" spans="1:23" x14ac:dyDescent="0.25">
      <c r="B37" s="1"/>
      <c r="C37" s="1"/>
      <c r="D37" s="1"/>
      <c r="G37" s="15"/>
      <c r="H37" s="15"/>
      <c r="I37" s="15"/>
      <c r="J37" s="28"/>
      <c r="L37" s="7"/>
      <c r="M37"/>
      <c r="N37" s="4"/>
      <c r="O37" s="5"/>
      <c r="P37" s="5"/>
      <c r="Q37" s="5"/>
      <c r="R37" s="13"/>
      <c r="S37" s="13"/>
      <c r="T37" s="13"/>
      <c r="V37" s="11"/>
      <c r="W37" s="11"/>
    </row>
    <row r="38" spans="1:23" x14ac:dyDescent="0.25">
      <c r="B38" s="19"/>
      <c r="C38" s="2"/>
      <c r="D38" s="1"/>
      <c r="G38" s="15"/>
      <c r="H38" s="15"/>
      <c r="I38" s="15"/>
      <c r="J38" s="28"/>
      <c r="L38" s="7"/>
      <c r="M38"/>
      <c r="N38" s="4"/>
      <c r="O38" s="5"/>
      <c r="P38" s="5"/>
      <c r="Q38" s="5"/>
      <c r="R38" s="1"/>
      <c r="S38" s="1"/>
      <c r="T38" s="1"/>
      <c r="V38" s="11"/>
      <c r="W38" s="11"/>
    </row>
    <row r="39" spans="1:23" x14ac:dyDescent="0.25">
      <c r="B39" s="16"/>
      <c r="C39" s="16"/>
      <c r="D39" s="16"/>
      <c r="G39" s="15"/>
      <c r="H39" s="15"/>
      <c r="I39" s="15"/>
      <c r="J39" s="28"/>
      <c r="L39" s="7"/>
      <c r="M39"/>
      <c r="N39" s="4"/>
      <c r="O39" s="5"/>
      <c r="P39" s="5"/>
      <c r="Q39" s="5"/>
      <c r="R39" s="16"/>
      <c r="S39" s="16"/>
      <c r="T39" s="16"/>
      <c r="V39" s="18"/>
      <c r="W39" s="17"/>
    </row>
    <row r="40" spans="1:23" x14ac:dyDescent="0.25">
      <c r="G40" s="15"/>
      <c r="H40" s="15"/>
      <c r="I40" s="15"/>
      <c r="J40" s="28"/>
      <c r="L40" s="1"/>
      <c r="M40"/>
      <c r="N40" s="4"/>
      <c r="O40" s="6"/>
      <c r="P40" s="6"/>
      <c r="Q40" s="6"/>
      <c r="R40" s="16"/>
      <c r="S40" s="16"/>
      <c r="T40" s="16"/>
      <c r="V40" s="18"/>
      <c r="W40" s="17"/>
    </row>
    <row r="41" spans="1:23" x14ac:dyDescent="0.25">
      <c r="A41" s="9"/>
      <c r="B41" s="1"/>
      <c r="C41" s="1"/>
      <c r="D41" s="1"/>
      <c r="F41" s="9"/>
      <c r="G41" s="15"/>
      <c r="H41" s="15"/>
      <c r="I41" s="15"/>
      <c r="J41" s="28"/>
      <c r="L41" s="1"/>
      <c r="M41"/>
      <c r="N41" s="3"/>
      <c r="O41" s="10"/>
      <c r="P41" s="10"/>
      <c r="Q41" s="10"/>
      <c r="R41" s="16"/>
      <c r="S41" s="16"/>
      <c r="T41" s="21"/>
      <c r="V41" s="18"/>
      <c r="W41" s="17"/>
    </row>
    <row r="42" spans="1:23" x14ac:dyDescent="0.25">
      <c r="B42" s="2"/>
      <c r="C42" s="23"/>
      <c r="D42" s="23"/>
      <c r="G42" s="15"/>
      <c r="H42" s="15"/>
      <c r="I42" s="15"/>
      <c r="J42" s="28"/>
      <c r="R42" s="16"/>
      <c r="S42" s="16"/>
      <c r="T42" s="16"/>
      <c r="V42" s="11"/>
      <c r="W42" s="11"/>
    </row>
    <row r="43" spans="1:23" x14ac:dyDescent="0.25">
      <c r="B43" s="2"/>
      <c r="C43" s="23"/>
      <c r="D43" s="23"/>
      <c r="G43" s="15"/>
      <c r="H43" s="15"/>
      <c r="I43" s="15"/>
      <c r="J43" s="28"/>
      <c r="R43" s="16"/>
      <c r="S43" s="16"/>
      <c r="T43" s="16"/>
      <c r="V43" s="11"/>
      <c r="W43" s="11"/>
    </row>
    <row r="44" spans="1:23" x14ac:dyDescent="0.25">
      <c r="B44" s="2"/>
      <c r="C44" s="23"/>
      <c r="D44" s="23"/>
      <c r="G44" s="15"/>
      <c r="H44" s="15"/>
      <c r="I44" s="15"/>
      <c r="J44" s="28"/>
      <c r="P44" s="9"/>
      <c r="V44" s="11"/>
      <c r="W44" s="11"/>
    </row>
    <row r="45" spans="1:23" x14ac:dyDescent="0.25">
      <c r="B45" s="2"/>
      <c r="C45" s="23"/>
      <c r="D45" s="23"/>
      <c r="G45" s="15"/>
      <c r="H45" s="15"/>
      <c r="I45" s="15"/>
      <c r="J45" s="28"/>
      <c r="R45" s="1"/>
      <c r="S45" s="1"/>
      <c r="T45" s="1"/>
      <c r="V45" s="11"/>
      <c r="W45" s="11"/>
    </row>
    <row r="46" spans="1:23" x14ac:dyDescent="0.25">
      <c r="G46" s="15"/>
      <c r="H46" s="15"/>
      <c r="I46" s="15"/>
      <c r="J46" s="28"/>
      <c r="Q46" s="12"/>
      <c r="R46" s="19"/>
      <c r="S46" s="2"/>
      <c r="T46" s="1"/>
      <c r="V46" s="11"/>
      <c r="W46" s="11"/>
    </row>
    <row r="47" spans="1:23" x14ac:dyDescent="0.25">
      <c r="B47" s="22"/>
      <c r="C47" s="1"/>
      <c r="D47" s="1"/>
      <c r="G47" s="15"/>
      <c r="H47" s="15"/>
      <c r="I47" s="15"/>
      <c r="J47" s="28"/>
      <c r="R47" s="13"/>
      <c r="S47" s="13"/>
      <c r="T47" s="13"/>
      <c r="V47" s="11"/>
      <c r="W47" s="11"/>
    </row>
    <row r="48" spans="1:23" x14ac:dyDescent="0.25">
      <c r="G48" s="15"/>
      <c r="H48" s="15"/>
      <c r="I48" s="15"/>
      <c r="J48" s="28"/>
      <c r="R48" s="13"/>
      <c r="S48" s="13"/>
      <c r="T48" s="13"/>
      <c r="V48" s="11"/>
      <c r="W48" s="11"/>
    </row>
    <row r="49" spans="1:23" x14ac:dyDescent="0.25">
      <c r="G49" s="15"/>
      <c r="H49" s="15"/>
      <c r="I49" s="15"/>
      <c r="J49" s="28"/>
      <c r="R49" s="13"/>
      <c r="S49" s="13"/>
      <c r="T49" s="13"/>
      <c r="V49" s="11"/>
      <c r="W49" s="11"/>
    </row>
    <row r="50" spans="1:23" x14ac:dyDescent="0.25">
      <c r="A50" s="9"/>
      <c r="B50" s="1"/>
      <c r="C50" s="1"/>
      <c r="D50" s="1"/>
      <c r="F50" s="9"/>
      <c r="G50" s="15"/>
      <c r="H50" s="15"/>
      <c r="I50" s="15"/>
      <c r="J50" s="28"/>
      <c r="R50" s="13"/>
      <c r="S50" s="13"/>
      <c r="T50" s="13"/>
      <c r="V50" s="11"/>
      <c r="W50" s="11"/>
    </row>
    <row r="51" spans="1:23" x14ac:dyDescent="0.25">
      <c r="B51" s="2"/>
      <c r="C51" s="23"/>
      <c r="D51" s="23"/>
      <c r="G51" s="15"/>
      <c r="H51" s="15"/>
      <c r="I51" s="15"/>
      <c r="J51" s="28"/>
      <c r="R51" s="1"/>
      <c r="S51" s="1"/>
      <c r="T51" s="1"/>
      <c r="V51" s="11"/>
      <c r="W51" s="11"/>
    </row>
    <row r="52" spans="1:23" x14ac:dyDescent="0.25">
      <c r="B52" s="2"/>
      <c r="C52" s="23"/>
      <c r="D52" s="23"/>
      <c r="G52" s="15"/>
      <c r="H52" s="15"/>
      <c r="I52" s="15"/>
      <c r="J52" s="28"/>
      <c r="R52" s="16"/>
      <c r="S52" s="16"/>
      <c r="T52" s="16"/>
      <c r="V52" s="18"/>
      <c r="W52" s="17"/>
    </row>
    <row r="53" spans="1:23" x14ac:dyDescent="0.25">
      <c r="B53" s="2"/>
      <c r="C53" s="23"/>
      <c r="D53" s="23"/>
      <c r="G53" s="15"/>
      <c r="H53" s="15"/>
      <c r="I53" s="15"/>
      <c r="J53" s="28"/>
      <c r="R53" s="16"/>
      <c r="S53" s="16"/>
      <c r="T53" s="16"/>
      <c r="V53" s="18"/>
      <c r="W53" s="17"/>
    </row>
    <row r="54" spans="1:23" x14ac:dyDescent="0.25">
      <c r="B54" s="2"/>
      <c r="C54" s="23"/>
      <c r="D54" s="23"/>
      <c r="G54" s="15"/>
      <c r="H54" s="15"/>
      <c r="I54" s="15"/>
      <c r="J54" s="28"/>
      <c r="R54" s="16"/>
      <c r="S54" s="16"/>
      <c r="T54" s="16"/>
      <c r="V54" s="18"/>
      <c r="W54" s="17"/>
    </row>
    <row r="55" spans="1:23" x14ac:dyDescent="0.25">
      <c r="V55" s="11"/>
      <c r="W55" s="11"/>
    </row>
    <row r="56" spans="1:23" x14ac:dyDescent="0.25">
      <c r="B56" s="1"/>
      <c r="C56" s="22"/>
      <c r="D56" s="1"/>
      <c r="V56" s="11"/>
      <c r="W56" s="11"/>
    </row>
    <row r="57" spans="1:23" x14ac:dyDescent="0.25">
      <c r="P57" s="9"/>
      <c r="R57" s="1"/>
      <c r="S57" s="1"/>
      <c r="T57" s="1"/>
      <c r="V57" s="11"/>
      <c r="W57" s="11"/>
    </row>
    <row r="58" spans="1:23" x14ac:dyDescent="0.25">
      <c r="R58" s="1"/>
      <c r="S58" s="1"/>
      <c r="T58" s="1"/>
      <c r="V58" s="11"/>
      <c r="W58" s="11"/>
    </row>
    <row r="59" spans="1:23" x14ac:dyDescent="0.25">
      <c r="Q59" s="12"/>
      <c r="R59" s="1"/>
      <c r="S59" s="22"/>
      <c r="T59" s="1"/>
      <c r="V59" s="11"/>
      <c r="W59" s="11"/>
    </row>
    <row r="60" spans="1:23" x14ac:dyDescent="0.25">
      <c r="R60" s="24"/>
      <c r="S60" s="24"/>
      <c r="T60" s="24"/>
      <c r="V60" s="11"/>
      <c r="W60" s="11"/>
    </row>
    <row r="61" spans="1:23" x14ac:dyDescent="0.25">
      <c r="R61" s="24"/>
      <c r="S61" s="24"/>
      <c r="T61" s="24"/>
      <c r="V61" s="11"/>
      <c r="W61" s="11"/>
    </row>
    <row r="62" spans="1:23" x14ac:dyDescent="0.25">
      <c r="R62" s="24"/>
      <c r="S62" s="24"/>
      <c r="T62" s="24"/>
      <c r="V62" s="11"/>
      <c r="W62" s="11"/>
    </row>
    <row r="63" spans="1:23" x14ac:dyDescent="0.25">
      <c r="R63" s="24"/>
      <c r="S63" s="24"/>
      <c r="T63" s="24"/>
      <c r="V63" s="11"/>
      <c r="W63" s="11"/>
    </row>
    <row r="64" spans="1:23" x14ac:dyDescent="0.25">
      <c r="B64" s="14"/>
      <c r="C64" s="14"/>
      <c r="D64" s="25"/>
      <c r="R64" s="13"/>
      <c r="S64" s="13"/>
      <c r="T64" s="26"/>
      <c r="V64" s="11"/>
      <c r="W64" s="11"/>
    </row>
    <row r="65" spans="2:23" x14ac:dyDescent="0.25">
      <c r="B65" s="16"/>
      <c r="C65" s="16"/>
      <c r="D65" s="16"/>
      <c r="R65" s="16"/>
      <c r="S65" s="16"/>
      <c r="T65" s="16"/>
      <c r="V65" s="18"/>
      <c r="W65" s="17"/>
    </row>
    <row r="66" spans="2:23" x14ac:dyDescent="0.25">
      <c r="B66" s="16"/>
      <c r="C66" s="16"/>
      <c r="D66" s="16"/>
      <c r="R66" s="16"/>
      <c r="S66" s="16"/>
      <c r="T66" s="16"/>
      <c r="V66" s="18"/>
      <c r="W66" s="17"/>
    </row>
    <row r="67" spans="2:23" x14ac:dyDescent="0.25">
      <c r="B67" s="16"/>
      <c r="C67" s="16"/>
      <c r="D67" s="16"/>
      <c r="R67" s="16"/>
      <c r="S67" s="16"/>
      <c r="T67" s="16"/>
      <c r="V67" s="18"/>
      <c r="W67" s="17"/>
    </row>
    <row r="68" spans="2:23" x14ac:dyDescent="0.25">
      <c r="V68" s="11"/>
      <c r="W68" s="11"/>
    </row>
    <row r="69" spans="2:23" x14ac:dyDescent="0.25">
      <c r="V69" s="11"/>
      <c r="W69" s="11"/>
    </row>
    <row r="70" spans="2:23" x14ac:dyDescent="0.25">
      <c r="P70" s="9"/>
      <c r="R70" s="1"/>
      <c r="S70" s="1"/>
      <c r="T70" s="1"/>
      <c r="V70" s="11"/>
      <c r="W70" s="11"/>
    </row>
    <row r="71" spans="2:23" x14ac:dyDescent="0.25">
      <c r="R71" s="1"/>
      <c r="S71" s="1"/>
      <c r="T71" s="1"/>
      <c r="V71" s="11"/>
      <c r="W71" s="11"/>
    </row>
    <row r="72" spans="2:23" x14ac:dyDescent="0.25">
      <c r="Q72" s="12"/>
      <c r="R72" s="1"/>
      <c r="S72" s="22"/>
      <c r="T72" s="1"/>
      <c r="V72" s="11"/>
      <c r="W72" s="11"/>
    </row>
    <row r="73" spans="2:23" x14ac:dyDescent="0.25">
      <c r="R73" s="24"/>
      <c r="S73" s="24"/>
      <c r="T73" s="24"/>
      <c r="V73" s="11"/>
      <c r="W73" s="11"/>
    </row>
    <row r="74" spans="2:23" x14ac:dyDescent="0.25">
      <c r="R74" s="13"/>
      <c r="S74" s="24"/>
      <c r="T74" s="24"/>
      <c r="V74" s="11"/>
      <c r="W74" s="11"/>
    </row>
    <row r="75" spans="2:23" x14ac:dyDescent="0.25">
      <c r="R75" s="24"/>
      <c r="S75" s="24"/>
      <c r="T75" s="24"/>
      <c r="V75" s="11"/>
      <c r="W75" s="11"/>
    </row>
    <row r="76" spans="2:23" x14ac:dyDescent="0.25">
      <c r="R76" s="24"/>
      <c r="S76" s="24"/>
      <c r="T76" s="24"/>
      <c r="V76" s="11"/>
      <c r="W76" s="11"/>
    </row>
    <row r="77" spans="2:23" x14ac:dyDescent="0.25">
      <c r="B77" s="14"/>
      <c r="C77" s="14"/>
      <c r="D77" s="25"/>
      <c r="R77" s="13"/>
      <c r="S77" s="13"/>
      <c r="T77" s="26"/>
      <c r="V77" s="11"/>
      <c r="W77" s="11"/>
    </row>
    <row r="78" spans="2:23" x14ac:dyDescent="0.25">
      <c r="B78" s="16"/>
      <c r="C78" s="16"/>
      <c r="D78" s="16"/>
      <c r="R78" s="16"/>
      <c r="S78" s="16"/>
      <c r="T78" s="16"/>
      <c r="V78" s="18"/>
      <c r="W78" s="27"/>
    </row>
    <row r="79" spans="2:23" x14ac:dyDescent="0.25">
      <c r="B79" s="16"/>
      <c r="C79" s="16"/>
      <c r="D79" s="16"/>
      <c r="R79" s="16"/>
      <c r="S79" s="16"/>
      <c r="T79" s="16"/>
      <c r="V79" s="18"/>
      <c r="W79" s="27"/>
    </row>
    <row r="80" spans="2:23" x14ac:dyDescent="0.25">
      <c r="B80" s="16"/>
      <c r="C80" s="16"/>
      <c r="D80" s="16"/>
      <c r="R80" s="16"/>
      <c r="S80" s="16"/>
      <c r="T80" s="16"/>
      <c r="V80" s="18"/>
      <c r="W80" s="2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3b, 3c</vt:lpstr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2022-02-21T08:42:10Z</dcterms:modified>
</cp:coreProperties>
</file>