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enisechac/Desktop/Weil/Project_VcPa/"/>
    </mc:Choice>
  </mc:AlternateContent>
  <xr:revisionPtr revIDLastSave="0" documentId="8_{078805BF-AB6E-4D42-90DA-889C598546F9}" xr6:coauthVersionLast="46" xr6:coauthVersionMax="46" xr10:uidLastSave="{00000000-0000-0000-0000-000000000000}"/>
  <bookViews>
    <workbookView xWindow="-35320" yWindow="3540" windowWidth="18620" windowHeight="12500" xr2:uid="{227BE368-E335-8047-87A5-2FC6429367C7}"/>
  </bookViews>
  <sheets>
    <sheet name="All-counts" sheetId="1" r:id="rId1"/>
    <sheet name="Pa.Vc.-coun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2" l="1"/>
  <c r="J4" i="2"/>
  <c r="I4" i="2"/>
  <c r="I3" i="2"/>
  <c r="E10" i="1"/>
  <c r="E11" i="1" s="1"/>
  <c r="F10" i="1"/>
  <c r="F11" i="1" s="1"/>
  <c r="G10" i="1"/>
  <c r="G12" i="1" s="1"/>
  <c r="H10" i="1"/>
  <c r="H11" i="1" s="1"/>
  <c r="I10" i="1"/>
  <c r="I11" i="1" s="1"/>
  <c r="J10" i="1"/>
  <c r="J11" i="1" s="1"/>
  <c r="K10" i="1"/>
  <c r="K12" i="1" s="1"/>
  <c r="L10" i="1"/>
  <c r="L11" i="1" s="1"/>
  <c r="M10" i="1"/>
  <c r="M11" i="1" s="1"/>
  <c r="N10" i="1"/>
  <c r="N11" i="1" s="1"/>
  <c r="O10" i="1"/>
  <c r="O12" i="1" s="1"/>
  <c r="P10" i="1"/>
  <c r="P11" i="1" s="1"/>
  <c r="Q10" i="1"/>
  <c r="Q11" i="1" s="1"/>
  <c r="R10" i="1"/>
  <c r="R11" i="1" s="1"/>
  <c r="S10" i="1"/>
  <c r="S12" i="1" s="1"/>
  <c r="T10" i="1"/>
  <c r="T11" i="1" s="1"/>
  <c r="U10" i="1"/>
  <c r="U11" i="1" s="1"/>
  <c r="V10" i="1"/>
  <c r="V11" i="1" s="1"/>
  <c r="W10" i="1"/>
  <c r="W12" i="1" s="1"/>
  <c r="X10" i="1"/>
  <c r="X11" i="1" s="1"/>
  <c r="Y10" i="1"/>
  <c r="Y11" i="1" s="1"/>
  <c r="Z10" i="1"/>
  <c r="Z11" i="1" s="1"/>
  <c r="AA10" i="1"/>
  <c r="AA12" i="1" s="1"/>
  <c r="AB10" i="1"/>
  <c r="AB11" i="1" s="1"/>
  <c r="AC10" i="1"/>
  <c r="AC11" i="1" s="1"/>
  <c r="AD10" i="1"/>
  <c r="AD11" i="1" s="1"/>
  <c r="AE10" i="1"/>
  <c r="AE12" i="1" s="1"/>
  <c r="AF10" i="1"/>
  <c r="AF11" i="1" s="1"/>
  <c r="AG10" i="1"/>
  <c r="AG11" i="1" s="1"/>
  <c r="AH10" i="1"/>
  <c r="AH11" i="1" s="1"/>
  <c r="AI10" i="1"/>
  <c r="AI12" i="1" s="1"/>
  <c r="AJ10" i="1"/>
  <c r="AJ11" i="1" s="1"/>
  <c r="AK10" i="1"/>
  <c r="AK11" i="1" s="1"/>
  <c r="AL10" i="1"/>
  <c r="AL11" i="1" s="1"/>
  <c r="AM10" i="1"/>
  <c r="AM12" i="1" s="1"/>
  <c r="AN10" i="1"/>
  <c r="AN11" i="1" s="1"/>
  <c r="AO10" i="1"/>
  <c r="AO11" i="1" s="1"/>
  <c r="AP10" i="1"/>
  <c r="AP11" i="1" s="1"/>
  <c r="AQ10" i="1"/>
  <c r="AQ12" i="1" s="1"/>
  <c r="AR10" i="1"/>
  <c r="AR11" i="1" s="1"/>
  <c r="AS10" i="1"/>
  <c r="AS11" i="1" s="1"/>
  <c r="AT10" i="1"/>
  <c r="AT11" i="1" s="1"/>
  <c r="AU10" i="1"/>
  <c r="AU12" i="1" s="1"/>
  <c r="AV10" i="1"/>
  <c r="AV11" i="1" s="1"/>
  <c r="AW10" i="1"/>
  <c r="AW11" i="1" s="1"/>
  <c r="AX10" i="1"/>
  <c r="AX11" i="1" s="1"/>
  <c r="AY10" i="1"/>
  <c r="AY12" i="1" s="1"/>
  <c r="AZ10" i="1"/>
  <c r="AZ11" i="1" s="1"/>
  <c r="BA10" i="1"/>
  <c r="BA11" i="1" s="1"/>
  <c r="BB10" i="1"/>
  <c r="BB11" i="1" s="1"/>
  <c r="BC10" i="1"/>
  <c r="BC12" i="1" s="1"/>
  <c r="BD10" i="1"/>
  <c r="BD11" i="1" s="1"/>
  <c r="BE10" i="1"/>
  <c r="BE11" i="1" s="1"/>
  <c r="BF10" i="1"/>
  <c r="BF11" i="1" s="1"/>
  <c r="BG10" i="1"/>
  <c r="BG12" i="1" s="1"/>
  <c r="BH10" i="1"/>
  <c r="BH11" i="1" s="1"/>
  <c r="BI10" i="1"/>
  <c r="BI11" i="1" s="1"/>
  <c r="D10" i="1"/>
  <c r="D11" i="1" s="1"/>
  <c r="L12" i="1" l="1"/>
  <c r="BF12" i="1"/>
  <c r="AX12" i="1"/>
  <c r="AP12" i="1"/>
  <c r="AH12" i="1"/>
  <c r="Z12" i="1"/>
  <c r="R12" i="1"/>
  <c r="J12" i="1"/>
  <c r="BD12" i="1"/>
  <c r="AV12" i="1"/>
  <c r="AN12" i="1"/>
  <c r="AF12" i="1"/>
  <c r="X12" i="1"/>
  <c r="P12" i="1"/>
  <c r="H12" i="1"/>
  <c r="D12" i="1"/>
  <c r="BB12" i="1"/>
  <c r="AT12" i="1"/>
  <c r="AL12" i="1"/>
  <c r="AD12" i="1"/>
  <c r="V12" i="1"/>
  <c r="N12" i="1"/>
  <c r="F12" i="1"/>
  <c r="BH12" i="1"/>
  <c r="AZ12" i="1"/>
  <c r="AR12" i="1"/>
  <c r="AJ12" i="1"/>
  <c r="AB12" i="1"/>
  <c r="T12" i="1"/>
  <c r="BG11" i="1"/>
  <c r="BC11" i="1"/>
  <c r="AY11" i="1"/>
  <c r="AU11" i="1"/>
  <c r="AQ11" i="1"/>
  <c r="AM11" i="1"/>
  <c r="AI11" i="1"/>
  <c r="AE11" i="1"/>
  <c r="AA11" i="1"/>
  <c r="W11" i="1"/>
  <c r="S11" i="1"/>
  <c r="O11" i="1"/>
  <c r="K11" i="1"/>
  <c r="G11" i="1"/>
  <c r="BI12" i="1"/>
  <c r="BE12" i="1"/>
  <c r="BA12" i="1"/>
  <c r="AW12" i="1"/>
  <c r="AS12" i="1"/>
  <c r="AO12" i="1"/>
  <c r="AK12" i="1"/>
  <c r="AG12" i="1"/>
  <c r="AC12" i="1"/>
  <c r="Y12" i="1"/>
  <c r="U12" i="1"/>
  <c r="Q12" i="1"/>
  <c r="M12" i="1"/>
  <c r="I12" i="1"/>
  <c r="E12" i="1"/>
</calcChain>
</file>

<file path=xl/sharedStrings.xml><?xml version="1.0" encoding="utf-8"?>
<sst xmlns="http://schemas.openxmlformats.org/spreadsheetml/2006/main" count="83" uniqueCount="72">
  <si>
    <t>#OTU ID</t>
  </si>
  <si>
    <t>SMIC.026.02.Day.02</t>
  </si>
  <si>
    <t>SMIC.037.01.Day.02</t>
  </si>
  <si>
    <t>SMIC.008.03.Day.02</t>
  </si>
  <si>
    <t>SMIC.035.03.Day.02</t>
  </si>
  <si>
    <t>SMIC.031.01.Day.02</t>
  </si>
  <si>
    <t>SMIC.034.01.Day.02</t>
  </si>
  <si>
    <t>SMIC.029.01.Day.02</t>
  </si>
  <si>
    <t>SMIC.009.01.Day.02</t>
  </si>
  <si>
    <t>SMIC.030.01.Day.02</t>
  </si>
  <si>
    <t>SMIC.028.02.Day.02</t>
  </si>
  <si>
    <t>SMIC.022.01.Day.02</t>
  </si>
  <si>
    <t>SMIC.033.02.Day.02</t>
  </si>
  <si>
    <t>SMIC.008.02.Day.02</t>
  </si>
  <si>
    <t>SMIC.026.01.Day.02</t>
  </si>
  <si>
    <t>SMIC.022.02.Day.02</t>
  </si>
  <si>
    <t>SMIC.013.01.Day.02</t>
  </si>
  <si>
    <t>SMIC.042.01.Day.02</t>
  </si>
  <si>
    <t>SMIC.007.01.Day.02</t>
  </si>
  <si>
    <t>SMIC.014.03.Day.02</t>
  </si>
  <si>
    <t>SMIC.016.01.Day.02</t>
  </si>
  <si>
    <t>SMIC.039.01.Day.02</t>
  </si>
  <si>
    <t>SMIC.006.01.Day.02</t>
  </si>
  <si>
    <t>SMIC.041.01.Day.02</t>
  </si>
  <si>
    <t>SMIC.004.01.Day.02</t>
  </si>
  <si>
    <t>SMIC.020.01.Day.02</t>
  </si>
  <si>
    <t>SMIC.036.03.Day.02</t>
  </si>
  <si>
    <t>SMIC.023.01.Day.02</t>
  </si>
  <si>
    <t>SMIC.014.02.Day.02</t>
  </si>
  <si>
    <t>SMIC.016.02.Day.02</t>
  </si>
  <si>
    <t>SMIC.006.02.Day.02</t>
  </si>
  <si>
    <t>SMIC.030.04.Day.02</t>
  </si>
  <si>
    <t>SMIC.029.03.Day.02</t>
  </si>
  <si>
    <t>SMIC.018.01.Day.02</t>
  </si>
  <si>
    <t>SMIC.035.01.Day.02</t>
  </si>
  <si>
    <t>SMIC.037.02.Day.02</t>
  </si>
  <si>
    <t>SMIC.029.02.Day.02</t>
  </si>
  <si>
    <t>SMIC.012.02.Day.02</t>
  </si>
  <si>
    <t>SMIC.001.01.Day.02</t>
  </si>
  <si>
    <t>SMIC.030.05.Day.02</t>
  </si>
  <si>
    <t>SMIC.015.01.Day.02</t>
  </si>
  <si>
    <t>SMIC.034.02.Day.02</t>
  </si>
  <si>
    <t>SMIC.028.01.Day.02</t>
  </si>
  <si>
    <t>SMIC.040.02.Day.02</t>
  </si>
  <si>
    <t>SMIC.009.02.Day.02</t>
  </si>
  <si>
    <t>SMIC.021.04.Day.02</t>
  </si>
  <si>
    <t>SMIC.002.01.Day.02</t>
  </si>
  <si>
    <t>SMIC.021.02.Day.02</t>
  </si>
  <si>
    <t>SMIC.041.02.Day.02</t>
  </si>
  <si>
    <t>SMIC.008.01.Day.02</t>
  </si>
  <si>
    <t>SMIC.009.03.Day.02</t>
  </si>
  <si>
    <t>SMIC.001.02.Day.02</t>
  </si>
  <si>
    <t>SMIC.014.01.Day.02</t>
  </si>
  <si>
    <t>SMIC.017.02.Day.02</t>
  </si>
  <si>
    <t>SMIC.040.03.Day.02</t>
  </si>
  <si>
    <t>SMIC.010.02.Day.02</t>
  </si>
  <si>
    <t>SMIC.017.03.Day.02</t>
  </si>
  <si>
    <t>SMIC.033.03.Day.02</t>
  </si>
  <si>
    <t>SMIC.031.02.Day.02</t>
  </si>
  <si>
    <t>Vc</t>
  </si>
  <si>
    <t>x</t>
  </si>
  <si>
    <t>Pa</t>
  </si>
  <si>
    <t>TOTAL:</t>
  </si>
  <si>
    <t>k__Bacteria; p__Proteobacteria; c__Gammaproteobacteria; o__Vibrionales; f__Pseudoalteromonadaceae; g__Vibrio; s__cholerae</t>
  </si>
  <si>
    <t>Vibrio cholerae</t>
  </si>
  <si>
    <t>k__Bacteria; p__Proteobacteria; c__Alphaproteobacteria; o__Rhodobacterales; f__Rhodobacteraceae; g__Paracoccus; s__aminovorans</t>
  </si>
  <si>
    <t>Paracoccus aminovorans</t>
  </si>
  <si>
    <t>Species</t>
  </si>
  <si>
    <t>Taxa</t>
  </si>
  <si>
    <t>TOTAL Vc and Pa</t>
  </si>
  <si>
    <t>Vc proportion</t>
  </si>
  <si>
    <t>Pa proportion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</si>
</sst>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DADE3-C411-3249-9E06-2DA9D2B3FA84}">
  <dimension ref="A1:BI14"/>
  <sheetViews>
    <sheetView tabSelected="1" workbookViewId="0">
      <selection activeCell="BI17" sqref="BI17"/>
    </sheetView>
  </sheetViews>
  <sheetFormatPr baseColWidth="10" defaultRowHeight="16" x14ac:dyDescent="0.2"/>
  <cols>
    <col min="2" max="2" width="22.83203125" customWidth="1"/>
    <col min="3" max="3" width="16.83203125" customWidth="1"/>
    <col min="4" max="43" width="0" hidden="1" customWidth="1"/>
    <col min="44" max="44" width="7" hidden="1" customWidth="1"/>
    <col min="47" max="50" width="0" hidden="1" customWidth="1"/>
    <col min="53" max="59" width="0" hidden="1" customWidth="1"/>
  </cols>
  <sheetData>
    <row r="1" spans="1:61" x14ac:dyDescent="0.2">
      <c r="A1" t="s">
        <v>68</v>
      </c>
      <c r="B1" t="s">
        <v>67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t="s">
        <v>31</v>
      </c>
      <c r="AI1" t="s">
        <v>32</v>
      </c>
      <c r="AJ1" t="s">
        <v>33</v>
      </c>
      <c r="AK1" t="s">
        <v>34</v>
      </c>
      <c r="AL1" t="s">
        <v>35</v>
      </c>
      <c r="AM1" t="s">
        <v>36</v>
      </c>
      <c r="AN1" t="s">
        <v>37</v>
      </c>
      <c r="AO1" t="s">
        <v>38</v>
      </c>
      <c r="AP1" t="s">
        <v>39</v>
      </c>
      <c r="AQ1" t="s">
        <v>40</v>
      </c>
      <c r="AR1" t="s">
        <v>41</v>
      </c>
      <c r="AS1" t="s">
        <v>42</v>
      </c>
      <c r="AT1" t="s">
        <v>43</v>
      </c>
      <c r="AU1" t="s">
        <v>44</v>
      </c>
      <c r="AV1" t="s">
        <v>45</v>
      </c>
      <c r="AW1" t="s">
        <v>46</v>
      </c>
      <c r="AX1" t="s">
        <v>47</v>
      </c>
      <c r="AY1" t="s">
        <v>48</v>
      </c>
      <c r="AZ1" t="s">
        <v>49</v>
      </c>
      <c r="BA1" t="s">
        <v>50</v>
      </c>
      <c r="BB1" t="s">
        <v>51</v>
      </c>
      <c r="BC1" t="s">
        <v>52</v>
      </c>
      <c r="BD1" t="s">
        <v>53</v>
      </c>
      <c r="BE1" t="s">
        <v>54</v>
      </c>
      <c r="BF1" t="s">
        <v>55</v>
      </c>
      <c r="BG1" t="s">
        <v>56</v>
      </c>
      <c r="BH1" t="s">
        <v>57</v>
      </c>
      <c r="BI1" t="s">
        <v>58</v>
      </c>
    </row>
    <row r="2" spans="1:61" x14ac:dyDescent="0.2">
      <c r="A2" t="s">
        <v>63</v>
      </c>
      <c r="B2" t="s">
        <v>64</v>
      </c>
      <c r="C2">
        <v>4393352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1</v>
      </c>
      <c r="AP2">
        <v>0</v>
      </c>
      <c r="AQ2">
        <v>4</v>
      </c>
      <c r="AR2">
        <v>10</v>
      </c>
      <c r="AS2">
        <v>2</v>
      </c>
      <c r="AT2">
        <v>3982</v>
      </c>
      <c r="AU2">
        <v>1</v>
      </c>
      <c r="AV2">
        <v>40</v>
      </c>
      <c r="AW2">
        <v>1</v>
      </c>
      <c r="AX2">
        <v>3181</v>
      </c>
      <c r="AY2">
        <v>1</v>
      </c>
      <c r="AZ2">
        <v>17</v>
      </c>
      <c r="BA2">
        <v>16</v>
      </c>
      <c r="BB2">
        <v>0</v>
      </c>
      <c r="BC2">
        <v>0</v>
      </c>
      <c r="BD2">
        <v>0</v>
      </c>
      <c r="BE2">
        <v>1</v>
      </c>
      <c r="BF2">
        <v>0</v>
      </c>
      <c r="BG2">
        <v>0</v>
      </c>
      <c r="BH2">
        <v>5</v>
      </c>
      <c r="BI2">
        <v>1</v>
      </c>
    </row>
    <row r="3" spans="1:61" x14ac:dyDescent="0.2">
      <c r="A3" t="s">
        <v>65</v>
      </c>
      <c r="B3" t="s">
        <v>66</v>
      </c>
      <c r="C3">
        <v>532336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7</v>
      </c>
      <c r="BI3">
        <v>0</v>
      </c>
    </row>
    <row r="4" spans="1:61" x14ac:dyDescent="0.2">
      <c r="A4" t="s">
        <v>65</v>
      </c>
      <c r="B4" t="s">
        <v>66</v>
      </c>
      <c r="C4">
        <v>1797847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2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</row>
    <row r="5" spans="1:61" x14ac:dyDescent="0.2">
      <c r="A5" t="s">
        <v>65</v>
      </c>
      <c r="B5" t="s">
        <v>66</v>
      </c>
      <c r="C5">
        <v>370368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1</v>
      </c>
      <c r="BI5">
        <v>0</v>
      </c>
    </row>
    <row r="6" spans="1:61" x14ac:dyDescent="0.2">
      <c r="A6" t="s">
        <v>65</v>
      </c>
      <c r="B6" t="s">
        <v>66</v>
      </c>
      <c r="C6">
        <v>3468225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1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</row>
    <row r="7" spans="1:61" x14ac:dyDescent="0.2">
      <c r="A7" t="s">
        <v>65</v>
      </c>
      <c r="B7" t="s">
        <v>66</v>
      </c>
      <c r="C7">
        <v>4344483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4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</row>
    <row r="8" spans="1:61" x14ac:dyDescent="0.2">
      <c r="A8" t="s">
        <v>65</v>
      </c>
      <c r="B8" t="s">
        <v>66</v>
      </c>
      <c r="C8">
        <v>245648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1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2</v>
      </c>
      <c r="AT8">
        <v>0</v>
      </c>
      <c r="AU8">
        <v>0</v>
      </c>
      <c r="AV8">
        <v>0</v>
      </c>
      <c r="AW8">
        <v>0</v>
      </c>
      <c r="AX8">
        <v>0</v>
      </c>
      <c r="AY8">
        <v>3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8</v>
      </c>
      <c r="BI8">
        <v>1</v>
      </c>
    </row>
    <row r="10" spans="1:61" x14ac:dyDescent="0.2">
      <c r="C10" t="s">
        <v>69</v>
      </c>
      <c r="D10">
        <f t="shared" ref="D10:AI10" si="0">SUM(D2:D8)</f>
        <v>0</v>
      </c>
      <c r="E10">
        <f t="shared" si="0"/>
        <v>0</v>
      </c>
      <c r="F10">
        <f t="shared" si="0"/>
        <v>0</v>
      </c>
      <c r="G10">
        <f t="shared" si="0"/>
        <v>0</v>
      </c>
      <c r="H10">
        <f t="shared" si="0"/>
        <v>0</v>
      </c>
      <c r="I10">
        <f t="shared" si="0"/>
        <v>0</v>
      </c>
      <c r="J10">
        <f t="shared" si="0"/>
        <v>0</v>
      </c>
      <c r="K10">
        <f t="shared" si="0"/>
        <v>0</v>
      </c>
      <c r="L10">
        <f t="shared" si="0"/>
        <v>0</v>
      </c>
      <c r="M10">
        <f t="shared" si="0"/>
        <v>0</v>
      </c>
      <c r="N10">
        <f t="shared" si="0"/>
        <v>0</v>
      </c>
      <c r="O10">
        <f t="shared" si="0"/>
        <v>0</v>
      </c>
      <c r="P10">
        <f t="shared" si="0"/>
        <v>0</v>
      </c>
      <c r="Q10">
        <f t="shared" si="0"/>
        <v>2</v>
      </c>
      <c r="R10">
        <f t="shared" si="0"/>
        <v>0</v>
      </c>
      <c r="S10">
        <f t="shared" si="0"/>
        <v>0</v>
      </c>
      <c r="T10">
        <f t="shared" si="0"/>
        <v>0</v>
      </c>
      <c r="U10">
        <f t="shared" si="0"/>
        <v>0</v>
      </c>
      <c r="V10">
        <f t="shared" si="0"/>
        <v>0</v>
      </c>
      <c r="W10">
        <f t="shared" si="0"/>
        <v>0</v>
      </c>
      <c r="X10">
        <f t="shared" si="0"/>
        <v>0</v>
      </c>
      <c r="Y10">
        <f t="shared" si="0"/>
        <v>0</v>
      </c>
      <c r="Z10">
        <f t="shared" si="0"/>
        <v>0</v>
      </c>
      <c r="AA10">
        <f t="shared" si="0"/>
        <v>0</v>
      </c>
      <c r="AB10">
        <f t="shared" si="0"/>
        <v>0</v>
      </c>
      <c r="AC10">
        <f t="shared" si="0"/>
        <v>0</v>
      </c>
      <c r="AD10">
        <f t="shared" si="0"/>
        <v>0</v>
      </c>
      <c r="AE10">
        <f t="shared" si="0"/>
        <v>0</v>
      </c>
      <c r="AF10">
        <f t="shared" si="0"/>
        <v>0</v>
      </c>
      <c r="AG10">
        <f t="shared" si="0"/>
        <v>0</v>
      </c>
      <c r="AH10">
        <f t="shared" si="0"/>
        <v>0</v>
      </c>
      <c r="AI10">
        <f t="shared" si="0"/>
        <v>0</v>
      </c>
      <c r="AJ10">
        <f t="shared" ref="AJ10:BI10" si="1">SUM(AJ2:AJ8)</f>
        <v>1</v>
      </c>
      <c r="AK10">
        <f t="shared" si="1"/>
        <v>0</v>
      </c>
      <c r="AL10">
        <f t="shared" si="1"/>
        <v>0</v>
      </c>
      <c r="AM10">
        <f t="shared" si="1"/>
        <v>0</v>
      </c>
      <c r="AN10">
        <f t="shared" si="1"/>
        <v>0</v>
      </c>
      <c r="AO10">
        <f t="shared" si="1"/>
        <v>1</v>
      </c>
      <c r="AP10">
        <f t="shared" si="1"/>
        <v>0</v>
      </c>
      <c r="AQ10">
        <f t="shared" si="1"/>
        <v>4</v>
      </c>
      <c r="AR10">
        <f t="shared" si="1"/>
        <v>10</v>
      </c>
      <c r="AS10">
        <f t="shared" si="1"/>
        <v>4</v>
      </c>
      <c r="AT10">
        <f t="shared" si="1"/>
        <v>3983</v>
      </c>
      <c r="AU10">
        <f t="shared" si="1"/>
        <v>1</v>
      </c>
      <c r="AV10">
        <f t="shared" si="1"/>
        <v>40</v>
      </c>
      <c r="AW10">
        <f t="shared" si="1"/>
        <v>1</v>
      </c>
      <c r="AX10">
        <f t="shared" si="1"/>
        <v>3181</v>
      </c>
      <c r="AY10">
        <f t="shared" si="1"/>
        <v>4</v>
      </c>
      <c r="AZ10">
        <f t="shared" si="1"/>
        <v>21</v>
      </c>
      <c r="BA10">
        <f t="shared" si="1"/>
        <v>16</v>
      </c>
      <c r="BB10">
        <f t="shared" si="1"/>
        <v>0</v>
      </c>
      <c r="BC10">
        <f t="shared" si="1"/>
        <v>0</v>
      </c>
      <c r="BD10">
        <f t="shared" si="1"/>
        <v>0</v>
      </c>
      <c r="BE10">
        <f t="shared" si="1"/>
        <v>1</v>
      </c>
      <c r="BF10">
        <f t="shared" si="1"/>
        <v>0</v>
      </c>
      <c r="BG10">
        <f t="shared" si="1"/>
        <v>0</v>
      </c>
      <c r="BH10">
        <f t="shared" si="1"/>
        <v>21</v>
      </c>
      <c r="BI10">
        <f t="shared" si="1"/>
        <v>2</v>
      </c>
    </row>
    <row r="11" spans="1:61" x14ac:dyDescent="0.2">
      <c r="C11" t="s">
        <v>70</v>
      </c>
      <c r="D11" t="e">
        <f t="shared" ref="D11:AI11" si="2">D2/D10</f>
        <v>#DIV/0!</v>
      </c>
      <c r="E11" t="e">
        <f t="shared" si="2"/>
        <v>#DIV/0!</v>
      </c>
      <c r="F11" t="e">
        <f t="shared" si="2"/>
        <v>#DIV/0!</v>
      </c>
      <c r="G11" t="e">
        <f t="shared" si="2"/>
        <v>#DIV/0!</v>
      </c>
      <c r="H11" t="e">
        <f t="shared" si="2"/>
        <v>#DIV/0!</v>
      </c>
      <c r="I11" t="e">
        <f t="shared" si="2"/>
        <v>#DIV/0!</v>
      </c>
      <c r="J11" t="e">
        <f t="shared" si="2"/>
        <v>#DIV/0!</v>
      </c>
      <c r="K11" t="e">
        <f t="shared" si="2"/>
        <v>#DIV/0!</v>
      </c>
      <c r="L11" t="e">
        <f t="shared" si="2"/>
        <v>#DIV/0!</v>
      </c>
      <c r="M11" t="e">
        <f t="shared" si="2"/>
        <v>#DIV/0!</v>
      </c>
      <c r="N11" t="e">
        <f t="shared" si="2"/>
        <v>#DIV/0!</v>
      </c>
      <c r="O11" t="e">
        <f t="shared" si="2"/>
        <v>#DIV/0!</v>
      </c>
      <c r="P11" t="e">
        <f t="shared" si="2"/>
        <v>#DIV/0!</v>
      </c>
      <c r="Q11">
        <f t="shared" si="2"/>
        <v>0</v>
      </c>
      <c r="R11" t="e">
        <f t="shared" si="2"/>
        <v>#DIV/0!</v>
      </c>
      <c r="S11" t="e">
        <f t="shared" si="2"/>
        <v>#DIV/0!</v>
      </c>
      <c r="T11" t="e">
        <f t="shared" si="2"/>
        <v>#DIV/0!</v>
      </c>
      <c r="U11" t="e">
        <f t="shared" si="2"/>
        <v>#DIV/0!</v>
      </c>
      <c r="V11" t="e">
        <f t="shared" si="2"/>
        <v>#DIV/0!</v>
      </c>
      <c r="W11" t="e">
        <f t="shared" si="2"/>
        <v>#DIV/0!</v>
      </c>
      <c r="X11" t="e">
        <f t="shared" si="2"/>
        <v>#DIV/0!</v>
      </c>
      <c r="Y11" t="e">
        <f t="shared" si="2"/>
        <v>#DIV/0!</v>
      </c>
      <c r="Z11" t="e">
        <f t="shared" si="2"/>
        <v>#DIV/0!</v>
      </c>
      <c r="AA11" t="e">
        <f t="shared" si="2"/>
        <v>#DIV/0!</v>
      </c>
      <c r="AB11" t="e">
        <f t="shared" si="2"/>
        <v>#DIV/0!</v>
      </c>
      <c r="AC11" t="e">
        <f t="shared" si="2"/>
        <v>#DIV/0!</v>
      </c>
      <c r="AD11" t="e">
        <f t="shared" si="2"/>
        <v>#DIV/0!</v>
      </c>
      <c r="AE11" t="e">
        <f t="shared" si="2"/>
        <v>#DIV/0!</v>
      </c>
      <c r="AF11" t="e">
        <f t="shared" si="2"/>
        <v>#DIV/0!</v>
      </c>
      <c r="AG11" t="e">
        <f t="shared" si="2"/>
        <v>#DIV/0!</v>
      </c>
      <c r="AH11" t="e">
        <f t="shared" si="2"/>
        <v>#DIV/0!</v>
      </c>
      <c r="AI11" t="e">
        <f t="shared" si="2"/>
        <v>#DIV/0!</v>
      </c>
      <c r="AJ11">
        <f t="shared" ref="AJ11:BO11" si="3">AJ2/AJ10</f>
        <v>0</v>
      </c>
      <c r="AK11" t="e">
        <f t="shared" si="3"/>
        <v>#DIV/0!</v>
      </c>
      <c r="AL11" t="e">
        <f t="shared" si="3"/>
        <v>#DIV/0!</v>
      </c>
      <c r="AM11" t="e">
        <f t="shared" si="3"/>
        <v>#DIV/0!</v>
      </c>
      <c r="AN11" t="e">
        <f t="shared" si="3"/>
        <v>#DIV/0!</v>
      </c>
      <c r="AO11">
        <f t="shared" si="3"/>
        <v>1</v>
      </c>
      <c r="AP11" t="e">
        <f t="shared" si="3"/>
        <v>#DIV/0!</v>
      </c>
      <c r="AQ11">
        <f t="shared" si="3"/>
        <v>1</v>
      </c>
      <c r="AR11">
        <f t="shared" si="3"/>
        <v>1</v>
      </c>
      <c r="AS11">
        <f t="shared" si="3"/>
        <v>0.5</v>
      </c>
      <c r="AT11">
        <f t="shared" si="3"/>
        <v>0.9997489329651017</v>
      </c>
      <c r="AU11">
        <f t="shared" si="3"/>
        <v>1</v>
      </c>
      <c r="AV11">
        <f t="shared" si="3"/>
        <v>1</v>
      </c>
      <c r="AW11">
        <f t="shared" si="3"/>
        <v>1</v>
      </c>
      <c r="AX11">
        <f t="shared" si="3"/>
        <v>1</v>
      </c>
      <c r="AY11">
        <f t="shared" si="3"/>
        <v>0.25</v>
      </c>
      <c r="AZ11">
        <f t="shared" si="3"/>
        <v>0.80952380952380953</v>
      </c>
      <c r="BA11">
        <f t="shared" si="3"/>
        <v>1</v>
      </c>
      <c r="BB11" t="e">
        <f t="shared" si="3"/>
        <v>#DIV/0!</v>
      </c>
      <c r="BC11" t="e">
        <f t="shared" si="3"/>
        <v>#DIV/0!</v>
      </c>
      <c r="BD11" t="e">
        <f t="shared" si="3"/>
        <v>#DIV/0!</v>
      </c>
      <c r="BE11">
        <f t="shared" si="3"/>
        <v>1</v>
      </c>
      <c r="BF11" t="e">
        <f t="shared" si="3"/>
        <v>#DIV/0!</v>
      </c>
      <c r="BG11" t="e">
        <f t="shared" si="3"/>
        <v>#DIV/0!</v>
      </c>
      <c r="BH11">
        <f t="shared" si="3"/>
        <v>0.23809523809523808</v>
      </c>
      <c r="BI11">
        <f t="shared" si="3"/>
        <v>0.5</v>
      </c>
    </row>
    <row r="12" spans="1:61" x14ac:dyDescent="0.2">
      <c r="C12" t="s">
        <v>71</v>
      </c>
      <c r="D12" t="e">
        <f>(SUM(D3:D8)/D10)</f>
        <v>#DIV/0!</v>
      </c>
      <c r="E12" t="e">
        <f t="shared" ref="E12:BI12" si="4">(SUM(E3:E8)/E10)</f>
        <v>#DIV/0!</v>
      </c>
      <c r="F12" t="e">
        <f t="shared" si="4"/>
        <v>#DIV/0!</v>
      </c>
      <c r="G12" t="e">
        <f t="shared" si="4"/>
        <v>#DIV/0!</v>
      </c>
      <c r="H12" t="e">
        <f t="shared" si="4"/>
        <v>#DIV/0!</v>
      </c>
      <c r="I12" t="e">
        <f t="shared" si="4"/>
        <v>#DIV/0!</v>
      </c>
      <c r="J12" t="e">
        <f t="shared" si="4"/>
        <v>#DIV/0!</v>
      </c>
      <c r="K12" t="e">
        <f t="shared" si="4"/>
        <v>#DIV/0!</v>
      </c>
      <c r="L12" t="e">
        <f t="shared" si="4"/>
        <v>#DIV/0!</v>
      </c>
      <c r="M12" t="e">
        <f t="shared" si="4"/>
        <v>#DIV/0!</v>
      </c>
      <c r="N12" t="e">
        <f t="shared" si="4"/>
        <v>#DIV/0!</v>
      </c>
      <c r="O12" t="e">
        <f t="shared" si="4"/>
        <v>#DIV/0!</v>
      </c>
      <c r="P12" t="e">
        <f t="shared" si="4"/>
        <v>#DIV/0!</v>
      </c>
      <c r="Q12">
        <f t="shared" si="4"/>
        <v>1</v>
      </c>
      <c r="R12" t="e">
        <f t="shared" si="4"/>
        <v>#DIV/0!</v>
      </c>
      <c r="S12" t="e">
        <f t="shared" si="4"/>
        <v>#DIV/0!</v>
      </c>
      <c r="T12" t="e">
        <f t="shared" si="4"/>
        <v>#DIV/0!</v>
      </c>
      <c r="U12" t="e">
        <f t="shared" si="4"/>
        <v>#DIV/0!</v>
      </c>
      <c r="V12" t="e">
        <f t="shared" si="4"/>
        <v>#DIV/0!</v>
      </c>
      <c r="W12" t="e">
        <f t="shared" si="4"/>
        <v>#DIV/0!</v>
      </c>
      <c r="X12" t="e">
        <f t="shared" si="4"/>
        <v>#DIV/0!</v>
      </c>
      <c r="Y12" t="e">
        <f t="shared" si="4"/>
        <v>#DIV/0!</v>
      </c>
      <c r="Z12" t="e">
        <f t="shared" si="4"/>
        <v>#DIV/0!</v>
      </c>
      <c r="AA12" t="e">
        <f t="shared" si="4"/>
        <v>#DIV/0!</v>
      </c>
      <c r="AB12" t="e">
        <f t="shared" si="4"/>
        <v>#DIV/0!</v>
      </c>
      <c r="AC12" t="e">
        <f t="shared" si="4"/>
        <v>#DIV/0!</v>
      </c>
      <c r="AD12" t="e">
        <f t="shared" si="4"/>
        <v>#DIV/0!</v>
      </c>
      <c r="AE12" t="e">
        <f t="shared" si="4"/>
        <v>#DIV/0!</v>
      </c>
      <c r="AF12" t="e">
        <f t="shared" si="4"/>
        <v>#DIV/0!</v>
      </c>
      <c r="AG12" t="e">
        <f t="shared" si="4"/>
        <v>#DIV/0!</v>
      </c>
      <c r="AH12" t="e">
        <f t="shared" si="4"/>
        <v>#DIV/0!</v>
      </c>
      <c r="AI12" t="e">
        <f t="shared" si="4"/>
        <v>#DIV/0!</v>
      </c>
      <c r="AJ12">
        <f t="shared" si="4"/>
        <v>1</v>
      </c>
      <c r="AK12" t="e">
        <f t="shared" si="4"/>
        <v>#DIV/0!</v>
      </c>
      <c r="AL12" t="e">
        <f t="shared" si="4"/>
        <v>#DIV/0!</v>
      </c>
      <c r="AM12" t="e">
        <f t="shared" si="4"/>
        <v>#DIV/0!</v>
      </c>
      <c r="AN12" t="e">
        <f t="shared" si="4"/>
        <v>#DIV/0!</v>
      </c>
      <c r="AO12">
        <f t="shared" si="4"/>
        <v>0</v>
      </c>
      <c r="AP12" t="e">
        <f t="shared" si="4"/>
        <v>#DIV/0!</v>
      </c>
      <c r="AQ12">
        <f t="shared" si="4"/>
        <v>0</v>
      </c>
      <c r="AR12">
        <f t="shared" si="4"/>
        <v>0</v>
      </c>
      <c r="AS12">
        <f t="shared" si="4"/>
        <v>0.5</v>
      </c>
      <c r="AT12">
        <f t="shared" si="4"/>
        <v>2.5106703489831785E-4</v>
      </c>
      <c r="AU12">
        <f t="shared" si="4"/>
        <v>0</v>
      </c>
      <c r="AV12">
        <f t="shared" si="4"/>
        <v>0</v>
      </c>
      <c r="AW12">
        <f t="shared" si="4"/>
        <v>0</v>
      </c>
      <c r="AX12">
        <f t="shared" si="4"/>
        <v>0</v>
      </c>
      <c r="AY12">
        <f t="shared" si="4"/>
        <v>0.75</v>
      </c>
      <c r="AZ12">
        <f t="shared" si="4"/>
        <v>0.19047619047619047</v>
      </c>
      <c r="BA12">
        <f t="shared" si="4"/>
        <v>0</v>
      </c>
      <c r="BB12" t="e">
        <f t="shared" si="4"/>
        <v>#DIV/0!</v>
      </c>
      <c r="BC12" t="e">
        <f t="shared" si="4"/>
        <v>#DIV/0!</v>
      </c>
      <c r="BD12" t="e">
        <f t="shared" si="4"/>
        <v>#DIV/0!</v>
      </c>
      <c r="BE12">
        <f t="shared" si="4"/>
        <v>0</v>
      </c>
      <c r="BF12" t="e">
        <f t="shared" si="4"/>
        <v>#DIV/0!</v>
      </c>
      <c r="BG12" t="e">
        <f t="shared" si="4"/>
        <v>#DIV/0!</v>
      </c>
      <c r="BH12">
        <f t="shared" si="4"/>
        <v>0.76190476190476186</v>
      </c>
      <c r="BI12">
        <f t="shared" si="4"/>
        <v>0.5</v>
      </c>
    </row>
    <row r="14" spans="1:61" x14ac:dyDescent="0.2">
      <c r="Q14" t="s">
        <v>60</v>
      </c>
      <c r="AJ14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C35E5-A0E9-DE4A-A487-18D7A8447022}">
  <dimension ref="A2:J4"/>
  <sheetViews>
    <sheetView workbookViewId="0">
      <selection activeCell="E8" sqref="E8"/>
    </sheetView>
  </sheetViews>
  <sheetFormatPr baseColWidth="10" defaultRowHeight="16" x14ac:dyDescent="0.2"/>
  <sheetData>
    <row r="2" spans="1:10" x14ac:dyDescent="0.2">
      <c r="A2" t="s">
        <v>62</v>
      </c>
      <c r="B2">
        <v>4</v>
      </c>
      <c r="C2">
        <v>3983</v>
      </c>
      <c r="D2">
        <v>4</v>
      </c>
      <c r="E2">
        <v>21</v>
      </c>
      <c r="F2">
        <v>21</v>
      </c>
      <c r="G2">
        <v>2</v>
      </c>
    </row>
    <row r="3" spans="1:10" x14ac:dyDescent="0.2">
      <c r="A3" t="s">
        <v>59</v>
      </c>
      <c r="B3">
        <v>0.5</v>
      </c>
      <c r="C3">
        <v>0.9997489329651017</v>
      </c>
      <c r="D3">
        <v>0.25</v>
      </c>
      <c r="E3">
        <v>0.80952380952380953</v>
      </c>
      <c r="F3">
        <v>0.23809523809523808</v>
      </c>
      <c r="G3">
        <v>0.5</v>
      </c>
      <c r="I3">
        <f>AVERAGE(B3:G3)</f>
        <v>0.54956133009735819</v>
      </c>
      <c r="J3">
        <f>MEDIAN(B3:G3)</f>
        <v>0.5</v>
      </c>
    </row>
    <row r="4" spans="1:10" x14ac:dyDescent="0.2">
      <c r="A4" t="s">
        <v>61</v>
      </c>
      <c r="B4">
        <v>0.5</v>
      </c>
      <c r="C4">
        <v>2.5106703489831785E-4</v>
      </c>
      <c r="D4">
        <v>0.75</v>
      </c>
      <c r="E4">
        <v>0.19047619047619047</v>
      </c>
      <c r="F4">
        <v>0.76190476190476186</v>
      </c>
      <c r="G4">
        <v>0.5</v>
      </c>
      <c r="I4">
        <f>AVERAGE(B4:G4)</f>
        <v>0.45043866990264175</v>
      </c>
      <c r="J4">
        <f>MEDIAN(B4:G4)</f>
        <v>0.5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All-counts</vt:lpstr>
      <vt:lpstr>Pa.Vc.-counts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Chac</dc:creator>
  <cp:lastModifiedBy>Denise Chac</cp:lastModifiedBy>
  <dcterms:created xsi:type="dcterms:W3CDTF">2021-03-11T21:28:34Z</dcterms:created>
  <dcterms:modified xsi:type="dcterms:W3CDTF">2021-05-11T20:42:08Z</dcterms:modified>
</cp:coreProperties>
</file>