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0D162461-153C-9F46-9243-8882C6D23601}" xr6:coauthVersionLast="47" xr6:coauthVersionMax="47" xr10:uidLastSave="{00000000-0000-0000-0000-000000000000}"/>
  <bookViews>
    <workbookView xWindow="480" yWindow="1000" windowWidth="25040" windowHeight="14020" xr2:uid="{B2FBBCBA-5397-3041-B5BC-EDB151B937F0}"/>
  </bookViews>
  <sheets>
    <sheet name="Figure3K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J35" i="1"/>
  <c r="O31" i="1"/>
  <c r="N31" i="1"/>
  <c r="M31" i="1"/>
  <c r="L31" i="1"/>
  <c r="K31" i="1"/>
  <c r="J31" i="1"/>
  <c r="O30" i="1"/>
  <c r="N30" i="1"/>
  <c r="M30" i="1"/>
  <c r="L30" i="1"/>
  <c r="K30" i="1"/>
  <c r="J30" i="1"/>
</calcChain>
</file>

<file path=xl/sharedStrings.xml><?xml version="1.0" encoding="utf-8"?>
<sst xmlns="http://schemas.openxmlformats.org/spreadsheetml/2006/main" count="45" uniqueCount="23">
  <si>
    <t>Analysis of the GABA intensity signal in CSF-c neurons at different pH</t>
  </si>
  <si>
    <t>Normalized</t>
  </si>
  <si>
    <t>--</t>
  </si>
  <si>
    <t>pH 7.4</t>
  </si>
  <si>
    <t>pH 6.5</t>
  </si>
  <si>
    <t>pH 8.5</t>
  </si>
  <si>
    <t>PH 7.4</t>
  </si>
  <si>
    <t>t-Test: Two-Sample Assuming Unequal Variances</t>
  </si>
  <si>
    <t>Mean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</si>
  <si>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</si>
  <si>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</si>
  <si>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</si>
  <si>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</si>
  <si>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</si>
  <si>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</si>
  <si>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</si>
  <si>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</si>
  <si>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</si>
  <si>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MEAN</t>
  </si>
  <si>
    <t>SD</t>
  </si>
  <si>
    <t>P value</t>
  </si>
  <si>
    <t>pH 7.4 , 6.5</t>
  </si>
  <si>
    <t>7.4, 8.5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</si>
</sst>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2" fillId="2" borderId="0" xfId="1" applyFont="1"/>
    <xf numFmtId="0" fontId="1" fillId="2" borderId="0" xfId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GABA intensity signal in different pH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Figure3K!$M$31:$O$31</c:f>
                <c:numCache>
                  <c:formatCode>General</c:formatCode>
                  <c:ptCount val="3"/>
                  <c:pt idx="0">
                    <c:v>0.2534157245731738</c:v>
                  </c:pt>
                  <c:pt idx="1">
                    <c:v>0.27416426328448829</c:v>
                  </c:pt>
                  <c:pt idx="2">
                    <c:v>0.27348097026012885</c:v>
                  </c:pt>
                </c:numCache>
              </c:numRef>
            </c:plus>
            <c:minus>
              <c:numRef>
                <c:f>Figure3K!$M$31:$O$31</c:f>
                <c:numCache>
                  <c:formatCode>General</c:formatCode>
                  <c:ptCount val="3"/>
                  <c:pt idx="0">
                    <c:v>0.2534157245731738</c:v>
                  </c:pt>
                  <c:pt idx="1">
                    <c:v>0.27416426328448829</c:v>
                  </c:pt>
                  <c:pt idx="2">
                    <c:v>0.27348097026012885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[1]Sheet1!$M$30:$O$30</c:f>
              <c:numCache>
                <c:formatCode>General</c:formatCode>
                <c:ptCount val="3"/>
                <c:pt idx="0">
                  <c:v>0.58539076923076927</c:v>
                </c:pt>
                <c:pt idx="1">
                  <c:v>0.54800708333333337</c:v>
                </c:pt>
                <c:pt idx="2">
                  <c:v>0.56567318181818182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4-354A-9E8F-752E562FF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1756992"/>
        <c:axId val="431757648"/>
      </c:barChart>
      <c:catAx>
        <c:axId val="431756992"/>
        <c:scaling>
          <c:orientation val="minMax"/>
        </c:scaling>
        <c:delete val="1"/>
        <c:axPos val="b"/>
        <c:majorTickMark val="none"/>
        <c:minorTickMark val="none"/>
        <c:tickLblPos val="nextTo"/>
        <c:crossAx val="431757648"/>
        <c:crosses val="autoZero"/>
        <c:auto val="1"/>
        <c:lblAlgn val="ctr"/>
        <c:lblOffset val="100"/>
        <c:noMultiLvlLbl val="0"/>
      </c:catAx>
      <c:valAx>
        <c:axId val="431757648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43175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32</xdr:row>
      <xdr:rowOff>57150</xdr:rowOff>
    </xdr:from>
    <xdr:to>
      <xdr:col>7</xdr:col>
      <xdr:colOff>419101</xdr:colOff>
      <xdr:row>51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AACE47-A6D9-3C48-BBD2-02A6A1D04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Users/ilaria.testa/Desktop/eLife/Figure%203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hamjalalvand/Desktop/elife%20resubmission/resubmission%2010-12/Source_data_graph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0">
          <cell r="M30">
            <v>0.58539076923076927</v>
          </cell>
          <cell r="N30">
            <v>0.54800708333333337</v>
          </cell>
          <cell r="O30">
            <v>0.56567318181818182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 2D"/>
      <sheetName val="Figure 2H"/>
      <sheetName val="Figure 3G"/>
      <sheetName val="Figure3K"/>
      <sheetName val="Figure 3P_soma"/>
      <sheetName val="Figure 3P_axons"/>
      <sheetName val="Figure 4D"/>
      <sheetName val="Figure 4I"/>
      <sheetName val="Figure 5E"/>
      <sheetName val="Figure 5F"/>
      <sheetName val="Figure 5G"/>
      <sheetName val="Figure 5H"/>
      <sheetName val="Figure 5M"/>
      <sheetName val="Figure 5R"/>
      <sheetName val="Figure 3-figure supplement 1D"/>
      <sheetName val="Figure 4-figure supplement 1D"/>
      <sheetName val="Figure 5-figure supplement 2"/>
    </sheetNames>
    <sheetDataSet>
      <sheetData sheetId="0"/>
      <sheetData sheetId="1"/>
      <sheetData sheetId="2"/>
      <sheetData sheetId="3"/>
      <sheetData sheetId="4">
        <row r="31">
          <cell r="M31">
            <v>0.2534157245731738</v>
          </cell>
          <cell r="N31">
            <v>0.27416426328448829</v>
          </cell>
          <cell r="O31">
            <v>0.27348097026012885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8971B-BF60-3B40-88DF-E7A02FD6F243}">
  <dimension ref="B1:U53"/>
  <sheetViews>
    <sheetView tabSelected="1" workbookViewId="0">
      <selection activeCell="M1" sqref="M1"/>
    </sheetView>
  </sheetViews>
  <sheetFormatPr baseColWidth="10" defaultColWidth="11.5" defaultRowHeight="15" x14ac:dyDescent="0.2"/>
  <sheetData>
    <row r="1" spans="2:21" ht="19" x14ac:dyDescent="0.25">
      <c r="B1" s="1" t="s">
        <v>0</v>
      </c>
      <c r="C1" s="2"/>
      <c r="D1" s="2"/>
      <c r="E1" s="2"/>
      <c r="F1" s="2"/>
      <c r="G1" s="2"/>
      <c r="M1" s="3" t="s">
        <v>1</v>
      </c>
      <c r="N1" t="s">
        <v>2</v>
      </c>
      <c r="O1" t="s">
        <v>2</v>
      </c>
      <c r="U1" t="s">
        <v>2</v>
      </c>
    </row>
    <row r="2" spans="2:21" ht="16" x14ac:dyDescent="0.2">
      <c r="B2" s="2"/>
      <c r="C2" s="2"/>
      <c r="D2" s="2"/>
      <c r="E2" s="2"/>
      <c r="F2" s="2"/>
      <c r="G2" s="2"/>
    </row>
    <row r="3" spans="2:21" x14ac:dyDescent="0.2">
      <c r="J3" t="s">
        <v>3</v>
      </c>
      <c r="K3" t="s">
        <v>4</v>
      </c>
      <c r="L3" t="s">
        <v>5</v>
      </c>
      <c r="M3" t="s">
        <v>6</v>
      </c>
      <c r="N3" t="s">
        <v>4</v>
      </c>
      <c r="O3" t="s">
        <v>5</v>
      </c>
    </row>
    <row r="4" spans="2:21" x14ac:dyDescent="0.2">
      <c r="B4" t="s">
        <v>7</v>
      </c>
      <c r="J4">
        <v>90.036000000000001</v>
      </c>
      <c r="K4">
        <v>82.043000000000006</v>
      </c>
      <c r="L4">
        <v>55.000999999999998</v>
      </c>
      <c r="M4">
        <v>0.85997999999999997</v>
      </c>
      <c r="N4">
        <v>0.40165000000000001</v>
      </c>
      <c r="O4">
        <v>0.47659000000000001</v>
      </c>
    </row>
    <row r="5" spans="2:21" ht="16" thickBot="1" x14ac:dyDescent="0.25">
      <c r="J5">
        <v>92.575999999999993</v>
      </c>
      <c r="K5">
        <v>75.081999999999994</v>
      </c>
      <c r="L5">
        <v>109.947</v>
      </c>
      <c r="M5">
        <v>0.51017999999999997</v>
      </c>
      <c r="N5">
        <v>0.54801</v>
      </c>
      <c r="O5">
        <v>0.40808</v>
      </c>
    </row>
    <row r="6" spans="2:21" x14ac:dyDescent="0.2">
      <c r="B6" s="4"/>
      <c r="C6" s="4" t="s">
        <v>6</v>
      </c>
      <c r="D6" s="4" t="s">
        <v>4</v>
      </c>
      <c r="J6">
        <v>105.785</v>
      </c>
      <c r="K6">
        <v>70.23</v>
      </c>
      <c r="L6">
        <v>78.831000000000003</v>
      </c>
      <c r="M6">
        <v>0.74877000000000005</v>
      </c>
      <c r="N6">
        <v>0.96265999999999996</v>
      </c>
      <c r="O6">
        <v>0.80005000000000004</v>
      </c>
    </row>
    <row r="7" spans="2:21" x14ac:dyDescent="0.2">
      <c r="B7" t="s">
        <v>8</v>
      </c>
      <c r="C7">
        <v>0.58539076923076927</v>
      </c>
      <c r="D7">
        <v>0.54800708333333337</v>
      </c>
      <c r="J7">
        <v>80.126000000000005</v>
      </c>
      <c r="K7">
        <v>78.457999999999998</v>
      </c>
      <c r="L7">
        <v>74.757999999999996</v>
      </c>
      <c r="M7">
        <v>0.32456000000000002</v>
      </c>
      <c r="N7">
        <v>0.81316999999999995</v>
      </c>
      <c r="O7">
        <v>0.16821</v>
      </c>
    </row>
    <row r="8" spans="2:21" x14ac:dyDescent="0.2">
      <c r="B8" t="s">
        <v>9</v>
      </c>
      <c r="C8">
        <v>6.6788310639384535E-2</v>
      </c>
      <c r="D8">
        <v>7.8434132099818796E-2</v>
      </c>
      <c r="J8">
        <v>97.626999999999995</v>
      </c>
      <c r="K8">
        <v>101.768</v>
      </c>
      <c r="L8">
        <v>98.06</v>
      </c>
      <c r="M8">
        <v>0.37168000000000001</v>
      </c>
      <c r="N8">
        <v>1</v>
      </c>
      <c r="O8">
        <v>0.58052999999999999</v>
      </c>
    </row>
    <row r="9" spans="2:21" x14ac:dyDescent="0.2">
      <c r="B9" t="s">
        <v>10</v>
      </c>
      <c r="C9">
        <v>26</v>
      </c>
      <c r="D9">
        <v>24</v>
      </c>
      <c r="J9">
        <v>66.510000000000005</v>
      </c>
      <c r="K9">
        <v>93.364000000000004</v>
      </c>
      <c r="L9">
        <v>60.497999999999998</v>
      </c>
      <c r="M9">
        <v>0.94330000000000003</v>
      </c>
      <c r="N9">
        <v>0.58843999999999996</v>
      </c>
      <c r="O9">
        <v>1</v>
      </c>
    </row>
    <row r="10" spans="2:21" x14ac:dyDescent="0.2">
      <c r="B10" t="s">
        <v>11</v>
      </c>
      <c r="C10">
        <v>0</v>
      </c>
      <c r="J10">
        <v>69.965999999999994</v>
      </c>
      <c r="K10">
        <v>103.867</v>
      </c>
      <c r="L10">
        <v>85.01</v>
      </c>
      <c r="M10">
        <v>0.75831999999999999</v>
      </c>
      <c r="N10">
        <v>0.33032</v>
      </c>
      <c r="O10">
        <v>0.81301999999999996</v>
      </c>
    </row>
    <row r="11" spans="2:21" x14ac:dyDescent="0.2">
      <c r="B11" t="s">
        <v>12</v>
      </c>
      <c r="C11">
        <v>47</v>
      </c>
      <c r="J11">
        <v>111.89700000000001</v>
      </c>
      <c r="K11">
        <v>80.730999999999995</v>
      </c>
      <c r="L11">
        <v>109.947</v>
      </c>
      <c r="M11">
        <v>0</v>
      </c>
      <c r="N11">
        <v>0.32073000000000002</v>
      </c>
      <c r="O11">
        <v>0.40808</v>
      </c>
    </row>
    <row r="12" spans="2:21" x14ac:dyDescent="0.2">
      <c r="B12" t="s">
        <v>13</v>
      </c>
      <c r="C12">
        <v>0.48931903218591483</v>
      </c>
      <c r="J12">
        <v>98.328000000000003</v>
      </c>
      <c r="K12">
        <v>66.22</v>
      </c>
      <c r="L12">
        <v>98.831000000000003</v>
      </c>
      <c r="M12">
        <v>0.80286999999999997</v>
      </c>
      <c r="N12">
        <v>0.75090999999999997</v>
      </c>
      <c r="O12">
        <v>0.80005000000000004</v>
      </c>
    </row>
    <row r="13" spans="2:21" x14ac:dyDescent="0.2">
      <c r="B13" t="s">
        <v>14</v>
      </c>
      <c r="C13">
        <v>0.31344589797699485</v>
      </c>
      <c r="J13">
        <v>42.701999999999998</v>
      </c>
      <c r="K13">
        <v>65.680999999999997</v>
      </c>
      <c r="L13">
        <v>74.757999999999996</v>
      </c>
      <c r="M13">
        <v>0.86961999999999995</v>
      </c>
      <c r="N13">
        <v>0.11157</v>
      </c>
      <c r="O13">
        <v>0</v>
      </c>
    </row>
    <row r="14" spans="2:21" x14ac:dyDescent="0.2">
      <c r="B14" t="s">
        <v>15</v>
      </c>
      <c r="C14">
        <v>1.6779267216418625</v>
      </c>
      <c r="J14">
        <v>101.596</v>
      </c>
      <c r="K14">
        <v>89.864000000000004</v>
      </c>
      <c r="L14">
        <v>98.06</v>
      </c>
      <c r="M14">
        <v>0.84943999999999997</v>
      </c>
      <c r="N14">
        <v>0.42555999999999999</v>
      </c>
      <c r="O14">
        <v>0.87287999999999999</v>
      </c>
    </row>
    <row r="15" spans="2:21" x14ac:dyDescent="0.2">
      <c r="B15" t="s">
        <v>16</v>
      </c>
      <c r="C15">
        <v>0.62689179595398969</v>
      </c>
      <c r="J15">
        <v>106.492</v>
      </c>
      <c r="K15">
        <v>53.923000000000002</v>
      </c>
      <c r="L15">
        <v>50.497999999999998</v>
      </c>
      <c r="M15">
        <v>1</v>
      </c>
      <c r="N15">
        <v>0</v>
      </c>
      <c r="O15">
        <v>0.97818000000000005</v>
      </c>
    </row>
    <row r="16" spans="2:21" ht="16" thickBot="1" x14ac:dyDescent="0.25">
      <c r="B16" s="5" t="s">
        <v>17</v>
      </c>
      <c r="C16" s="5">
        <v>2.0117405137297668</v>
      </c>
      <c r="D16" s="5"/>
      <c r="J16">
        <v>105.012</v>
      </c>
      <c r="K16">
        <v>71.573999999999998</v>
      </c>
      <c r="L16">
        <v>102.39</v>
      </c>
      <c r="M16">
        <v>0.79557999999999995</v>
      </c>
      <c r="N16">
        <v>0.36481999999999998</v>
      </c>
      <c r="O16">
        <v>0.95848999999999995</v>
      </c>
    </row>
    <row r="17" spans="2:15" x14ac:dyDescent="0.2">
      <c r="J17">
        <v>116.056</v>
      </c>
      <c r="K17">
        <v>47.651000000000003</v>
      </c>
      <c r="L17">
        <v>108.65</v>
      </c>
      <c r="M17">
        <v>0.50773000000000001</v>
      </c>
      <c r="N17">
        <v>0.45723999999999998</v>
      </c>
      <c r="O17">
        <v>0.53356999999999999</v>
      </c>
    </row>
    <row r="18" spans="2:15" x14ac:dyDescent="0.2">
      <c r="J18">
        <v>101.06100000000001</v>
      </c>
      <c r="K18">
        <v>68.16</v>
      </c>
      <c r="L18">
        <v>107.479</v>
      </c>
      <c r="M18">
        <v>0.43178</v>
      </c>
      <c r="N18">
        <v>0.76385999999999998</v>
      </c>
      <c r="O18">
        <v>0.80581999999999998</v>
      </c>
    </row>
    <row r="19" spans="2:15" x14ac:dyDescent="0.2">
      <c r="B19" t="s">
        <v>7</v>
      </c>
      <c r="J19">
        <v>79.945999999999998</v>
      </c>
      <c r="K19">
        <v>73.355000000000004</v>
      </c>
      <c r="L19">
        <v>82.218000000000004</v>
      </c>
      <c r="M19">
        <v>0.83440999999999999</v>
      </c>
      <c r="N19">
        <v>0.60650000000000004</v>
      </c>
      <c r="O19">
        <v>0.45412000000000002</v>
      </c>
    </row>
    <row r="20" spans="2:15" ht="16" thickBot="1" x14ac:dyDescent="0.25">
      <c r="J20">
        <v>74.375</v>
      </c>
      <c r="K20">
        <v>90.591999999999999</v>
      </c>
      <c r="L20">
        <v>98.403000000000006</v>
      </c>
      <c r="M20">
        <v>0.16688</v>
      </c>
      <c r="N20">
        <v>0.16102</v>
      </c>
      <c r="O20">
        <v>0.56230000000000002</v>
      </c>
    </row>
    <row r="21" spans="2:15" x14ac:dyDescent="0.2">
      <c r="B21" s="4"/>
      <c r="C21" s="4" t="s">
        <v>6</v>
      </c>
      <c r="D21" s="4" t="s">
        <v>5</v>
      </c>
      <c r="J21">
        <v>103.90900000000001</v>
      </c>
      <c r="K21">
        <v>81.745999999999995</v>
      </c>
      <c r="L21">
        <v>77.495000000000005</v>
      </c>
      <c r="M21">
        <v>0.39461000000000002</v>
      </c>
      <c r="N21">
        <v>0.35910999999999998</v>
      </c>
      <c r="O21">
        <v>0.41757</v>
      </c>
    </row>
    <row r="22" spans="2:15" x14ac:dyDescent="0.2">
      <c r="B22" t="s">
        <v>8</v>
      </c>
      <c r="C22">
        <v>0.58539076923076927</v>
      </c>
      <c r="D22">
        <v>0.56567318181818182</v>
      </c>
      <c r="J22">
        <v>54.942999999999998</v>
      </c>
      <c r="K22">
        <v>56.703000000000003</v>
      </c>
      <c r="L22">
        <v>83.926000000000002</v>
      </c>
      <c r="M22">
        <v>0.41431000000000001</v>
      </c>
      <c r="N22">
        <v>0.92173000000000005</v>
      </c>
      <c r="O22">
        <v>0.41757</v>
      </c>
    </row>
    <row r="23" spans="2:15" x14ac:dyDescent="0.2">
      <c r="B23" t="s">
        <v>9</v>
      </c>
      <c r="C23">
        <v>6.6788310639384535E-2</v>
      </c>
      <c r="D23">
        <v>7.8353357337012916E-2</v>
      </c>
      <c r="J23">
        <v>71.647999999999996</v>
      </c>
      <c r="K23">
        <v>67.838999999999999</v>
      </c>
      <c r="L23">
        <v>75.322000000000003</v>
      </c>
      <c r="M23">
        <v>0.48021999999999998</v>
      </c>
      <c r="N23">
        <v>0.90275000000000005</v>
      </c>
      <c r="O23">
        <v>0.24984000000000001</v>
      </c>
    </row>
    <row r="24" spans="2:15" x14ac:dyDescent="0.2">
      <c r="B24" t="s">
        <v>10</v>
      </c>
      <c r="C24">
        <v>26</v>
      </c>
      <c r="D24">
        <v>22</v>
      </c>
      <c r="J24">
        <v>73.093000000000004</v>
      </c>
      <c r="K24">
        <v>99.466999999999999</v>
      </c>
      <c r="L24">
        <v>75.322000000000003</v>
      </c>
      <c r="M24">
        <v>0.64810000000000001</v>
      </c>
      <c r="N24">
        <v>0.76656000000000002</v>
      </c>
      <c r="O24">
        <v>0.51080999999999999</v>
      </c>
    </row>
    <row r="25" spans="2:15" x14ac:dyDescent="0.2">
      <c r="B25" t="s">
        <v>11</v>
      </c>
      <c r="C25">
        <v>0</v>
      </c>
      <c r="J25">
        <v>77.927999999999997</v>
      </c>
      <c r="K25">
        <v>98.4</v>
      </c>
      <c r="L25">
        <v>65.350999999999999</v>
      </c>
      <c r="M25">
        <v>0.41127999999999998</v>
      </c>
      <c r="N25">
        <v>0.62546000000000002</v>
      </c>
      <c r="O25">
        <v>0.22905</v>
      </c>
    </row>
    <row r="26" spans="2:15" x14ac:dyDescent="0.2">
      <c r="B26" t="s">
        <v>12</v>
      </c>
      <c r="C26">
        <v>43</v>
      </c>
      <c r="J26">
        <v>90.242999999999995</v>
      </c>
      <c r="K26">
        <v>90.744</v>
      </c>
      <c r="L26">
        <v>80.864999999999995</v>
      </c>
      <c r="M26">
        <v>0.58028000000000002</v>
      </c>
      <c r="N26">
        <v>0.28018999999999999</v>
      </c>
    </row>
    <row r="27" spans="2:15" x14ac:dyDescent="0.2">
      <c r="B27" t="s">
        <v>13</v>
      </c>
      <c r="C27">
        <v>0.25183321047041862</v>
      </c>
      <c r="J27">
        <v>72.870999999999995</v>
      </c>
      <c r="K27">
        <v>82.811999999999998</v>
      </c>
      <c r="L27">
        <v>64.114999999999995</v>
      </c>
      <c r="M27">
        <v>0.21428</v>
      </c>
      <c r="N27">
        <v>0.68991000000000002</v>
      </c>
    </row>
    <row r="28" spans="2:15" x14ac:dyDescent="0.2">
      <c r="B28" t="s">
        <v>14</v>
      </c>
      <c r="C28">
        <v>0.40118487763037458</v>
      </c>
      <c r="J28">
        <v>85.268000000000001</v>
      </c>
      <c r="K28">
        <v>63.402000000000001</v>
      </c>
      <c r="M28">
        <v>0.58184000000000002</v>
      </c>
    </row>
    <row r="29" spans="2:15" x14ac:dyDescent="0.2">
      <c r="B29" t="s">
        <v>15</v>
      </c>
      <c r="C29">
        <v>1.6810707032025196</v>
      </c>
      <c r="J29">
        <v>58.42</v>
      </c>
      <c r="K29">
        <v>86.435000000000002</v>
      </c>
      <c r="M29">
        <v>0.72014</v>
      </c>
    </row>
    <row r="30" spans="2:15" x14ac:dyDescent="0.2">
      <c r="B30" t="s">
        <v>16</v>
      </c>
      <c r="C30">
        <v>0.80236975526074916</v>
      </c>
      <c r="H30" t="s">
        <v>18</v>
      </c>
      <c r="J30">
        <f>AVERAGE(J4:J29)</f>
        <v>85.708230769230781</v>
      </c>
      <c r="K30">
        <f t="shared" ref="K30:O30" si="0">AVERAGE(K4:K29)</f>
        <v>78.465807692307706</v>
      </c>
      <c r="L30">
        <f t="shared" si="0"/>
        <v>83.988958333333358</v>
      </c>
      <c r="M30">
        <f t="shared" si="0"/>
        <v>0.58539076923076927</v>
      </c>
      <c r="N30">
        <f t="shared" si="0"/>
        <v>0.54800708333333337</v>
      </c>
      <c r="O30">
        <f t="shared" si="0"/>
        <v>0.56567318181818182</v>
      </c>
    </row>
    <row r="31" spans="2:15" ht="16" thickBot="1" x14ac:dyDescent="0.25">
      <c r="B31" s="5" t="s">
        <v>17</v>
      </c>
      <c r="C31" s="5">
        <v>2.0166921992278248</v>
      </c>
      <c r="D31" s="5"/>
      <c r="H31" t="s">
        <v>19</v>
      </c>
      <c r="J31">
        <f>_xlfn.STDEV.P(J4:J29,(J1:J29))</f>
        <v>18.557522004479438</v>
      </c>
      <c r="K31">
        <f>_xlfn.STDEV.P(K4:K29,(K1:K29))</f>
        <v>14.839239310327528</v>
      </c>
      <c r="L31">
        <f>_xlfn.STDEV.P(L4:L29,(L1:L29))</f>
        <v>17.475836585790734</v>
      </c>
      <c r="M31">
        <f t="shared" ref="M31:O31" si="1">_xlfn.STDEV.P(M4:M29,(M1:M29))</f>
        <v>0.2534157245731738</v>
      </c>
      <c r="N31">
        <f t="shared" si="1"/>
        <v>0.27416426328448829</v>
      </c>
      <c r="O31">
        <f t="shared" si="1"/>
        <v>0.27348097026012885</v>
      </c>
    </row>
    <row r="34" spans="9:10" x14ac:dyDescent="0.2">
      <c r="J34" t="s">
        <v>20</v>
      </c>
    </row>
    <row r="35" spans="9:10" x14ac:dyDescent="0.2">
      <c r="I35" t="s">
        <v>21</v>
      </c>
      <c r="J35">
        <f>TTEST(M4:M29, N4:N27, 2, 3)</f>
        <v>0.62690255209923029</v>
      </c>
    </row>
    <row r="36" spans="9:10" x14ac:dyDescent="0.2">
      <c r="I36" t="s">
        <v>22</v>
      </c>
      <c r="J36">
        <f>TTEST(M4:M29, O4:O25, 2, 3)</f>
        <v>0.80236154241554847</v>
      </c>
    </row>
    <row r="53" spans="3:7" x14ac:dyDescent="0.2">
      <c r="C53" t="s">
        <v>6</v>
      </c>
      <c r="E53" t="s">
        <v>4</v>
      </c>
      <c r="G53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Figure3K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2021-12-11T06:36:25Z</dcterms:created>
  <dcterms:modified xsi:type="dcterms:W3CDTF">2021-12-11T06:37:15Z</dcterms:modified>
</cp:coreProperties>
</file>