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Final resubmission 8-12/souce data single files/"/>
    </mc:Choice>
  </mc:AlternateContent>
  <xr:revisionPtr revIDLastSave="0" documentId="8_{1877A733-680C-D543-B29C-3204B9B12BA0}" xr6:coauthVersionLast="47" xr6:coauthVersionMax="47" xr10:uidLastSave="{00000000-0000-0000-0000-000000000000}"/>
  <bookViews>
    <workbookView xWindow="480" yWindow="1000" windowWidth="25040" windowHeight="14020" xr2:uid="{23855103-8010-F84D-879D-CD4D78FAAA70}"/>
  </bookViews>
  <sheets>
    <sheet name="Figure 3-figure supplement 1D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 s="1"/>
  <c r="C24" i="1"/>
  <c r="C25" i="1" s="1"/>
  <c r="B24" i="1"/>
  <c r="B25" i="1" s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<sst xmlns="http://schemas.openxmlformats.org/spreadsheetml/2006/main" count="72" uniqueCount="23">
  <si>
    <t>Cells</t>
  </si>
  <si>
    <t>Vesicles ALL</t>
  </si>
  <si>
    <t>Vesicles (&lt;0.08um3)</t>
  </si>
  <si>
    <t>Cell Volume(um3)</t>
  </si>
  <si>
    <t>Density</t>
  </si>
  <si>
    <t>zstack</t>
  </si>
  <si>
    <t>pH</t>
  </si>
  <si>
    <t>Quantification of the somatostatin DCVs number density in cell volume (µm-3) in the different pH conditions</t>
  </si>
  <si>
    <t>8.5</t>
  </si>
  <si>
    <t>7.4</t>
  </si>
  <si>
    <t>6.5</t>
  </si>
  <si>
    <t>Mean</t>
  </si>
  <si>
    <t>SD</t>
  </si>
  <si>
    <t>t-Test: Two-Sample Assuming Unequal Variances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</si>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</sst>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i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0" xfId="1" applyFont="1"/>
    <xf numFmtId="0" fontId="1" fillId="2" borderId="0" xfId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2" fillId="0" borderId="2" xfId="0" applyFont="1" applyBorder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3-figure supplement 1D'!$A$24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3-figure supplement 1D'!$B$25:$D$25</c:f>
                <c:numCache>
                  <c:formatCode>General</c:formatCode>
                  <c:ptCount val="3"/>
                  <c:pt idx="0">
                    <c:v>0.25792388249701276</c:v>
                  </c:pt>
                  <c:pt idx="1">
                    <c:v>0.29261470002551387</c:v>
                  </c:pt>
                  <c:pt idx="2">
                    <c:v>9.2700794141959655E-2</c:v>
                  </c:pt>
                </c:numCache>
              </c:numRef>
            </c:plus>
            <c:minus>
              <c:numRef>
                <c:f>'Figure 3-figure supplement 1D'!$B$25:$D$25</c:f>
                <c:numCache>
                  <c:formatCode>General</c:formatCode>
                  <c:ptCount val="3"/>
                  <c:pt idx="0">
                    <c:v>0.25792388249701276</c:v>
                  </c:pt>
                  <c:pt idx="1">
                    <c:v>0.29261470002551387</c:v>
                  </c:pt>
                  <c:pt idx="2">
                    <c:v>9.2700794141959655E-2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'Figure 3-figure supplement 1D'!$B$24:$D$24</c:f>
              <c:numCache>
                <c:formatCode>General</c:formatCode>
                <c:ptCount val="3"/>
                <c:pt idx="0">
                  <c:v>1.516365</c:v>
                </c:pt>
                <c:pt idx="1">
                  <c:v>0.66497252499999993</c:v>
                </c:pt>
                <c:pt idx="2">
                  <c:v>0.66631675000000001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F-B94B-A567-1B24FCCE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9675216"/>
        <c:axId val="589681120"/>
      </c:barChart>
      <c:catAx>
        <c:axId val="589675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589681120"/>
        <c:crosses val="autoZero"/>
        <c:auto val="1"/>
        <c:lblAlgn val="ctr"/>
        <c:lblOffset val="100"/>
        <c:noMultiLvlLbl val="0"/>
      </c:catAx>
      <c:valAx>
        <c:axId val="58968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58967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457200</xdr:colOff>
      <xdr:row>11</xdr:row>
      <xdr:rowOff>138112</xdr:rowOff>
    </xdr:from>
    <xdr:to>
      <xdr:col>15</xdr:col>
      <xdr:colOff>457200</xdr:colOff>
      <xdr:row>26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12A982-3207-3243-9E54-EA408C4B21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hamjalalvand/Desktop/elife%20resubmission/resubmission%2010-12/Source_data_graph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F"/>
      <sheetName val="Figure 2D"/>
      <sheetName val="Figure 2H"/>
      <sheetName val="Figure 3G"/>
      <sheetName val="Figure3K"/>
      <sheetName val="Figure 3P_soma"/>
      <sheetName val="Figure 3P_axons"/>
      <sheetName val="Figure 4D"/>
      <sheetName val="Figure 4I"/>
      <sheetName val="Figure 5E"/>
      <sheetName val="Figure 5F"/>
      <sheetName val="Figure 5G"/>
      <sheetName val="Figure 5H"/>
      <sheetName val="Figure 5M"/>
      <sheetName val="Figure 5R"/>
      <sheetName val="Figure 3-figure supplement 1D"/>
      <sheetName val="Figure 4-figure supplement 1D"/>
      <sheetName val="Figure 5-figure supplement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A24" t="str">
            <v>Mean</v>
          </cell>
          <cell r="B24">
            <v>1.516365</v>
          </cell>
          <cell r="C24">
            <v>0.66497252499999993</v>
          </cell>
          <cell r="D24">
            <v>0.66631675000000001</v>
          </cell>
        </row>
        <row r="25">
          <cell r="B25">
            <v>0.25792388249701276</v>
          </cell>
          <cell r="C25">
            <v>0.29261470002551387</v>
          </cell>
          <cell r="D25">
            <v>9.2700794141959655E-2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1219-5439-244D-8EC3-E1C097C6D704}">
  <dimension ref="A1:R55"/>
  <sheetViews>
    <sheetView tabSelected="1" workbookViewId="0">
      <selection activeCell="R23" sqref="R23"/>
    </sheetView>
  </sheetViews>
  <sheetFormatPr baseColWidth="10" defaultColWidth="11.5" defaultRowHeight="15" x14ac:dyDescent="0.2"/>
  <cols>
    <col min="3" max="3" width="21.33203125" customWidth="1"/>
    <col min="4" max="4" width="20.1640625" customWidth="1"/>
  </cols>
  <sheetData>
    <row r="1" spans="1:18" ht="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0</v>
      </c>
      <c r="I1" s="1" t="s">
        <v>6</v>
      </c>
      <c r="J1" s="2" t="s">
        <v>7</v>
      </c>
      <c r="K1" s="3"/>
      <c r="L1" s="3"/>
      <c r="M1" s="3"/>
      <c r="N1" s="3"/>
      <c r="O1" s="3"/>
      <c r="P1" s="3"/>
      <c r="Q1" s="3"/>
      <c r="R1" s="3"/>
    </row>
    <row r="2" spans="1:18" ht="16" x14ac:dyDescent="0.2">
      <c r="A2" s="1">
        <v>1</v>
      </c>
      <c r="B2" s="1">
        <v>482</v>
      </c>
      <c r="C2" s="1">
        <v>223</v>
      </c>
      <c r="D2" s="4">
        <v>443.81099999999998</v>
      </c>
      <c r="E2" s="1">
        <f t="shared" ref="E2:E14" si="0">(C2/D2)</f>
        <v>0.50246613986584376</v>
      </c>
      <c r="F2" s="1">
        <v>1</v>
      </c>
      <c r="G2" s="1" t="s">
        <v>8</v>
      </c>
      <c r="H2" s="1">
        <v>1</v>
      </c>
      <c r="I2" s="1" t="s">
        <v>8</v>
      </c>
      <c r="J2" s="3"/>
      <c r="K2" s="3"/>
      <c r="L2" s="3"/>
      <c r="M2" s="3"/>
      <c r="N2" s="3"/>
      <c r="O2" s="3"/>
      <c r="P2" s="3"/>
      <c r="Q2" s="3"/>
      <c r="R2" s="3"/>
    </row>
    <row r="3" spans="1:18" x14ac:dyDescent="0.2">
      <c r="A3" s="1">
        <v>2</v>
      </c>
      <c r="B3" s="1">
        <v>375</v>
      </c>
      <c r="C3" s="1">
        <v>202</v>
      </c>
      <c r="D3" s="4">
        <v>267.20400000000001</v>
      </c>
      <c r="E3" s="1">
        <f t="shared" si="0"/>
        <v>0.75597670693552488</v>
      </c>
      <c r="F3" s="1">
        <v>1</v>
      </c>
      <c r="G3" s="1" t="s">
        <v>8</v>
      </c>
      <c r="H3" s="1">
        <v>2</v>
      </c>
      <c r="I3" s="1" t="s">
        <v>8</v>
      </c>
      <c r="J3" s="1"/>
      <c r="K3" s="1"/>
      <c r="L3" s="1"/>
      <c r="M3" s="1"/>
      <c r="N3" s="1"/>
      <c r="O3" s="1"/>
      <c r="P3" s="1"/>
      <c r="Q3" s="1"/>
    </row>
    <row r="4" spans="1:18" x14ac:dyDescent="0.2">
      <c r="A4" s="1">
        <v>3</v>
      </c>
      <c r="B4" s="1">
        <v>1704</v>
      </c>
      <c r="C4" s="1">
        <v>953</v>
      </c>
      <c r="D4" s="4">
        <v>607.11300000000006</v>
      </c>
      <c r="E4" s="1">
        <f t="shared" si="0"/>
        <v>1.5697242523220551</v>
      </c>
      <c r="F4" s="1">
        <v>2</v>
      </c>
      <c r="G4" s="1" t="s">
        <v>9</v>
      </c>
      <c r="H4" s="1">
        <v>3</v>
      </c>
      <c r="I4" s="1" t="s">
        <v>9</v>
      </c>
      <c r="K4" s="1"/>
      <c r="L4" s="1"/>
      <c r="M4" s="1"/>
      <c r="N4" s="1"/>
      <c r="O4" s="1"/>
      <c r="P4" s="1"/>
      <c r="Q4" s="1"/>
    </row>
    <row r="5" spans="1:18" x14ac:dyDescent="0.2">
      <c r="A5" s="1">
        <v>4</v>
      </c>
      <c r="B5" s="1">
        <v>729</v>
      </c>
      <c r="C5" s="1">
        <v>343</v>
      </c>
      <c r="D5" s="4">
        <v>333.58600000000001</v>
      </c>
      <c r="E5" s="1">
        <f t="shared" si="0"/>
        <v>1.0282206087785459</v>
      </c>
      <c r="F5" s="1">
        <v>3</v>
      </c>
      <c r="G5" s="1" t="s">
        <v>9</v>
      </c>
      <c r="H5" s="1">
        <v>4</v>
      </c>
      <c r="I5" s="1" t="s">
        <v>9</v>
      </c>
      <c r="J5" s="1"/>
      <c r="K5" s="1"/>
      <c r="L5" s="1"/>
      <c r="M5" s="1"/>
      <c r="N5" s="1"/>
      <c r="O5" s="1"/>
      <c r="P5" s="1"/>
      <c r="Q5" s="1"/>
    </row>
    <row r="6" spans="1:18" x14ac:dyDescent="0.2">
      <c r="A6" s="1">
        <v>5</v>
      </c>
      <c r="B6" s="1">
        <v>933</v>
      </c>
      <c r="C6" s="1">
        <v>467</v>
      </c>
      <c r="D6" s="4">
        <v>325.67700000000002</v>
      </c>
      <c r="E6" s="1">
        <f t="shared" si="0"/>
        <v>1.4339360777703061</v>
      </c>
      <c r="F6" s="1">
        <v>3</v>
      </c>
      <c r="G6" s="1" t="s">
        <v>9</v>
      </c>
      <c r="H6" s="1">
        <v>5</v>
      </c>
      <c r="I6" s="1" t="s">
        <v>9</v>
      </c>
      <c r="J6" s="1"/>
      <c r="K6" s="1"/>
      <c r="L6" s="1"/>
      <c r="M6" s="1"/>
      <c r="N6" s="1"/>
      <c r="O6" s="1"/>
      <c r="P6" s="1"/>
      <c r="Q6" s="1"/>
    </row>
    <row r="7" spans="1:18" x14ac:dyDescent="0.2">
      <c r="A7" s="1">
        <v>6</v>
      </c>
      <c r="B7" s="1">
        <v>1682</v>
      </c>
      <c r="C7" s="1">
        <v>900</v>
      </c>
      <c r="D7" s="4">
        <v>481.68900000000002</v>
      </c>
      <c r="E7" s="1">
        <f t="shared" si="0"/>
        <v>1.8684254778498159</v>
      </c>
      <c r="F7" s="1">
        <v>4</v>
      </c>
      <c r="G7" s="1" t="s">
        <v>9</v>
      </c>
      <c r="H7" s="1">
        <v>6</v>
      </c>
      <c r="I7" s="1" t="s">
        <v>9</v>
      </c>
      <c r="J7" s="1"/>
      <c r="K7" s="1"/>
      <c r="L7" s="1"/>
      <c r="M7" s="1"/>
      <c r="N7" s="1"/>
      <c r="O7" s="1"/>
      <c r="P7" s="1"/>
      <c r="Q7" s="1"/>
    </row>
    <row r="8" spans="1:18" x14ac:dyDescent="0.2">
      <c r="A8" s="1">
        <v>7</v>
      </c>
      <c r="B8" s="1">
        <v>1200</v>
      </c>
      <c r="C8" s="1">
        <v>641</v>
      </c>
      <c r="D8" s="4">
        <v>381.20299999999997</v>
      </c>
      <c r="E8" s="1">
        <f t="shared" si="0"/>
        <v>1.6815187708386345</v>
      </c>
      <c r="F8" s="1">
        <v>4</v>
      </c>
      <c r="G8" s="1" t="s">
        <v>9</v>
      </c>
      <c r="H8" s="1">
        <v>7</v>
      </c>
      <c r="I8" s="1" t="s">
        <v>9</v>
      </c>
      <c r="J8" s="1"/>
      <c r="K8" s="1"/>
      <c r="L8" s="1"/>
      <c r="M8" s="1"/>
      <c r="N8" s="1"/>
      <c r="O8" s="1"/>
      <c r="P8" s="1"/>
      <c r="Q8" s="1"/>
    </row>
    <row r="9" spans="1:18" x14ac:dyDescent="0.2">
      <c r="A9" s="1">
        <v>8</v>
      </c>
      <c r="B9" s="1">
        <v>1703</v>
      </c>
      <c r="C9" s="1">
        <v>942</v>
      </c>
      <c r="D9" s="4">
        <v>1104.2149999999999</v>
      </c>
      <c r="E9" s="1">
        <f t="shared" si="0"/>
        <v>0.85309473245699441</v>
      </c>
      <c r="F9" s="1">
        <v>5</v>
      </c>
      <c r="G9" s="1" t="s">
        <v>10</v>
      </c>
      <c r="H9" s="1">
        <v>8</v>
      </c>
      <c r="I9" s="1" t="s">
        <v>10</v>
      </c>
      <c r="J9" s="1"/>
      <c r="K9" s="1"/>
      <c r="L9" s="1"/>
      <c r="M9" s="1"/>
      <c r="N9" s="1"/>
      <c r="O9" s="1"/>
      <c r="P9" s="1"/>
      <c r="Q9" s="1"/>
    </row>
    <row r="10" spans="1:18" x14ac:dyDescent="0.2">
      <c r="A10" s="1">
        <v>9</v>
      </c>
      <c r="B10" s="1">
        <v>1742</v>
      </c>
      <c r="C10" s="1">
        <v>1059</v>
      </c>
      <c r="D10" s="4">
        <v>976.08699999999999</v>
      </c>
      <c r="E10" s="1">
        <f t="shared" si="0"/>
        <v>1.0849442723855558</v>
      </c>
      <c r="F10" s="1">
        <v>5</v>
      </c>
      <c r="G10" s="1" t="s">
        <v>10</v>
      </c>
      <c r="H10" s="1">
        <v>9</v>
      </c>
      <c r="I10" s="1" t="s">
        <v>10</v>
      </c>
      <c r="J10" s="1"/>
      <c r="K10" s="1"/>
      <c r="L10" s="1"/>
      <c r="M10" s="1"/>
      <c r="N10" s="1"/>
      <c r="O10" s="1"/>
      <c r="P10" s="1"/>
      <c r="Q10" s="1"/>
    </row>
    <row r="11" spans="1:18" x14ac:dyDescent="0.2">
      <c r="A11" s="1">
        <v>10</v>
      </c>
      <c r="B11" s="1">
        <v>335</v>
      </c>
      <c r="C11" s="1">
        <v>183</v>
      </c>
      <c r="D11" s="4">
        <v>376.274</v>
      </c>
      <c r="E11" s="1">
        <f t="shared" si="0"/>
        <v>0.48634771469726845</v>
      </c>
      <c r="F11" s="1">
        <v>6</v>
      </c>
      <c r="G11" s="1" t="s">
        <v>10</v>
      </c>
      <c r="H11" s="1">
        <v>10</v>
      </c>
      <c r="I11" s="1" t="s">
        <v>10</v>
      </c>
      <c r="J11" s="1"/>
      <c r="K11" s="1"/>
      <c r="L11" s="1"/>
      <c r="M11" s="1"/>
      <c r="N11" s="1"/>
      <c r="O11" s="1"/>
      <c r="P11" s="1"/>
      <c r="Q11" s="1"/>
    </row>
    <row r="12" spans="1:18" x14ac:dyDescent="0.2">
      <c r="A12" s="1">
        <v>11</v>
      </c>
      <c r="B12" s="1">
        <v>170</v>
      </c>
      <c r="C12" s="1">
        <v>89</v>
      </c>
      <c r="D12" s="4">
        <v>377.76600000000002</v>
      </c>
      <c r="E12" s="1">
        <f t="shared" si="0"/>
        <v>0.23559558033279859</v>
      </c>
      <c r="F12" s="1">
        <v>6</v>
      </c>
      <c r="G12" s="1" t="s">
        <v>10</v>
      </c>
      <c r="H12" s="1">
        <v>11</v>
      </c>
      <c r="I12" s="1" t="s">
        <v>10</v>
      </c>
      <c r="J12" s="1"/>
      <c r="K12" s="1"/>
      <c r="L12" s="1"/>
      <c r="M12" s="1"/>
      <c r="N12" s="1"/>
      <c r="O12" s="1"/>
      <c r="P12" s="1"/>
      <c r="Q12" s="1"/>
    </row>
    <row r="13" spans="1:18" x14ac:dyDescent="0.2">
      <c r="A13" s="1">
        <v>12</v>
      </c>
      <c r="B13" s="1">
        <v>619</v>
      </c>
      <c r="C13" s="1">
        <v>343</v>
      </c>
      <c r="D13" s="4">
        <v>454.286</v>
      </c>
      <c r="E13" s="1">
        <f t="shared" si="0"/>
        <v>0.7550309716786342</v>
      </c>
      <c r="F13" s="1">
        <v>7</v>
      </c>
      <c r="G13" s="1" t="s">
        <v>8</v>
      </c>
      <c r="H13" s="1">
        <v>12</v>
      </c>
      <c r="I13" s="1" t="s">
        <v>8</v>
      </c>
      <c r="J13" s="1"/>
      <c r="K13" s="1"/>
      <c r="L13" s="1"/>
      <c r="M13" s="1"/>
      <c r="N13" s="1"/>
      <c r="O13" s="1"/>
      <c r="P13" s="1"/>
      <c r="Q13" s="1"/>
    </row>
    <row r="14" spans="1:18" x14ac:dyDescent="0.2">
      <c r="A14" s="1">
        <v>13</v>
      </c>
      <c r="B14" s="1">
        <v>327</v>
      </c>
      <c r="C14" s="1">
        <v>191</v>
      </c>
      <c r="D14" s="4">
        <v>293.03800000000001</v>
      </c>
      <c r="E14" s="1">
        <f t="shared" si="0"/>
        <v>0.65179260027709718</v>
      </c>
      <c r="F14" s="1">
        <v>7</v>
      </c>
      <c r="G14" s="1" t="s">
        <v>8</v>
      </c>
      <c r="H14" s="1">
        <v>13</v>
      </c>
      <c r="I14" s="1" t="s">
        <v>8</v>
      </c>
      <c r="J14" s="1"/>
      <c r="K14" s="1"/>
      <c r="L14" s="1"/>
      <c r="M14" s="1"/>
      <c r="N14" s="1"/>
      <c r="O14" s="1"/>
      <c r="P14" s="1"/>
      <c r="Q14" s="1"/>
    </row>
    <row r="15" spans="1:18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8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">
      <c r="A18" s="1"/>
      <c r="B18" s="1" t="s">
        <v>9</v>
      </c>
      <c r="C18" s="5" t="s">
        <v>10</v>
      </c>
      <c r="D18" s="6" t="s">
        <v>8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">
      <c r="A19" s="1" t="s">
        <v>4</v>
      </c>
      <c r="B19" s="1">
        <v>1.5697239999999999</v>
      </c>
      <c r="C19" s="1">
        <v>0.85309500000000005</v>
      </c>
      <c r="D19" s="1">
        <v>0.50246599999999997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">
      <c r="A20" s="1" t="s">
        <v>4</v>
      </c>
      <c r="B20" s="1">
        <v>1.0282210000000001</v>
      </c>
      <c r="C20" s="1">
        <v>1.0849439999999999</v>
      </c>
      <c r="D20" s="1">
        <v>0.75597700000000001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">
      <c r="A21" s="1" t="s">
        <v>4</v>
      </c>
      <c r="B21" s="1">
        <v>1.4339360000000001</v>
      </c>
      <c r="C21" s="1">
        <v>0.486348</v>
      </c>
      <c r="D21" s="1">
        <v>0.75503100000000001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">
      <c r="A22" s="1" t="s">
        <v>4</v>
      </c>
      <c r="B22" s="1">
        <v>1.868425</v>
      </c>
      <c r="C22" s="1">
        <v>0.23550309999999999</v>
      </c>
      <c r="D22" s="1">
        <v>0.65179299999999996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">
      <c r="A23" s="1" t="s">
        <v>4</v>
      </c>
      <c r="B23" s="1">
        <v>1.681519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">
      <c r="A24" s="1" t="s">
        <v>11</v>
      </c>
      <c r="B24" s="1">
        <f xml:space="preserve"> AVERAGE(B19:B23)</f>
        <v>1.516365</v>
      </c>
      <c r="C24" s="1">
        <f xml:space="preserve"> AVERAGE(C19:C23)</f>
        <v>0.66497252499999993</v>
      </c>
      <c r="D24" s="1">
        <f xml:space="preserve"> AVERAGE(D19:D23)</f>
        <v>0.66631675000000001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A25" s="1" t="s">
        <v>12</v>
      </c>
      <c r="B25" s="1">
        <f>_xlfn.STDEV.P(B19:B24)</f>
        <v>0.25792388249701276</v>
      </c>
      <c r="C25" s="1">
        <f t="shared" ref="C25:D25" si="1">_xlfn.STDEV.P(C19:C24)</f>
        <v>0.29261470002551387</v>
      </c>
      <c r="D25" s="1">
        <f t="shared" si="1"/>
        <v>9.2700794141959655E-2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A26" s="1" t="s">
        <v>13</v>
      </c>
      <c r="B26" s="1"/>
      <c r="C26" s="1"/>
      <c r="D26" s="1"/>
      <c r="E26" s="1" t="s">
        <v>13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6" thickBo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A28" s="7"/>
      <c r="B28" s="7" t="s">
        <v>9</v>
      </c>
      <c r="C28" s="7" t="s">
        <v>10</v>
      </c>
      <c r="D28" s="1"/>
      <c r="E28" s="7"/>
      <c r="F28" s="7" t="s">
        <v>9</v>
      </c>
      <c r="G28" s="7" t="s">
        <v>8</v>
      </c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 t="s">
        <v>11</v>
      </c>
      <c r="B29" s="1">
        <v>1.516365</v>
      </c>
      <c r="C29" s="1">
        <v>0.66497252499999993</v>
      </c>
      <c r="D29" s="1"/>
      <c r="E29" s="1" t="s">
        <v>11</v>
      </c>
      <c r="F29" s="1">
        <v>1.516365</v>
      </c>
      <c r="G29" s="1">
        <v>0.66631675000000001</v>
      </c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">
      <c r="A30" s="1" t="s">
        <v>14</v>
      </c>
      <c r="B30" s="1">
        <v>9.97870937434997E-2</v>
      </c>
      <c r="C30" s="1">
        <v>0.14270560445170255</v>
      </c>
      <c r="D30" s="1"/>
      <c r="E30" s="1" t="s">
        <v>14</v>
      </c>
      <c r="F30" s="1">
        <v>9.97870937434997E-2</v>
      </c>
      <c r="G30" s="1">
        <v>1.432239539091662E-2</v>
      </c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A31" s="1" t="s">
        <v>15</v>
      </c>
      <c r="B31" s="1">
        <v>5</v>
      </c>
      <c r="C31" s="1">
        <v>4</v>
      </c>
      <c r="D31" s="1"/>
      <c r="E31" s="1" t="s">
        <v>15</v>
      </c>
      <c r="F31" s="1">
        <v>5</v>
      </c>
      <c r="G31" s="1">
        <v>4</v>
      </c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A32" s="1" t="s">
        <v>16</v>
      </c>
      <c r="B32" s="1">
        <v>0</v>
      </c>
      <c r="C32" s="1"/>
      <c r="D32" s="1"/>
      <c r="E32" s="1" t="s">
        <v>16</v>
      </c>
      <c r="F32" s="1"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">
      <c r="A33" s="1" t="s">
        <v>17</v>
      </c>
      <c r="B33" s="1">
        <v>6</v>
      </c>
      <c r="C33" s="1"/>
      <c r="D33" s="1"/>
      <c r="E33" s="1" t="s">
        <v>17</v>
      </c>
      <c r="F33" s="1">
        <v>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">
      <c r="A34" s="1" t="s">
        <v>18</v>
      </c>
      <c r="B34" s="1">
        <v>3.609610716863711</v>
      </c>
      <c r="C34" s="1"/>
      <c r="D34" s="1"/>
      <c r="E34" s="1" t="s">
        <v>18</v>
      </c>
      <c r="F34" s="1">
        <v>5.5406234530156295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">
      <c r="A35" s="1" t="s">
        <v>19</v>
      </c>
      <c r="B35" s="1">
        <v>5.618094514824791E-3</v>
      </c>
      <c r="C35" s="1"/>
      <c r="D35" s="1"/>
      <c r="E35" s="1" t="s">
        <v>19</v>
      </c>
      <c r="F35" s="1">
        <v>1.3143581629543012E-3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">
      <c r="A36" s="1" t="s">
        <v>20</v>
      </c>
      <c r="B36" s="1">
        <v>1.9431802805153031</v>
      </c>
      <c r="C36" s="1"/>
      <c r="D36" s="1"/>
      <c r="E36" s="1" t="s">
        <v>20</v>
      </c>
      <c r="F36" s="1">
        <v>2.0150483733330233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">
      <c r="A37" s="1" t="s">
        <v>21</v>
      </c>
      <c r="B37" s="1">
        <v>1.1236189029649582E-2</v>
      </c>
      <c r="C37" s="1"/>
      <c r="D37" s="1"/>
      <c r="E37" s="1" t="s">
        <v>21</v>
      </c>
      <c r="F37" s="1">
        <v>2.6287163259086023E-3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6" thickBot="1" x14ac:dyDescent="0.25">
      <c r="A38" s="8" t="s">
        <v>22</v>
      </c>
      <c r="B38" s="8">
        <v>2.4469118511449697</v>
      </c>
      <c r="C38" s="8"/>
      <c r="D38" s="1"/>
      <c r="E38" s="8" t="s">
        <v>22</v>
      </c>
      <c r="F38" s="8">
        <v>2.570581835636315</v>
      </c>
      <c r="G38" s="8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2021-12-11T06:51:39Z</dcterms:created>
  <dcterms:modified xsi:type="dcterms:W3CDTF">2021-12-11T06:52:28Z</dcterms:modified>
</cp:coreProperties>
</file>