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hamjalalvand/Desktop/elife resubmission/Final resubmission 8-12/souce data single files/"/>
    </mc:Choice>
  </mc:AlternateContent>
  <xr:revisionPtr revIDLastSave="0" documentId="8_{4E5D0C4B-3843-E14F-8A79-26A827F8C8B3}" xr6:coauthVersionLast="47" xr6:coauthVersionMax="47" xr10:uidLastSave="{00000000-0000-0000-0000-000000000000}"/>
  <bookViews>
    <workbookView xWindow="480" yWindow="980" windowWidth="25040" windowHeight="14020" xr2:uid="{D411C7BC-98DE-9543-B65C-710F500241EB}"/>
  </bookViews>
  <sheets>
    <sheet name="Figure 4-figure supplement 1D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B17" i="1"/>
  <c r="D16" i="1"/>
  <c r="C16" i="1"/>
  <c r="B16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<sst xmlns="http://schemas.openxmlformats.org/spreadsheetml/2006/main" count="50" uniqueCount="25">
  <si>
    <t>Cell</t>
  </si>
  <si>
    <t>Vesicles ALL</t>
  </si>
  <si>
    <t>Vesicles (&lt;0.08um3)</t>
  </si>
  <si>
    <t>Cell Volume(um3)</t>
  </si>
  <si>
    <t>Density</t>
  </si>
  <si>
    <t>zstack</t>
  </si>
  <si>
    <t>pH</t>
  </si>
  <si>
    <t>Quantification of the Dopamine DCVs number density in cell volume (µm-3) in the different pH conditions</t>
  </si>
  <si>
    <t>7.4</t>
  </si>
  <si>
    <t>6.5</t>
  </si>
  <si>
    <t>8.5</t>
  </si>
  <si>
    <t>Mean</t>
  </si>
  <si>
    <t>SD</t>
  </si>
  <si>
    <t>t-Test: Two-Sample Assuming Equal Variances</t>
  </si>
  <si>
    <t>t-Test: Two-Sample Assuming Unequal Variances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</si>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</sst>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charset val="1"/>
    </font>
    <font>
      <sz val="11"/>
      <color theme="4"/>
      <name val="Calibri"/>
      <family val="2"/>
      <charset val="1"/>
    </font>
    <font>
      <i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0" xfId="1" applyFont="1"/>
    <xf numFmtId="0" fontId="1" fillId="2" borderId="0" xfId="1"/>
    <xf numFmtId="164" fontId="2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2" fillId="0" borderId="2" xfId="0" applyFont="1" applyBorder="1"/>
  </cellXfs>
  <cellStyles count="2">
    <cellStyle name="20% - Accent2" xfId="1" builtinId="3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'Figure 4-figure supplement 1D'!$B$17:$D$17</c:f>
                <c:numCache>
                  <c:formatCode>General</c:formatCode>
                  <c:ptCount val="3"/>
                  <c:pt idx="0">
                    <c:v>0.13772457807603644</c:v>
                  </c:pt>
                  <c:pt idx="1">
                    <c:v>0.18892202755693213</c:v>
                  </c:pt>
                  <c:pt idx="2">
                    <c:v>6.2371999999999789E-2</c:v>
                  </c:pt>
                </c:numCache>
              </c:numRef>
            </c:plus>
            <c:minus>
              <c:numRef>
                <c:f>'Figure 4-figure supplement 1D'!$B$17:$D$17</c:f>
                <c:numCache>
                  <c:formatCode>General</c:formatCode>
                  <c:ptCount val="3"/>
                  <c:pt idx="0">
                    <c:v>0.13772457807603644</c:v>
                  </c:pt>
                  <c:pt idx="1">
                    <c:v>0.18892202755693213</c:v>
                  </c:pt>
                  <c:pt idx="2">
                    <c:v>6.2371999999999789E-2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'Figure 4-figure supplement 1D'!$B$16:$D$16</c:f>
              <c:numCache>
                <c:formatCode>General</c:formatCode>
                <c:ptCount val="3"/>
                <c:pt idx="0">
                  <c:v>0.5089556666666667</c:v>
                </c:pt>
                <c:pt idx="1">
                  <c:v>0.45911766666666659</c:v>
                </c:pt>
                <c:pt idx="2">
                  <c:v>0.51925399999999999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44-424A-95E6-6AFC017A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9604152"/>
        <c:axId val="659601856"/>
      </c:barChart>
      <c:catAx>
        <c:axId val="6596041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59601856"/>
        <c:crosses val="autoZero"/>
        <c:auto val="1"/>
        <c:lblAlgn val="ctr"/>
        <c:lblOffset val="100"/>
        <c:noMultiLvlLbl val="0"/>
      </c:catAx>
      <c:valAx>
        <c:axId val="65960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SE"/>
          </a:p>
        </c:txPr>
        <c:crossAx val="659604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214312</xdr:colOff>
      <xdr:row>7</xdr:row>
      <xdr:rowOff>71437</xdr:rowOff>
    </xdr:from>
    <xdr:to>
      <xdr:col>14</xdr:col>
      <xdr:colOff>214312</xdr:colOff>
      <xdr:row>21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8F419C-20C4-2B4C-B64F-CC4276DE0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hamjalalvand/Desktop/elife%20resubmission/resubmission%2010-12/Source_data_graph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F"/>
      <sheetName val="Figure 2D"/>
      <sheetName val="Figure 2H"/>
      <sheetName val="Figure 3G"/>
      <sheetName val="Figure3K"/>
      <sheetName val="Figure 3P_soma"/>
      <sheetName val="Figure 3P_axons"/>
      <sheetName val="Figure 4D"/>
      <sheetName val="Figure 4I"/>
      <sheetName val="Figure 5E"/>
      <sheetName val="Figure 5F"/>
      <sheetName val="Figure 5G"/>
      <sheetName val="Figure 5H"/>
      <sheetName val="Figure 5M"/>
      <sheetName val="Figure 5R"/>
      <sheetName val="Figure 3-figure supplement 1D"/>
      <sheetName val="Figure 4-figure supplement 1D"/>
      <sheetName val="Figure 5-figure supplement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6">
          <cell r="B16">
            <v>0.5089556666666667</v>
          </cell>
          <cell r="C16">
            <v>0.45911766666666659</v>
          </cell>
          <cell r="D16">
            <v>0.51925399999999999</v>
          </cell>
        </row>
        <row r="17">
          <cell r="B17">
            <v>0.13772457807603644</v>
          </cell>
          <cell r="C17">
            <v>0.18892202755693213</v>
          </cell>
          <cell r="D17">
            <v>6.2371999999999789E-2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37F1-D871-CA44-BC78-ADE331933638}">
  <dimension ref="A1:R90"/>
  <sheetViews>
    <sheetView tabSelected="1" workbookViewId="0">
      <selection activeCell="Q18" sqref="Q18"/>
    </sheetView>
  </sheetViews>
  <sheetFormatPr baseColWidth="10" defaultColWidth="11.5" defaultRowHeight="15" x14ac:dyDescent="0.2"/>
  <cols>
    <col min="3" max="3" width="23.83203125" customWidth="1"/>
    <col min="4" max="4" width="19.33203125" customWidth="1"/>
  </cols>
  <sheetData>
    <row r="1" spans="1:18" ht="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/>
      <c r="I1" s="2" t="s">
        <v>7</v>
      </c>
      <c r="J1" s="3"/>
      <c r="K1" s="3"/>
      <c r="L1" s="3"/>
      <c r="M1" s="3"/>
      <c r="N1" s="3"/>
      <c r="O1" s="3"/>
      <c r="P1" s="3"/>
      <c r="Q1" s="3"/>
      <c r="R1" s="1"/>
    </row>
    <row r="2" spans="1:18" ht="16" x14ac:dyDescent="0.2">
      <c r="A2" s="1">
        <v>1</v>
      </c>
      <c r="B2" s="1">
        <v>265</v>
      </c>
      <c r="C2" s="1">
        <v>219</v>
      </c>
      <c r="D2" s="4">
        <v>676.24081999999999</v>
      </c>
      <c r="E2" s="1">
        <f xml:space="preserve"> (C2/D2)</f>
        <v>0.32384912818483808</v>
      </c>
      <c r="F2" s="1">
        <v>1</v>
      </c>
      <c r="G2" s="1" t="s">
        <v>8</v>
      </c>
      <c r="H2" s="1"/>
      <c r="I2" s="3"/>
      <c r="J2" s="3"/>
      <c r="K2" s="3"/>
      <c r="L2" s="3"/>
      <c r="M2" s="3"/>
      <c r="N2" s="3"/>
      <c r="O2" s="3"/>
      <c r="P2" s="3"/>
      <c r="Q2" s="3"/>
      <c r="R2" s="1"/>
    </row>
    <row r="3" spans="1:18" x14ac:dyDescent="0.2">
      <c r="A3" s="1">
        <v>2</v>
      </c>
      <c r="B3" s="1">
        <v>198</v>
      </c>
      <c r="C3" s="1">
        <v>143</v>
      </c>
      <c r="D3" s="4">
        <v>373.77632999999997</v>
      </c>
      <c r="E3" s="1">
        <f t="shared" ref="E3:E9" si="0" xml:space="preserve"> (C3/D3)</f>
        <v>0.38258174347209201</v>
      </c>
      <c r="F3" s="1">
        <v>2</v>
      </c>
      <c r="G3" s="1" t="s">
        <v>9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">
      <c r="A4" s="1">
        <v>3</v>
      </c>
      <c r="B4" s="1">
        <v>118</v>
      </c>
      <c r="C4" s="1">
        <v>99</v>
      </c>
      <c r="D4" s="4">
        <v>359.08470999999997</v>
      </c>
      <c r="E4" s="1">
        <f t="shared" si="0"/>
        <v>0.27570096203762062</v>
      </c>
      <c r="F4" s="1">
        <v>3</v>
      </c>
      <c r="G4" s="1" t="s">
        <v>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">
      <c r="A5" s="1">
        <v>4</v>
      </c>
      <c r="B5" s="1">
        <v>196</v>
      </c>
      <c r="C5" s="1">
        <v>152</v>
      </c>
      <c r="D5" s="4">
        <v>332.69004999999999</v>
      </c>
      <c r="E5" s="1">
        <f t="shared" si="0"/>
        <v>0.4568817131741692</v>
      </c>
      <c r="F5" s="1">
        <v>4</v>
      </c>
      <c r="G5" s="1" t="s">
        <v>10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">
      <c r="A6" s="1">
        <v>5</v>
      </c>
      <c r="B6" s="1">
        <v>189</v>
      </c>
      <c r="C6" s="1">
        <v>151</v>
      </c>
      <c r="D6" s="4">
        <v>259.61700000000002</v>
      </c>
      <c r="E6" s="1">
        <f t="shared" si="0"/>
        <v>0.58162601062334129</v>
      </c>
      <c r="F6" s="1">
        <v>5</v>
      </c>
      <c r="G6" s="1" t="s">
        <v>10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">
      <c r="A7" s="1">
        <v>6</v>
      </c>
      <c r="B7" s="1">
        <v>212</v>
      </c>
      <c r="C7" s="1">
        <v>175</v>
      </c>
      <c r="D7" s="4">
        <v>243.3698</v>
      </c>
      <c r="E7" s="1">
        <f t="shared" si="0"/>
        <v>0.71907032014654237</v>
      </c>
      <c r="F7" s="1">
        <v>6</v>
      </c>
      <c r="G7" s="1" t="s">
        <v>9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">
      <c r="A8" s="1">
        <v>7</v>
      </c>
      <c r="B8" s="1">
        <v>201</v>
      </c>
      <c r="C8" s="1">
        <v>98</v>
      </c>
      <c r="D8" s="4">
        <v>149.85060999999999</v>
      </c>
      <c r="E8" s="1">
        <f t="shared" si="0"/>
        <v>0.65398465845417653</v>
      </c>
      <c r="F8" s="1">
        <v>7</v>
      </c>
      <c r="G8" s="1" t="s">
        <v>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">
      <c r="A9" s="1">
        <v>8</v>
      </c>
      <c r="B9" s="1">
        <v>130</v>
      </c>
      <c r="C9" s="1">
        <v>67</v>
      </c>
      <c r="D9" s="4">
        <v>122.03265</v>
      </c>
      <c r="E9" s="1">
        <f t="shared" si="0"/>
        <v>0.5490333939318699</v>
      </c>
      <c r="F9" s="1">
        <v>7</v>
      </c>
      <c r="G9" s="1" t="s">
        <v>8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">
      <c r="A12" s="1" t="s">
        <v>6</v>
      </c>
      <c r="B12" s="1" t="s">
        <v>8</v>
      </c>
      <c r="C12" s="5" t="s">
        <v>9</v>
      </c>
      <c r="D12" s="6" t="s">
        <v>10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">
      <c r="A13" s="1" t="s">
        <v>4</v>
      </c>
      <c r="B13" s="1">
        <v>0.323849</v>
      </c>
      <c r="C13" s="1">
        <v>0.38258199999999998</v>
      </c>
      <c r="D13" s="1">
        <v>0.45688200000000001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">
      <c r="A14" s="1"/>
      <c r="B14" s="1">
        <v>0.54903299999999999</v>
      </c>
      <c r="C14" s="1">
        <v>0.27570099999999997</v>
      </c>
      <c r="D14" s="1">
        <v>0.58162599999999998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">
      <c r="A15" s="1"/>
      <c r="B15" s="1">
        <v>0.65398500000000004</v>
      </c>
      <c r="C15" s="1">
        <v>0.71906999999999999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">
      <c r="A16" s="1" t="s">
        <v>11</v>
      </c>
      <c r="B16" s="1">
        <f xml:space="preserve"> AVERAGE(B13:B15)</f>
        <v>0.5089556666666667</v>
      </c>
      <c r="C16" s="1">
        <f xml:space="preserve"> AVERAGE(C13:C15)</f>
        <v>0.45911766666666659</v>
      </c>
      <c r="D16" s="1">
        <f xml:space="preserve"> AVERAGE(D13:D15)</f>
        <v>0.51925399999999999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">
      <c r="A17" s="1" t="s">
        <v>12</v>
      </c>
      <c r="B17" s="1">
        <f xml:space="preserve"> _xlfn.STDEV.P(B13:B15)</f>
        <v>0.13772457807603644</v>
      </c>
      <c r="C17" s="1">
        <f xml:space="preserve"> _xlfn.STDEV.P(C13:C15)</f>
        <v>0.18892202755693213</v>
      </c>
      <c r="D17" s="1">
        <f t="shared" ref="D17" si="1" xml:space="preserve"> _xlfn.STDEV.P(D13:D15)</f>
        <v>6.2371999999999789E-2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">
      <c r="A21" s="1" t="s">
        <v>13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6" thickBot="1" x14ac:dyDescent="0.25">
      <c r="A22" s="1"/>
      <c r="B22" s="1"/>
      <c r="C22" s="1"/>
      <c r="D22" s="1"/>
      <c r="E22" s="1" t="s">
        <v>14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6" thickBot="1" x14ac:dyDescent="0.25">
      <c r="A23" s="7"/>
      <c r="B23" s="7" t="s">
        <v>8</v>
      </c>
      <c r="C23" s="7" t="s">
        <v>9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">
      <c r="A24" s="1" t="s">
        <v>11</v>
      </c>
      <c r="B24" s="1">
        <v>0.5089556666666667</v>
      </c>
      <c r="C24" s="1">
        <v>0.45911766666666659</v>
      </c>
      <c r="D24" s="1"/>
      <c r="E24" s="7"/>
      <c r="F24" s="7" t="s">
        <v>8</v>
      </c>
      <c r="G24" s="7" t="s">
        <v>10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">
      <c r="A25" s="1" t="s">
        <v>15</v>
      </c>
      <c r="B25" s="1">
        <v>2.8452089109333389E-2</v>
      </c>
      <c r="C25" s="1">
        <v>5.3537298744333328E-2</v>
      </c>
      <c r="D25" s="1"/>
      <c r="E25" s="1" t="s">
        <v>11</v>
      </c>
      <c r="F25" s="1">
        <v>0.5089556666666667</v>
      </c>
      <c r="G25" s="1">
        <v>0.51925399999999999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">
      <c r="A26" s="1" t="s">
        <v>16</v>
      </c>
      <c r="B26" s="1">
        <v>3</v>
      </c>
      <c r="C26" s="1">
        <v>3</v>
      </c>
      <c r="D26" s="1"/>
      <c r="E26" s="1" t="s">
        <v>15</v>
      </c>
      <c r="F26" s="1">
        <v>2.8452089109333389E-2</v>
      </c>
      <c r="G26" s="1">
        <v>7.7805327679999481E-3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">
      <c r="A27" s="1" t="s">
        <v>17</v>
      </c>
      <c r="B27" s="1">
        <v>4.0994693926833359E-2</v>
      </c>
      <c r="C27" s="1"/>
      <c r="D27" s="1"/>
      <c r="E27" s="1" t="s">
        <v>16</v>
      </c>
      <c r="F27" s="1">
        <v>3</v>
      </c>
      <c r="G27" s="1">
        <v>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">
      <c r="A28" s="1" t="s">
        <v>18</v>
      </c>
      <c r="B28" s="1">
        <v>0</v>
      </c>
      <c r="C28" s="1"/>
      <c r="D28" s="1"/>
      <c r="E28" s="1" t="s">
        <v>18</v>
      </c>
      <c r="F28" s="1"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">
      <c r="A29" s="1" t="s">
        <v>19</v>
      </c>
      <c r="B29" s="1">
        <v>4</v>
      </c>
      <c r="C29" s="1"/>
      <c r="D29" s="1"/>
      <c r="E29" s="1" t="s">
        <v>19</v>
      </c>
      <c r="F29" s="1">
        <v>3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">
      <c r="A30" s="1" t="s">
        <v>20</v>
      </c>
      <c r="B30" s="1">
        <v>0.30146882701989469</v>
      </c>
      <c r="C30" s="1"/>
      <c r="D30" s="1"/>
      <c r="E30" s="1" t="s">
        <v>20</v>
      </c>
      <c r="F30" s="1">
        <v>-8.9049498507627056E-2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 t="s">
        <v>21</v>
      </c>
      <c r="B31" s="1">
        <v>0.38903984757804533</v>
      </c>
      <c r="C31" s="1"/>
      <c r="D31" s="1"/>
      <c r="E31" s="1" t="s">
        <v>21</v>
      </c>
      <c r="F31" s="1">
        <v>0.46732716553556852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">
      <c r="A32" s="1" t="s">
        <v>22</v>
      </c>
      <c r="B32" s="1">
        <v>2.1318467863266499</v>
      </c>
      <c r="C32" s="1"/>
      <c r="D32" s="1"/>
      <c r="E32" s="1" t="s">
        <v>22</v>
      </c>
      <c r="F32" s="1">
        <v>2.3533634348018233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 t="s">
        <v>23</v>
      </c>
      <c r="B33" s="1">
        <v>0.77807969515609066</v>
      </c>
      <c r="C33" s="1"/>
      <c r="D33" s="1"/>
      <c r="E33" s="1" t="s">
        <v>23</v>
      </c>
      <c r="F33" s="1">
        <v>0.93465433107113705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6" thickBot="1" x14ac:dyDescent="0.25">
      <c r="A34" s="8" t="s">
        <v>24</v>
      </c>
      <c r="B34" s="8">
        <v>2.7764451051977934</v>
      </c>
      <c r="C34" s="8"/>
      <c r="D34" s="1"/>
      <c r="E34" s="8" t="s">
        <v>24</v>
      </c>
      <c r="F34" s="8">
        <v>3.1824463052837091</v>
      </c>
      <c r="G34" s="8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4-figure supplement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Elham Jalalvand</dc:creator>
  <cp:lastModifiedBy>Elham Jalalvand</cp:lastModifiedBy>
  <dcterms:created xsi:type="dcterms:W3CDTF">2021-12-11T06:52:54Z</dcterms:created>
  <dcterms:modified xsi:type="dcterms:W3CDTF">2021-12-11T06:53:26Z</dcterms:modified>
</cp:coreProperties>
</file>