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okada/Desktop/"/>
    </mc:Choice>
  </mc:AlternateContent>
  <xr:revisionPtr revIDLastSave="0" documentId="13_ncr:1_{54CB83CF-FB3C-9F40-99BF-19A56104F414}" xr6:coauthVersionLast="47" xr6:coauthVersionMax="47" xr10:uidLastSave="{00000000-0000-0000-0000-000000000000}"/>
  <bookViews>
    <workbookView xWindow="4840" yWindow="460" windowWidth="27640" windowHeight="16100" activeTab="8" xr2:uid="{54E3E4D7-23E1-4446-95CB-11063793C78F}"/>
  </bookViews>
  <sheets>
    <sheet name="Figure 1C" sheetId="1" r:id="rId1"/>
    <sheet name="Figure 1E" sheetId="4" r:id="rId2"/>
    <sheet name="Figure 1 Supplement 2C" sheetId="5" r:id="rId3"/>
    <sheet name="Figure 4B" sheetId="2" r:id="rId4"/>
    <sheet name="Figure 4 Supplement 3" sheetId="6" r:id="rId5"/>
    <sheet name="Figure 5 Supplement 2" sheetId="3" r:id="rId6"/>
    <sheet name="Figure 7C" sheetId="7" r:id="rId7"/>
    <sheet name="Figure 7E" sheetId="8" r:id="rId8"/>
    <sheet name="Figure 7 Supplement 1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9" l="1"/>
  <c r="C8" i="9"/>
  <c r="D8" i="9"/>
  <c r="C5" i="9"/>
  <c r="B5" i="9"/>
  <c r="D5" i="9"/>
  <c r="D12" i="8"/>
  <c r="C12" i="8"/>
  <c r="B12" i="8"/>
  <c r="D10" i="8"/>
  <c r="C10" i="8"/>
  <c r="B10" i="8"/>
  <c r="D7" i="8"/>
  <c r="C7" i="8"/>
  <c r="B7" i="8"/>
  <c r="D5" i="8"/>
  <c r="C5" i="8"/>
  <c r="B5" i="8"/>
  <c r="D45" i="7"/>
  <c r="C45" i="7"/>
  <c r="B45" i="7"/>
  <c r="D43" i="7"/>
  <c r="C43" i="7"/>
  <c r="B43" i="7"/>
  <c r="C41" i="7"/>
  <c r="B41" i="7"/>
  <c r="D39" i="7"/>
  <c r="C39" i="7"/>
  <c r="B39" i="7"/>
  <c r="D35" i="7"/>
  <c r="C35" i="7"/>
  <c r="B35" i="7"/>
  <c r="D33" i="7"/>
  <c r="C33" i="7"/>
  <c r="B33" i="7"/>
  <c r="D31" i="7"/>
  <c r="C31" i="7"/>
  <c r="B31" i="7"/>
  <c r="D29" i="7"/>
  <c r="C29" i="7"/>
  <c r="B29" i="7"/>
  <c r="D27" i="7"/>
  <c r="C27" i="7"/>
  <c r="B27" i="7"/>
  <c r="E26" i="7"/>
  <c r="D23" i="7"/>
  <c r="C23" i="7"/>
  <c r="B23" i="7"/>
  <c r="D21" i="7"/>
  <c r="C21" i="7"/>
  <c r="B21" i="7"/>
  <c r="D19" i="7"/>
  <c r="C19" i="7"/>
  <c r="B19" i="7"/>
  <c r="D17" i="7"/>
  <c r="C17" i="7"/>
  <c r="B17" i="7"/>
  <c r="C15" i="7"/>
  <c r="B15" i="7"/>
  <c r="D13" i="7"/>
  <c r="C13" i="7"/>
  <c r="B13" i="7"/>
  <c r="C11" i="7"/>
  <c r="B11" i="7"/>
  <c r="B9" i="7"/>
  <c r="D7" i="7"/>
  <c r="C7" i="7"/>
  <c r="B7" i="7"/>
  <c r="D5" i="7"/>
  <c r="C5" i="7"/>
  <c r="B5" i="7"/>
  <c r="D10" i="3"/>
  <c r="C10" i="3"/>
  <c r="B10" i="3"/>
  <c r="D8" i="3"/>
  <c r="C8" i="3"/>
  <c r="B8" i="3"/>
  <c r="D6" i="3"/>
  <c r="C6" i="3"/>
  <c r="B6" i="3"/>
  <c r="D4" i="3"/>
  <c r="C4" i="3"/>
  <c r="B4" i="3"/>
  <c r="D24" i="3"/>
  <c r="C24" i="3"/>
  <c r="B24" i="3"/>
  <c r="D22" i="3"/>
  <c r="C22" i="3"/>
  <c r="B22" i="3"/>
  <c r="D20" i="3"/>
  <c r="C20" i="3"/>
  <c r="B20" i="3"/>
  <c r="D18" i="3"/>
  <c r="C18" i="3"/>
  <c r="B18" i="3"/>
  <c r="D30" i="6"/>
  <c r="C30" i="6"/>
  <c r="B30" i="6"/>
  <c r="D28" i="6"/>
  <c r="C28" i="6"/>
  <c r="B28" i="6"/>
  <c r="D26" i="6"/>
  <c r="C26" i="6"/>
  <c r="B26" i="6"/>
  <c r="D24" i="6"/>
  <c r="C24" i="6"/>
  <c r="B24" i="6"/>
  <c r="D22" i="6"/>
  <c r="C22" i="6"/>
  <c r="B22" i="6"/>
  <c r="D20" i="6"/>
  <c r="C20" i="6"/>
  <c r="B20" i="6"/>
  <c r="D18" i="6"/>
  <c r="C18" i="6"/>
  <c r="B18" i="6"/>
  <c r="D16" i="6"/>
  <c r="C16" i="6"/>
  <c r="B16" i="6"/>
  <c r="D14" i="6"/>
  <c r="C14" i="6"/>
  <c r="B14" i="6"/>
  <c r="D12" i="6"/>
  <c r="C12" i="6"/>
  <c r="B12" i="6"/>
  <c r="D10" i="6"/>
  <c r="C10" i="6"/>
  <c r="B10" i="6"/>
  <c r="D8" i="6"/>
  <c r="C8" i="6"/>
  <c r="B8" i="6"/>
  <c r="D6" i="6"/>
  <c r="C6" i="6"/>
  <c r="B6" i="6"/>
  <c r="D4" i="6"/>
  <c r="C4" i="6"/>
  <c r="B4" i="6"/>
  <c r="D26" i="5"/>
  <c r="C26" i="5"/>
  <c r="B26" i="5"/>
  <c r="D24" i="5"/>
  <c r="C24" i="5"/>
  <c r="B24" i="5"/>
  <c r="D22" i="5"/>
  <c r="C22" i="5"/>
  <c r="B22" i="5"/>
  <c r="D20" i="5"/>
  <c r="C20" i="5"/>
  <c r="B20" i="5"/>
  <c r="D18" i="5"/>
  <c r="C18" i="5"/>
  <c r="B18" i="5"/>
  <c r="D16" i="5"/>
  <c r="C16" i="5"/>
  <c r="B16" i="5"/>
  <c r="D14" i="5"/>
  <c r="C14" i="5"/>
  <c r="B14" i="5"/>
  <c r="D12" i="5"/>
  <c r="C12" i="5"/>
  <c r="B12" i="5"/>
  <c r="D10" i="5"/>
  <c r="C10" i="5"/>
  <c r="B10" i="5"/>
  <c r="D8" i="5"/>
  <c r="C8" i="5"/>
  <c r="B8" i="5"/>
  <c r="D6" i="5"/>
  <c r="C6" i="5"/>
  <c r="B6" i="5"/>
  <c r="D4" i="5"/>
  <c r="C4" i="5"/>
  <c r="B4" i="5"/>
  <c r="D10" i="4"/>
  <c r="C10" i="4"/>
  <c r="B10" i="4"/>
  <c r="D8" i="4"/>
  <c r="C8" i="4"/>
  <c r="B8" i="4"/>
  <c r="E5" i="4"/>
  <c r="D6" i="4" s="1"/>
  <c r="E3" i="4"/>
  <c r="D4" i="4" s="1"/>
  <c r="D30" i="2"/>
  <c r="C30" i="2"/>
  <c r="B30" i="2"/>
  <c r="D28" i="2"/>
  <c r="C28" i="2"/>
  <c r="B28" i="2"/>
  <c r="D26" i="2"/>
  <c r="C26" i="2"/>
  <c r="B26" i="2"/>
  <c r="D24" i="2"/>
  <c r="C24" i="2"/>
  <c r="B24" i="2"/>
  <c r="D22" i="2"/>
  <c r="C22" i="2"/>
  <c r="B22" i="2"/>
  <c r="D20" i="2"/>
  <c r="C20" i="2"/>
  <c r="B20" i="2"/>
  <c r="D18" i="2"/>
  <c r="C18" i="2"/>
  <c r="B18" i="2"/>
  <c r="D16" i="2"/>
  <c r="C16" i="2"/>
  <c r="B16" i="2"/>
  <c r="D14" i="2"/>
  <c r="C14" i="2"/>
  <c r="B14" i="2"/>
  <c r="D12" i="2"/>
  <c r="C12" i="2"/>
  <c r="B12" i="2"/>
  <c r="D10" i="2"/>
  <c r="C10" i="2"/>
  <c r="B10" i="2"/>
  <c r="D8" i="2"/>
  <c r="C8" i="2"/>
  <c r="B8" i="2"/>
  <c r="D6" i="2"/>
  <c r="C6" i="2"/>
  <c r="B6" i="2"/>
  <c r="D4" i="2"/>
  <c r="C4" i="2"/>
  <c r="B4" i="2"/>
  <c r="D30" i="1"/>
  <c r="C30" i="1"/>
  <c r="B30" i="1"/>
  <c r="D28" i="1"/>
  <c r="C28" i="1"/>
  <c r="B28" i="1"/>
  <c r="D26" i="1"/>
  <c r="C26" i="1"/>
  <c r="B26" i="1"/>
  <c r="D24" i="1"/>
  <c r="C24" i="1"/>
  <c r="B24" i="1"/>
  <c r="D22" i="1"/>
  <c r="C22" i="1"/>
  <c r="B22" i="1"/>
  <c r="D20" i="1"/>
  <c r="C20" i="1"/>
  <c r="B20" i="1"/>
  <c r="D18" i="1"/>
  <c r="C18" i="1"/>
  <c r="B18" i="1"/>
  <c r="D16" i="1"/>
  <c r="C16" i="1"/>
  <c r="B16" i="1"/>
  <c r="D14" i="1"/>
  <c r="C14" i="1"/>
  <c r="B14" i="1"/>
  <c r="D12" i="1"/>
  <c r="C12" i="1"/>
  <c r="B12" i="1"/>
  <c r="D10" i="1"/>
  <c r="C10" i="1"/>
  <c r="B10" i="1"/>
  <c r="D8" i="1"/>
  <c r="C8" i="1"/>
  <c r="B8" i="1"/>
  <c r="D6" i="1"/>
  <c r="C6" i="1"/>
  <c r="B6" i="1"/>
  <c r="D4" i="1"/>
  <c r="C4" i="1"/>
  <c r="B4" i="1"/>
  <c r="B4" i="4" l="1"/>
  <c r="B6" i="4"/>
  <c r="C4" i="4"/>
  <c r="C6" i="4"/>
</calcChain>
</file>

<file path=xl/sharedStrings.xml><?xml version="1.0" encoding="utf-8"?>
<sst xmlns="http://schemas.openxmlformats.org/spreadsheetml/2006/main" count="155" uniqueCount="56">
  <si>
    <t>Figure 1C</t>
  </si>
  <si>
    <t>UT-1</t>
  </si>
  <si>
    <t>UT-2</t>
  </si>
  <si>
    <t>FOS-1</t>
  </si>
  <si>
    <t>FOS-2</t>
  </si>
  <si>
    <t>FOS+MEV-1</t>
  </si>
  <si>
    <t>FOS+MEV-2</t>
  </si>
  <si>
    <t>ATV-1</t>
  </si>
  <si>
    <t>ATV-2</t>
  </si>
  <si>
    <t>DSM1-1</t>
  </si>
  <si>
    <t>DSM1-2</t>
  </si>
  <si>
    <t>BlastS-1</t>
  </si>
  <si>
    <t>BlastS-2</t>
  </si>
  <si>
    <t>WR-1</t>
  </si>
  <si>
    <t>WR-2</t>
  </si>
  <si>
    <t xml:space="preserve">normal </t>
  </si>
  <si>
    <t>punctate</t>
  </si>
  <si>
    <t xml:space="preserve">disrupted </t>
  </si>
  <si>
    <t>total</t>
  </si>
  <si>
    <t>normal</t>
  </si>
  <si>
    <t>no mev-1</t>
  </si>
  <si>
    <t>no mev-2</t>
  </si>
  <si>
    <t>with mev-1</t>
  </si>
  <si>
    <t>with mev-2</t>
  </si>
  <si>
    <t>Figure 1 Supplement 2C</t>
  </si>
  <si>
    <t>FOS+IPP-1</t>
  </si>
  <si>
    <t>FOS+IPP-2</t>
  </si>
  <si>
    <t xml:space="preserve">Figure 4B </t>
  </si>
  <si>
    <t>FOS+Bcar-1</t>
  </si>
  <si>
    <t>FOS+Bcar-2</t>
  </si>
  <si>
    <t>FOS+FOH-1</t>
  </si>
  <si>
    <t>FOS+FOH-2</t>
  </si>
  <si>
    <t>FOS+GGOH-1</t>
  </si>
  <si>
    <t>FOS+GGOH-2</t>
  </si>
  <si>
    <t>FOS+C50-1</t>
  </si>
  <si>
    <t>FOS+C50-2</t>
  </si>
  <si>
    <t>Figure 4 Supplement 3</t>
  </si>
  <si>
    <t>UT-1*</t>
  </si>
  <si>
    <t>UT-2*</t>
  </si>
  <si>
    <t>FOS-1*</t>
  </si>
  <si>
    <t>FOS-2*</t>
  </si>
  <si>
    <t xml:space="preserve">*same values as Figure 1 </t>
  </si>
  <si>
    <t>NF54</t>
  </si>
  <si>
    <t>MMV-1</t>
  </si>
  <si>
    <t>MMV-2</t>
  </si>
  <si>
    <t>Figure 1E DXS-KO</t>
  </si>
  <si>
    <t>D10</t>
  </si>
  <si>
    <t>Figure 7E</t>
  </si>
  <si>
    <t>IPP-1</t>
  </si>
  <si>
    <t>IPP-2</t>
  </si>
  <si>
    <t>Elongated</t>
  </si>
  <si>
    <t>with aTc</t>
  </si>
  <si>
    <t>No aTc</t>
  </si>
  <si>
    <t>no aTc</t>
  </si>
  <si>
    <t>no aTc + IPP</t>
  </si>
  <si>
    <t>Figure 7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</si>
</sst>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1" fillId="0" borderId="3" xfId="0" applyFont="1" applyBorder="1"/>
    <xf numFmtId="0" fontId="1" fillId="0" borderId="0" xfId="0" applyFont="1"/>
    <xf numFmtId="0" fontId="1" fillId="0" borderId="8" xfId="0" applyFont="1" applyBorder="1"/>
    <xf numFmtId="0" fontId="1" fillId="0" borderId="1" xfId="0" applyFont="1" applyBorder="1"/>
    <xf numFmtId="0" fontId="1" fillId="0" borderId="11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13" xfId="0" applyBorder="1"/>
    <xf numFmtId="0" fontId="2" fillId="0" borderId="14" xfId="0" applyFont="1" applyBorder="1"/>
    <xf numFmtId="0" fontId="0" fillId="0" borderId="14" xfId="0" applyBorder="1"/>
    <xf numFmtId="0" fontId="2" fillId="0" borderId="6" xfId="0" applyFont="1" applyBorder="1"/>
    <xf numFmtId="0" fontId="0" fillId="0" borderId="15" xfId="0" applyBorder="1"/>
    <xf numFmtId="2" fontId="0" fillId="0" borderId="6" xfId="0" applyNumberFormat="1" applyBorder="1"/>
    <xf numFmtId="0" fontId="1" fillId="0" borderId="6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/>
    <xf numFmtId="0" fontId="1" fillId="0" borderId="9" xfId="0" applyFont="1" applyBorder="1" applyAlignment="1">
      <alignment horizontal="center"/>
    </xf>
    <xf numFmtId="2" fontId="0" fillId="0" borderId="5" xfId="0" applyNumberFormat="1" applyBorder="1"/>
    <xf numFmtId="171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9056-9A95-BE46-B46C-039FF429A6A2}">
  <dimension ref="A1:E67"/>
  <sheetViews>
    <sheetView topLeftCell="A13" workbookViewId="0">
      <selection activeCell="F43" sqref="F43"/>
    </sheetView>
  </sheetViews>
  <sheetFormatPr baseColWidth="10" defaultRowHeight="16" x14ac:dyDescent="0.2"/>
  <sheetData>
    <row r="1" spans="1:5" x14ac:dyDescent="0.2">
      <c r="A1" s="26" t="s">
        <v>0</v>
      </c>
      <c r="B1" s="27"/>
      <c r="C1" s="27"/>
      <c r="D1" s="27"/>
      <c r="E1" s="28"/>
    </row>
    <row r="2" spans="1:5" x14ac:dyDescent="0.2">
      <c r="B2" s="11" t="s">
        <v>15</v>
      </c>
      <c r="C2" s="11" t="s">
        <v>16</v>
      </c>
      <c r="D2" s="12" t="s">
        <v>17</v>
      </c>
      <c r="E2" s="11" t="s">
        <v>18</v>
      </c>
    </row>
    <row r="3" spans="1:5" x14ac:dyDescent="0.2">
      <c r="A3" s="2" t="s">
        <v>1</v>
      </c>
      <c r="B3" s="3">
        <v>24</v>
      </c>
      <c r="C3" s="3">
        <v>0</v>
      </c>
      <c r="D3" s="4">
        <v>1</v>
      </c>
      <c r="E3" s="3">
        <v>25</v>
      </c>
    </row>
    <row r="4" spans="1:5" x14ac:dyDescent="0.2">
      <c r="A4" s="5"/>
      <c r="B4" s="6">
        <f>B3/25</f>
        <v>0.96</v>
      </c>
      <c r="C4" s="6">
        <f>C3/25</f>
        <v>0</v>
      </c>
      <c r="D4" s="7">
        <f>D3/25</f>
        <v>0.04</v>
      </c>
      <c r="E4" s="6"/>
    </row>
    <row r="5" spans="1:5" x14ac:dyDescent="0.2">
      <c r="A5" s="2" t="s">
        <v>2</v>
      </c>
      <c r="B5" s="3">
        <v>25</v>
      </c>
      <c r="C5" s="3">
        <v>0</v>
      </c>
      <c r="D5" s="4">
        <v>0</v>
      </c>
      <c r="E5" s="3">
        <v>25</v>
      </c>
    </row>
    <row r="6" spans="1:5" x14ac:dyDescent="0.2">
      <c r="A6" s="5"/>
      <c r="B6" s="6">
        <f>B5/25</f>
        <v>1</v>
      </c>
      <c r="C6" s="6">
        <f>C5/25</f>
        <v>0</v>
      </c>
      <c r="D6" s="7">
        <f>D5/25</f>
        <v>0</v>
      </c>
      <c r="E6" s="6"/>
    </row>
    <row r="7" spans="1:5" x14ac:dyDescent="0.2">
      <c r="A7" s="2" t="s">
        <v>3</v>
      </c>
      <c r="B7" s="3">
        <v>2</v>
      </c>
      <c r="C7" s="3">
        <v>21</v>
      </c>
      <c r="D7" s="4">
        <v>2</v>
      </c>
      <c r="E7" s="3">
        <v>25</v>
      </c>
    </row>
    <row r="8" spans="1:5" x14ac:dyDescent="0.2">
      <c r="A8" s="5"/>
      <c r="B8" s="6">
        <f>B7/25</f>
        <v>0.08</v>
      </c>
      <c r="C8" s="6">
        <f>C7/25</f>
        <v>0.84</v>
      </c>
      <c r="D8" s="7">
        <f>D7/25</f>
        <v>0.08</v>
      </c>
      <c r="E8" s="6"/>
    </row>
    <row r="9" spans="1:5" x14ac:dyDescent="0.2">
      <c r="A9" s="2" t="s">
        <v>4</v>
      </c>
      <c r="B9" s="3">
        <v>4</v>
      </c>
      <c r="C9" s="3">
        <v>20</v>
      </c>
      <c r="D9" s="4">
        <v>1</v>
      </c>
      <c r="E9" s="3">
        <v>25</v>
      </c>
    </row>
    <row r="10" spans="1:5" x14ac:dyDescent="0.2">
      <c r="A10" s="5"/>
      <c r="B10" s="6">
        <f>B9/25</f>
        <v>0.16</v>
      </c>
      <c r="C10" s="6">
        <f>C9/25</f>
        <v>0.8</v>
      </c>
      <c r="D10" s="7">
        <f>D9/25</f>
        <v>0.04</v>
      </c>
      <c r="E10" s="6"/>
    </row>
    <row r="11" spans="1:5" x14ac:dyDescent="0.2">
      <c r="A11" s="2" t="s">
        <v>5</v>
      </c>
      <c r="B11" s="3">
        <v>22</v>
      </c>
      <c r="C11" s="3">
        <v>1</v>
      </c>
      <c r="D11" s="4">
        <v>2</v>
      </c>
      <c r="E11" s="3">
        <v>25</v>
      </c>
    </row>
    <row r="12" spans="1:5" x14ac:dyDescent="0.2">
      <c r="A12" s="5"/>
      <c r="B12" s="6">
        <f>B11/25</f>
        <v>0.88</v>
      </c>
      <c r="C12" s="6">
        <f>C11/25</f>
        <v>0.04</v>
      </c>
      <c r="D12" s="7">
        <f>D11/25</f>
        <v>0.08</v>
      </c>
      <c r="E12" s="6"/>
    </row>
    <row r="13" spans="1:5" x14ac:dyDescent="0.2">
      <c r="A13" s="2" t="s">
        <v>6</v>
      </c>
      <c r="B13" s="3">
        <v>24</v>
      </c>
      <c r="C13" s="3">
        <v>0</v>
      </c>
      <c r="D13" s="4">
        <v>1</v>
      </c>
      <c r="E13" s="3">
        <v>25</v>
      </c>
    </row>
    <row r="14" spans="1:5" x14ac:dyDescent="0.2">
      <c r="A14" s="5"/>
      <c r="B14" s="6">
        <f>B13/25</f>
        <v>0.96</v>
      </c>
      <c r="C14" s="6">
        <f>C13/25</f>
        <v>0</v>
      </c>
      <c r="D14" s="7">
        <f>D13/25</f>
        <v>0.04</v>
      </c>
      <c r="E14" s="6"/>
    </row>
    <row r="15" spans="1:5" x14ac:dyDescent="0.2">
      <c r="A15" s="2" t="s">
        <v>7</v>
      </c>
      <c r="B15" s="3">
        <v>24</v>
      </c>
      <c r="C15" s="3">
        <v>0</v>
      </c>
      <c r="D15" s="4">
        <v>1</v>
      </c>
      <c r="E15" s="3">
        <v>25</v>
      </c>
    </row>
    <row r="16" spans="1:5" x14ac:dyDescent="0.2">
      <c r="A16" s="5"/>
      <c r="B16" s="6">
        <f>B15/25</f>
        <v>0.96</v>
      </c>
      <c r="C16" s="6">
        <f>C15/25</f>
        <v>0</v>
      </c>
      <c r="D16" s="7">
        <f>D15/25</f>
        <v>0.04</v>
      </c>
      <c r="E16" s="6"/>
    </row>
    <row r="17" spans="1:5" x14ac:dyDescent="0.2">
      <c r="A17" s="2" t="s">
        <v>8</v>
      </c>
      <c r="B17" s="3">
        <v>23</v>
      </c>
      <c r="C17" s="3">
        <v>1</v>
      </c>
      <c r="D17" s="4">
        <v>1</v>
      </c>
      <c r="E17" s="3">
        <v>25</v>
      </c>
    </row>
    <row r="18" spans="1:5" x14ac:dyDescent="0.2">
      <c r="A18" s="5"/>
      <c r="B18" s="6">
        <f>B17/25</f>
        <v>0.92</v>
      </c>
      <c r="C18" s="6">
        <f>C17/25</f>
        <v>0.04</v>
      </c>
      <c r="D18" s="7">
        <f>D17/25</f>
        <v>0.04</v>
      </c>
      <c r="E18" s="6"/>
    </row>
    <row r="19" spans="1:5" x14ac:dyDescent="0.2">
      <c r="A19" s="2" t="s">
        <v>9</v>
      </c>
      <c r="B19" s="3">
        <v>21</v>
      </c>
      <c r="C19" s="3">
        <v>1</v>
      </c>
      <c r="D19" s="4">
        <v>3</v>
      </c>
      <c r="E19" s="3">
        <v>25</v>
      </c>
    </row>
    <row r="20" spans="1:5" x14ac:dyDescent="0.2">
      <c r="A20" s="5"/>
      <c r="B20" s="6">
        <f>B19/25</f>
        <v>0.84</v>
      </c>
      <c r="C20" s="6">
        <f>C19/25</f>
        <v>0.04</v>
      </c>
      <c r="D20" s="7">
        <f>D19/25</f>
        <v>0.12</v>
      </c>
      <c r="E20" s="6"/>
    </row>
    <row r="21" spans="1:5" x14ac:dyDescent="0.2">
      <c r="A21" s="2" t="s">
        <v>10</v>
      </c>
      <c r="B21" s="3">
        <v>22</v>
      </c>
      <c r="C21" s="3">
        <v>1</v>
      </c>
      <c r="D21" s="4">
        <v>2</v>
      </c>
      <c r="E21" s="3">
        <v>25</v>
      </c>
    </row>
    <row r="22" spans="1:5" x14ac:dyDescent="0.2">
      <c r="A22" s="5"/>
      <c r="B22" s="6">
        <f>B21/25</f>
        <v>0.88</v>
      </c>
      <c r="C22" s="6">
        <f>C21/25</f>
        <v>0.04</v>
      </c>
      <c r="D22" s="7">
        <f>D21/25</f>
        <v>0.08</v>
      </c>
      <c r="E22" s="6"/>
    </row>
    <row r="23" spans="1:5" x14ac:dyDescent="0.2">
      <c r="A23" s="2" t="s">
        <v>11</v>
      </c>
      <c r="B23" s="3">
        <v>22</v>
      </c>
      <c r="C23" s="3">
        <v>1</v>
      </c>
      <c r="D23" s="4">
        <v>2</v>
      </c>
      <c r="E23" s="3">
        <v>25</v>
      </c>
    </row>
    <row r="24" spans="1:5" x14ac:dyDescent="0.2">
      <c r="A24" s="5"/>
      <c r="B24" s="6">
        <f>B23/25</f>
        <v>0.88</v>
      </c>
      <c r="C24" s="6">
        <f>C23/25</f>
        <v>0.04</v>
      </c>
      <c r="D24" s="7">
        <f>D23/25</f>
        <v>0.08</v>
      </c>
      <c r="E24" s="6"/>
    </row>
    <row r="25" spans="1:5" x14ac:dyDescent="0.2">
      <c r="A25" s="2" t="s">
        <v>12</v>
      </c>
      <c r="B25" s="3">
        <v>23</v>
      </c>
      <c r="C25" s="3">
        <v>1</v>
      </c>
      <c r="D25" s="4">
        <v>1</v>
      </c>
      <c r="E25" s="3">
        <v>25</v>
      </c>
    </row>
    <row r="26" spans="1:5" x14ac:dyDescent="0.2">
      <c r="A26" s="5"/>
      <c r="B26" s="6">
        <f>B25/25</f>
        <v>0.92</v>
      </c>
      <c r="C26" s="6">
        <f>C25/25</f>
        <v>0.04</v>
      </c>
      <c r="D26" s="7">
        <f>D25/25</f>
        <v>0.04</v>
      </c>
      <c r="E26" s="6"/>
    </row>
    <row r="27" spans="1:5" x14ac:dyDescent="0.2">
      <c r="A27" s="2" t="s">
        <v>13</v>
      </c>
      <c r="B27" s="3">
        <v>24</v>
      </c>
      <c r="C27" s="3">
        <v>1</v>
      </c>
      <c r="D27" s="4">
        <v>0</v>
      </c>
      <c r="E27" s="3">
        <v>25</v>
      </c>
    </row>
    <row r="28" spans="1:5" x14ac:dyDescent="0.2">
      <c r="A28" s="5"/>
      <c r="B28" s="6">
        <f>B27/25</f>
        <v>0.96</v>
      </c>
      <c r="C28" s="6">
        <f>C27/25</f>
        <v>0.04</v>
      </c>
      <c r="D28" s="7">
        <f>D27/25</f>
        <v>0</v>
      </c>
      <c r="E28" s="6"/>
    </row>
    <row r="29" spans="1:5" x14ac:dyDescent="0.2">
      <c r="A29" s="2" t="s">
        <v>14</v>
      </c>
      <c r="B29" s="3">
        <v>23</v>
      </c>
      <c r="C29" s="3">
        <v>1</v>
      </c>
      <c r="D29" s="4">
        <v>1</v>
      </c>
      <c r="E29" s="3">
        <v>25</v>
      </c>
    </row>
    <row r="30" spans="1:5" x14ac:dyDescent="0.2">
      <c r="A30" s="5"/>
      <c r="B30" s="6">
        <f>B29/25</f>
        <v>0.92</v>
      </c>
      <c r="C30" s="6">
        <f>C29/25</f>
        <v>0.04</v>
      </c>
      <c r="D30" s="7">
        <f>D29/25</f>
        <v>0.04</v>
      </c>
      <c r="E30" s="6"/>
    </row>
    <row r="31" spans="1:5" x14ac:dyDescent="0.2">
      <c r="A31" s="29"/>
      <c r="B31" s="29"/>
      <c r="C31" s="29"/>
      <c r="D31" s="29"/>
      <c r="E31" s="29"/>
    </row>
    <row r="32" spans="1:5" x14ac:dyDescent="0.2">
      <c r="A32" s="9"/>
      <c r="B32" s="18"/>
      <c r="C32" s="18"/>
      <c r="D32" s="18"/>
      <c r="E32" s="18"/>
    </row>
    <row r="33" spans="1:5" x14ac:dyDescent="0.2">
      <c r="A33" s="9"/>
      <c r="B33" s="9"/>
      <c r="C33" s="9"/>
      <c r="D33" s="9"/>
      <c r="E33" s="9"/>
    </row>
    <row r="34" spans="1:5" x14ac:dyDescent="0.2">
      <c r="A34" s="9"/>
      <c r="B34" s="9"/>
      <c r="C34" s="9"/>
      <c r="D34" s="9"/>
      <c r="E34" s="9"/>
    </row>
    <row r="35" spans="1:5" x14ac:dyDescent="0.2">
      <c r="A35" s="9"/>
      <c r="B35" s="9"/>
      <c r="C35" s="9"/>
      <c r="D35" s="9"/>
      <c r="E35" s="9"/>
    </row>
    <row r="36" spans="1:5" x14ac:dyDescent="0.2">
      <c r="A36" s="9"/>
      <c r="B36" s="9"/>
      <c r="C36" s="9"/>
      <c r="D36" s="9"/>
      <c r="E36" s="9"/>
    </row>
    <row r="37" spans="1:5" x14ac:dyDescent="0.2">
      <c r="A37" s="9"/>
      <c r="B37" s="9"/>
      <c r="C37" s="9"/>
      <c r="D37" s="9"/>
      <c r="E37" s="9"/>
    </row>
    <row r="38" spans="1:5" x14ac:dyDescent="0.2">
      <c r="A38" s="9"/>
      <c r="B38" s="9"/>
      <c r="C38" s="9"/>
      <c r="D38" s="9"/>
      <c r="E38" s="9"/>
    </row>
    <row r="39" spans="1:5" x14ac:dyDescent="0.2">
      <c r="A39" s="9"/>
      <c r="B39" s="9"/>
      <c r="C39" s="9"/>
      <c r="D39" s="9"/>
      <c r="E39" s="9"/>
    </row>
    <row r="40" spans="1:5" x14ac:dyDescent="0.2">
      <c r="A40" s="9"/>
      <c r="B40" s="9"/>
      <c r="C40" s="9"/>
      <c r="D40" s="9"/>
      <c r="E40" s="9"/>
    </row>
    <row r="41" spans="1:5" x14ac:dyDescent="0.2">
      <c r="A41" s="29"/>
      <c r="B41" s="29"/>
      <c r="C41" s="29"/>
      <c r="D41" s="29"/>
      <c r="E41" s="29"/>
    </row>
    <row r="42" spans="1:5" x14ac:dyDescent="0.2">
      <c r="A42" s="9"/>
      <c r="B42" s="18"/>
      <c r="C42" s="18"/>
      <c r="D42" s="18"/>
      <c r="E42" s="18"/>
    </row>
    <row r="43" spans="1:5" x14ac:dyDescent="0.2">
      <c r="A43" s="9"/>
      <c r="B43" s="9"/>
      <c r="C43" s="9"/>
      <c r="D43" s="9"/>
      <c r="E43" s="9"/>
    </row>
    <row r="44" spans="1:5" x14ac:dyDescent="0.2">
      <c r="A44" s="9"/>
      <c r="B44" s="9"/>
      <c r="C44" s="9"/>
      <c r="D44" s="9"/>
      <c r="E44" s="9"/>
    </row>
    <row r="45" spans="1:5" x14ac:dyDescent="0.2">
      <c r="A45" s="9"/>
      <c r="B45" s="9"/>
      <c r="C45" s="9"/>
      <c r="D45" s="9"/>
      <c r="E45" s="9"/>
    </row>
    <row r="46" spans="1:5" x14ac:dyDescent="0.2">
      <c r="A46" s="9"/>
      <c r="B46" s="9"/>
      <c r="C46" s="9"/>
      <c r="D46" s="9"/>
      <c r="E46" s="9"/>
    </row>
    <row r="47" spans="1:5" x14ac:dyDescent="0.2">
      <c r="A47" s="9"/>
      <c r="B47" s="9"/>
      <c r="C47" s="9"/>
      <c r="D47" s="9"/>
      <c r="E47" s="9"/>
    </row>
    <row r="48" spans="1:5" x14ac:dyDescent="0.2">
      <c r="A48" s="9"/>
      <c r="B48" s="9"/>
      <c r="C48" s="9"/>
      <c r="D48" s="9"/>
      <c r="E48" s="9"/>
    </row>
    <row r="49" spans="1:5" x14ac:dyDescent="0.2">
      <c r="A49" s="9"/>
      <c r="B49" s="9"/>
      <c r="C49" s="9"/>
      <c r="D49" s="9"/>
      <c r="E49" s="9"/>
    </row>
    <row r="50" spans="1:5" x14ac:dyDescent="0.2">
      <c r="A50" s="9"/>
      <c r="B50" s="9"/>
      <c r="C50" s="9"/>
      <c r="D50" s="9"/>
      <c r="E50" s="9"/>
    </row>
    <row r="51" spans="1:5" x14ac:dyDescent="0.2">
      <c r="A51" s="9"/>
      <c r="B51" s="9"/>
      <c r="C51" s="9"/>
      <c r="D51" s="9"/>
      <c r="E51" s="9"/>
    </row>
    <row r="52" spans="1:5" x14ac:dyDescent="0.2">
      <c r="A52" s="9"/>
      <c r="B52" s="9"/>
      <c r="C52" s="9"/>
      <c r="D52" s="9"/>
      <c r="E52" s="9"/>
    </row>
    <row r="53" spans="1:5" x14ac:dyDescent="0.2">
      <c r="A53" s="9"/>
      <c r="B53" s="9"/>
      <c r="C53" s="9"/>
      <c r="D53" s="9"/>
      <c r="E53" s="9"/>
    </row>
    <row r="54" spans="1:5" x14ac:dyDescent="0.2">
      <c r="A54" s="9"/>
      <c r="B54" s="9"/>
      <c r="C54" s="9"/>
      <c r="D54" s="9"/>
      <c r="E54" s="9"/>
    </row>
    <row r="55" spans="1:5" x14ac:dyDescent="0.2">
      <c r="A55" s="9"/>
      <c r="B55" s="9"/>
      <c r="C55" s="9"/>
      <c r="D55" s="9"/>
      <c r="E55" s="9"/>
    </row>
    <row r="56" spans="1:5" x14ac:dyDescent="0.2">
      <c r="A56" s="9"/>
      <c r="B56" s="9"/>
      <c r="C56" s="9"/>
      <c r="D56" s="9"/>
      <c r="E56" s="9"/>
    </row>
    <row r="57" spans="1:5" x14ac:dyDescent="0.2">
      <c r="A57" s="9"/>
      <c r="B57" s="9"/>
      <c r="C57" s="9"/>
      <c r="D57" s="9"/>
      <c r="E57" s="9"/>
    </row>
    <row r="58" spans="1:5" x14ac:dyDescent="0.2">
      <c r="A58" s="9"/>
      <c r="B58" s="9"/>
      <c r="C58" s="9"/>
      <c r="D58" s="9"/>
      <c r="E58" s="9"/>
    </row>
    <row r="59" spans="1:5" x14ac:dyDescent="0.2">
      <c r="A59" s="9"/>
      <c r="B59" s="9"/>
      <c r="C59" s="9"/>
      <c r="D59" s="9"/>
      <c r="E59" s="9"/>
    </row>
    <row r="60" spans="1:5" x14ac:dyDescent="0.2">
      <c r="A60" s="9"/>
      <c r="B60" s="9"/>
      <c r="C60" s="9"/>
      <c r="D60" s="9"/>
      <c r="E60" s="9"/>
    </row>
    <row r="61" spans="1:5" x14ac:dyDescent="0.2">
      <c r="A61" s="9"/>
      <c r="B61" s="9"/>
      <c r="C61" s="9"/>
      <c r="D61" s="9"/>
      <c r="E61" s="9"/>
    </row>
    <row r="62" spans="1:5" x14ac:dyDescent="0.2">
      <c r="A62" s="9"/>
      <c r="B62" s="9"/>
      <c r="C62" s="9"/>
      <c r="D62" s="9"/>
      <c r="E62" s="9"/>
    </row>
    <row r="63" spans="1:5" x14ac:dyDescent="0.2">
      <c r="A63" s="9"/>
      <c r="B63" s="9"/>
      <c r="C63" s="9"/>
      <c r="D63" s="9"/>
      <c r="E63" s="9"/>
    </row>
    <row r="64" spans="1:5" x14ac:dyDescent="0.2">
      <c r="A64" s="9"/>
      <c r="B64" s="9"/>
      <c r="C64" s="9"/>
      <c r="D64" s="9"/>
      <c r="E64" s="9"/>
    </row>
    <row r="65" spans="1:5" x14ac:dyDescent="0.2">
      <c r="A65" s="9"/>
      <c r="B65" s="9"/>
      <c r="C65" s="9"/>
      <c r="D65" s="9"/>
      <c r="E65" s="9"/>
    </row>
    <row r="66" spans="1:5" x14ac:dyDescent="0.2">
      <c r="A66" s="9"/>
      <c r="B66" s="9"/>
      <c r="C66" s="9"/>
      <c r="D66" s="9"/>
      <c r="E66" s="9"/>
    </row>
    <row r="67" spans="1:5" x14ac:dyDescent="0.2">
      <c r="A67" s="9"/>
      <c r="B67" s="9"/>
      <c r="C67" s="9"/>
      <c r="D67" s="9"/>
      <c r="E67" s="9"/>
    </row>
  </sheetData>
  <mergeCells count="3">
    <mergeCell ref="A1:E1"/>
    <mergeCell ref="A31:E31"/>
    <mergeCell ref="A41:E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4B38-E518-2843-8834-6117D3CF9B9D}">
  <dimension ref="A1:E10"/>
  <sheetViews>
    <sheetView workbookViewId="0">
      <selection activeCell="E10" sqref="E10"/>
    </sheetView>
  </sheetViews>
  <sheetFormatPr baseColWidth="10" defaultRowHeight="16" x14ac:dyDescent="0.2"/>
  <sheetData>
    <row r="1" spans="1:5" x14ac:dyDescent="0.2">
      <c r="A1" s="26" t="s">
        <v>45</v>
      </c>
      <c r="B1" s="27"/>
      <c r="C1" s="27"/>
      <c r="D1" s="27"/>
      <c r="E1" s="28"/>
    </row>
    <row r="2" spans="1:5" x14ac:dyDescent="0.2">
      <c r="B2" s="11" t="s">
        <v>19</v>
      </c>
      <c r="C2" s="11" t="s">
        <v>16</v>
      </c>
      <c r="D2" s="11" t="s">
        <v>17</v>
      </c>
      <c r="E2" s="11" t="s">
        <v>18</v>
      </c>
    </row>
    <row r="3" spans="1:5" x14ac:dyDescent="0.2">
      <c r="A3" s="2" t="s">
        <v>20</v>
      </c>
      <c r="B3" s="3">
        <v>6</v>
      </c>
      <c r="C3" s="3">
        <v>18</v>
      </c>
      <c r="D3" s="3">
        <v>1</v>
      </c>
      <c r="E3" s="3">
        <f>SUM(B3:D3)</f>
        <v>25</v>
      </c>
    </row>
    <row r="4" spans="1:5" x14ac:dyDescent="0.2">
      <c r="A4" s="8"/>
      <c r="B4" s="1">
        <f>B3/E3</f>
        <v>0.24</v>
      </c>
      <c r="C4" s="1">
        <f>C3/E3</f>
        <v>0.72</v>
      </c>
      <c r="D4" s="1">
        <f>D3/E3</f>
        <v>0.04</v>
      </c>
      <c r="E4" s="1"/>
    </row>
    <row r="5" spans="1:5" x14ac:dyDescent="0.2">
      <c r="A5" s="2" t="s">
        <v>21</v>
      </c>
      <c r="B5" s="3">
        <v>4</v>
      </c>
      <c r="C5" s="3">
        <v>19</v>
      </c>
      <c r="D5" s="3">
        <v>2</v>
      </c>
      <c r="E5" s="3">
        <f>SUM(B5:D5)</f>
        <v>25</v>
      </c>
    </row>
    <row r="6" spans="1:5" x14ac:dyDescent="0.2">
      <c r="A6" s="5"/>
      <c r="B6" s="6">
        <f>B5/E5</f>
        <v>0.16</v>
      </c>
      <c r="C6" s="6">
        <f>C5/E5</f>
        <v>0.76</v>
      </c>
      <c r="D6" s="6">
        <f>D5/E5</f>
        <v>0.08</v>
      </c>
      <c r="E6" s="6"/>
    </row>
    <row r="7" spans="1:5" x14ac:dyDescent="0.2">
      <c r="A7" s="2" t="s">
        <v>22</v>
      </c>
      <c r="B7" s="3">
        <v>22</v>
      </c>
      <c r="C7" s="3">
        <v>0</v>
      </c>
      <c r="D7" s="3">
        <v>3</v>
      </c>
      <c r="E7" s="3">
        <v>25</v>
      </c>
    </row>
    <row r="8" spans="1:5" x14ac:dyDescent="0.2">
      <c r="A8" s="5"/>
      <c r="B8" s="6">
        <f>B7/25</f>
        <v>0.88</v>
      </c>
      <c r="C8" s="6">
        <f>C7/25</f>
        <v>0</v>
      </c>
      <c r="D8" s="6">
        <f>D7/25</f>
        <v>0.12</v>
      </c>
      <c r="E8" s="6"/>
    </row>
    <row r="9" spans="1:5" x14ac:dyDescent="0.2">
      <c r="A9" s="2" t="s">
        <v>23</v>
      </c>
      <c r="B9" s="3">
        <v>24</v>
      </c>
      <c r="C9" s="3">
        <v>0</v>
      </c>
      <c r="D9" s="3">
        <v>1</v>
      </c>
      <c r="E9" s="3">
        <v>25</v>
      </c>
    </row>
    <row r="10" spans="1:5" x14ac:dyDescent="0.2">
      <c r="A10" s="5"/>
      <c r="B10" s="6">
        <f>B9/25</f>
        <v>0.96</v>
      </c>
      <c r="C10" s="6">
        <f t="shared" ref="C10:D10" si="0">C9/25</f>
        <v>0</v>
      </c>
      <c r="D10" s="6">
        <f t="shared" si="0"/>
        <v>0.04</v>
      </c>
      <c r="E10" s="6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CED4-6CC0-D84A-847A-72F6332A44C0}">
  <dimension ref="A1:E26"/>
  <sheetViews>
    <sheetView workbookViewId="0">
      <selection activeCell="A2" sqref="A2:E2"/>
    </sheetView>
  </sheetViews>
  <sheetFormatPr baseColWidth="10" defaultRowHeight="16" x14ac:dyDescent="0.2"/>
  <sheetData>
    <row r="1" spans="1:5" x14ac:dyDescent="0.2">
      <c r="A1" s="26" t="s">
        <v>24</v>
      </c>
      <c r="B1" s="27"/>
      <c r="C1" s="27"/>
      <c r="D1" s="27"/>
      <c r="E1" s="28"/>
    </row>
    <row r="2" spans="1:5" x14ac:dyDescent="0.2">
      <c r="A2" s="10"/>
      <c r="B2" s="13" t="s">
        <v>19</v>
      </c>
      <c r="C2" s="13" t="s">
        <v>16</v>
      </c>
      <c r="D2" s="13" t="s">
        <v>17</v>
      </c>
      <c r="E2" s="13" t="s">
        <v>18</v>
      </c>
    </row>
    <row r="3" spans="1:5" x14ac:dyDescent="0.2">
      <c r="A3" t="s">
        <v>1</v>
      </c>
      <c r="B3" s="1">
        <v>23</v>
      </c>
      <c r="C3">
        <v>1</v>
      </c>
      <c r="D3" s="1">
        <v>1</v>
      </c>
      <c r="E3" s="1">
        <v>25</v>
      </c>
    </row>
    <row r="4" spans="1:5" x14ac:dyDescent="0.2">
      <c r="B4" s="1">
        <f>B3/25</f>
        <v>0.92</v>
      </c>
      <c r="C4">
        <f>C3/25</f>
        <v>0.04</v>
      </c>
      <c r="D4" s="1">
        <f>D3/25</f>
        <v>0.04</v>
      </c>
      <c r="E4" s="1"/>
    </row>
    <row r="5" spans="1:5" x14ac:dyDescent="0.2">
      <c r="A5" s="2" t="s">
        <v>2</v>
      </c>
      <c r="B5" s="3">
        <v>24</v>
      </c>
      <c r="C5" s="4">
        <v>0</v>
      </c>
      <c r="D5" s="3">
        <v>1</v>
      </c>
      <c r="E5" s="3">
        <v>25</v>
      </c>
    </row>
    <row r="6" spans="1:5" x14ac:dyDescent="0.2">
      <c r="A6" s="5"/>
      <c r="B6" s="6">
        <f>B5/25</f>
        <v>0.96</v>
      </c>
      <c r="C6" s="7">
        <f>C5/25</f>
        <v>0</v>
      </c>
      <c r="D6" s="6">
        <f>D5/25</f>
        <v>0.04</v>
      </c>
      <c r="E6" s="6"/>
    </row>
    <row r="7" spans="1:5" x14ac:dyDescent="0.2">
      <c r="A7" t="s">
        <v>3</v>
      </c>
      <c r="B7" s="1">
        <v>3</v>
      </c>
      <c r="C7">
        <v>21</v>
      </c>
      <c r="D7" s="1">
        <v>1</v>
      </c>
      <c r="E7" s="1">
        <v>25</v>
      </c>
    </row>
    <row r="8" spans="1:5" x14ac:dyDescent="0.2">
      <c r="B8" s="1">
        <f>B7/25</f>
        <v>0.12</v>
      </c>
      <c r="C8">
        <f>C7/25</f>
        <v>0.84</v>
      </c>
      <c r="D8" s="1">
        <f>D7/25</f>
        <v>0.04</v>
      </c>
      <c r="E8" s="1"/>
    </row>
    <row r="9" spans="1:5" x14ac:dyDescent="0.2">
      <c r="A9" s="2" t="s">
        <v>4</v>
      </c>
      <c r="B9" s="3">
        <v>2</v>
      </c>
      <c r="C9" s="4">
        <v>22</v>
      </c>
      <c r="D9" s="3">
        <v>1</v>
      </c>
      <c r="E9" s="3">
        <v>25</v>
      </c>
    </row>
    <row r="10" spans="1:5" x14ac:dyDescent="0.2">
      <c r="A10" s="5"/>
      <c r="B10" s="6">
        <f>B9/25</f>
        <v>0.08</v>
      </c>
      <c r="C10" s="7">
        <f>C9/25</f>
        <v>0.88</v>
      </c>
      <c r="D10" s="6">
        <f>D9/25</f>
        <v>0.04</v>
      </c>
      <c r="E10" s="6"/>
    </row>
    <row r="11" spans="1:5" x14ac:dyDescent="0.2">
      <c r="A11" t="s">
        <v>25</v>
      </c>
      <c r="B11" s="1">
        <v>25</v>
      </c>
      <c r="C11">
        <v>0</v>
      </c>
      <c r="D11" s="1">
        <v>0</v>
      </c>
      <c r="E11" s="1">
        <v>25</v>
      </c>
    </row>
    <row r="12" spans="1:5" x14ac:dyDescent="0.2">
      <c r="B12" s="1">
        <f>B11/25</f>
        <v>1</v>
      </c>
      <c r="C12">
        <f>C11/25</f>
        <v>0</v>
      </c>
      <c r="D12" s="1">
        <f>D11/25</f>
        <v>0</v>
      </c>
      <c r="E12" s="1"/>
    </row>
    <row r="13" spans="1:5" x14ac:dyDescent="0.2">
      <c r="A13" s="2" t="s">
        <v>26</v>
      </c>
      <c r="B13" s="3">
        <v>24</v>
      </c>
      <c r="C13" s="4">
        <v>0</v>
      </c>
      <c r="D13" s="3">
        <v>1</v>
      </c>
      <c r="E13" s="3">
        <v>25</v>
      </c>
    </row>
    <row r="14" spans="1:5" x14ac:dyDescent="0.2">
      <c r="A14" s="5"/>
      <c r="B14" s="6">
        <f>B13/25</f>
        <v>0.96</v>
      </c>
      <c r="C14" s="7">
        <f>C13/25</f>
        <v>0</v>
      </c>
      <c r="D14" s="6">
        <f>D13/25</f>
        <v>0.04</v>
      </c>
      <c r="E14" s="6"/>
    </row>
    <row r="15" spans="1:5" x14ac:dyDescent="0.2">
      <c r="A15" s="2" t="s">
        <v>7</v>
      </c>
      <c r="B15" s="3">
        <v>24</v>
      </c>
      <c r="C15" s="4">
        <v>1</v>
      </c>
      <c r="D15" s="3">
        <v>0</v>
      </c>
      <c r="E15" s="3">
        <v>25</v>
      </c>
    </row>
    <row r="16" spans="1:5" x14ac:dyDescent="0.2">
      <c r="A16" s="5"/>
      <c r="B16" s="6">
        <f>B15/25</f>
        <v>0.96</v>
      </c>
      <c r="C16" s="7">
        <f>C15/25</f>
        <v>0.04</v>
      </c>
      <c r="D16" s="6">
        <f>D15/25</f>
        <v>0</v>
      </c>
      <c r="E16" s="6"/>
    </row>
    <row r="17" spans="1:5" x14ac:dyDescent="0.2">
      <c r="A17" s="2" t="s">
        <v>8</v>
      </c>
      <c r="B17" s="3">
        <v>23</v>
      </c>
      <c r="C17" s="4">
        <v>2</v>
      </c>
      <c r="D17" s="3">
        <v>0</v>
      </c>
      <c r="E17" s="3">
        <v>25</v>
      </c>
    </row>
    <row r="18" spans="1:5" x14ac:dyDescent="0.2">
      <c r="A18" s="5"/>
      <c r="B18" s="6">
        <f>B17/25</f>
        <v>0.92</v>
      </c>
      <c r="C18" s="7">
        <f>C17/25</f>
        <v>0.08</v>
      </c>
      <c r="D18" s="6">
        <f>D17/25</f>
        <v>0</v>
      </c>
      <c r="E18" s="6"/>
    </row>
    <row r="19" spans="1:5" x14ac:dyDescent="0.2">
      <c r="A19" t="s">
        <v>9</v>
      </c>
      <c r="B19" s="1">
        <v>22</v>
      </c>
      <c r="C19">
        <v>2</v>
      </c>
      <c r="D19" s="1">
        <v>1</v>
      </c>
      <c r="E19" s="1">
        <v>25</v>
      </c>
    </row>
    <row r="20" spans="1:5" x14ac:dyDescent="0.2">
      <c r="B20" s="1">
        <f>B19/25</f>
        <v>0.88</v>
      </c>
      <c r="C20">
        <f>C19/25</f>
        <v>0.08</v>
      </c>
      <c r="D20" s="1">
        <f>D19/25</f>
        <v>0.04</v>
      </c>
      <c r="E20" s="1"/>
    </row>
    <row r="21" spans="1:5" x14ac:dyDescent="0.2">
      <c r="A21" s="2" t="s">
        <v>10</v>
      </c>
      <c r="B21" s="3">
        <v>24</v>
      </c>
      <c r="C21" s="4">
        <v>1</v>
      </c>
      <c r="D21" s="3">
        <v>0</v>
      </c>
      <c r="E21" s="3">
        <v>25</v>
      </c>
    </row>
    <row r="22" spans="1:5" x14ac:dyDescent="0.2">
      <c r="A22" s="5"/>
      <c r="B22" s="6">
        <f>B21/25</f>
        <v>0.96</v>
      </c>
      <c r="C22" s="7">
        <f>C21/25</f>
        <v>0.04</v>
      </c>
      <c r="D22" s="6">
        <f>D21/25</f>
        <v>0</v>
      </c>
      <c r="E22" s="6"/>
    </row>
    <row r="23" spans="1:5" x14ac:dyDescent="0.2">
      <c r="A23" t="s">
        <v>11</v>
      </c>
      <c r="B23" s="1">
        <v>24</v>
      </c>
      <c r="C23">
        <v>1</v>
      </c>
      <c r="D23" s="1">
        <v>0</v>
      </c>
      <c r="E23" s="1">
        <v>25</v>
      </c>
    </row>
    <row r="24" spans="1:5" x14ac:dyDescent="0.2">
      <c r="B24" s="1">
        <f>B23/25</f>
        <v>0.96</v>
      </c>
      <c r="C24">
        <f>C23/25</f>
        <v>0.04</v>
      </c>
      <c r="D24" s="1">
        <f>D23/25</f>
        <v>0</v>
      </c>
      <c r="E24" s="1"/>
    </row>
    <row r="25" spans="1:5" x14ac:dyDescent="0.2">
      <c r="A25" s="2" t="s">
        <v>12</v>
      </c>
      <c r="B25" s="3">
        <v>25</v>
      </c>
      <c r="C25" s="4">
        <v>0</v>
      </c>
      <c r="D25" s="3">
        <v>0</v>
      </c>
      <c r="E25" s="3">
        <v>25</v>
      </c>
    </row>
    <row r="26" spans="1:5" x14ac:dyDescent="0.2">
      <c r="A26" s="5"/>
      <c r="B26" s="6">
        <f>B25/25</f>
        <v>1</v>
      </c>
      <c r="C26" s="7">
        <f>C25/25</f>
        <v>0</v>
      </c>
      <c r="D26" s="6">
        <f>D25/25</f>
        <v>0</v>
      </c>
      <c r="E26" s="6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379E-37A7-2745-810B-B20CE4FAD0A5}">
  <dimension ref="A1:F61"/>
  <sheetViews>
    <sheetView workbookViewId="0">
      <selection activeCell="A3" sqref="A3:E10"/>
    </sheetView>
  </sheetViews>
  <sheetFormatPr baseColWidth="10" defaultRowHeight="16" x14ac:dyDescent="0.2"/>
  <sheetData>
    <row r="1" spans="1:6" x14ac:dyDescent="0.2">
      <c r="A1" s="26" t="s">
        <v>27</v>
      </c>
      <c r="B1" s="27"/>
      <c r="C1" s="27"/>
      <c r="D1" s="27"/>
      <c r="E1" s="28"/>
    </row>
    <row r="2" spans="1:6" x14ac:dyDescent="0.2">
      <c r="B2" s="14" t="s">
        <v>15</v>
      </c>
      <c r="C2" s="14" t="s">
        <v>16</v>
      </c>
      <c r="D2" s="12" t="s">
        <v>17</v>
      </c>
      <c r="E2" s="14" t="s">
        <v>18</v>
      </c>
    </row>
    <row r="3" spans="1:6" x14ac:dyDescent="0.2">
      <c r="A3" s="2" t="s">
        <v>37</v>
      </c>
      <c r="B3" s="3">
        <v>24</v>
      </c>
      <c r="C3" s="3">
        <v>0</v>
      </c>
      <c r="D3" s="4">
        <v>1</v>
      </c>
      <c r="E3" s="3">
        <v>25</v>
      </c>
      <c r="F3" t="s">
        <v>41</v>
      </c>
    </row>
    <row r="4" spans="1:6" x14ac:dyDescent="0.2">
      <c r="A4" s="5"/>
      <c r="B4" s="6">
        <f>B3/25</f>
        <v>0.96</v>
      </c>
      <c r="C4" s="6">
        <f>C3/25</f>
        <v>0</v>
      </c>
      <c r="D4" s="7">
        <f>D3/25</f>
        <v>0.04</v>
      </c>
      <c r="E4" s="6"/>
    </row>
    <row r="5" spans="1:6" x14ac:dyDescent="0.2">
      <c r="A5" s="2" t="s">
        <v>38</v>
      </c>
      <c r="B5" s="3">
        <v>25</v>
      </c>
      <c r="C5" s="3">
        <v>0</v>
      </c>
      <c r="D5" s="4">
        <v>0</v>
      </c>
      <c r="E5" s="3">
        <v>25</v>
      </c>
    </row>
    <row r="6" spans="1:6" x14ac:dyDescent="0.2">
      <c r="A6" s="5"/>
      <c r="B6" s="6">
        <f>B5/25</f>
        <v>1</v>
      </c>
      <c r="C6" s="6">
        <f>C5/25</f>
        <v>0</v>
      </c>
      <c r="D6" s="7">
        <f>D5/25</f>
        <v>0</v>
      </c>
      <c r="E6" s="6"/>
    </row>
    <row r="7" spans="1:6" x14ac:dyDescent="0.2">
      <c r="A7" s="2" t="s">
        <v>39</v>
      </c>
      <c r="B7" s="3">
        <v>2</v>
      </c>
      <c r="C7" s="3">
        <v>21</v>
      </c>
      <c r="D7" s="4">
        <v>2</v>
      </c>
      <c r="E7" s="3">
        <v>25</v>
      </c>
    </row>
    <row r="8" spans="1:6" x14ac:dyDescent="0.2">
      <c r="A8" s="5"/>
      <c r="B8" s="6">
        <f>B7/25</f>
        <v>0.08</v>
      </c>
      <c r="C8" s="6">
        <f>C7/25</f>
        <v>0.84</v>
      </c>
      <c r="D8" s="7">
        <f>D7/25</f>
        <v>0.08</v>
      </c>
      <c r="E8" s="6"/>
    </row>
    <row r="9" spans="1:6" x14ac:dyDescent="0.2">
      <c r="A9" s="2" t="s">
        <v>40</v>
      </c>
      <c r="B9" s="3">
        <v>4</v>
      </c>
      <c r="C9" s="3">
        <v>20</v>
      </c>
      <c r="D9" s="4">
        <v>1</v>
      </c>
      <c r="E9" s="3">
        <v>25</v>
      </c>
    </row>
    <row r="10" spans="1:6" x14ac:dyDescent="0.2">
      <c r="A10" s="5"/>
      <c r="B10" s="6">
        <f>B9/25</f>
        <v>0.16</v>
      </c>
      <c r="C10" s="6">
        <f>C9/25</f>
        <v>0.8</v>
      </c>
      <c r="D10" s="7">
        <f>D9/25</f>
        <v>0.04</v>
      </c>
      <c r="E10" s="6"/>
    </row>
    <row r="11" spans="1:6" x14ac:dyDescent="0.2">
      <c r="A11" s="2" t="s">
        <v>28</v>
      </c>
      <c r="B11" s="3">
        <v>1</v>
      </c>
      <c r="C11" s="3">
        <v>24</v>
      </c>
      <c r="D11" s="4">
        <v>0</v>
      </c>
      <c r="E11" s="3">
        <v>25</v>
      </c>
    </row>
    <row r="12" spans="1:6" x14ac:dyDescent="0.2">
      <c r="A12" s="5"/>
      <c r="B12" s="6">
        <f>B11/25</f>
        <v>0.04</v>
      </c>
      <c r="C12" s="6">
        <f>C11/25</f>
        <v>0.96</v>
      </c>
      <c r="D12" s="7">
        <f>D11/25</f>
        <v>0</v>
      </c>
      <c r="E12" s="6"/>
    </row>
    <row r="13" spans="1:6" x14ac:dyDescent="0.2">
      <c r="A13" s="2" t="s">
        <v>29</v>
      </c>
      <c r="B13" s="3">
        <v>3</v>
      </c>
      <c r="C13" s="3">
        <v>21</v>
      </c>
      <c r="D13" s="4">
        <v>1</v>
      </c>
      <c r="E13" s="3">
        <v>25</v>
      </c>
    </row>
    <row r="14" spans="1:6" x14ac:dyDescent="0.2">
      <c r="A14" s="5"/>
      <c r="B14" s="6">
        <f>B13/25</f>
        <v>0.12</v>
      </c>
      <c r="C14" s="6">
        <f>C13/25</f>
        <v>0.84</v>
      </c>
      <c r="D14" s="7">
        <f>D13/25</f>
        <v>0.04</v>
      </c>
      <c r="E14" s="6"/>
    </row>
    <row r="15" spans="1:6" x14ac:dyDescent="0.2">
      <c r="A15" s="2" t="s">
        <v>5</v>
      </c>
      <c r="B15" s="3">
        <v>22</v>
      </c>
      <c r="C15" s="3">
        <v>1</v>
      </c>
      <c r="D15" s="4">
        <v>2</v>
      </c>
      <c r="E15" s="3">
        <v>25</v>
      </c>
    </row>
    <row r="16" spans="1:6" x14ac:dyDescent="0.2">
      <c r="A16" s="5"/>
      <c r="B16" s="6">
        <f>B15/25</f>
        <v>0.88</v>
      </c>
      <c r="C16" s="6">
        <f>C15/25</f>
        <v>0.04</v>
      </c>
      <c r="D16" s="7">
        <f>D15/25</f>
        <v>0.08</v>
      </c>
      <c r="E16" s="6"/>
    </row>
    <row r="17" spans="1:5" x14ac:dyDescent="0.2">
      <c r="A17" s="2" t="s">
        <v>6</v>
      </c>
      <c r="B17" s="3">
        <v>24</v>
      </c>
      <c r="C17" s="3">
        <v>0</v>
      </c>
      <c r="D17" s="4">
        <v>1</v>
      </c>
      <c r="E17" s="3">
        <v>25</v>
      </c>
    </row>
    <row r="18" spans="1:5" x14ac:dyDescent="0.2">
      <c r="A18" s="5"/>
      <c r="B18" s="6">
        <f>B17/25</f>
        <v>0.96</v>
      </c>
      <c r="C18" s="6">
        <f>C17/25</f>
        <v>0</v>
      </c>
      <c r="D18" s="7">
        <f>D17/25</f>
        <v>0.04</v>
      </c>
      <c r="E18" s="6"/>
    </row>
    <row r="19" spans="1:5" x14ac:dyDescent="0.2">
      <c r="A19" s="2" t="s">
        <v>30</v>
      </c>
      <c r="B19" s="3">
        <v>18</v>
      </c>
      <c r="C19" s="3">
        <v>2</v>
      </c>
      <c r="D19" s="4">
        <v>5</v>
      </c>
      <c r="E19" s="3">
        <v>25</v>
      </c>
    </row>
    <row r="20" spans="1:5" x14ac:dyDescent="0.2">
      <c r="A20" s="5"/>
      <c r="B20" s="6">
        <f>B19/25</f>
        <v>0.72</v>
      </c>
      <c r="C20" s="6">
        <f>C19/25</f>
        <v>0.08</v>
      </c>
      <c r="D20" s="7">
        <f>D19/25</f>
        <v>0.2</v>
      </c>
      <c r="E20" s="6"/>
    </row>
    <row r="21" spans="1:5" x14ac:dyDescent="0.2">
      <c r="A21" s="2" t="s">
        <v>31</v>
      </c>
      <c r="B21" s="3">
        <v>20</v>
      </c>
      <c r="C21" s="3">
        <v>4</v>
      </c>
      <c r="D21" s="4">
        <v>1</v>
      </c>
      <c r="E21" s="3">
        <v>25</v>
      </c>
    </row>
    <row r="22" spans="1:5" x14ac:dyDescent="0.2">
      <c r="A22" s="5"/>
      <c r="B22" s="6">
        <f>B21/25</f>
        <v>0.8</v>
      </c>
      <c r="C22" s="6">
        <f>C21/25</f>
        <v>0.16</v>
      </c>
      <c r="D22" s="7">
        <f>D21/25</f>
        <v>0.04</v>
      </c>
      <c r="E22" s="6"/>
    </row>
    <row r="23" spans="1:5" x14ac:dyDescent="0.2">
      <c r="A23" s="2" t="s">
        <v>32</v>
      </c>
      <c r="B23" s="3">
        <v>21</v>
      </c>
      <c r="C23" s="3">
        <v>1</v>
      </c>
      <c r="D23" s="4">
        <v>3</v>
      </c>
      <c r="E23" s="3">
        <v>25</v>
      </c>
    </row>
    <row r="24" spans="1:5" x14ac:dyDescent="0.2">
      <c r="A24" s="5"/>
      <c r="B24" s="6">
        <f>B23/25</f>
        <v>0.84</v>
      </c>
      <c r="C24" s="6">
        <f>C23/25</f>
        <v>0.04</v>
      </c>
      <c r="D24" s="7">
        <f>D23/25</f>
        <v>0.12</v>
      </c>
      <c r="E24" s="6"/>
    </row>
    <row r="25" spans="1:5" x14ac:dyDescent="0.2">
      <c r="A25" s="2" t="s">
        <v>33</v>
      </c>
      <c r="B25" s="3">
        <v>22</v>
      </c>
      <c r="C25" s="3">
        <v>1</v>
      </c>
      <c r="D25" s="4">
        <v>2</v>
      </c>
      <c r="E25" s="3">
        <v>25</v>
      </c>
    </row>
    <row r="26" spans="1:5" x14ac:dyDescent="0.2">
      <c r="A26" s="5"/>
      <c r="B26" s="6">
        <f>B25/25</f>
        <v>0.88</v>
      </c>
      <c r="C26" s="6">
        <f>C25/25</f>
        <v>0.04</v>
      </c>
      <c r="D26" s="7">
        <f>D25/25</f>
        <v>0.08</v>
      </c>
      <c r="E26" s="6"/>
    </row>
    <row r="27" spans="1:5" x14ac:dyDescent="0.2">
      <c r="A27" s="2" t="s">
        <v>34</v>
      </c>
      <c r="B27" s="3">
        <v>21</v>
      </c>
      <c r="C27" s="3">
        <v>1</v>
      </c>
      <c r="D27" s="4">
        <v>3</v>
      </c>
      <c r="E27" s="3">
        <v>25</v>
      </c>
    </row>
    <row r="28" spans="1:5" x14ac:dyDescent="0.2">
      <c r="A28" s="5"/>
      <c r="B28" s="6">
        <f>B27/25</f>
        <v>0.84</v>
      </c>
      <c r="C28" s="6">
        <f>C27/25</f>
        <v>0.04</v>
      </c>
      <c r="D28" s="7">
        <f>D27/25</f>
        <v>0.12</v>
      </c>
      <c r="E28" s="6"/>
    </row>
    <row r="29" spans="1:5" x14ac:dyDescent="0.2">
      <c r="A29" s="2" t="s">
        <v>35</v>
      </c>
      <c r="B29" s="3">
        <v>21</v>
      </c>
      <c r="C29" s="3">
        <v>2</v>
      </c>
      <c r="D29" s="4">
        <v>2</v>
      </c>
      <c r="E29" s="3">
        <v>25</v>
      </c>
    </row>
    <row r="30" spans="1:5" x14ac:dyDescent="0.2">
      <c r="A30" s="5"/>
      <c r="B30" s="6">
        <f>B29/25</f>
        <v>0.84</v>
      </c>
      <c r="C30" s="6">
        <f>C29/25</f>
        <v>0.08</v>
      </c>
      <c r="D30" s="7">
        <f>D29/25</f>
        <v>0.08</v>
      </c>
      <c r="E30" s="6"/>
    </row>
    <row r="31" spans="1:5" x14ac:dyDescent="0.2">
      <c r="A31" s="29"/>
      <c r="B31" s="29"/>
      <c r="C31" s="29"/>
      <c r="D31" s="29"/>
      <c r="E31" s="29"/>
    </row>
    <row r="32" spans="1:5" x14ac:dyDescent="0.2">
      <c r="A32" s="9"/>
      <c r="B32" s="18"/>
      <c r="C32" s="18"/>
      <c r="D32" s="18"/>
      <c r="E32" s="18"/>
    </row>
    <row r="33" spans="1:5" x14ac:dyDescent="0.2">
      <c r="A33" s="9"/>
      <c r="B33" s="9"/>
      <c r="C33" s="9"/>
      <c r="D33" s="9"/>
      <c r="E33" s="9"/>
    </row>
    <row r="34" spans="1:5" x14ac:dyDescent="0.2">
      <c r="A34" s="9"/>
      <c r="B34" s="9"/>
      <c r="C34" s="9"/>
      <c r="D34" s="9"/>
      <c r="E34" s="9"/>
    </row>
    <row r="35" spans="1:5" x14ac:dyDescent="0.2">
      <c r="A35" s="9"/>
      <c r="B35" s="9"/>
      <c r="C35" s="9"/>
      <c r="D35" s="9"/>
      <c r="E35" s="9"/>
    </row>
    <row r="36" spans="1:5" x14ac:dyDescent="0.2">
      <c r="A36" s="9"/>
      <c r="B36" s="9"/>
      <c r="C36" s="9"/>
      <c r="D36" s="9"/>
      <c r="E36" s="9"/>
    </row>
    <row r="37" spans="1:5" x14ac:dyDescent="0.2">
      <c r="A37" s="9"/>
      <c r="B37" s="9"/>
      <c r="C37" s="9"/>
      <c r="D37" s="9"/>
      <c r="E37" s="9"/>
    </row>
    <row r="38" spans="1:5" x14ac:dyDescent="0.2">
      <c r="A38" s="9"/>
      <c r="B38" s="9"/>
      <c r="C38" s="9"/>
      <c r="D38" s="9"/>
      <c r="E38" s="9"/>
    </row>
    <row r="39" spans="1:5" x14ac:dyDescent="0.2">
      <c r="A39" s="9"/>
      <c r="B39" s="9"/>
      <c r="C39" s="9"/>
      <c r="D39" s="9"/>
      <c r="E39" s="9"/>
    </row>
    <row r="40" spans="1:5" x14ac:dyDescent="0.2">
      <c r="A40" s="9"/>
      <c r="B40" s="9"/>
      <c r="C40" s="9"/>
      <c r="D40" s="9"/>
      <c r="E40" s="9"/>
    </row>
    <row r="41" spans="1:5" x14ac:dyDescent="0.2">
      <c r="A41" s="9"/>
      <c r="B41" s="9"/>
      <c r="C41" s="9"/>
      <c r="D41" s="9"/>
      <c r="E41" s="9"/>
    </row>
    <row r="42" spans="1:5" x14ac:dyDescent="0.2">
      <c r="A42" s="9"/>
      <c r="B42" s="9"/>
      <c r="C42" s="9"/>
      <c r="D42" s="9"/>
      <c r="E42" s="9"/>
    </row>
    <row r="43" spans="1:5" x14ac:dyDescent="0.2">
      <c r="A43" s="9"/>
      <c r="B43" s="9"/>
      <c r="C43" s="9"/>
      <c r="D43" s="9"/>
      <c r="E43" s="9"/>
    </row>
    <row r="44" spans="1:5" x14ac:dyDescent="0.2">
      <c r="A44" s="9"/>
      <c r="B44" s="9"/>
      <c r="C44" s="9"/>
      <c r="D44" s="9"/>
      <c r="E44" s="9"/>
    </row>
    <row r="45" spans="1:5" x14ac:dyDescent="0.2">
      <c r="A45" s="9"/>
      <c r="B45" s="9"/>
      <c r="C45" s="9"/>
      <c r="D45" s="9"/>
      <c r="E45" s="9"/>
    </row>
    <row r="46" spans="1:5" x14ac:dyDescent="0.2">
      <c r="A46" s="9"/>
      <c r="B46" s="9"/>
      <c r="C46" s="9"/>
      <c r="D46" s="9"/>
      <c r="E46" s="9"/>
    </row>
    <row r="47" spans="1:5" x14ac:dyDescent="0.2">
      <c r="A47" s="9"/>
      <c r="B47" s="9"/>
      <c r="C47" s="9"/>
      <c r="D47" s="9"/>
      <c r="E47" s="9"/>
    </row>
    <row r="48" spans="1:5" x14ac:dyDescent="0.2">
      <c r="A48" s="9"/>
      <c r="B48" s="9"/>
      <c r="C48" s="9"/>
      <c r="D48" s="9"/>
      <c r="E48" s="9"/>
    </row>
    <row r="49" spans="1:5" x14ac:dyDescent="0.2">
      <c r="A49" s="9"/>
      <c r="B49" s="9"/>
      <c r="C49" s="9"/>
      <c r="D49" s="9"/>
      <c r="E49" s="9"/>
    </row>
    <row r="50" spans="1:5" x14ac:dyDescent="0.2">
      <c r="A50" s="9"/>
      <c r="B50" s="9"/>
      <c r="C50" s="9"/>
      <c r="D50" s="9"/>
      <c r="E50" s="9"/>
    </row>
    <row r="51" spans="1:5" x14ac:dyDescent="0.2">
      <c r="A51" s="9"/>
      <c r="B51" s="9"/>
      <c r="C51" s="9"/>
      <c r="D51" s="9"/>
      <c r="E51" s="9"/>
    </row>
    <row r="52" spans="1:5" x14ac:dyDescent="0.2">
      <c r="A52" s="9"/>
      <c r="B52" s="9"/>
      <c r="C52" s="9"/>
      <c r="D52" s="9"/>
      <c r="E52" s="9"/>
    </row>
    <row r="53" spans="1:5" x14ac:dyDescent="0.2">
      <c r="A53" s="9"/>
      <c r="B53" s="9"/>
      <c r="C53" s="9"/>
      <c r="D53" s="9"/>
      <c r="E53" s="9"/>
    </row>
    <row r="54" spans="1:5" x14ac:dyDescent="0.2">
      <c r="A54" s="9"/>
      <c r="B54" s="9"/>
      <c r="C54" s="9"/>
      <c r="D54" s="9"/>
      <c r="E54" s="9"/>
    </row>
    <row r="55" spans="1:5" x14ac:dyDescent="0.2">
      <c r="A55" s="9"/>
      <c r="B55" s="9"/>
      <c r="C55" s="9"/>
      <c r="D55" s="9"/>
      <c r="E55" s="9"/>
    </row>
    <row r="56" spans="1:5" x14ac:dyDescent="0.2">
      <c r="A56" s="9"/>
      <c r="B56" s="9"/>
      <c r="C56" s="9"/>
      <c r="D56" s="9"/>
      <c r="E56" s="9"/>
    </row>
    <row r="57" spans="1:5" x14ac:dyDescent="0.2">
      <c r="A57" s="9"/>
      <c r="B57" s="9"/>
      <c r="C57" s="9"/>
      <c r="D57" s="9"/>
      <c r="E57" s="9"/>
    </row>
    <row r="58" spans="1:5" x14ac:dyDescent="0.2">
      <c r="A58" s="9"/>
      <c r="B58" s="9"/>
      <c r="C58" s="9"/>
      <c r="D58" s="9"/>
      <c r="E58" s="9"/>
    </row>
    <row r="59" spans="1:5" x14ac:dyDescent="0.2">
      <c r="A59" s="9"/>
      <c r="B59" s="9"/>
      <c r="C59" s="9"/>
      <c r="D59" s="9"/>
      <c r="E59" s="9"/>
    </row>
    <row r="60" spans="1:5" x14ac:dyDescent="0.2">
      <c r="A60" s="9"/>
      <c r="B60" s="9"/>
      <c r="C60" s="9"/>
      <c r="D60" s="9"/>
      <c r="E60" s="9"/>
    </row>
    <row r="61" spans="1:5" x14ac:dyDescent="0.2">
      <c r="A61" s="9"/>
      <c r="B61" s="9"/>
      <c r="C61" s="9"/>
      <c r="D61" s="9"/>
      <c r="E61" s="9"/>
    </row>
  </sheetData>
  <mergeCells count="2">
    <mergeCell ref="A1:E1"/>
    <mergeCell ref="A31:E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3257-5B27-F142-BD13-DD9FE58B7ACD}">
  <dimension ref="A1:F30"/>
  <sheetViews>
    <sheetView workbookViewId="0">
      <selection activeCell="A3" sqref="A3:E10"/>
    </sheetView>
  </sheetViews>
  <sheetFormatPr baseColWidth="10" defaultRowHeight="16" x14ac:dyDescent="0.2"/>
  <sheetData>
    <row r="1" spans="1:6" x14ac:dyDescent="0.2">
      <c r="A1" s="26" t="s">
        <v>36</v>
      </c>
      <c r="B1" s="27"/>
      <c r="C1" s="27"/>
      <c r="D1" s="27"/>
      <c r="E1" s="28"/>
    </row>
    <row r="2" spans="1:6" x14ac:dyDescent="0.2">
      <c r="A2" s="10"/>
      <c r="B2" s="13" t="s">
        <v>15</v>
      </c>
      <c r="C2" s="13" t="s">
        <v>16</v>
      </c>
      <c r="D2" s="15" t="s">
        <v>17</v>
      </c>
      <c r="E2" s="13" t="s">
        <v>18</v>
      </c>
    </row>
    <row r="3" spans="1:6" x14ac:dyDescent="0.2">
      <c r="A3" t="s">
        <v>37</v>
      </c>
      <c r="B3" s="1">
        <v>23</v>
      </c>
      <c r="C3">
        <v>1</v>
      </c>
      <c r="D3" s="1">
        <v>1</v>
      </c>
      <c r="E3" s="1">
        <v>25</v>
      </c>
      <c r="F3" t="s">
        <v>41</v>
      </c>
    </row>
    <row r="4" spans="1:6" x14ac:dyDescent="0.2">
      <c r="B4" s="1">
        <f>B3/25</f>
        <v>0.92</v>
      </c>
      <c r="C4">
        <f>C3/25</f>
        <v>0.04</v>
      </c>
      <c r="D4" s="1">
        <f>D3/25</f>
        <v>0.04</v>
      </c>
      <c r="E4" s="1"/>
    </row>
    <row r="5" spans="1:6" x14ac:dyDescent="0.2">
      <c r="A5" s="2" t="s">
        <v>38</v>
      </c>
      <c r="B5" s="3">
        <v>24</v>
      </c>
      <c r="C5" s="4">
        <v>0</v>
      </c>
      <c r="D5" s="3">
        <v>1</v>
      </c>
      <c r="E5" s="3">
        <v>25</v>
      </c>
    </row>
    <row r="6" spans="1:6" x14ac:dyDescent="0.2">
      <c r="A6" s="5"/>
      <c r="B6" s="6">
        <f>B5/25</f>
        <v>0.96</v>
      </c>
      <c r="C6" s="7">
        <f>C5/25</f>
        <v>0</v>
      </c>
      <c r="D6" s="6">
        <f>D5/25</f>
        <v>0.04</v>
      </c>
      <c r="E6" s="6"/>
    </row>
    <row r="7" spans="1:6" x14ac:dyDescent="0.2">
      <c r="A7" t="s">
        <v>39</v>
      </c>
      <c r="B7" s="1">
        <v>3</v>
      </c>
      <c r="C7">
        <v>21</v>
      </c>
      <c r="D7" s="1">
        <v>1</v>
      </c>
      <c r="E7" s="1">
        <v>25</v>
      </c>
    </row>
    <row r="8" spans="1:6" x14ac:dyDescent="0.2">
      <c r="B8" s="1">
        <f>B7/25</f>
        <v>0.12</v>
      </c>
      <c r="C8">
        <f>C7/25</f>
        <v>0.84</v>
      </c>
      <c r="D8" s="1">
        <f>D7/25</f>
        <v>0.04</v>
      </c>
      <c r="E8" s="1"/>
    </row>
    <row r="9" spans="1:6" x14ac:dyDescent="0.2">
      <c r="A9" s="2" t="s">
        <v>40</v>
      </c>
      <c r="B9" s="3">
        <v>2</v>
      </c>
      <c r="C9" s="4">
        <v>22</v>
      </c>
      <c r="D9" s="3">
        <v>1</v>
      </c>
      <c r="E9" s="3">
        <v>25</v>
      </c>
    </row>
    <row r="10" spans="1:6" x14ac:dyDescent="0.2">
      <c r="A10" s="5"/>
      <c r="B10" s="6">
        <f>B9/25</f>
        <v>0.08</v>
      </c>
      <c r="C10" s="7">
        <f>C9/25</f>
        <v>0.88</v>
      </c>
      <c r="D10" s="6">
        <f>D9/25</f>
        <v>0.04</v>
      </c>
      <c r="E10" s="6"/>
    </row>
    <row r="11" spans="1:6" x14ac:dyDescent="0.2">
      <c r="A11" t="s">
        <v>28</v>
      </c>
      <c r="B11" s="1">
        <v>4</v>
      </c>
      <c r="C11">
        <v>21</v>
      </c>
      <c r="D11" s="1">
        <v>0</v>
      </c>
      <c r="E11" s="1">
        <v>25</v>
      </c>
    </row>
    <row r="12" spans="1:6" x14ac:dyDescent="0.2">
      <c r="B12" s="1">
        <f>B11/25</f>
        <v>0.16</v>
      </c>
      <c r="C12">
        <f>C11/25</f>
        <v>0.84</v>
      </c>
      <c r="D12" s="1">
        <f>D11/25</f>
        <v>0</v>
      </c>
      <c r="E12" s="1"/>
    </row>
    <row r="13" spans="1:6" x14ac:dyDescent="0.2">
      <c r="A13" s="2" t="s">
        <v>29</v>
      </c>
      <c r="B13" s="3">
        <v>2</v>
      </c>
      <c r="C13" s="4">
        <v>21</v>
      </c>
      <c r="D13" s="3">
        <v>2</v>
      </c>
      <c r="E13" s="3">
        <v>25</v>
      </c>
    </row>
    <row r="14" spans="1:6" x14ac:dyDescent="0.2">
      <c r="A14" s="5"/>
      <c r="B14" s="6">
        <f>B13/25</f>
        <v>0.08</v>
      </c>
      <c r="C14" s="7">
        <f>C13/25</f>
        <v>0.84</v>
      </c>
      <c r="D14" s="6">
        <f>D13/25</f>
        <v>0.08</v>
      </c>
      <c r="E14" s="6"/>
    </row>
    <row r="15" spans="1:6" x14ac:dyDescent="0.2">
      <c r="A15" t="s">
        <v>25</v>
      </c>
      <c r="B15" s="1">
        <v>25</v>
      </c>
      <c r="C15">
        <v>0</v>
      </c>
      <c r="D15" s="1">
        <v>0</v>
      </c>
      <c r="E15" s="1">
        <v>25</v>
      </c>
    </row>
    <row r="16" spans="1:6" x14ac:dyDescent="0.2">
      <c r="B16" s="1">
        <f>B15/25</f>
        <v>1</v>
      </c>
      <c r="C16">
        <f>C15/25</f>
        <v>0</v>
      </c>
      <c r="D16" s="1">
        <f>D15/25</f>
        <v>0</v>
      </c>
      <c r="E16" s="1"/>
    </row>
    <row r="17" spans="1:5" x14ac:dyDescent="0.2">
      <c r="A17" s="2" t="s">
        <v>26</v>
      </c>
      <c r="B17" s="3">
        <v>24</v>
      </c>
      <c r="C17" s="4">
        <v>0</v>
      </c>
      <c r="D17" s="3">
        <v>1</v>
      </c>
      <c r="E17" s="3">
        <v>25</v>
      </c>
    </row>
    <row r="18" spans="1:5" x14ac:dyDescent="0.2">
      <c r="A18" s="5"/>
      <c r="B18" s="6">
        <f>B17/25</f>
        <v>0.96</v>
      </c>
      <c r="C18" s="7">
        <f>C17/25</f>
        <v>0</v>
      </c>
      <c r="D18" s="6">
        <f>D17/25</f>
        <v>0.04</v>
      </c>
      <c r="E18" s="6"/>
    </row>
    <row r="19" spans="1:5" x14ac:dyDescent="0.2">
      <c r="A19" t="s">
        <v>30</v>
      </c>
      <c r="B19" s="1">
        <v>24</v>
      </c>
      <c r="C19">
        <v>1</v>
      </c>
      <c r="D19" s="1">
        <v>0</v>
      </c>
      <c r="E19" s="1">
        <v>25</v>
      </c>
    </row>
    <row r="20" spans="1:5" x14ac:dyDescent="0.2">
      <c r="B20" s="1">
        <f>B19/25</f>
        <v>0.96</v>
      </c>
      <c r="C20">
        <f>C19/25</f>
        <v>0.04</v>
      </c>
      <c r="D20" s="1">
        <f>D19/25</f>
        <v>0</v>
      </c>
      <c r="E20" s="1"/>
    </row>
    <row r="21" spans="1:5" x14ac:dyDescent="0.2">
      <c r="A21" s="2" t="s">
        <v>31</v>
      </c>
      <c r="B21" s="3">
        <v>22</v>
      </c>
      <c r="C21" s="4">
        <v>3</v>
      </c>
      <c r="D21" s="3">
        <v>0</v>
      </c>
      <c r="E21" s="3">
        <v>25</v>
      </c>
    </row>
    <row r="22" spans="1:5" x14ac:dyDescent="0.2">
      <c r="A22" s="5"/>
      <c r="B22" s="6">
        <f>B21/25</f>
        <v>0.88</v>
      </c>
      <c r="C22" s="7">
        <f>C21/25</f>
        <v>0.12</v>
      </c>
      <c r="D22" s="6">
        <f>D21/25</f>
        <v>0</v>
      </c>
      <c r="E22" s="6"/>
    </row>
    <row r="23" spans="1:5" x14ac:dyDescent="0.2">
      <c r="A23" t="s">
        <v>32</v>
      </c>
      <c r="B23" s="1">
        <v>23</v>
      </c>
      <c r="C23">
        <v>1</v>
      </c>
      <c r="D23" s="1">
        <v>1</v>
      </c>
      <c r="E23" s="1">
        <v>25</v>
      </c>
    </row>
    <row r="24" spans="1:5" x14ac:dyDescent="0.2">
      <c r="B24" s="1">
        <f>B23/25</f>
        <v>0.92</v>
      </c>
      <c r="C24">
        <f>C23/25</f>
        <v>0.04</v>
      </c>
      <c r="D24" s="1">
        <f>D23/25</f>
        <v>0.04</v>
      </c>
      <c r="E24" s="1"/>
    </row>
    <row r="25" spans="1:5" x14ac:dyDescent="0.2">
      <c r="A25" s="2" t="s">
        <v>33</v>
      </c>
      <c r="B25" s="3">
        <v>24</v>
      </c>
      <c r="C25" s="4">
        <v>1</v>
      </c>
      <c r="D25" s="3">
        <v>0</v>
      </c>
      <c r="E25" s="3">
        <v>25</v>
      </c>
    </row>
    <row r="26" spans="1:5" x14ac:dyDescent="0.2">
      <c r="A26" s="5"/>
      <c r="B26" s="6">
        <f>B25/25</f>
        <v>0.96</v>
      </c>
      <c r="C26" s="7">
        <f>C25/25</f>
        <v>0.04</v>
      </c>
      <c r="D26" s="6">
        <f>D25/25</f>
        <v>0</v>
      </c>
      <c r="E26" s="6"/>
    </row>
    <row r="27" spans="1:5" x14ac:dyDescent="0.2">
      <c r="A27" t="s">
        <v>34</v>
      </c>
      <c r="B27" s="1">
        <v>22</v>
      </c>
      <c r="C27">
        <v>1</v>
      </c>
      <c r="D27" s="1">
        <v>2</v>
      </c>
      <c r="E27" s="1">
        <v>25</v>
      </c>
    </row>
    <row r="28" spans="1:5" x14ac:dyDescent="0.2">
      <c r="B28" s="1">
        <f>B27/25</f>
        <v>0.88</v>
      </c>
      <c r="C28">
        <f>C27/25</f>
        <v>0.04</v>
      </c>
      <c r="D28" s="1">
        <f>D27/25</f>
        <v>0.08</v>
      </c>
      <c r="E28" s="1"/>
    </row>
    <row r="29" spans="1:5" x14ac:dyDescent="0.2">
      <c r="A29" s="2" t="s">
        <v>35</v>
      </c>
      <c r="B29" s="3">
        <v>24</v>
      </c>
      <c r="C29" s="4">
        <v>1</v>
      </c>
      <c r="D29" s="3">
        <v>0</v>
      </c>
      <c r="E29" s="3">
        <v>25</v>
      </c>
    </row>
    <row r="30" spans="1:5" x14ac:dyDescent="0.2">
      <c r="A30" s="5"/>
      <c r="B30" s="6">
        <f>B29/25</f>
        <v>0.96</v>
      </c>
      <c r="C30" s="7">
        <f>C29/25</f>
        <v>0.04</v>
      </c>
      <c r="D30" s="6">
        <f>D29/25</f>
        <v>0</v>
      </c>
      <c r="E30" s="6"/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6024-31D9-2D46-AE01-2B2B123B1D4F}">
  <dimension ref="A1:G28"/>
  <sheetViews>
    <sheetView workbookViewId="0">
      <selection activeCell="J17" sqref="J17"/>
    </sheetView>
  </sheetViews>
  <sheetFormatPr baseColWidth="10" defaultRowHeight="16" x14ac:dyDescent="0.2"/>
  <sheetData>
    <row r="1" spans="1:7" x14ac:dyDescent="0.2">
      <c r="A1" s="30" t="s">
        <v>42</v>
      </c>
      <c r="B1" s="30"/>
      <c r="C1" s="30"/>
      <c r="D1" s="30"/>
      <c r="E1" s="30"/>
    </row>
    <row r="2" spans="1:7" x14ac:dyDescent="0.2">
      <c r="A2" s="10"/>
      <c r="B2" s="13" t="s">
        <v>19</v>
      </c>
      <c r="C2" s="13" t="s">
        <v>16</v>
      </c>
      <c r="D2" s="13" t="s">
        <v>17</v>
      </c>
      <c r="E2" s="13" t="s">
        <v>18</v>
      </c>
    </row>
    <row r="3" spans="1:7" x14ac:dyDescent="0.2">
      <c r="A3" s="2" t="s">
        <v>37</v>
      </c>
      <c r="B3" s="3">
        <v>24</v>
      </c>
      <c r="C3" s="3">
        <v>0</v>
      </c>
      <c r="D3" s="4">
        <v>1</v>
      </c>
      <c r="E3" s="3">
        <v>25</v>
      </c>
    </row>
    <row r="4" spans="1:7" x14ac:dyDescent="0.2">
      <c r="A4" s="5"/>
      <c r="B4" s="6">
        <f>B3/25</f>
        <v>0.96</v>
      </c>
      <c r="C4" s="6">
        <f>C3/25</f>
        <v>0</v>
      </c>
      <c r="D4" s="7">
        <f>D3/25</f>
        <v>0.04</v>
      </c>
      <c r="E4" s="6"/>
    </row>
    <row r="5" spans="1:7" x14ac:dyDescent="0.2">
      <c r="A5" s="2" t="s">
        <v>38</v>
      </c>
      <c r="B5" s="3">
        <v>25</v>
      </c>
      <c r="C5" s="3">
        <v>0</v>
      </c>
      <c r="D5" s="4">
        <v>0</v>
      </c>
      <c r="E5" s="3">
        <v>25</v>
      </c>
    </row>
    <row r="6" spans="1:7" x14ac:dyDescent="0.2">
      <c r="A6" s="5"/>
      <c r="B6" s="6">
        <f>B5/25</f>
        <v>1</v>
      </c>
      <c r="C6" s="6">
        <f>C5/25</f>
        <v>0</v>
      </c>
      <c r="D6" s="7">
        <f>D5/25</f>
        <v>0</v>
      </c>
      <c r="E6" s="6"/>
    </row>
    <row r="7" spans="1:7" x14ac:dyDescent="0.2">
      <c r="A7" s="2" t="s">
        <v>39</v>
      </c>
      <c r="B7" s="3">
        <v>2</v>
      </c>
      <c r="C7" s="3">
        <v>21</v>
      </c>
      <c r="D7" s="4">
        <v>2</v>
      </c>
      <c r="E7" s="3">
        <v>25</v>
      </c>
    </row>
    <row r="8" spans="1:7" x14ac:dyDescent="0.2">
      <c r="A8" s="5"/>
      <c r="B8" s="6">
        <f>B7/25</f>
        <v>0.08</v>
      </c>
      <c r="C8" s="6">
        <f>C7/25</f>
        <v>0.84</v>
      </c>
      <c r="D8" s="7">
        <f>D7/25</f>
        <v>0.08</v>
      </c>
      <c r="E8" s="6"/>
    </row>
    <row r="9" spans="1:7" x14ac:dyDescent="0.2">
      <c r="A9" s="2" t="s">
        <v>40</v>
      </c>
      <c r="B9" s="3">
        <v>4</v>
      </c>
      <c r="C9" s="3">
        <v>20</v>
      </c>
      <c r="D9" s="4">
        <v>1</v>
      </c>
      <c r="E9" s="3">
        <v>25</v>
      </c>
    </row>
    <row r="10" spans="1:7" x14ac:dyDescent="0.2">
      <c r="A10" s="5"/>
      <c r="B10" s="6">
        <f>B9/25</f>
        <v>0.16</v>
      </c>
      <c r="C10" s="6">
        <f>C9/25</f>
        <v>0.8</v>
      </c>
      <c r="D10" s="7">
        <f>D9/25</f>
        <v>0.04</v>
      </c>
      <c r="E10" s="6"/>
    </row>
    <row r="11" spans="1:7" x14ac:dyDescent="0.2">
      <c r="A11" s="3" t="s">
        <v>43</v>
      </c>
      <c r="B11" s="3">
        <v>24</v>
      </c>
      <c r="C11" s="3">
        <v>1</v>
      </c>
      <c r="D11" s="3">
        <v>0</v>
      </c>
      <c r="E11" s="19">
        <v>25</v>
      </c>
    </row>
    <row r="12" spans="1:7" x14ac:dyDescent="0.2">
      <c r="A12" s="6"/>
      <c r="B12" s="22">
        <v>0.96</v>
      </c>
      <c r="C12" s="22">
        <v>0.04</v>
      </c>
      <c r="D12" s="22">
        <v>0</v>
      </c>
      <c r="E12" s="20"/>
      <c r="F12" s="16"/>
      <c r="G12" s="16"/>
    </row>
    <row r="13" spans="1:7" x14ac:dyDescent="0.2">
      <c r="A13" s="3" t="s">
        <v>44</v>
      </c>
      <c r="B13" s="3">
        <v>23</v>
      </c>
      <c r="C13" s="3">
        <v>0</v>
      </c>
      <c r="D13" s="3">
        <v>2</v>
      </c>
      <c r="E13" s="19">
        <v>25</v>
      </c>
    </row>
    <row r="14" spans="1:7" x14ac:dyDescent="0.2">
      <c r="A14" s="6"/>
      <c r="B14" s="6">
        <v>0.92</v>
      </c>
      <c r="C14" s="6">
        <v>0</v>
      </c>
      <c r="D14" s="6">
        <v>0.08</v>
      </c>
      <c r="E14" s="21"/>
    </row>
    <row r="15" spans="1:7" x14ac:dyDescent="0.2">
      <c r="A15" s="27" t="s">
        <v>46</v>
      </c>
      <c r="B15" s="27"/>
      <c r="C15" s="27"/>
      <c r="D15" s="27"/>
      <c r="E15" s="27"/>
    </row>
    <row r="16" spans="1:7" x14ac:dyDescent="0.2">
      <c r="A16" s="10"/>
      <c r="B16" s="13" t="s">
        <v>19</v>
      </c>
      <c r="C16" s="13" t="s">
        <v>16</v>
      </c>
      <c r="D16" s="13" t="s">
        <v>17</v>
      </c>
      <c r="E16" s="13" t="s">
        <v>18</v>
      </c>
    </row>
    <row r="17" spans="1:5" x14ac:dyDescent="0.2">
      <c r="A17" s="2" t="s">
        <v>37</v>
      </c>
      <c r="B17" s="3">
        <v>23</v>
      </c>
      <c r="C17" s="3">
        <v>1</v>
      </c>
      <c r="D17" s="3">
        <v>1</v>
      </c>
      <c r="E17" s="19">
        <v>25</v>
      </c>
    </row>
    <row r="18" spans="1:5" x14ac:dyDescent="0.2">
      <c r="A18" s="8"/>
      <c r="B18" s="1">
        <f>B17/25</f>
        <v>0.92</v>
      </c>
      <c r="C18" s="1">
        <f>C17/25</f>
        <v>0.04</v>
      </c>
      <c r="D18" s="1">
        <f>D17/25</f>
        <v>0.04</v>
      </c>
      <c r="E18" s="23"/>
    </row>
    <row r="19" spans="1:5" x14ac:dyDescent="0.2">
      <c r="A19" s="2" t="s">
        <v>38</v>
      </c>
      <c r="B19" s="3">
        <v>24</v>
      </c>
      <c r="C19" s="3">
        <v>0</v>
      </c>
      <c r="D19" s="3">
        <v>1</v>
      </c>
      <c r="E19" s="19">
        <v>25</v>
      </c>
    </row>
    <row r="20" spans="1:5" x14ac:dyDescent="0.2">
      <c r="A20" s="5"/>
      <c r="B20" s="6">
        <f>B19/25</f>
        <v>0.96</v>
      </c>
      <c r="C20" s="6">
        <f>C19/25</f>
        <v>0</v>
      </c>
      <c r="D20" s="6">
        <f>D19/25</f>
        <v>0.04</v>
      </c>
      <c r="E20" s="21"/>
    </row>
    <row r="21" spans="1:5" x14ac:dyDescent="0.2">
      <c r="A21" s="8" t="s">
        <v>39</v>
      </c>
      <c r="B21" s="1">
        <v>3</v>
      </c>
      <c r="C21" s="1">
        <v>21</v>
      </c>
      <c r="D21" s="1">
        <v>1</v>
      </c>
      <c r="E21" s="23">
        <v>25</v>
      </c>
    </row>
    <row r="22" spans="1:5" x14ac:dyDescent="0.2">
      <c r="A22" s="8"/>
      <c r="B22" s="1">
        <f>B21/25</f>
        <v>0.12</v>
      </c>
      <c r="C22" s="1">
        <f>C21/25</f>
        <v>0.84</v>
      </c>
      <c r="D22" s="1">
        <f>D21/25</f>
        <v>0.04</v>
      </c>
      <c r="E22" s="23"/>
    </row>
    <row r="23" spans="1:5" x14ac:dyDescent="0.2">
      <c r="A23" s="2" t="s">
        <v>40</v>
      </c>
      <c r="B23" s="3">
        <v>2</v>
      </c>
      <c r="C23" s="3">
        <v>22</v>
      </c>
      <c r="D23" s="3">
        <v>1</v>
      </c>
      <c r="E23" s="19">
        <v>25</v>
      </c>
    </row>
    <row r="24" spans="1:5" x14ac:dyDescent="0.2">
      <c r="A24" s="5"/>
      <c r="B24" s="6">
        <f>B23/25</f>
        <v>0.08</v>
      </c>
      <c r="C24" s="6">
        <f>C23/25</f>
        <v>0.88</v>
      </c>
      <c r="D24" s="6">
        <f>D23/25</f>
        <v>0.04</v>
      </c>
      <c r="E24" s="21"/>
    </row>
    <row r="25" spans="1:5" x14ac:dyDescent="0.2">
      <c r="A25" s="3" t="s">
        <v>43</v>
      </c>
      <c r="B25" s="3">
        <v>23</v>
      </c>
      <c r="C25" s="3">
        <v>1</v>
      </c>
      <c r="D25" s="3">
        <v>1</v>
      </c>
      <c r="E25" s="19">
        <v>25</v>
      </c>
    </row>
    <row r="26" spans="1:5" x14ac:dyDescent="0.2">
      <c r="A26" s="6"/>
      <c r="B26" s="22">
        <v>0.92</v>
      </c>
      <c r="C26" s="22">
        <v>0.04</v>
      </c>
      <c r="D26" s="22">
        <v>0.04</v>
      </c>
      <c r="E26" s="21"/>
    </row>
    <row r="27" spans="1:5" x14ac:dyDescent="0.2">
      <c r="A27" s="1" t="s">
        <v>44</v>
      </c>
      <c r="B27" s="1">
        <v>22</v>
      </c>
      <c r="C27" s="1">
        <v>2</v>
      </c>
      <c r="D27" s="1">
        <v>1</v>
      </c>
      <c r="E27" s="23">
        <v>25</v>
      </c>
    </row>
    <row r="28" spans="1:5" x14ac:dyDescent="0.2">
      <c r="A28" s="6"/>
      <c r="B28" s="22">
        <v>0.88</v>
      </c>
      <c r="C28" s="22">
        <v>0.08</v>
      </c>
      <c r="D28" s="22">
        <v>0.04</v>
      </c>
      <c r="E28" s="21"/>
    </row>
  </sheetData>
  <mergeCells count="2">
    <mergeCell ref="A15:E15"/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4BB3-6D99-9641-A767-92367FB83859}">
  <dimension ref="A1:E45"/>
  <sheetViews>
    <sheetView topLeftCell="A3" workbookViewId="0">
      <selection activeCell="G36" sqref="G36"/>
    </sheetView>
  </sheetViews>
  <sheetFormatPr baseColWidth="10" defaultRowHeight="16" x14ac:dyDescent="0.2"/>
  <cols>
    <col min="1" max="1" width="12.1640625" customWidth="1"/>
  </cols>
  <sheetData>
    <row r="1" spans="1:5" x14ac:dyDescent="0.2">
      <c r="A1" s="26" t="s">
        <v>47</v>
      </c>
      <c r="B1" s="27"/>
      <c r="C1" s="27"/>
      <c r="D1" s="27"/>
      <c r="E1" s="28"/>
    </row>
    <row r="2" spans="1:5" x14ac:dyDescent="0.2">
      <c r="A2" s="26" t="s">
        <v>51</v>
      </c>
      <c r="B2" s="27"/>
      <c r="C2" s="27"/>
      <c r="D2" s="27"/>
      <c r="E2" s="28"/>
    </row>
    <row r="3" spans="1:5" x14ac:dyDescent="0.2">
      <c r="A3" s="12"/>
      <c r="B3" s="13" t="s">
        <v>50</v>
      </c>
      <c r="C3" s="13" t="s">
        <v>16</v>
      </c>
      <c r="D3" s="13" t="s">
        <v>17</v>
      </c>
      <c r="E3" s="13" t="s">
        <v>18</v>
      </c>
    </row>
    <row r="4" spans="1:5" x14ac:dyDescent="0.2">
      <c r="A4" s="2" t="s">
        <v>1</v>
      </c>
      <c r="B4" s="3">
        <v>22</v>
      </c>
      <c r="C4" s="4">
        <v>1</v>
      </c>
      <c r="D4" s="3">
        <v>2</v>
      </c>
      <c r="E4" s="19">
        <v>25</v>
      </c>
    </row>
    <row r="5" spans="1:5" x14ac:dyDescent="0.2">
      <c r="A5" s="5"/>
      <c r="B5" s="6">
        <f>22/25</f>
        <v>0.88</v>
      </c>
      <c r="C5" s="7">
        <f>1/25</f>
        <v>0.04</v>
      </c>
      <c r="D5" s="6">
        <f>2/25</f>
        <v>0.08</v>
      </c>
      <c r="E5" s="21"/>
    </row>
    <row r="6" spans="1:5" x14ac:dyDescent="0.2">
      <c r="A6" s="8" t="s">
        <v>2</v>
      </c>
      <c r="B6" s="1">
        <v>23</v>
      </c>
      <c r="C6">
        <v>0</v>
      </c>
      <c r="D6" s="1">
        <v>2</v>
      </c>
      <c r="E6" s="23">
        <v>25</v>
      </c>
    </row>
    <row r="7" spans="1:5" x14ac:dyDescent="0.2">
      <c r="A7" s="5"/>
      <c r="B7" s="6">
        <f>B6/25</f>
        <v>0.92</v>
      </c>
      <c r="C7" s="7">
        <f t="shared" ref="C7:D7" si="0">C6/25</f>
        <v>0</v>
      </c>
      <c r="D7" s="6">
        <f t="shared" si="0"/>
        <v>0.08</v>
      </c>
      <c r="E7" s="21"/>
    </row>
    <row r="8" spans="1:5" x14ac:dyDescent="0.2">
      <c r="A8" s="2" t="s">
        <v>25</v>
      </c>
      <c r="B8" s="3">
        <v>25</v>
      </c>
      <c r="C8" s="3">
        <v>0</v>
      </c>
      <c r="D8" s="3">
        <v>0</v>
      </c>
      <c r="E8" s="3">
        <v>25</v>
      </c>
    </row>
    <row r="9" spans="1:5" x14ac:dyDescent="0.2">
      <c r="A9" s="5"/>
      <c r="B9" s="6">
        <f>25/25</f>
        <v>1</v>
      </c>
      <c r="C9" s="6">
        <v>0</v>
      </c>
      <c r="D9" s="6">
        <v>0</v>
      </c>
      <c r="E9" s="6"/>
    </row>
    <row r="10" spans="1:5" x14ac:dyDescent="0.2">
      <c r="A10" s="8" t="s">
        <v>26</v>
      </c>
      <c r="B10" s="1">
        <v>22</v>
      </c>
      <c r="C10" s="1">
        <v>3</v>
      </c>
      <c r="D10" s="1">
        <v>0</v>
      </c>
      <c r="E10" s="1">
        <v>25</v>
      </c>
    </row>
    <row r="11" spans="1:5" x14ac:dyDescent="0.2">
      <c r="A11" s="5"/>
      <c r="B11" s="6">
        <f>22/25</f>
        <v>0.88</v>
      </c>
      <c r="C11" s="6">
        <f>3/25</f>
        <v>0.12</v>
      </c>
      <c r="D11" s="6">
        <v>0</v>
      </c>
      <c r="E11" s="6"/>
    </row>
    <row r="12" spans="1:5" x14ac:dyDescent="0.2">
      <c r="A12" s="2" t="s">
        <v>30</v>
      </c>
      <c r="B12" s="3">
        <v>22</v>
      </c>
      <c r="C12" s="3">
        <v>2</v>
      </c>
      <c r="D12" s="3">
        <v>2</v>
      </c>
      <c r="E12" s="3">
        <v>25</v>
      </c>
    </row>
    <row r="13" spans="1:5" x14ac:dyDescent="0.2">
      <c r="A13" s="5"/>
      <c r="B13" s="6">
        <f>B12/25</f>
        <v>0.88</v>
      </c>
      <c r="C13" s="6">
        <f>C12/25</f>
        <v>0.08</v>
      </c>
      <c r="D13" s="6">
        <f>D12/25</f>
        <v>0.08</v>
      </c>
      <c r="E13" s="6"/>
    </row>
    <row r="14" spans="1:5" x14ac:dyDescent="0.2">
      <c r="A14" s="8" t="s">
        <v>31</v>
      </c>
      <c r="B14" s="1">
        <v>20</v>
      </c>
      <c r="C14" s="1">
        <v>5</v>
      </c>
      <c r="D14" s="1">
        <v>0</v>
      </c>
      <c r="E14" s="1">
        <v>25</v>
      </c>
    </row>
    <row r="15" spans="1:5" x14ac:dyDescent="0.2">
      <c r="A15" s="5"/>
      <c r="B15" s="6">
        <f>20/25</f>
        <v>0.8</v>
      </c>
      <c r="C15" s="6">
        <f>5/25</f>
        <v>0.2</v>
      </c>
      <c r="D15" s="6">
        <v>0</v>
      </c>
      <c r="E15" s="6"/>
    </row>
    <row r="16" spans="1:5" x14ac:dyDescent="0.2">
      <c r="A16" s="2" t="s">
        <v>32</v>
      </c>
      <c r="B16" s="3">
        <v>22</v>
      </c>
      <c r="C16" s="3">
        <v>0</v>
      </c>
      <c r="D16" s="3">
        <v>3</v>
      </c>
      <c r="E16" s="3">
        <v>25</v>
      </c>
    </row>
    <row r="17" spans="1:5" x14ac:dyDescent="0.2">
      <c r="A17" s="5"/>
      <c r="B17" s="6">
        <f>B16/25</f>
        <v>0.88</v>
      </c>
      <c r="C17" s="6">
        <f>C16/25</f>
        <v>0</v>
      </c>
      <c r="D17" s="6">
        <f>D16/25</f>
        <v>0.12</v>
      </c>
      <c r="E17" s="6"/>
    </row>
    <row r="18" spans="1:5" x14ac:dyDescent="0.2">
      <c r="A18" s="8" t="s">
        <v>33</v>
      </c>
      <c r="B18" s="1">
        <v>21</v>
      </c>
      <c r="C18" s="1">
        <v>3</v>
      </c>
      <c r="D18" s="1">
        <v>1</v>
      </c>
      <c r="E18" s="1">
        <v>25</v>
      </c>
    </row>
    <row r="19" spans="1:5" x14ac:dyDescent="0.2">
      <c r="A19" s="5"/>
      <c r="B19" s="6">
        <f>21/25</f>
        <v>0.84</v>
      </c>
      <c r="C19" s="6">
        <f>3/25</f>
        <v>0.12</v>
      </c>
      <c r="D19" s="6">
        <f>1/25</f>
        <v>0.04</v>
      </c>
      <c r="E19" s="6"/>
    </row>
    <row r="20" spans="1:5" x14ac:dyDescent="0.2">
      <c r="A20" s="2" t="s">
        <v>34</v>
      </c>
      <c r="B20" s="3">
        <v>23</v>
      </c>
      <c r="C20" s="3">
        <v>0</v>
      </c>
      <c r="D20" s="3">
        <v>2</v>
      </c>
      <c r="E20" s="3">
        <v>25</v>
      </c>
    </row>
    <row r="21" spans="1:5" x14ac:dyDescent="0.2">
      <c r="A21" s="5"/>
      <c r="B21" s="6">
        <f>B20/25</f>
        <v>0.92</v>
      </c>
      <c r="C21" s="6">
        <f>C20/25</f>
        <v>0</v>
      </c>
      <c r="D21" s="6">
        <f>D20/25</f>
        <v>0.08</v>
      </c>
      <c r="E21" s="6"/>
    </row>
    <row r="22" spans="1:5" x14ac:dyDescent="0.2">
      <c r="A22" s="2" t="s">
        <v>35</v>
      </c>
      <c r="B22" s="3">
        <v>20</v>
      </c>
      <c r="C22" s="3">
        <v>4</v>
      </c>
      <c r="D22" s="3">
        <v>1</v>
      </c>
      <c r="E22" s="3">
        <v>25</v>
      </c>
    </row>
    <row r="23" spans="1:5" x14ac:dyDescent="0.2">
      <c r="A23" s="5"/>
      <c r="B23" s="6">
        <f>20/25</f>
        <v>0.8</v>
      </c>
      <c r="C23" s="6">
        <f>4/25</f>
        <v>0.16</v>
      </c>
      <c r="D23" s="6">
        <f>1/25</f>
        <v>0.04</v>
      </c>
      <c r="E23" s="6"/>
    </row>
    <row r="24" spans="1:5" x14ac:dyDescent="0.2">
      <c r="A24" s="26" t="s">
        <v>52</v>
      </c>
      <c r="B24" s="27"/>
      <c r="C24" s="27"/>
      <c r="D24" s="27"/>
      <c r="E24" s="28"/>
    </row>
    <row r="25" spans="1:5" x14ac:dyDescent="0.2">
      <c r="A25" s="12"/>
      <c r="B25" s="13" t="s">
        <v>50</v>
      </c>
      <c r="C25" s="13" t="s">
        <v>16</v>
      </c>
      <c r="D25" s="13" t="s">
        <v>17</v>
      </c>
      <c r="E25" s="13" t="s">
        <v>18</v>
      </c>
    </row>
    <row r="26" spans="1:5" x14ac:dyDescent="0.2">
      <c r="A26" s="2" t="s">
        <v>1</v>
      </c>
      <c r="B26" s="3">
        <v>22</v>
      </c>
      <c r="C26" s="3">
        <v>2</v>
      </c>
      <c r="D26" s="3">
        <v>1</v>
      </c>
      <c r="E26" s="3">
        <f>SUM(B26:D26)</f>
        <v>25</v>
      </c>
    </row>
    <row r="27" spans="1:5" x14ac:dyDescent="0.2">
      <c r="A27" s="5"/>
      <c r="B27" s="6">
        <f>22/25</f>
        <v>0.88</v>
      </c>
      <c r="C27" s="6">
        <f>2/25</f>
        <v>0.08</v>
      </c>
      <c r="D27" s="6">
        <f>1/25</f>
        <v>0.04</v>
      </c>
      <c r="E27" s="6"/>
    </row>
    <row r="28" spans="1:5" x14ac:dyDescent="0.2">
      <c r="A28" s="8" t="s">
        <v>2</v>
      </c>
      <c r="B28" s="1">
        <v>22</v>
      </c>
      <c r="C28" s="1">
        <v>1</v>
      </c>
      <c r="D28" s="1">
        <v>2</v>
      </c>
      <c r="E28" s="1">
        <v>25</v>
      </c>
    </row>
    <row r="29" spans="1:5" x14ac:dyDescent="0.2">
      <c r="A29" s="5"/>
      <c r="B29" s="6">
        <f>B28/25</f>
        <v>0.88</v>
      </c>
      <c r="C29" s="6">
        <f t="shared" ref="C29" si="1">C28/25</f>
        <v>0.04</v>
      </c>
      <c r="D29" s="6">
        <f>D28/25</f>
        <v>0.08</v>
      </c>
      <c r="E29" s="6"/>
    </row>
    <row r="30" spans="1:5" x14ac:dyDescent="0.2">
      <c r="A30" s="2" t="s">
        <v>25</v>
      </c>
      <c r="B30" s="3">
        <v>5</v>
      </c>
      <c r="C30" s="3">
        <v>17</v>
      </c>
      <c r="D30" s="3">
        <v>3</v>
      </c>
      <c r="E30" s="3">
        <v>25</v>
      </c>
    </row>
    <row r="31" spans="1:5" x14ac:dyDescent="0.2">
      <c r="A31" s="5"/>
      <c r="B31" s="6">
        <f>B30/25</f>
        <v>0.2</v>
      </c>
      <c r="C31" s="6">
        <f>C30/25</f>
        <v>0.68</v>
      </c>
      <c r="D31" s="6">
        <f>D30/25</f>
        <v>0.12</v>
      </c>
      <c r="E31" s="6"/>
    </row>
    <row r="32" spans="1:5" x14ac:dyDescent="0.2">
      <c r="A32" s="8" t="s">
        <v>26</v>
      </c>
      <c r="B32" s="1">
        <v>5</v>
      </c>
      <c r="C32" s="1">
        <v>19</v>
      </c>
      <c r="D32" s="1">
        <v>1</v>
      </c>
      <c r="E32" s="1">
        <v>25</v>
      </c>
    </row>
    <row r="33" spans="1:5" x14ac:dyDescent="0.2">
      <c r="A33" s="5"/>
      <c r="B33" s="6">
        <f>5/25</f>
        <v>0.2</v>
      </c>
      <c r="C33" s="6">
        <f>19/25</f>
        <v>0.76</v>
      </c>
      <c r="D33" s="6">
        <f>1/25</f>
        <v>0.04</v>
      </c>
      <c r="E33" s="6"/>
    </row>
    <row r="34" spans="1:5" x14ac:dyDescent="0.2">
      <c r="A34" s="2" t="s">
        <v>30</v>
      </c>
      <c r="B34" s="3">
        <v>0</v>
      </c>
      <c r="C34" s="3">
        <v>22</v>
      </c>
      <c r="D34" s="3">
        <v>3</v>
      </c>
      <c r="E34" s="3">
        <v>25</v>
      </c>
    </row>
    <row r="35" spans="1:5" x14ac:dyDescent="0.2">
      <c r="A35" s="5"/>
      <c r="B35" s="6">
        <f>B34/25</f>
        <v>0</v>
      </c>
      <c r="C35" s="6">
        <f>C34/25</f>
        <v>0.88</v>
      </c>
      <c r="D35" s="6">
        <f>D34/25</f>
        <v>0.12</v>
      </c>
      <c r="E35" s="6"/>
    </row>
    <row r="36" spans="1:5" x14ac:dyDescent="0.2">
      <c r="A36" s="8" t="s">
        <v>31</v>
      </c>
      <c r="B36" s="1">
        <v>0</v>
      </c>
      <c r="C36" s="1">
        <v>25</v>
      </c>
      <c r="D36" s="1">
        <v>0</v>
      </c>
      <c r="E36" s="1">
        <v>25</v>
      </c>
    </row>
    <row r="37" spans="1:5" x14ac:dyDescent="0.2">
      <c r="A37" s="5"/>
      <c r="B37" s="6">
        <v>0</v>
      </c>
      <c r="C37" s="6">
        <v>1</v>
      </c>
      <c r="D37" s="6">
        <v>0</v>
      </c>
      <c r="E37" s="6"/>
    </row>
    <row r="38" spans="1:5" x14ac:dyDescent="0.2">
      <c r="A38" s="2" t="s">
        <v>32</v>
      </c>
      <c r="B38" s="3">
        <v>7</v>
      </c>
      <c r="C38" s="3">
        <v>17</v>
      </c>
      <c r="D38" s="3">
        <v>1</v>
      </c>
      <c r="E38" s="3">
        <v>25</v>
      </c>
    </row>
    <row r="39" spans="1:5" x14ac:dyDescent="0.2">
      <c r="A39" s="5"/>
      <c r="B39" s="24">
        <f>B38/25</f>
        <v>0.28000000000000003</v>
      </c>
      <c r="C39" s="24">
        <f>C38/25</f>
        <v>0.68</v>
      </c>
      <c r="D39" s="24">
        <f>D38/25</f>
        <v>0.04</v>
      </c>
      <c r="E39" s="6"/>
    </row>
    <row r="40" spans="1:5" x14ac:dyDescent="0.2">
      <c r="A40" s="8" t="s">
        <v>33</v>
      </c>
      <c r="B40" s="1">
        <v>6</v>
      </c>
      <c r="C40" s="1">
        <v>19</v>
      </c>
      <c r="D40" s="1">
        <v>0</v>
      </c>
      <c r="E40" s="1">
        <v>25</v>
      </c>
    </row>
    <row r="41" spans="1:5" x14ac:dyDescent="0.2">
      <c r="A41" s="5"/>
      <c r="B41" s="6">
        <f>6/25</f>
        <v>0.24</v>
      </c>
      <c r="C41" s="6">
        <f>19/25</f>
        <v>0.76</v>
      </c>
      <c r="D41" s="6">
        <v>0</v>
      </c>
      <c r="E41" s="6"/>
    </row>
    <row r="42" spans="1:5" x14ac:dyDescent="0.2">
      <c r="A42" s="2" t="s">
        <v>34</v>
      </c>
      <c r="B42" s="3">
        <v>20</v>
      </c>
      <c r="C42" s="3">
        <v>0</v>
      </c>
      <c r="D42" s="3">
        <v>5</v>
      </c>
      <c r="E42" s="3">
        <v>25</v>
      </c>
    </row>
    <row r="43" spans="1:5" x14ac:dyDescent="0.2">
      <c r="A43" s="5"/>
      <c r="B43" s="6">
        <f>B42/25</f>
        <v>0.8</v>
      </c>
      <c r="C43" s="6">
        <f>C42/25</f>
        <v>0</v>
      </c>
      <c r="D43" s="6">
        <f>D42/25</f>
        <v>0.2</v>
      </c>
      <c r="E43" s="6"/>
    </row>
    <row r="44" spans="1:5" x14ac:dyDescent="0.2">
      <c r="A44" s="8" t="s">
        <v>35</v>
      </c>
      <c r="B44" s="1">
        <v>22</v>
      </c>
      <c r="C44" s="1">
        <v>2</v>
      </c>
      <c r="D44" s="1">
        <v>1</v>
      </c>
      <c r="E44" s="1">
        <v>25</v>
      </c>
    </row>
    <row r="45" spans="1:5" x14ac:dyDescent="0.2">
      <c r="A45" s="5"/>
      <c r="B45" s="6">
        <f>22/25</f>
        <v>0.88</v>
      </c>
      <c r="C45" s="6">
        <f>2/25</f>
        <v>0.08</v>
      </c>
      <c r="D45" s="6">
        <f>1/25</f>
        <v>0.04</v>
      </c>
      <c r="E45" s="6"/>
    </row>
  </sheetData>
  <mergeCells count="3">
    <mergeCell ref="A2:E2"/>
    <mergeCell ref="A1:E1"/>
    <mergeCell ref="A24:E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ABB5-16CB-4B41-9DEF-62EEE4F38775}">
  <dimension ref="A1:E12"/>
  <sheetViews>
    <sheetView workbookViewId="0">
      <selection sqref="A1:E12"/>
    </sheetView>
  </sheetViews>
  <sheetFormatPr baseColWidth="10" defaultRowHeight="16" x14ac:dyDescent="0.2"/>
  <sheetData>
    <row r="1" spans="1:5" x14ac:dyDescent="0.2">
      <c r="A1" s="26" t="s">
        <v>47</v>
      </c>
      <c r="B1" s="27"/>
      <c r="C1" s="27"/>
      <c r="D1" s="27"/>
      <c r="E1" s="28"/>
    </row>
    <row r="2" spans="1:5" x14ac:dyDescent="0.2">
      <c r="A2" s="12"/>
      <c r="B2" s="25" t="s">
        <v>50</v>
      </c>
      <c r="C2" s="25" t="s">
        <v>16</v>
      </c>
      <c r="D2" s="25" t="s">
        <v>17</v>
      </c>
      <c r="E2" s="25" t="s">
        <v>18</v>
      </c>
    </row>
    <row r="3" spans="1:5" x14ac:dyDescent="0.2">
      <c r="A3" s="26" t="s">
        <v>51</v>
      </c>
      <c r="B3" s="27"/>
      <c r="C3" s="27"/>
      <c r="D3" s="27"/>
      <c r="E3" s="28"/>
    </row>
    <row r="4" spans="1:5" x14ac:dyDescent="0.2">
      <c r="A4" s="2" t="s">
        <v>48</v>
      </c>
      <c r="B4" s="3">
        <v>21</v>
      </c>
      <c r="C4" s="3">
        <v>2</v>
      </c>
      <c r="D4" s="3">
        <v>2</v>
      </c>
      <c r="E4" s="3">
        <v>25</v>
      </c>
    </row>
    <row r="5" spans="1:5" x14ac:dyDescent="0.2">
      <c r="A5" s="5"/>
      <c r="B5" s="6">
        <f>B4/25</f>
        <v>0.84</v>
      </c>
      <c r="C5" s="6">
        <f>C4/25</f>
        <v>0.08</v>
      </c>
      <c r="D5" s="6">
        <f>D4/25</f>
        <v>0.08</v>
      </c>
      <c r="E5" s="6"/>
    </row>
    <row r="6" spans="1:5" x14ac:dyDescent="0.2">
      <c r="A6" s="2" t="s">
        <v>49</v>
      </c>
      <c r="B6" s="3">
        <v>22</v>
      </c>
      <c r="C6" s="3">
        <v>1</v>
      </c>
      <c r="D6" s="3">
        <v>2</v>
      </c>
      <c r="E6" s="3">
        <v>25</v>
      </c>
    </row>
    <row r="7" spans="1:5" x14ac:dyDescent="0.2">
      <c r="A7" s="5"/>
      <c r="B7" s="6">
        <f>B6/E6</f>
        <v>0.88</v>
      </c>
      <c r="C7" s="6">
        <f>C6/E6</f>
        <v>0.04</v>
      </c>
      <c r="D7" s="6">
        <f>D6/E6</f>
        <v>0.08</v>
      </c>
      <c r="E7" s="6"/>
    </row>
    <row r="8" spans="1:5" x14ac:dyDescent="0.2">
      <c r="A8" s="26" t="s">
        <v>53</v>
      </c>
      <c r="B8" s="27"/>
      <c r="C8" s="27"/>
      <c r="D8" s="27"/>
      <c r="E8" s="28"/>
    </row>
    <row r="9" spans="1:5" x14ac:dyDescent="0.2">
      <c r="A9" s="2" t="s">
        <v>48</v>
      </c>
      <c r="B9" s="3">
        <v>7</v>
      </c>
      <c r="C9" s="3">
        <v>1</v>
      </c>
      <c r="D9" s="4">
        <v>17</v>
      </c>
      <c r="E9" s="3">
        <v>25</v>
      </c>
    </row>
    <row r="10" spans="1:5" x14ac:dyDescent="0.2">
      <c r="A10" s="5"/>
      <c r="B10" s="6">
        <f>B9/25</f>
        <v>0.28000000000000003</v>
      </c>
      <c r="C10" s="6">
        <f>C9/25</f>
        <v>0.04</v>
      </c>
      <c r="D10" s="7">
        <f>D9/25</f>
        <v>0.68</v>
      </c>
      <c r="E10" s="6"/>
    </row>
    <row r="11" spans="1:5" x14ac:dyDescent="0.2">
      <c r="A11" s="2" t="s">
        <v>49</v>
      </c>
      <c r="B11" s="3">
        <v>8</v>
      </c>
      <c r="C11" s="3">
        <v>1</v>
      </c>
      <c r="D11" s="4">
        <v>16</v>
      </c>
      <c r="E11" s="3">
        <v>25</v>
      </c>
    </row>
    <row r="12" spans="1:5" x14ac:dyDescent="0.2">
      <c r="A12" s="5"/>
      <c r="B12" s="6">
        <f>B11/25</f>
        <v>0.32</v>
      </c>
      <c r="C12" s="6">
        <f t="shared" ref="C12" si="0">C11/25</f>
        <v>0.04</v>
      </c>
      <c r="D12" s="7">
        <f>D11/25</f>
        <v>0.64</v>
      </c>
      <c r="E12" s="6"/>
    </row>
  </sheetData>
  <mergeCells count="3">
    <mergeCell ref="A3:E3"/>
    <mergeCell ref="A8:E8"/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6417-42DD-A24D-8A9C-E5B8BE6DAEFB}">
  <dimension ref="A1:F14"/>
  <sheetViews>
    <sheetView tabSelected="1" workbookViewId="0">
      <selection activeCell="G27" sqref="G27"/>
    </sheetView>
  </sheetViews>
  <sheetFormatPr baseColWidth="10" defaultRowHeight="16" x14ac:dyDescent="0.2"/>
  <cols>
    <col min="2" max="3" width="11.6640625" bestFit="1" customWidth="1"/>
  </cols>
  <sheetData>
    <row r="1" spans="1:6" x14ac:dyDescent="0.2">
      <c r="A1" s="26" t="s">
        <v>55</v>
      </c>
      <c r="B1" s="27"/>
      <c r="C1" s="27"/>
      <c r="D1" s="28"/>
      <c r="E1" s="17"/>
    </row>
    <row r="2" spans="1:6" x14ac:dyDescent="0.2">
      <c r="A2" s="12"/>
      <c r="B2" s="25" t="s">
        <v>50</v>
      </c>
      <c r="C2" s="25" t="s">
        <v>17</v>
      </c>
      <c r="D2" s="31" t="s">
        <v>18</v>
      </c>
      <c r="E2" s="8"/>
    </row>
    <row r="3" spans="1:6" x14ac:dyDescent="0.2">
      <c r="A3" s="26" t="s">
        <v>51</v>
      </c>
      <c r="B3" s="27"/>
      <c r="C3" s="27"/>
      <c r="D3" s="28"/>
      <c r="E3" s="32"/>
    </row>
    <row r="4" spans="1:6" x14ac:dyDescent="0.2">
      <c r="A4" s="2"/>
      <c r="B4" s="3">
        <v>39</v>
      </c>
      <c r="C4" s="3">
        <v>3</v>
      </c>
      <c r="D4" s="2">
        <v>42</v>
      </c>
      <c r="E4" s="8"/>
    </row>
    <row r="5" spans="1:6" x14ac:dyDescent="0.2">
      <c r="A5" s="5"/>
      <c r="B5" s="33">
        <f t="shared" ref="B5:C5" si="0">B4/42</f>
        <v>0.9285714285714286</v>
      </c>
      <c r="C5" s="33">
        <f t="shared" si="0"/>
        <v>7.1428571428571425E-2</v>
      </c>
      <c r="D5" s="5">
        <f>D4/42</f>
        <v>1</v>
      </c>
      <c r="E5" s="8"/>
    </row>
    <row r="6" spans="1:6" x14ac:dyDescent="0.2">
      <c r="A6" s="26" t="s">
        <v>54</v>
      </c>
      <c r="B6" s="27"/>
      <c r="C6" s="27"/>
      <c r="D6" s="28"/>
      <c r="E6" s="32"/>
    </row>
    <row r="7" spans="1:6" x14ac:dyDescent="0.2">
      <c r="A7" s="2"/>
      <c r="B7" s="3">
        <v>49</v>
      </c>
      <c r="C7" s="3">
        <v>19</v>
      </c>
      <c r="D7" s="3">
        <v>68</v>
      </c>
      <c r="E7" s="8"/>
    </row>
    <row r="8" spans="1:6" x14ac:dyDescent="0.2">
      <c r="A8" s="5"/>
      <c r="B8" s="24">
        <f>B7/68</f>
        <v>0.72058823529411764</v>
      </c>
      <c r="C8" s="34">
        <f>C7/68</f>
        <v>0.27941176470588236</v>
      </c>
      <c r="D8" s="6">
        <f>D7/68</f>
        <v>1</v>
      </c>
      <c r="E8" s="8"/>
      <c r="F8" s="9"/>
    </row>
    <row r="9" spans="1:6" x14ac:dyDescent="0.2">
      <c r="A9" s="4"/>
      <c r="B9" s="4"/>
      <c r="C9" s="4"/>
      <c r="D9" s="4"/>
      <c r="E9" s="9"/>
      <c r="F9" s="9"/>
    </row>
    <row r="10" spans="1:6" x14ac:dyDescent="0.2">
      <c r="A10" s="9"/>
      <c r="B10" s="9"/>
      <c r="C10" s="9"/>
      <c r="D10" s="9"/>
      <c r="E10" s="9"/>
      <c r="F10" s="9"/>
    </row>
    <row r="11" spans="1:6" x14ac:dyDescent="0.2">
      <c r="A11" s="9"/>
      <c r="B11" s="9"/>
      <c r="C11" s="9"/>
      <c r="D11" s="9"/>
      <c r="E11" s="9"/>
      <c r="F11" s="9"/>
    </row>
    <row r="12" spans="1:6" x14ac:dyDescent="0.2">
      <c r="A12" s="9"/>
      <c r="B12" s="9"/>
      <c r="C12" s="9"/>
      <c r="D12" s="9"/>
      <c r="E12" s="9"/>
      <c r="F12" s="9"/>
    </row>
    <row r="13" spans="1:6" x14ac:dyDescent="0.2">
      <c r="A13" s="9"/>
      <c r="B13" s="9"/>
      <c r="C13" s="9"/>
      <c r="D13" s="9"/>
      <c r="E13" s="9"/>
      <c r="F13" s="9"/>
    </row>
    <row r="14" spans="1:6" x14ac:dyDescent="0.2">
      <c r="F14" s="9"/>
    </row>
  </sheetData>
  <mergeCells count="3">
    <mergeCell ref="A1:D1"/>
    <mergeCell ref="A3:D3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1C</vt:lpstr>
      <vt:lpstr>Figure 1E</vt:lpstr>
      <vt:lpstr>Figure 1 Supplement 2C</vt:lpstr>
      <vt:lpstr>Figure 4B</vt:lpstr>
      <vt:lpstr>Figure 4 Supplement 3</vt:lpstr>
      <vt:lpstr>Figure 5 Supplement 2</vt:lpstr>
      <vt:lpstr>Figure 7C</vt:lpstr>
      <vt:lpstr>Figure 7E</vt:lpstr>
      <vt:lpstr>Figure 7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Okada</dc:creator>
  <cp:lastModifiedBy>Megan Okada</cp:lastModifiedBy>
  <dcterms:created xsi:type="dcterms:W3CDTF">2021-08-23T21:33:22Z</dcterms:created>
  <dcterms:modified xsi:type="dcterms:W3CDTF">2021-08-30T19:05:27Z</dcterms:modified>
</cp:coreProperties>
</file>