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u9109873/Desktop/TPTP Paper/Full eLife Revised Submission/"/>
    </mc:Choice>
  </mc:AlternateContent>
  <xr:revisionPtr revIDLastSave="0" documentId="13_ncr:1_{E4B827A4-DDB1-8844-8AC6-E09C7E6B9C37}" xr6:coauthVersionLast="47" xr6:coauthVersionMax="47" xr10:uidLastSave="{00000000-0000-0000-0000-000000000000}"/>
  <bookViews>
    <workbookView xWindow="14300" yWindow="460" windowWidth="24120" windowHeight="21140" tabRatio="651" xr2:uid="{00000000-000D-0000-FFFF-FFFF00000000}"/>
  </bookViews>
  <sheets>
    <sheet name="Intrinsi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66" i="1" l="1"/>
  <c r="D66" i="1"/>
  <c r="E66" i="1"/>
  <c r="F66" i="1"/>
  <c r="G66" i="1"/>
  <c r="C67" i="1"/>
  <c r="D67" i="1"/>
  <c r="E67" i="1"/>
  <c r="F67" i="1"/>
  <c r="G67" i="1"/>
  <c r="C68" i="1"/>
  <c r="D68" i="1"/>
  <c r="E68" i="1"/>
  <c r="F68" i="1"/>
  <c r="G68" i="1"/>
  <c r="B68" i="1"/>
  <c r="B67" i="1"/>
  <c r="B66" i="1"/>
  <c r="C45" i="1"/>
  <c r="D45" i="1"/>
  <c r="E45" i="1"/>
  <c r="F45" i="1"/>
  <c r="G45" i="1"/>
  <c r="C46" i="1"/>
  <c r="D46" i="1"/>
  <c r="E46" i="1"/>
  <c r="F46" i="1"/>
  <c r="G46" i="1"/>
  <c r="C47" i="1"/>
  <c r="D47" i="1"/>
  <c r="E47" i="1"/>
  <c r="F47" i="1"/>
  <c r="G47" i="1"/>
  <c r="B47" i="1"/>
  <c r="B46" i="1"/>
  <c r="B45" i="1"/>
</calcChain>
</file>

<file path=xl/sharedStrings.xml><?xml version="1.0" encoding="utf-8"?>
<sst xmlns="http://schemas.openxmlformats.org/spreadsheetml/2006/main" count="70" uniqueCount="60">
  <si>
    <t>Mean</t>
  </si>
  <si>
    <t>SEM</t>
  </si>
  <si>
    <t>AP Height (mV)</t>
  </si>
  <si>
    <t>Threshold Vm (mV)</t>
  </si>
  <si>
    <t>AP RT (ms)</t>
  </si>
  <si>
    <t>Lat to 1st AP (ms)</t>
  </si>
  <si>
    <t>RMP (mV)</t>
  </si>
  <si>
    <t>NG Cells</t>
  </si>
  <si>
    <t>Raw data file name</t>
  </si>
  <si>
    <t>AP Halfwidth (ms)</t>
  </si>
  <si>
    <t>n cells</t>
  </si>
  <si>
    <t>Data shown in Figure 1D.</t>
  </si>
  <si>
    <t>Mean &amp; SEM are shown as colored bars in Figure 1D; values for individual cells are shown as points in Figure 1D.</t>
  </si>
  <si>
    <t>Gray shading highlights parameters plotted in Figure 1D.  Note that RMP, Threshold Vm and AP Rise Time are not shown in this figure.</t>
  </si>
  <si>
    <t>13Aug2 #1 002</t>
  </si>
  <si>
    <t>15Aug2 #1 002</t>
  </si>
  <si>
    <t>15Aug2 #2 003</t>
  </si>
  <si>
    <t>15Aug2 #3 050</t>
  </si>
  <si>
    <t>20Aug2 #1 002</t>
  </si>
  <si>
    <t>20Aug2 #2 003</t>
  </si>
  <si>
    <t>21Aug2 #1 002</t>
  </si>
  <si>
    <t>21Aug2 #3 002</t>
  </si>
  <si>
    <t>25Oct2 #1 029</t>
  </si>
  <si>
    <t>25Oct2 #2 002</t>
  </si>
  <si>
    <t>01Nov2 #1 002</t>
  </si>
  <si>
    <t>01Nov2 #4 003</t>
  </si>
  <si>
    <t>05Nov2 #1 003</t>
  </si>
  <si>
    <t>05Nov2 #2 002</t>
  </si>
  <si>
    <t>06Nov2 #1 006</t>
  </si>
  <si>
    <t>03Dec2 #1 002</t>
  </si>
  <si>
    <t>03Dec2 #3 002</t>
  </si>
  <si>
    <t>11Feb3 #3 002</t>
  </si>
  <si>
    <t>18Feb3 #1 002</t>
  </si>
  <si>
    <t>20Feb3 #1 002</t>
  </si>
  <si>
    <t>20Feb3 #2 005</t>
  </si>
  <si>
    <t>21Feb3 #1 002</t>
  </si>
  <si>
    <t>14Mar3 #2 007</t>
  </si>
  <si>
    <t>14Mar3 #4 002</t>
  </si>
  <si>
    <t>15Mar3 #1 002</t>
  </si>
  <si>
    <t>18Mar3 #1 004</t>
  </si>
  <si>
    <t>18Mar3 #3 002</t>
  </si>
  <si>
    <t>22Mar3 #1 002</t>
  </si>
  <si>
    <t>22Mar3 #3 002</t>
  </si>
  <si>
    <t>22Mar3 #4 002</t>
  </si>
  <si>
    <t>25Mar3 #2 002</t>
  </si>
  <si>
    <t>25Mar3 #3 005</t>
  </si>
  <si>
    <t>26Mar3 #2 002</t>
  </si>
  <si>
    <t>HZ Cells</t>
  </si>
  <si>
    <t>16Aug2 #3 002</t>
  </si>
  <si>
    <t>06Nov2 #2 002</t>
  </si>
  <si>
    <t>11Feb3 #2 002</t>
  </si>
  <si>
    <t>18Feb3 #2 002</t>
  </si>
  <si>
    <t>21Feb3 #4 002</t>
  </si>
  <si>
    <t>12Mar3 #2 002</t>
  </si>
  <si>
    <t>13Mar3 #1 002</t>
  </si>
  <si>
    <t>14Mar3 #1 003</t>
  </si>
  <si>
    <t>25Mar3 #1 005</t>
  </si>
  <si>
    <t>26Mar3 #1 002</t>
  </si>
  <si>
    <t>26Mar3 #3 004</t>
  </si>
  <si>
    <r>
      <t xml:space="preserve">Intrinsic electrical properties of NG &amp; HZ cells </t>
    </r>
    <r>
      <rPr>
        <b/>
        <i/>
        <sz val="18"/>
        <color theme="1"/>
        <rFont val="Calibri"/>
        <family val="2"/>
        <scheme val="minor"/>
      </rPr>
      <t>in vivo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</si>
</sst>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34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164" fontId="0" fillId="0" borderId="0" xfId="0" applyNumberFormat="1" applyAlignment="1">
      <alignment horizontal="center"/>
    </xf>
    <xf numFmtId="0" fontId="6" fillId="0" borderId="0" xfId="0" applyFont="1"/>
    <xf numFmtId="0" fontId="1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Fill="1"/>
    <xf numFmtId="0" fontId="0" fillId="0" borderId="0" xfId="0" applyFill="1"/>
    <xf numFmtId="164" fontId="0" fillId="2" borderId="0" xfId="0" applyNumberFormat="1" applyFill="1" applyAlignment="1">
      <alignment horizontal="center"/>
    </xf>
    <xf numFmtId="0" fontId="1" fillId="0" borderId="0" xfId="0" applyFont="1"/>
    <xf numFmtId="0" fontId="0" fillId="3" borderId="0" xfId="0" applyFill="1"/>
    <xf numFmtId="0" fontId="1" fillId="0" borderId="0" xfId="0" applyFont="1" applyFill="1" applyAlignment="1">
      <alignment horizontal="right"/>
    </xf>
    <xf numFmtId="0" fontId="1" fillId="2" borderId="0" xfId="0" applyFont="1" applyFill="1" applyAlignment="1">
      <alignment horizontal="center" vertical="center" wrapText="1"/>
    </xf>
    <xf numFmtId="0" fontId="5" fillId="4" borderId="0" xfId="0" applyFont="1" applyFill="1"/>
    <xf numFmtId="0" fontId="5" fillId="4" borderId="0" xfId="0" applyFont="1" applyFill="1" applyAlignment="1"/>
  </cellXfs>
  <cellStyles count="134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Followed Hyperlink" xfId="1002" builtinId="9" hidden="1"/>
    <cellStyle name="Followed Hyperlink" xfId="1004" builtinId="9" hidden="1"/>
    <cellStyle name="Followed Hyperlink" xfId="1006" builtinId="9" hidden="1"/>
    <cellStyle name="Followed Hyperlink" xfId="1008" builtinId="9" hidden="1"/>
    <cellStyle name="Followed Hyperlink" xfId="1010" builtinId="9" hidden="1"/>
    <cellStyle name="Followed Hyperlink" xfId="1012" builtinId="9" hidden="1"/>
    <cellStyle name="Followed Hyperlink" xfId="1014" builtinId="9" hidden="1"/>
    <cellStyle name="Followed Hyperlink" xfId="1016" builtinId="9" hidden="1"/>
    <cellStyle name="Followed Hyperlink" xfId="1018" builtinId="9" hidden="1"/>
    <cellStyle name="Followed Hyperlink" xfId="1020" builtinId="9" hidden="1"/>
    <cellStyle name="Followed Hyperlink" xfId="1022" builtinId="9" hidden="1"/>
    <cellStyle name="Followed Hyperlink" xfId="1024" builtinId="9" hidden="1"/>
    <cellStyle name="Followed Hyperlink" xfId="1026" builtinId="9" hidden="1"/>
    <cellStyle name="Followed Hyperlink" xfId="1028" builtinId="9" hidden="1"/>
    <cellStyle name="Followed Hyperlink" xfId="1030" builtinId="9" hidden="1"/>
    <cellStyle name="Followed Hyperlink" xfId="1032" builtinId="9" hidden="1"/>
    <cellStyle name="Followed Hyperlink" xfId="1034" builtinId="9" hidden="1"/>
    <cellStyle name="Followed Hyperlink" xfId="1036" builtinId="9" hidden="1"/>
    <cellStyle name="Followed Hyperlink" xfId="1038" builtinId="9" hidden="1"/>
    <cellStyle name="Followed Hyperlink" xfId="1040" builtinId="9" hidden="1"/>
    <cellStyle name="Followed Hyperlink" xfId="1042" builtinId="9" hidden="1"/>
    <cellStyle name="Followed Hyperlink" xfId="1044" builtinId="9" hidden="1"/>
    <cellStyle name="Followed Hyperlink" xfId="1046" builtinId="9" hidden="1"/>
    <cellStyle name="Followed Hyperlink" xfId="1048" builtinId="9" hidden="1"/>
    <cellStyle name="Followed Hyperlink" xfId="1050" builtinId="9" hidden="1"/>
    <cellStyle name="Followed Hyperlink" xfId="1052" builtinId="9" hidden="1"/>
    <cellStyle name="Followed Hyperlink" xfId="1054" builtinId="9" hidden="1"/>
    <cellStyle name="Followed Hyperlink" xfId="1056" builtinId="9" hidden="1"/>
    <cellStyle name="Followed Hyperlink" xfId="1058" builtinId="9" hidden="1"/>
    <cellStyle name="Followed Hyperlink" xfId="1060" builtinId="9" hidden="1"/>
    <cellStyle name="Followed Hyperlink" xfId="1062" builtinId="9" hidden="1"/>
    <cellStyle name="Followed Hyperlink" xfId="1064" builtinId="9" hidden="1"/>
    <cellStyle name="Followed Hyperlink" xfId="1066" builtinId="9" hidden="1"/>
    <cellStyle name="Followed Hyperlink" xfId="1068" builtinId="9" hidden="1"/>
    <cellStyle name="Followed Hyperlink" xfId="1070" builtinId="9" hidden="1"/>
    <cellStyle name="Followed Hyperlink" xfId="1072" builtinId="9" hidden="1"/>
    <cellStyle name="Followed Hyperlink" xfId="1074" builtinId="9" hidden="1"/>
    <cellStyle name="Followed Hyperlink" xfId="1076" builtinId="9" hidden="1"/>
    <cellStyle name="Followed Hyperlink" xfId="1078" builtinId="9" hidden="1"/>
    <cellStyle name="Followed Hyperlink" xfId="1080" builtinId="9" hidden="1"/>
    <cellStyle name="Followed Hyperlink" xfId="1082" builtinId="9" hidden="1"/>
    <cellStyle name="Followed Hyperlink" xfId="1084" builtinId="9" hidden="1"/>
    <cellStyle name="Followed Hyperlink" xfId="1086" builtinId="9" hidden="1"/>
    <cellStyle name="Followed Hyperlink" xfId="1088" builtinId="9" hidden="1"/>
    <cellStyle name="Followed Hyperlink" xfId="1090" builtinId="9" hidden="1"/>
    <cellStyle name="Followed Hyperlink" xfId="1092" builtinId="9" hidden="1"/>
    <cellStyle name="Followed Hyperlink" xfId="1094" builtinId="9" hidden="1"/>
    <cellStyle name="Followed Hyperlink" xfId="1096" builtinId="9" hidden="1"/>
    <cellStyle name="Followed Hyperlink" xfId="1098" builtinId="9" hidden="1"/>
    <cellStyle name="Followed Hyperlink" xfId="1100" builtinId="9" hidden="1"/>
    <cellStyle name="Followed Hyperlink" xfId="1102" builtinId="9" hidden="1"/>
    <cellStyle name="Followed Hyperlink" xfId="1104" builtinId="9" hidden="1"/>
    <cellStyle name="Followed Hyperlink" xfId="1106" builtinId="9" hidden="1"/>
    <cellStyle name="Followed Hyperlink" xfId="1108" builtinId="9" hidden="1"/>
    <cellStyle name="Followed Hyperlink" xfId="1110" builtinId="9" hidden="1"/>
    <cellStyle name="Followed Hyperlink" xfId="1112" builtinId="9" hidden="1"/>
    <cellStyle name="Followed Hyperlink" xfId="1114" builtinId="9" hidden="1"/>
    <cellStyle name="Followed Hyperlink" xfId="1116" builtinId="9" hidden="1"/>
    <cellStyle name="Followed Hyperlink" xfId="1118" builtinId="9" hidden="1"/>
    <cellStyle name="Followed Hyperlink" xfId="1120" builtinId="9" hidden="1"/>
    <cellStyle name="Followed Hyperlink" xfId="1122" builtinId="9" hidden="1"/>
    <cellStyle name="Followed Hyperlink" xfId="1124" builtinId="9" hidden="1"/>
    <cellStyle name="Followed Hyperlink" xfId="1126" builtinId="9" hidden="1"/>
    <cellStyle name="Followed Hyperlink" xfId="1128" builtinId="9" hidden="1"/>
    <cellStyle name="Followed Hyperlink" xfId="1130" builtinId="9" hidden="1"/>
    <cellStyle name="Followed Hyperlink" xfId="1132" builtinId="9" hidden="1"/>
    <cellStyle name="Followed Hyperlink" xfId="1134" builtinId="9" hidden="1"/>
    <cellStyle name="Followed Hyperlink" xfId="1136" builtinId="9" hidden="1"/>
    <cellStyle name="Followed Hyperlink" xfId="1138" builtinId="9" hidden="1"/>
    <cellStyle name="Followed Hyperlink" xfId="1140" builtinId="9" hidden="1"/>
    <cellStyle name="Followed Hyperlink" xfId="1142" builtinId="9" hidden="1"/>
    <cellStyle name="Followed Hyperlink" xfId="1144" builtinId="9" hidden="1"/>
    <cellStyle name="Followed Hyperlink" xfId="1146" builtinId="9" hidden="1"/>
    <cellStyle name="Followed Hyperlink" xfId="1148" builtinId="9" hidden="1"/>
    <cellStyle name="Followed Hyperlink" xfId="1150" builtinId="9" hidden="1"/>
    <cellStyle name="Followed Hyperlink" xfId="1152" builtinId="9" hidden="1"/>
    <cellStyle name="Followed Hyperlink" xfId="1154" builtinId="9" hidden="1"/>
    <cellStyle name="Followed Hyperlink" xfId="1156" builtinId="9" hidden="1"/>
    <cellStyle name="Followed Hyperlink" xfId="1158" builtinId="9" hidden="1"/>
    <cellStyle name="Followed Hyperlink" xfId="1160" builtinId="9" hidden="1"/>
    <cellStyle name="Followed Hyperlink" xfId="1162" builtinId="9" hidden="1"/>
    <cellStyle name="Followed Hyperlink" xfId="1164" builtinId="9" hidden="1"/>
    <cellStyle name="Followed Hyperlink" xfId="1166" builtinId="9" hidden="1"/>
    <cellStyle name="Followed Hyperlink" xfId="1168" builtinId="9" hidden="1"/>
    <cellStyle name="Followed Hyperlink" xfId="1170" builtinId="9" hidden="1"/>
    <cellStyle name="Followed Hyperlink" xfId="1172" builtinId="9" hidden="1"/>
    <cellStyle name="Followed Hyperlink" xfId="1174" builtinId="9" hidden="1"/>
    <cellStyle name="Followed Hyperlink" xfId="1176" builtinId="9" hidden="1"/>
    <cellStyle name="Followed Hyperlink" xfId="1178" builtinId="9" hidden="1"/>
    <cellStyle name="Followed Hyperlink" xfId="1180" builtinId="9" hidden="1"/>
    <cellStyle name="Followed Hyperlink" xfId="1182" builtinId="9" hidden="1"/>
    <cellStyle name="Followed Hyperlink" xfId="1184" builtinId="9" hidden="1"/>
    <cellStyle name="Followed Hyperlink" xfId="1186" builtinId="9" hidden="1"/>
    <cellStyle name="Followed Hyperlink" xfId="1188" builtinId="9" hidden="1"/>
    <cellStyle name="Followed Hyperlink" xfId="1190" builtinId="9" hidden="1"/>
    <cellStyle name="Followed Hyperlink" xfId="1192" builtinId="9" hidden="1"/>
    <cellStyle name="Followed Hyperlink" xfId="1194" builtinId="9" hidden="1"/>
    <cellStyle name="Followed Hyperlink" xfId="1196" builtinId="9" hidden="1"/>
    <cellStyle name="Followed Hyperlink" xfId="1198" builtinId="9" hidden="1"/>
    <cellStyle name="Followed Hyperlink" xfId="1200" builtinId="9" hidden="1"/>
    <cellStyle name="Followed Hyperlink" xfId="1202" builtinId="9" hidden="1"/>
    <cellStyle name="Followed Hyperlink" xfId="1204" builtinId="9" hidden="1"/>
    <cellStyle name="Followed Hyperlink" xfId="1206" builtinId="9" hidden="1"/>
    <cellStyle name="Followed Hyperlink" xfId="1208" builtinId="9" hidden="1"/>
    <cellStyle name="Followed Hyperlink" xfId="1210" builtinId="9" hidden="1"/>
    <cellStyle name="Followed Hyperlink" xfId="1212" builtinId="9" hidden="1"/>
    <cellStyle name="Followed Hyperlink" xfId="1214" builtinId="9" hidden="1"/>
    <cellStyle name="Followed Hyperlink" xfId="1216" builtinId="9" hidden="1"/>
    <cellStyle name="Followed Hyperlink" xfId="1218" builtinId="9" hidden="1"/>
    <cellStyle name="Followed Hyperlink" xfId="1220" builtinId="9" hidden="1"/>
    <cellStyle name="Followed Hyperlink" xfId="1222" builtinId="9" hidden="1"/>
    <cellStyle name="Followed Hyperlink" xfId="1224" builtinId="9" hidden="1"/>
    <cellStyle name="Followed Hyperlink" xfId="1226" builtinId="9" hidden="1"/>
    <cellStyle name="Followed Hyperlink" xfId="1228" builtinId="9" hidden="1"/>
    <cellStyle name="Followed Hyperlink" xfId="1230" builtinId="9" hidden="1"/>
    <cellStyle name="Followed Hyperlink" xfId="1232" builtinId="9" hidden="1"/>
    <cellStyle name="Followed Hyperlink" xfId="1234" builtinId="9" hidden="1"/>
    <cellStyle name="Followed Hyperlink" xfId="1236" builtinId="9" hidden="1"/>
    <cellStyle name="Followed Hyperlink" xfId="1238" builtinId="9" hidden="1"/>
    <cellStyle name="Followed Hyperlink" xfId="1240" builtinId="9" hidden="1"/>
    <cellStyle name="Followed Hyperlink" xfId="1242" builtinId="9" hidden="1"/>
    <cellStyle name="Followed Hyperlink" xfId="1244" builtinId="9" hidden="1"/>
    <cellStyle name="Followed Hyperlink" xfId="1246" builtinId="9" hidden="1"/>
    <cellStyle name="Followed Hyperlink" xfId="1248" builtinId="9" hidden="1"/>
    <cellStyle name="Followed Hyperlink" xfId="1250" builtinId="9" hidden="1"/>
    <cellStyle name="Followed Hyperlink" xfId="1252" builtinId="9" hidden="1"/>
    <cellStyle name="Followed Hyperlink" xfId="1254" builtinId="9" hidden="1"/>
    <cellStyle name="Followed Hyperlink" xfId="1256" builtinId="9" hidden="1"/>
    <cellStyle name="Followed Hyperlink" xfId="1258" builtinId="9" hidden="1"/>
    <cellStyle name="Followed Hyperlink" xfId="1260" builtinId="9" hidden="1"/>
    <cellStyle name="Followed Hyperlink" xfId="1262" builtinId="9" hidden="1"/>
    <cellStyle name="Followed Hyperlink" xfId="1264" builtinId="9" hidden="1"/>
    <cellStyle name="Followed Hyperlink" xfId="1266" builtinId="9" hidden="1"/>
    <cellStyle name="Followed Hyperlink" xfId="1268" builtinId="9" hidden="1"/>
    <cellStyle name="Followed Hyperlink" xfId="1270" builtinId="9" hidden="1"/>
    <cellStyle name="Followed Hyperlink" xfId="1272" builtinId="9" hidden="1"/>
    <cellStyle name="Followed Hyperlink" xfId="1274" builtinId="9" hidden="1"/>
    <cellStyle name="Followed Hyperlink" xfId="1276" builtinId="9" hidden="1"/>
    <cellStyle name="Followed Hyperlink" xfId="1278" builtinId="9" hidden="1"/>
    <cellStyle name="Followed Hyperlink" xfId="1280" builtinId="9" hidden="1"/>
    <cellStyle name="Followed Hyperlink" xfId="1282" builtinId="9" hidden="1"/>
    <cellStyle name="Followed Hyperlink" xfId="1284" builtinId="9" hidden="1"/>
    <cellStyle name="Followed Hyperlink" xfId="1286" builtinId="9" hidden="1"/>
    <cellStyle name="Followed Hyperlink" xfId="1288" builtinId="9" hidden="1"/>
    <cellStyle name="Followed Hyperlink" xfId="1290" builtinId="9" hidden="1"/>
    <cellStyle name="Followed Hyperlink" xfId="1292" builtinId="9" hidden="1"/>
    <cellStyle name="Followed Hyperlink" xfId="1294" builtinId="9" hidden="1"/>
    <cellStyle name="Followed Hyperlink" xfId="1296" builtinId="9" hidden="1"/>
    <cellStyle name="Followed Hyperlink" xfId="1298" builtinId="9" hidden="1"/>
    <cellStyle name="Followed Hyperlink" xfId="1300" builtinId="9" hidden="1"/>
    <cellStyle name="Followed Hyperlink" xfId="1302" builtinId="9" hidden="1"/>
    <cellStyle name="Followed Hyperlink" xfId="1304" builtinId="9" hidden="1"/>
    <cellStyle name="Followed Hyperlink" xfId="1306" builtinId="9" hidden="1"/>
    <cellStyle name="Followed Hyperlink" xfId="1308" builtinId="9" hidden="1"/>
    <cellStyle name="Followed Hyperlink" xfId="1310" builtinId="9" hidden="1"/>
    <cellStyle name="Followed Hyperlink" xfId="1312" builtinId="9" hidden="1"/>
    <cellStyle name="Followed Hyperlink" xfId="1314" builtinId="9" hidden="1"/>
    <cellStyle name="Followed Hyperlink" xfId="1316" builtinId="9" hidden="1"/>
    <cellStyle name="Followed Hyperlink" xfId="1318" builtinId="9" hidden="1"/>
    <cellStyle name="Followed Hyperlink" xfId="1320" builtinId="9" hidden="1"/>
    <cellStyle name="Followed Hyperlink" xfId="1322" builtinId="9" hidden="1"/>
    <cellStyle name="Followed Hyperlink" xfId="1324" builtinId="9" hidden="1"/>
    <cellStyle name="Followed Hyperlink" xfId="1326" builtinId="9" hidden="1"/>
    <cellStyle name="Followed Hyperlink" xfId="1328" builtinId="9" hidden="1"/>
    <cellStyle name="Followed Hyperlink" xfId="1330" builtinId="9" hidden="1"/>
    <cellStyle name="Followed Hyperlink" xfId="1332" builtinId="9" hidden="1"/>
    <cellStyle name="Followed Hyperlink" xfId="1334" builtinId="9" hidden="1"/>
    <cellStyle name="Followed Hyperlink" xfId="1336" builtinId="9" hidden="1"/>
    <cellStyle name="Followed Hyperlink" xfId="1338" builtinId="9" hidden="1"/>
    <cellStyle name="Followed Hyperlink" xfId="1340" builtinId="9" hidden="1"/>
    <cellStyle name="Followed Hyperlink" xfId="1342" builtinId="9" hidden="1"/>
    <cellStyle name="Followed Hyperlink" xfId="1344" builtinId="9" hidden="1"/>
    <cellStyle name="Followed Hyperlink" xfId="134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5" builtinId="8" hidden="1"/>
    <cellStyle name="Hyperlink" xfId="1027" builtinId="8" hidden="1"/>
    <cellStyle name="Hyperlink" xfId="1029" builtinId="8" hidden="1"/>
    <cellStyle name="Hyperlink" xfId="1031" builtinId="8" hidden="1"/>
    <cellStyle name="Hyperlink" xfId="1033" builtinId="8" hidden="1"/>
    <cellStyle name="Hyperlink" xfId="1035" builtinId="8" hidden="1"/>
    <cellStyle name="Hyperlink" xfId="1037" builtinId="8" hidden="1"/>
    <cellStyle name="Hyperlink" xfId="1039" builtinId="8" hidden="1"/>
    <cellStyle name="Hyperlink" xfId="1041" builtinId="8" hidden="1"/>
    <cellStyle name="Hyperlink" xfId="1043" builtinId="8" hidden="1"/>
    <cellStyle name="Hyperlink" xfId="1045" builtinId="8" hidden="1"/>
    <cellStyle name="Hyperlink" xfId="1047" builtinId="8" hidden="1"/>
    <cellStyle name="Hyperlink" xfId="1049" builtinId="8" hidden="1"/>
    <cellStyle name="Hyperlink" xfId="1051" builtinId="8" hidden="1"/>
    <cellStyle name="Hyperlink" xfId="1053" builtinId="8" hidden="1"/>
    <cellStyle name="Hyperlink" xfId="1055" builtinId="8" hidden="1"/>
    <cellStyle name="Hyperlink" xfId="1057" builtinId="8" hidden="1"/>
    <cellStyle name="Hyperlink" xfId="1059" builtinId="8" hidden="1"/>
    <cellStyle name="Hyperlink" xfId="1061" builtinId="8" hidden="1"/>
    <cellStyle name="Hyperlink" xfId="1063" builtinId="8" hidden="1"/>
    <cellStyle name="Hyperlink" xfId="1065" builtinId="8" hidden="1"/>
    <cellStyle name="Hyperlink" xfId="1067" builtinId="8" hidden="1"/>
    <cellStyle name="Hyperlink" xfId="1069" builtinId="8" hidden="1"/>
    <cellStyle name="Hyperlink" xfId="1071" builtinId="8" hidden="1"/>
    <cellStyle name="Hyperlink" xfId="1073" builtinId="8" hidden="1"/>
    <cellStyle name="Hyperlink" xfId="1075" builtinId="8" hidden="1"/>
    <cellStyle name="Hyperlink" xfId="1077" builtinId="8" hidden="1"/>
    <cellStyle name="Hyperlink" xfId="1079" builtinId="8" hidden="1"/>
    <cellStyle name="Hyperlink" xfId="1081" builtinId="8" hidden="1"/>
    <cellStyle name="Hyperlink" xfId="1083" builtinId="8" hidden="1"/>
    <cellStyle name="Hyperlink" xfId="1085" builtinId="8" hidden="1"/>
    <cellStyle name="Hyperlink" xfId="1087" builtinId="8" hidden="1"/>
    <cellStyle name="Hyperlink" xfId="1089" builtinId="8" hidden="1"/>
    <cellStyle name="Hyperlink" xfId="1091" builtinId="8" hidden="1"/>
    <cellStyle name="Hyperlink" xfId="1093" builtinId="8" hidden="1"/>
    <cellStyle name="Hyperlink" xfId="1095" builtinId="8" hidden="1"/>
    <cellStyle name="Hyperlink" xfId="1097" builtinId="8" hidden="1"/>
    <cellStyle name="Hyperlink" xfId="1099" builtinId="8" hidden="1"/>
    <cellStyle name="Hyperlink" xfId="1101" builtinId="8" hidden="1"/>
    <cellStyle name="Hyperlink" xfId="1103" builtinId="8" hidden="1"/>
    <cellStyle name="Hyperlink" xfId="1105" builtinId="8" hidden="1"/>
    <cellStyle name="Hyperlink" xfId="1107" builtinId="8" hidden="1"/>
    <cellStyle name="Hyperlink" xfId="1109" builtinId="8" hidden="1"/>
    <cellStyle name="Hyperlink" xfId="1111" builtinId="8" hidden="1"/>
    <cellStyle name="Hyperlink" xfId="1113" builtinId="8" hidden="1"/>
    <cellStyle name="Hyperlink" xfId="1115" builtinId="8" hidden="1"/>
    <cellStyle name="Hyperlink" xfId="1117" builtinId="8" hidden="1"/>
    <cellStyle name="Hyperlink" xfId="1119" builtinId="8" hidden="1"/>
    <cellStyle name="Hyperlink" xfId="1121" builtinId="8" hidden="1"/>
    <cellStyle name="Hyperlink" xfId="1123" builtinId="8" hidden="1"/>
    <cellStyle name="Hyperlink" xfId="1125" builtinId="8" hidden="1"/>
    <cellStyle name="Hyperlink" xfId="1127" builtinId="8" hidden="1"/>
    <cellStyle name="Hyperlink" xfId="1129" builtinId="8" hidden="1"/>
    <cellStyle name="Hyperlink" xfId="1131" builtinId="8" hidden="1"/>
    <cellStyle name="Hyperlink" xfId="1133" builtinId="8" hidden="1"/>
    <cellStyle name="Hyperlink" xfId="1135" builtinId="8" hidden="1"/>
    <cellStyle name="Hyperlink" xfId="1137" builtinId="8" hidden="1"/>
    <cellStyle name="Hyperlink" xfId="1139" builtinId="8" hidden="1"/>
    <cellStyle name="Hyperlink" xfId="1141" builtinId="8" hidden="1"/>
    <cellStyle name="Hyperlink" xfId="1143" builtinId="8" hidden="1"/>
    <cellStyle name="Hyperlink" xfId="1145" builtinId="8" hidden="1"/>
    <cellStyle name="Hyperlink" xfId="1147" builtinId="8" hidden="1"/>
    <cellStyle name="Hyperlink" xfId="1149" builtinId="8" hidden="1"/>
    <cellStyle name="Hyperlink" xfId="1151" builtinId="8" hidden="1"/>
    <cellStyle name="Hyperlink" xfId="1153" builtinId="8" hidden="1"/>
    <cellStyle name="Hyperlink" xfId="1155" builtinId="8" hidden="1"/>
    <cellStyle name="Hyperlink" xfId="1157" builtinId="8" hidden="1"/>
    <cellStyle name="Hyperlink" xfId="1159" builtinId="8" hidden="1"/>
    <cellStyle name="Hyperlink" xfId="1161" builtinId="8" hidden="1"/>
    <cellStyle name="Hyperlink" xfId="1163" builtinId="8" hidden="1"/>
    <cellStyle name="Hyperlink" xfId="1165" builtinId="8" hidden="1"/>
    <cellStyle name="Hyperlink" xfId="1167" builtinId="8" hidden="1"/>
    <cellStyle name="Hyperlink" xfId="1169" builtinId="8" hidden="1"/>
    <cellStyle name="Hyperlink" xfId="1171" builtinId="8" hidden="1"/>
    <cellStyle name="Hyperlink" xfId="1173" builtinId="8" hidden="1"/>
    <cellStyle name="Hyperlink" xfId="1175" builtinId="8" hidden="1"/>
    <cellStyle name="Hyperlink" xfId="1177" builtinId="8" hidden="1"/>
    <cellStyle name="Hyperlink" xfId="1179" builtinId="8" hidden="1"/>
    <cellStyle name="Hyperlink" xfId="1181" builtinId="8" hidden="1"/>
    <cellStyle name="Hyperlink" xfId="1183" builtinId="8" hidden="1"/>
    <cellStyle name="Hyperlink" xfId="1185" builtinId="8" hidden="1"/>
    <cellStyle name="Hyperlink" xfId="1187" builtinId="8" hidden="1"/>
    <cellStyle name="Hyperlink" xfId="1189" builtinId="8" hidden="1"/>
    <cellStyle name="Hyperlink" xfId="1191" builtinId="8" hidden="1"/>
    <cellStyle name="Hyperlink" xfId="1193" builtinId="8" hidden="1"/>
    <cellStyle name="Hyperlink" xfId="1195" builtinId="8" hidden="1"/>
    <cellStyle name="Hyperlink" xfId="1197" builtinId="8" hidden="1"/>
    <cellStyle name="Hyperlink" xfId="1199" builtinId="8" hidden="1"/>
    <cellStyle name="Hyperlink" xfId="1201" builtinId="8" hidden="1"/>
    <cellStyle name="Hyperlink" xfId="1203" builtinId="8" hidden="1"/>
    <cellStyle name="Hyperlink" xfId="1205" builtinId="8" hidden="1"/>
    <cellStyle name="Hyperlink" xfId="1207" builtinId="8" hidden="1"/>
    <cellStyle name="Hyperlink" xfId="1209" builtinId="8" hidden="1"/>
    <cellStyle name="Hyperlink" xfId="1211" builtinId="8" hidden="1"/>
    <cellStyle name="Hyperlink" xfId="1213" builtinId="8" hidden="1"/>
    <cellStyle name="Hyperlink" xfId="1215" builtinId="8" hidden="1"/>
    <cellStyle name="Hyperlink" xfId="1217" builtinId="8" hidden="1"/>
    <cellStyle name="Hyperlink" xfId="1219" builtinId="8" hidden="1"/>
    <cellStyle name="Hyperlink" xfId="1221" builtinId="8" hidden="1"/>
    <cellStyle name="Hyperlink" xfId="1223" builtinId="8" hidden="1"/>
    <cellStyle name="Hyperlink" xfId="1225" builtinId="8" hidden="1"/>
    <cellStyle name="Hyperlink" xfId="1227" builtinId="8" hidden="1"/>
    <cellStyle name="Hyperlink" xfId="1229" builtinId="8" hidden="1"/>
    <cellStyle name="Hyperlink" xfId="1231" builtinId="8" hidden="1"/>
    <cellStyle name="Hyperlink" xfId="1233" builtinId="8" hidden="1"/>
    <cellStyle name="Hyperlink" xfId="1235" builtinId="8" hidden="1"/>
    <cellStyle name="Hyperlink" xfId="1237" builtinId="8" hidden="1"/>
    <cellStyle name="Hyperlink" xfId="1239" builtinId="8" hidden="1"/>
    <cellStyle name="Hyperlink" xfId="1241" builtinId="8" hidden="1"/>
    <cellStyle name="Hyperlink" xfId="1243" builtinId="8" hidden="1"/>
    <cellStyle name="Hyperlink" xfId="1245" builtinId="8" hidden="1"/>
    <cellStyle name="Hyperlink" xfId="1247" builtinId="8" hidden="1"/>
    <cellStyle name="Hyperlink" xfId="1249" builtinId="8" hidden="1"/>
    <cellStyle name="Hyperlink" xfId="1251" builtinId="8" hidden="1"/>
    <cellStyle name="Hyperlink" xfId="1253" builtinId="8" hidden="1"/>
    <cellStyle name="Hyperlink" xfId="1255" builtinId="8" hidden="1"/>
    <cellStyle name="Hyperlink" xfId="1257" builtinId="8" hidden="1"/>
    <cellStyle name="Hyperlink" xfId="1259" builtinId="8" hidden="1"/>
    <cellStyle name="Hyperlink" xfId="1261" builtinId="8" hidden="1"/>
    <cellStyle name="Hyperlink" xfId="1263" builtinId="8" hidden="1"/>
    <cellStyle name="Hyperlink" xfId="1265" builtinId="8" hidden="1"/>
    <cellStyle name="Hyperlink" xfId="1267" builtinId="8" hidden="1"/>
    <cellStyle name="Hyperlink" xfId="1269" builtinId="8" hidden="1"/>
    <cellStyle name="Hyperlink" xfId="1271" builtinId="8" hidden="1"/>
    <cellStyle name="Hyperlink" xfId="1273" builtinId="8" hidden="1"/>
    <cellStyle name="Hyperlink" xfId="1275" builtinId="8" hidden="1"/>
    <cellStyle name="Hyperlink" xfId="1277" builtinId="8" hidden="1"/>
    <cellStyle name="Hyperlink" xfId="1279" builtinId="8" hidden="1"/>
    <cellStyle name="Hyperlink" xfId="1281" builtinId="8" hidden="1"/>
    <cellStyle name="Hyperlink" xfId="1283" builtinId="8" hidden="1"/>
    <cellStyle name="Hyperlink" xfId="1285" builtinId="8" hidden="1"/>
    <cellStyle name="Hyperlink" xfId="1287" builtinId="8" hidden="1"/>
    <cellStyle name="Hyperlink" xfId="1289" builtinId="8" hidden="1"/>
    <cellStyle name="Hyperlink" xfId="1291" builtinId="8" hidden="1"/>
    <cellStyle name="Hyperlink" xfId="1293" builtinId="8" hidden="1"/>
    <cellStyle name="Hyperlink" xfId="1295" builtinId="8" hidden="1"/>
    <cellStyle name="Hyperlink" xfId="1297" builtinId="8" hidden="1"/>
    <cellStyle name="Hyperlink" xfId="1299" builtinId="8" hidden="1"/>
    <cellStyle name="Hyperlink" xfId="1301" builtinId="8" hidden="1"/>
    <cellStyle name="Hyperlink" xfId="1303" builtinId="8" hidden="1"/>
    <cellStyle name="Hyperlink" xfId="1305" builtinId="8" hidden="1"/>
    <cellStyle name="Hyperlink" xfId="1307" builtinId="8" hidden="1"/>
    <cellStyle name="Hyperlink" xfId="1309" builtinId="8" hidden="1"/>
    <cellStyle name="Hyperlink" xfId="1311" builtinId="8" hidden="1"/>
    <cellStyle name="Hyperlink" xfId="1313" builtinId="8" hidden="1"/>
    <cellStyle name="Hyperlink" xfId="1315" builtinId="8" hidden="1"/>
    <cellStyle name="Hyperlink" xfId="1317" builtinId="8" hidden="1"/>
    <cellStyle name="Hyperlink" xfId="1319" builtinId="8" hidden="1"/>
    <cellStyle name="Hyperlink" xfId="1321" builtinId="8" hidden="1"/>
    <cellStyle name="Hyperlink" xfId="1323" builtinId="8" hidden="1"/>
    <cellStyle name="Hyperlink" xfId="1325" builtinId="8" hidden="1"/>
    <cellStyle name="Hyperlink" xfId="1327" builtinId="8" hidden="1"/>
    <cellStyle name="Hyperlink" xfId="1329" builtinId="8" hidden="1"/>
    <cellStyle name="Hyperlink" xfId="1331" builtinId="8" hidden="1"/>
    <cellStyle name="Hyperlink" xfId="1333" builtinId="8" hidden="1"/>
    <cellStyle name="Hyperlink" xfId="1335" builtinId="8" hidden="1"/>
    <cellStyle name="Hyperlink" xfId="1337" builtinId="8" hidden="1"/>
    <cellStyle name="Hyperlink" xfId="1339" builtinId="8" hidden="1"/>
    <cellStyle name="Hyperlink" xfId="1341" builtinId="8" hidden="1"/>
    <cellStyle name="Hyperlink" xfId="1343" builtinId="8" hidden="1"/>
    <cellStyle name="Hyperlink" xfId="1345" builtinId="8" hidden="1"/>
    <cellStyle name="Normal" xfId="0" builtinId="0"/>
  </cellStyles>
  <dxfs count="0"/>
  <tableStyles count="0" defaultTableStyle="TableStyleMedium9" defaultPivotStyle="PivotStyleMedium4"/>
  <colors>
    <mruColors>
      <color rgb="FFCCFFCC"/>
      <color rgb="FF0000FF"/>
      <color rgb="FFFFBEBE"/>
      <color rgb="FF73F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68"/>
  <sheetViews>
    <sheetView tabSelected="1" workbookViewId="0"/>
  </sheetViews>
  <sheetFormatPr baseColWidth="10" defaultRowHeight="16" x14ac:dyDescent="0.2"/>
  <cols>
    <col min="1" max="1" width="21.5" customWidth="1"/>
    <col min="2" max="7" width="12.83203125" customWidth="1"/>
  </cols>
  <sheetData>
    <row r="1" spans="1:8" ht="24" x14ac:dyDescent="0.3">
      <c r="A1" s="2" t="s">
        <v>59</v>
      </c>
    </row>
    <row r="3" spans="1:8" x14ac:dyDescent="0.2">
      <c r="A3" s="4" t="s">
        <v>11</v>
      </c>
    </row>
    <row r="4" spans="1:8" x14ac:dyDescent="0.2">
      <c r="A4" s="4" t="s">
        <v>13</v>
      </c>
    </row>
    <row r="5" spans="1:8" x14ac:dyDescent="0.2">
      <c r="A5" s="4" t="s">
        <v>12</v>
      </c>
    </row>
    <row r="7" spans="1:8" ht="19" x14ac:dyDescent="0.25">
      <c r="A7" s="14" t="s">
        <v>7</v>
      </c>
    </row>
    <row r="9" spans="1:8" ht="34" x14ac:dyDescent="0.2">
      <c r="A9" s="5" t="s">
        <v>8</v>
      </c>
      <c r="B9" s="5" t="s">
        <v>6</v>
      </c>
      <c r="C9" s="13" t="s">
        <v>5</v>
      </c>
      <c r="D9" s="5" t="s">
        <v>3</v>
      </c>
      <c r="E9" s="13" t="s">
        <v>2</v>
      </c>
      <c r="F9" s="5" t="s">
        <v>4</v>
      </c>
      <c r="G9" s="13" t="s">
        <v>9</v>
      </c>
      <c r="H9" s="5"/>
    </row>
    <row r="10" spans="1:8" x14ac:dyDescent="0.2">
      <c r="C10" s="7"/>
      <c r="E10" s="7"/>
      <c r="G10" s="7"/>
    </row>
    <row r="11" spans="1:8" x14ac:dyDescent="0.2">
      <c r="A11" s="11" t="s">
        <v>14</v>
      </c>
      <c r="B11" s="1">
        <v>-57.4</v>
      </c>
      <c r="C11" s="6">
        <v>103.91</v>
      </c>
      <c r="D11" s="1">
        <v>-26</v>
      </c>
      <c r="E11" s="6">
        <v>42.57</v>
      </c>
      <c r="F11" s="1">
        <v>0.47899999999999998</v>
      </c>
      <c r="G11" s="6">
        <v>0.72899999999999998</v>
      </c>
    </row>
    <row r="12" spans="1:8" x14ac:dyDescent="0.2">
      <c r="A12" t="s">
        <v>15</v>
      </c>
      <c r="B12" s="1">
        <v>-59.3</v>
      </c>
      <c r="C12" s="6">
        <v>394.6</v>
      </c>
      <c r="D12" s="1">
        <v>-8.31</v>
      </c>
      <c r="E12" s="6">
        <v>30.96</v>
      </c>
      <c r="F12" s="1">
        <v>0.58699999999999997</v>
      </c>
      <c r="G12" s="6">
        <v>0.79400000000000004</v>
      </c>
    </row>
    <row r="13" spans="1:8" x14ac:dyDescent="0.2">
      <c r="A13" s="11" t="s">
        <v>16</v>
      </c>
      <c r="B13" s="1">
        <v>-58.2</v>
      </c>
      <c r="C13" s="6">
        <v>106.93</v>
      </c>
      <c r="D13" s="1">
        <v>-32.590000000000003</v>
      </c>
      <c r="E13" s="6">
        <v>43.9</v>
      </c>
      <c r="F13" s="1">
        <v>0.44</v>
      </c>
      <c r="G13" s="6">
        <v>0.61599999999999999</v>
      </c>
    </row>
    <row r="14" spans="1:8" x14ac:dyDescent="0.2">
      <c r="A14" s="8" t="s">
        <v>17</v>
      </c>
      <c r="B14" s="1">
        <v>-66.3</v>
      </c>
      <c r="C14" s="6">
        <v>395.42</v>
      </c>
      <c r="D14" s="1">
        <v>-32.840000000000003</v>
      </c>
      <c r="E14" s="6">
        <v>46.84</v>
      </c>
      <c r="F14" s="1">
        <v>0.46700000000000003</v>
      </c>
      <c r="G14" s="6">
        <v>0.57899999999999996</v>
      </c>
    </row>
    <row r="15" spans="1:8" x14ac:dyDescent="0.2">
      <c r="A15" s="11" t="s">
        <v>18</v>
      </c>
      <c r="B15" s="1">
        <v>-53.8</v>
      </c>
      <c r="C15" s="6">
        <v>85.36</v>
      </c>
      <c r="D15" s="1">
        <v>-26.58</v>
      </c>
      <c r="E15" s="6">
        <v>35.549999999999997</v>
      </c>
      <c r="F15" s="1">
        <v>0.57199999999999995</v>
      </c>
      <c r="G15" s="6">
        <v>0.79800000000000004</v>
      </c>
    </row>
    <row r="16" spans="1:8" x14ac:dyDescent="0.2">
      <c r="A16" s="8" t="s">
        <v>19</v>
      </c>
      <c r="B16" s="1">
        <v>-55.5</v>
      </c>
      <c r="C16" s="6">
        <v>185.39</v>
      </c>
      <c r="D16" s="1">
        <v>-12.48</v>
      </c>
      <c r="E16" s="6">
        <v>28.58</v>
      </c>
      <c r="F16" s="1">
        <v>0.56799999999999995</v>
      </c>
      <c r="G16" s="6">
        <v>0.78800000000000003</v>
      </c>
    </row>
    <row r="17" spans="1:7" x14ac:dyDescent="0.2">
      <c r="A17" s="11" t="s">
        <v>20</v>
      </c>
      <c r="B17" s="1">
        <v>-59.3</v>
      </c>
      <c r="C17" s="6">
        <v>143.38</v>
      </c>
      <c r="D17" s="1">
        <v>-29.15</v>
      </c>
      <c r="E17" s="6">
        <v>54.26</v>
      </c>
      <c r="F17" s="1">
        <v>0.40400000000000003</v>
      </c>
      <c r="G17" s="6">
        <v>0.54400000000000004</v>
      </c>
    </row>
    <row r="18" spans="1:7" x14ac:dyDescent="0.2">
      <c r="A18" s="8" t="s">
        <v>21</v>
      </c>
      <c r="B18" s="1">
        <v>-58.2</v>
      </c>
      <c r="C18" s="6">
        <v>107.15</v>
      </c>
      <c r="D18" s="1">
        <v>-21.6</v>
      </c>
      <c r="E18" s="6">
        <v>37.6</v>
      </c>
      <c r="F18" s="1">
        <v>0.44900000000000001</v>
      </c>
      <c r="G18" s="6">
        <v>0.59699999999999998</v>
      </c>
    </row>
    <row r="19" spans="1:7" x14ac:dyDescent="0.2">
      <c r="A19" s="11" t="s">
        <v>22</v>
      </c>
      <c r="B19" s="1">
        <v>-60.6</v>
      </c>
      <c r="C19" s="6">
        <v>169.48</v>
      </c>
      <c r="D19" s="1">
        <v>-41.53</v>
      </c>
      <c r="E19" s="6">
        <v>34.549999999999997</v>
      </c>
      <c r="F19" s="1">
        <v>0.38200000000000001</v>
      </c>
      <c r="G19" s="6">
        <v>0.64100000000000001</v>
      </c>
    </row>
    <row r="20" spans="1:7" x14ac:dyDescent="0.2">
      <c r="A20" s="8" t="s">
        <v>23</v>
      </c>
      <c r="B20" s="1">
        <v>-53.1</v>
      </c>
      <c r="C20" s="6">
        <v>205.88</v>
      </c>
      <c r="D20" s="1">
        <v>-28.83</v>
      </c>
      <c r="E20" s="6">
        <v>44.33</v>
      </c>
      <c r="F20" s="1">
        <v>0.52</v>
      </c>
      <c r="G20" s="6">
        <v>0.71399999999999997</v>
      </c>
    </row>
    <row r="21" spans="1:7" x14ac:dyDescent="0.2">
      <c r="A21" s="11" t="s">
        <v>24</v>
      </c>
      <c r="B21" s="1">
        <v>-63.5</v>
      </c>
      <c r="C21" s="6">
        <v>377.56</v>
      </c>
      <c r="D21" s="1">
        <v>-31.93</v>
      </c>
      <c r="E21" s="6">
        <v>50.83</v>
      </c>
      <c r="F21" s="1">
        <v>0.47799999999999998</v>
      </c>
      <c r="G21" s="6">
        <v>0.6</v>
      </c>
    </row>
    <row r="22" spans="1:7" x14ac:dyDescent="0.2">
      <c r="A22" s="8" t="s">
        <v>25</v>
      </c>
      <c r="B22" s="1">
        <v>-54.6</v>
      </c>
      <c r="C22" s="6">
        <v>311.13</v>
      </c>
      <c r="D22" s="1">
        <v>-33.119999999999997</v>
      </c>
      <c r="E22" s="6">
        <v>41.79</v>
      </c>
      <c r="F22" s="1">
        <v>0.59499999999999997</v>
      </c>
      <c r="G22" s="6">
        <v>0.746</v>
      </c>
    </row>
    <row r="23" spans="1:7" x14ac:dyDescent="0.2">
      <c r="A23" s="11" t="s">
        <v>26</v>
      </c>
      <c r="B23" s="1">
        <v>-63.2</v>
      </c>
      <c r="C23" s="6">
        <v>264.64999999999998</v>
      </c>
      <c r="D23" s="1">
        <v>-25.63</v>
      </c>
      <c r="E23" s="6">
        <v>36.200000000000003</v>
      </c>
      <c r="F23" s="1">
        <v>0.54</v>
      </c>
      <c r="G23" s="6">
        <v>0.75</v>
      </c>
    </row>
    <row r="24" spans="1:7" x14ac:dyDescent="0.2">
      <c r="A24" t="s">
        <v>27</v>
      </c>
      <c r="B24" s="1">
        <v>-60.8</v>
      </c>
      <c r="C24" s="6">
        <v>149.24</v>
      </c>
      <c r="D24" s="1">
        <v>-33.14</v>
      </c>
      <c r="E24" s="6">
        <v>50.64</v>
      </c>
      <c r="F24" s="1">
        <v>0.46</v>
      </c>
      <c r="G24" s="6">
        <v>0.57999999999999996</v>
      </c>
    </row>
    <row r="25" spans="1:7" x14ac:dyDescent="0.2">
      <c r="A25" s="11" t="s">
        <v>28</v>
      </c>
      <c r="B25" s="1">
        <v>-65.3</v>
      </c>
      <c r="C25" s="6">
        <v>368.33</v>
      </c>
      <c r="D25" s="1">
        <v>-29.64</v>
      </c>
      <c r="E25" s="6">
        <v>43.65</v>
      </c>
      <c r="F25" s="1">
        <v>0.435</v>
      </c>
      <c r="G25" s="6">
        <v>0.63100000000000001</v>
      </c>
    </row>
    <row r="26" spans="1:7" x14ac:dyDescent="0.2">
      <c r="A26" s="8" t="s">
        <v>29</v>
      </c>
      <c r="B26" s="1">
        <v>-59.9</v>
      </c>
      <c r="C26" s="6">
        <v>181.45</v>
      </c>
      <c r="D26" s="1">
        <v>-30.75</v>
      </c>
      <c r="E26" s="6">
        <v>53.07</v>
      </c>
      <c r="F26" s="1">
        <v>0.48199999999999998</v>
      </c>
      <c r="G26" s="6">
        <v>0.61399999999999999</v>
      </c>
    </row>
    <row r="27" spans="1:7" x14ac:dyDescent="0.2">
      <c r="A27" s="11" t="s">
        <v>30</v>
      </c>
      <c r="B27" s="1">
        <v>-64.599999999999994</v>
      </c>
      <c r="C27" s="6">
        <v>216.77</v>
      </c>
      <c r="D27" s="1">
        <v>-27.52</v>
      </c>
      <c r="E27" s="6">
        <v>35.549999999999997</v>
      </c>
      <c r="F27" s="1">
        <v>0.52100000000000002</v>
      </c>
      <c r="G27" s="6">
        <v>0.77200000000000002</v>
      </c>
    </row>
    <row r="28" spans="1:7" x14ac:dyDescent="0.2">
      <c r="A28" s="8" t="s">
        <v>31</v>
      </c>
      <c r="B28" s="1">
        <v>-61.7</v>
      </c>
      <c r="C28" s="6">
        <v>251.12</v>
      </c>
      <c r="D28" s="1">
        <v>-34.56</v>
      </c>
      <c r="E28" s="6">
        <v>51.82</v>
      </c>
      <c r="F28" s="1">
        <v>0.53300000000000003</v>
      </c>
      <c r="G28" s="6">
        <v>0.85599999999999998</v>
      </c>
    </row>
    <row r="29" spans="1:7" x14ac:dyDescent="0.2">
      <c r="A29" s="11" t="s">
        <v>32</v>
      </c>
      <c r="B29" s="1">
        <v>-63.1</v>
      </c>
      <c r="C29" s="6">
        <v>179.22</v>
      </c>
      <c r="D29" s="1">
        <v>-31.42</v>
      </c>
      <c r="E29" s="6">
        <v>45.5</v>
      </c>
      <c r="F29" s="1">
        <v>0.53600000000000003</v>
      </c>
      <c r="G29" s="6">
        <v>0.75900000000000001</v>
      </c>
    </row>
    <row r="30" spans="1:7" x14ac:dyDescent="0.2">
      <c r="A30" t="s">
        <v>33</v>
      </c>
      <c r="B30" s="1">
        <v>-43.3</v>
      </c>
      <c r="C30" s="6">
        <v>83.8</v>
      </c>
      <c r="D30" s="1">
        <v>-26.72</v>
      </c>
      <c r="E30" s="6">
        <v>39.520000000000003</v>
      </c>
      <c r="F30" s="1">
        <v>0.54800000000000004</v>
      </c>
      <c r="G30" s="6">
        <v>0.71399999999999997</v>
      </c>
    </row>
    <row r="31" spans="1:7" x14ac:dyDescent="0.2">
      <c r="A31" s="11" t="s">
        <v>34</v>
      </c>
      <c r="B31" s="1">
        <v>-52.8</v>
      </c>
      <c r="C31" s="6">
        <v>43.15</v>
      </c>
      <c r="D31" s="1">
        <v>-30.42</v>
      </c>
      <c r="E31" s="6">
        <v>53.58</v>
      </c>
      <c r="F31" s="1">
        <v>0.50900000000000001</v>
      </c>
      <c r="G31" s="6">
        <v>0.63800000000000001</v>
      </c>
    </row>
    <row r="32" spans="1:7" x14ac:dyDescent="0.2">
      <c r="A32" t="s">
        <v>35</v>
      </c>
      <c r="B32" s="1">
        <v>-64.8</v>
      </c>
      <c r="C32" s="6">
        <v>147.16</v>
      </c>
      <c r="D32" s="1">
        <v>-26.71</v>
      </c>
      <c r="E32" s="6">
        <v>44.77</v>
      </c>
      <c r="F32" s="1">
        <v>0.48399999999999999</v>
      </c>
      <c r="G32" s="6">
        <v>0.77500000000000002</v>
      </c>
    </row>
    <row r="33" spans="1:7" x14ac:dyDescent="0.2">
      <c r="A33" s="11" t="s">
        <v>36</v>
      </c>
      <c r="B33" s="1">
        <v>-63.1</v>
      </c>
      <c r="C33" s="6">
        <v>152.91999999999999</v>
      </c>
      <c r="D33" s="1">
        <v>-28.99</v>
      </c>
      <c r="E33" s="6">
        <v>48.64</v>
      </c>
      <c r="F33" s="1">
        <v>0.45800000000000002</v>
      </c>
      <c r="G33" s="6">
        <v>0.57299999999999995</v>
      </c>
    </row>
    <row r="34" spans="1:7" x14ac:dyDescent="0.2">
      <c r="A34" t="s">
        <v>37</v>
      </c>
      <c r="B34" s="1">
        <v>-63.4</v>
      </c>
      <c r="C34" s="6">
        <v>468.35</v>
      </c>
      <c r="D34" s="1">
        <v>-30.27</v>
      </c>
      <c r="E34" s="6">
        <v>44.07</v>
      </c>
      <c r="F34" s="1">
        <v>0.71099999999999997</v>
      </c>
      <c r="G34" s="6">
        <v>0.97</v>
      </c>
    </row>
    <row r="35" spans="1:7" x14ac:dyDescent="0.2">
      <c r="A35" s="11" t="s">
        <v>38</v>
      </c>
      <c r="B35" s="1">
        <v>-67.099999999999994</v>
      </c>
      <c r="C35" s="6">
        <v>176.75</v>
      </c>
      <c r="D35" s="1">
        <v>-27.9</v>
      </c>
      <c r="E35" s="6">
        <v>44.46</v>
      </c>
      <c r="F35" s="1">
        <v>0.39100000000000001</v>
      </c>
      <c r="G35" s="6">
        <v>0.57399999999999995</v>
      </c>
    </row>
    <row r="36" spans="1:7" x14ac:dyDescent="0.2">
      <c r="A36" t="s">
        <v>39</v>
      </c>
      <c r="B36" s="1">
        <v>-64.599999999999994</v>
      </c>
      <c r="C36" s="6">
        <v>465.12</v>
      </c>
      <c r="D36" s="1">
        <v>-39.200000000000003</v>
      </c>
      <c r="E36" s="6">
        <v>59.44</v>
      </c>
      <c r="F36" s="1">
        <v>0.47299999999999998</v>
      </c>
      <c r="G36" s="6">
        <v>0.68700000000000006</v>
      </c>
    </row>
    <row r="37" spans="1:7" x14ac:dyDescent="0.2">
      <c r="A37" s="11" t="s">
        <v>40</v>
      </c>
      <c r="B37" s="1">
        <v>-58.8</v>
      </c>
      <c r="C37" s="6">
        <v>97.11</v>
      </c>
      <c r="D37" s="1">
        <v>-36.28</v>
      </c>
      <c r="E37" s="6">
        <v>53.86</v>
      </c>
      <c r="F37" s="1">
        <v>0.45700000000000002</v>
      </c>
      <c r="G37" s="6">
        <v>0.68100000000000005</v>
      </c>
    </row>
    <row r="38" spans="1:7" x14ac:dyDescent="0.2">
      <c r="A38" t="s">
        <v>41</v>
      </c>
      <c r="B38" s="1">
        <v>-52</v>
      </c>
      <c r="C38" s="6">
        <v>105.7</v>
      </c>
      <c r="D38" s="1">
        <v>-26.8</v>
      </c>
      <c r="E38" s="6">
        <v>41.7</v>
      </c>
      <c r="F38" s="1">
        <v>0.56699999999999995</v>
      </c>
      <c r="G38" s="6">
        <v>0.76200000000000001</v>
      </c>
    </row>
    <row r="39" spans="1:7" x14ac:dyDescent="0.2">
      <c r="A39" s="11" t="s">
        <v>42</v>
      </c>
      <c r="B39" s="1">
        <v>-51.2</v>
      </c>
      <c r="C39" s="6">
        <v>333.39</v>
      </c>
      <c r="D39" s="1">
        <v>-30.9</v>
      </c>
      <c r="E39" s="6">
        <v>44.22</v>
      </c>
      <c r="F39" s="1">
        <v>0.57299999999999995</v>
      </c>
      <c r="G39" s="6">
        <v>0.73599999999999999</v>
      </c>
    </row>
    <row r="40" spans="1:7" x14ac:dyDescent="0.2">
      <c r="A40" s="8" t="s">
        <v>43</v>
      </c>
      <c r="B40" s="1">
        <v>-66.099999999999994</v>
      </c>
      <c r="C40" s="6">
        <v>288.32</v>
      </c>
      <c r="D40" s="1">
        <v>-34.22</v>
      </c>
      <c r="E40" s="6">
        <v>45.42</v>
      </c>
      <c r="F40" s="1">
        <v>0.46400000000000002</v>
      </c>
      <c r="G40" s="6">
        <v>0.56699999999999995</v>
      </c>
    </row>
    <row r="41" spans="1:7" x14ac:dyDescent="0.2">
      <c r="A41" s="11" t="s">
        <v>44</v>
      </c>
      <c r="B41" s="1">
        <v>-62.8</v>
      </c>
      <c r="C41" s="6">
        <v>250.04</v>
      </c>
      <c r="D41" s="1">
        <v>-24.92</v>
      </c>
      <c r="E41" s="6">
        <v>32.04</v>
      </c>
      <c r="F41" s="1">
        <v>0.57599999999999996</v>
      </c>
      <c r="G41" s="6">
        <v>0.76400000000000001</v>
      </c>
    </row>
    <row r="42" spans="1:7" x14ac:dyDescent="0.2">
      <c r="A42" s="8" t="s">
        <v>45</v>
      </c>
      <c r="B42" s="1">
        <v>-56.2</v>
      </c>
      <c r="C42" s="6">
        <v>104.85</v>
      </c>
      <c r="D42" s="1">
        <v>-33.17</v>
      </c>
      <c r="E42" s="6">
        <v>39.25</v>
      </c>
      <c r="F42" s="1">
        <v>0.54700000000000004</v>
      </c>
      <c r="G42" s="6">
        <v>0.86299999999999999</v>
      </c>
    </row>
    <row r="43" spans="1:7" x14ac:dyDescent="0.2">
      <c r="A43" s="11" t="s">
        <v>46</v>
      </c>
      <c r="B43" s="1">
        <v>-61</v>
      </c>
      <c r="C43" s="6">
        <v>147.74</v>
      </c>
      <c r="D43" s="1">
        <v>-31.57</v>
      </c>
      <c r="E43" s="6">
        <v>56.66</v>
      </c>
      <c r="F43" s="1">
        <v>0.38800000000000001</v>
      </c>
      <c r="G43" s="6">
        <v>0.56100000000000005</v>
      </c>
    </row>
    <row r="44" spans="1:7" x14ac:dyDescent="0.2">
      <c r="C44" s="7"/>
      <c r="E44" s="7"/>
      <c r="G44" s="7"/>
    </row>
    <row r="45" spans="1:7" x14ac:dyDescent="0.2">
      <c r="A45" s="12" t="s">
        <v>0</v>
      </c>
      <c r="B45" s="3">
        <f t="shared" ref="B45:G45" si="0">AVERAGE(B11:B43)</f>
        <v>-59.563636363636348</v>
      </c>
      <c r="C45" s="9">
        <f t="shared" si="0"/>
        <v>213.98090909090908</v>
      </c>
      <c r="D45" s="3">
        <f t="shared" si="0"/>
        <v>-29.263333333333332</v>
      </c>
      <c r="E45" s="9">
        <f t="shared" si="0"/>
        <v>44.115757575757584</v>
      </c>
      <c r="F45" s="3">
        <f t="shared" si="0"/>
        <v>0.50284848484848499</v>
      </c>
      <c r="G45" s="9">
        <f t="shared" si="0"/>
        <v>0.6961515151515153</v>
      </c>
    </row>
    <row r="46" spans="1:7" x14ac:dyDescent="0.2">
      <c r="A46" s="12" t="s">
        <v>1</v>
      </c>
      <c r="B46" s="3">
        <f t="shared" ref="B46:G46" si="1">STDEV(B11:B43)/SQRT(COUNT(B11:B43))</f>
        <v>0.93248220981707952</v>
      </c>
      <c r="C46" s="9">
        <f t="shared" si="1"/>
        <v>20.449621918800869</v>
      </c>
      <c r="D46" s="3">
        <f t="shared" si="1"/>
        <v>1.108740982221081</v>
      </c>
      <c r="E46" s="9">
        <f t="shared" si="1"/>
        <v>1.3417911924826553</v>
      </c>
      <c r="F46" s="3">
        <f t="shared" si="1"/>
        <v>1.244275689971382E-2</v>
      </c>
      <c r="G46" s="9">
        <f t="shared" si="1"/>
        <v>1.8177998336114911E-2</v>
      </c>
    </row>
    <row r="47" spans="1:7" x14ac:dyDescent="0.2">
      <c r="A47" s="12" t="s">
        <v>10</v>
      </c>
      <c r="B47" s="1">
        <f t="shared" ref="B47:G47" si="2">COUNT(B11:B43)</f>
        <v>33</v>
      </c>
      <c r="C47" s="6">
        <f t="shared" si="2"/>
        <v>33</v>
      </c>
      <c r="D47" s="1">
        <f t="shared" si="2"/>
        <v>33</v>
      </c>
      <c r="E47" s="6">
        <f t="shared" si="2"/>
        <v>33</v>
      </c>
      <c r="F47" s="1">
        <f t="shared" si="2"/>
        <v>33</v>
      </c>
      <c r="G47" s="6">
        <f t="shared" si="2"/>
        <v>33</v>
      </c>
    </row>
    <row r="48" spans="1:7" x14ac:dyDescent="0.2">
      <c r="A48" s="12"/>
    </row>
    <row r="50" spans="1:7" ht="19" x14ac:dyDescent="0.25">
      <c r="A50" s="15" t="s">
        <v>47</v>
      </c>
    </row>
    <row r="52" spans="1:7" ht="34" x14ac:dyDescent="0.2">
      <c r="A52" s="10" t="s">
        <v>8</v>
      </c>
      <c r="B52" s="5" t="s">
        <v>6</v>
      </c>
      <c r="C52" s="13" t="s">
        <v>5</v>
      </c>
      <c r="D52" s="5" t="s">
        <v>3</v>
      </c>
      <c r="E52" s="13" t="s">
        <v>2</v>
      </c>
      <c r="F52" s="5" t="s">
        <v>4</v>
      </c>
      <c r="G52" s="13" t="s">
        <v>9</v>
      </c>
    </row>
    <row r="53" spans="1:7" x14ac:dyDescent="0.2">
      <c r="C53" s="7"/>
      <c r="E53" s="7"/>
      <c r="G53" s="7"/>
    </row>
    <row r="54" spans="1:7" x14ac:dyDescent="0.2">
      <c r="A54" s="8" t="s">
        <v>48</v>
      </c>
      <c r="B54" s="1">
        <v>-55.5</v>
      </c>
      <c r="C54" s="6">
        <v>74.94</v>
      </c>
      <c r="D54" s="1">
        <v>-32.67</v>
      </c>
      <c r="E54" s="6">
        <v>62.55</v>
      </c>
      <c r="F54" s="1">
        <v>0.36699999999999999</v>
      </c>
      <c r="G54" s="6">
        <v>0.42899999999999999</v>
      </c>
    </row>
    <row r="55" spans="1:7" x14ac:dyDescent="0.2">
      <c r="A55" s="11" t="s">
        <v>49</v>
      </c>
      <c r="B55" s="1">
        <v>-60.8</v>
      </c>
      <c r="C55" s="6">
        <v>56.09</v>
      </c>
      <c r="D55" s="1">
        <v>-29.2</v>
      </c>
      <c r="E55" s="6">
        <v>53.2</v>
      </c>
      <c r="F55" s="1">
        <v>0.375</v>
      </c>
      <c r="G55" s="6">
        <v>0.47799999999999998</v>
      </c>
    </row>
    <row r="56" spans="1:7" x14ac:dyDescent="0.2">
      <c r="A56" s="8" t="s">
        <v>50</v>
      </c>
      <c r="B56" s="1">
        <v>-54.5</v>
      </c>
      <c r="C56" s="6">
        <v>40.840000000000003</v>
      </c>
      <c r="D56" s="1">
        <v>-38.86</v>
      </c>
      <c r="E56" s="6">
        <v>62.91</v>
      </c>
      <c r="F56" s="1">
        <v>0.443</v>
      </c>
      <c r="G56" s="6">
        <v>0.625</v>
      </c>
    </row>
    <row r="57" spans="1:7" x14ac:dyDescent="0.2">
      <c r="A57" s="11" t="s">
        <v>51</v>
      </c>
      <c r="B57" s="1">
        <v>-55.7</v>
      </c>
      <c r="C57" s="6">
        <v>126.23</v>
      </c>
      <c r="D57" s="1">
        <v>-26.84</v>
      </c>
      <c r="E57" s="6">
        <v>58.32</v>
      </c>
      <c r="F57" s="1">
        <v>0.36399999999999999</v>
      </c>
      <c r="G57" s="6">
        <v>0.55300000000000005</v>
      </c>
    </row>
    <row r="58" spans="1:7" x14ac:dyDescent="0.2">
      <c r="A58" s="8" t="s">
        <v>52</v>
      </c>
      <c r="B58" s="1">
        <v>-59.9</v>
      </c>
      <c r="C58" s="6">
        <v>23.53</v>
      </c>
      <c r="D58" s="1">
        <v>-37.549999999999997</v>
      </c>
      <c r="E58" s="6">
        <v>62.43</v>
      </c>
      <c r="F58" s="1">
        <v>0.32200000000000001</v>
      </c>
      <c r="G58" s="6">
        <v>0.372</v>
      </c>
    </row>
    <row r="59" spans="1:7" x14ac:dyDescent="0.2">
      <c r="A59" s="11" t="s">
        <v>53</v>
      </c>
      <c r="B59" s="1">
        <v>-50.1</v>
      </c>
      <c r="C59" s="6">
        <v>21.51</v>
      </c>
      <c r="D59" s="1">
        <v>-38.14</v>
      </c>
      <c r="E59" s="6">
        <v>52.24</v>
      </c>
      <c r="F59" s="1">
        <v>0.373</v>
      </c>
      <c r="G59" s="6">
        <v>0.50800000000000001</v>
      </c>
    </row>
    <row r="60" spans="1:7" x14ac:dyDescent="0.2">
      <c r="A60" s="8" t="s">
        <v>54</v>
      </c>
      <c r="B60" s="1">
        <v>-48</v>
      </c>
      <c r="C60" s="6">
        <v>15.84</v>
      </c>
      <c r="D60" s="1">
        <v>-38.15</v>
      </c>
      <c r="E60" s="6">
        <v>51.33</v>
      </c>
      <c r="F60" s="1">
        <v>0.437</v>
      </c>
      <c r="G60" s="6">
        <v>0.55100000000000005</v>
      </c>
    </row>
    <row r="61" spans="1:7" x14ac:dyDescent="0.2">
      <c r="A61" s="11" t="s">
        <v>55</v>
      </c>
      <c r="B61" s="1">
        <v>-58.6</v>
      </c>
      <c r="C61" s="6">
        <v>252.58</v>
      </c>
      <c r="D61" s="1">
        <v>-31.13</v>
      </c>
      <c r="E61" s="6">
        <v>66.62</v>
      </c>
      <c r="F61" s="1">
        <v>0.371</v>
      </c>
      <c r="G61" s="6">
        <v>0.38400000000000001</v>
      </c>
    </row>
    <row r="62" spans="1:7" x14ac:dyDescent="0.2">
      <c r="A62" s="8" t="s">
        <v>56</v>
      </c>
      <c r="B62" s="1">
        <v>-64.7</v>
      </c>
      <c r="C62" s="6">
        <v>109.32</v>
      </c>
      <c r="D62" s="1">
        <v>-33.47</v>
      </c>
      <c r="E62" s="6">
        <v>50.5</v>
      </c>
      <c r="F62" s="1">
        <v>0.43099999999999999</v>
      </c>
      <c r="G62" s="6">
        <v>0.60299999999999998</v>
      </c>
    </row>
    <row r="63" spans="1:7" x14ac:dyDescent="0.2">
      <c r="A63" s="11" t="s">
        <v>57</v>
      </c>
      <c r="B63" s="1">
        <v>-51.4</v>
      </c>
      <c r="C63" s="6">
        <v>32.799999999999997</v>
      </c>
      <c r="D63" s="1">
        <v>-39.19</v>
      </c>
      <c r="E63" s="6">
        <v>58.46</v>
      </c>
      <c r="F63" s="1">
        <v>0.58299999999999996</v>
      </c>
      <c r="G63" s="6">
        <v>0.72</v>
      </c>
    </row>
    <row r="64" spans="1:7" x14ac:dyDescent="0.2">
      <c r="A64" s="8" t="s">
        <v>58</v>
      </c>
      <c r="B64" s="1">
        <v>-69.400000000000006</v>
      </c>
      <c r="C64" s="6">
        <v>104.23</v>
      </c>
      <c r="D64" s="1">
        <v>-35.5</v>
      </c>
      <c r="E64" s="6">
        <v>58.55</v>
      </c>
      <c r="F64" s="1">
        <v>0.35199999999999998</v>
      </c>
      <c r="G64" s="6">
        <v>0.32600000000000001</v>
      </c>
    </row>
    <row r="65" spans="1:7" x14ac:dyDescent="0.2">
      <c r="C65" s="7"/>
      <c r="E65" s="7"/>
      <c r="G65" s="7"/>
    </row>
    <row r="66" spans="1:7" x14ac:dyDescent="0.2">
      <c r="A66" s="12" t="s">
        <v>0</v>
      </c>
      <c r="B66" s="3">
        <f t="shared" ref="B66:G66" si="3">AVERAGE(B54:B64)</f>
        <v>-57.145454545454548</v>
      </c>
      <c r="C66" s="9">
        <f t="shared" si="3"/>
        <v>77.991818181818175</v>
      </c>
      <c r="D66" s="3">
        <f t="shared" si="3"/>
        <v>-34.609090909090909</v>
      </c>
      <c r="E66" s="9">
        <f t="shared" si="3"/>
        <v>57.919090909090897</v>
      </c>
      <c r="F66" s="3">
        <f t="shared" si="3"/>
        <v>0.40163636363636362</v>
      </c>
      <c r="G66" s="9">
        <f t="shared" si="3"/>
        <v>0.50445454545454538</v>
      </c>
    </row>
    <row r="67" spans="1:7" x14ac:dyDescent="0.2">
      <c r="A67" s="12" t="s">
        <v>1</v>
      </c>
      <c r="B67" s="3">
        <f t="shared" ref="B67:G67" si="4">STDEV(B54:B64)/SQRT(COUNT(B54:B64))</f>
        <v>1.9268138390223275</v>
      </c>
      <c r="C67" s="9">
        <f t="shared" si="4"/>
        <v>20.978029148186181</v>
      </c>
      <c r="D67" s="3">
        <f t="shared" si="4"/>
        <v>1.2802048518928193</v>
      </c>
      <c r="E67" s="9">
        <f t="shared" si="4"/>
        <v>1.6410664240866253</v>
      </c>
      <c r="F67" s="3">
        <f t="shared" si="4"/>
        <v>2.144899774190457E-2</v>
      </c>
      <c r="G67" s="9">
        <f t="shared" si="4"/>
        <v>3.6373157844353521E-2</v>
      </c>
    </row>
    <row r="68" spans="1:7" x14ac:dyDescent="0.2">
      <c r="A68" s="12" t="s">
        <v>10</v>
      </c>
      <c r="B68" s="1">
        <f t="shared" ref="B68:G68" si="5">COUNT(B54:B64)</f>
        <v>11</v>
      </c>
      <c r="C68" s="6">
        <f t="shared" si="5"/>
        <v>11</v>
      </c>
      <c r="D68" s="1">
        <f t="shared" si="5"/>
        <v>11</v>
      </c>
      <c r="E68" s="6">
        <f t="shared" si="5"/>
        <v>11</v>
      </c>
      <c r="F68" s="1">
        <f t="shared" si="5"/>
        <v>11</v>
      </c>
      <c r="G68" s="6">
        <f t="shared" si="5"/>
        <v>11</v>
      </c>
    </row>
  </sheetData>
  <phoneticPr fontId="7" type="noConversion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Intrinsic</vt:lpstr>
    </vt:vector>
  </TitlesOfParts>
  <Company>JCSMR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Bekkers</dc:creator>
  <cp:lastModifiedBy>Microsoft Office User</cp:lastModifiedBy>
  <dcterms:created xsi:type="dcterms:W3CDTF">2015-08-11T23:15:55Z</dcterms:created>
  <dcterms:modified xsi:type="dcterms:W3CDTF">2022-01-29T00:21:10Z</dcterms:modified>
</cp:coreProperties>
</file>