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elloneLab\#SHARE\StefanoM\My papers\Paper Social Isolation\eLife\New version\"/>
    </mc:Choice>
  </mc:AlternateContent>
  <xr:revisionPtr revIDLastSave="0" documentId="13_ncr:1_{6D1AD07E-4C90-4CF1-BFEF-F7F12E152890}" xr6:coauthVersionLast="36" xr6:coauthVersionMax="47" xr10:uidLastSave="{00000000-0000-0000-0000-000000000000}"/>
  <bookViews>
    <workbookView xWindow="0" yWindow="0" windowWidth="28800" windowHeight="18000" activeTab="4" xr2:uid="{359C641B-295F-4E68-B276-A96A71B29EC2}"/>
  </bookViews>
  <sheets>
    <sheet name="FIGURE 1 - souce data" sheetId="1" r:id="rId1"/>
    <sheet name="Statistical analysis" sheetId="2" r:id="rId2"/>
    <sheet name="2-way RM ANOVA - Fig 1 H" sheetId="7" r:id="rId3"/>
    <sheet name="2-way RM ANOVA - Fig 1 I" sheetId="6" r:id="rId4"/>
    <sheet name="2-Way RM ANOVA - Fig1-L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U28" i="1" s="1"/>
  <c r="O26" i="1"/>
  <c r="O28" i="1" s="1"/>
  <c r="X28" i="1" l="1"/>
  <c r="S27" i="1"/>
  <c r="T30" i="1"/>
  <c r="P30" i="1"/>
  <c r="R29" i="1"/>
  <c r="T28" i="1"/>
  <c r="P28" i="1"/>
  <c r="Y27" i="1"/>
  <c r="Z30" i="1"/>
  <c r="V30" i="1"/>
  <c r="X29" i="1"/>
  <c r="Z28" i="1"/>
  <c r="O27" i="1"/>
  <c r="Q27" i="1"/>
  <c r="R30" i="1"/>
  <c r="T29" i="1"/>
  <c r="P29" i="1"/>
  <c r="R28" i="1"/>
  <c r="U27" i="1"/>
  <c r="W27" i="1"/>
  <c r="X30" i="1"/>
  <c r="Z29" i="1"/>
  <c r="V29" i="1"/>
  <c r="T27" i="1"/>
  <c r="P27" i="1"/>
  <c r="Q30" i="1"/>
  <c r="S29" i="1"/>
  <c r="O29" i="1"/>
  <c r="Q28" i="1"/>
  <c r="Z27" i="1"/>
  <c r="V27" i="1"/>
  <c r="W30" i="1"/>
  <c r="Y29" i="1"/>
  <c r="U29" i="1"/>
  <c r="W28" i="1"/>
  <c r="V28" i="1"/>
  <c r="R27" i="1"/>
  <c r="S30" i="1"/>
  <c r="O30" i="1"/>
  <c r="Q29" i="1"/>
  <c r="S28" i="1"/>
  <c r="X27" i="1"/>
  <c r="Y30" i="1"/>
  <c r="U30" i="1"/>
  <c r="W29" i="1"/>
  <c r="Y28" i="1"/>
</calcChain>
</file>

<file path=xl/sharedStrings.xml><?xml version="1.0" encoding="utf-8"?>
<sst xmlns="http://schemas.openxmlformats.org/spreadsheetml/2006/main" count="652" uniqueCount="229">
  <si>
    <t>GROUPED</t>
  </si>
  <si>
    <t>ISOLATED</t>
  </si>
  <si>
    <t>Figure 1C</t>
  </si>
  <si>
    <t>Figure 1D</t>
  </si>
  <si>
    <t>Figure 1F</t>
  </si>
  <si>
    <t>OBJECT</t>
  </si>
  <si>
    <t>STIMULUS 1</t>
  </si>
  <si>
    <t>Grouped</t>
  </si>
  <si>
    <t>Isolated</t>
  </si>
  <si>
    <t>DAY 1</t>
  </si>
  <si>
    <t>DAY 2</t>
  </si>
  <si>
    <t>DAY 3</t>
  </si>
  <si>
    <t>DAY 4</t>
  </si>
  <si>
    <t>Unpaired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</si>
  <si>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</si>
  <si>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</si>
  <si>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</si>
  <si>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</si>
  <si>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</si>
  <si>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</si>
  <si>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</si>
  <si>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</si>
  <si>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t=3.855, df=18</t>
  </si>
  <si>
    <t>How big is the difference?</t>
  </si>
  <si>
    <t>Mean of column A</t>
  </si>
  <si>
    <t>Mean of column B</t>
  </si>
  <si>
    <t>Difference between means (B - A) ± SEM</t>
  </si>
  <si>
    <t>47.77 ± 12.39</t>
  </si>
  <si>
    <t>95% confidence interval</t>
  </si>
  <si>
    <t>21.73 to 73.81</t>
  </si>
  <si>
    <t>R squared (eta squared)</t>
  </si>
  <si>
    <t>F test to compare variances</t>
  </si>
  <si>
    <t>F, DFn, Dfd</t>
  </si>
  <si>
    <t>4.505, 9, 9</t>
  </si>
  <si>
    <t>*</t>
  </si>
  <si>
    <t>Data analyzed</t>
  </si>
  <si>
    <t>Sample size, column A</t>
  </si>
  <si>
    <t>Sample size, column B</t>
  </si>
  <si>
    <t>Mann Whitney test</t>
  </si>
  <si>
    <t>Exact or approximate P value?</t>
  </si>
  <si>
    <t>Exact</t>
  </si>
  <si>
    <t>ns</t>
  </si>
  <si>
    <t>No</t>
  </si>
  <si>
    <t>Sum of ranks in column A,B</t>
  </si>
  <si>
    <t>88 , 122</t>
  </si>
  <si>
    <t>Mann-Whitney U</t>
  </si>
  <si>
    <t>Difference between medians</t>
  </si>
  <si>
    <t>Median of column A</t>
  </si>
  <si>
    <t>15.70, n=10</t>
  </si>
  <si>
    <t>Median of column B</t>
  </si>
  <si>
    <t>20.95, n=10</t>
  </si>
  <si>
    <t>Difference: Actual</t>
  </si>
  <si>
    <t>Difference: Hodges-Lehmann</t>
  </si>
  <si>
    <t>&lt;0.0001</t>
  </si>
  <si>
    <t>****</t>
  </si>
  <si>
    <t>t=6.885, df=13</t>
  </si>
  <si>
    <t>22.79 ± 3.310</t>
  </si>
  <si>
    <t>15.64 to 29.94</t>
  </si>
  <si>
    <t>1.039, 7, 6</t>
  </si>
  <si>
    <t>Two-way RM ANOVA</t>
  </si>
  <si>
    <t>Matching: Stacked</t>
  </si>
  <si>
    <t>Assume sphericity?</t>
  </si>
  <si>
    <t>Alpha</t>
  </si>
  <si>
    <t>Source of Variation</t>
  </si>
  <si>
    <t>% of total variation</t>
  </si>
  <si>
    <t>Significant?</t>
  </si>
  <si>
    <t>Subject</t>
  </si>
  <si>
    <t>ANOVA table</t>
  </si>
  <si>
    <t>SS</t>
  </si>
  <si>
    <t>DF</t>
  </si>
  <si>
    <t>MS</t>
  </si>
  <si>
    <t>F (DFn, DFd)</t>
  </si>
  <si>
    <t>P&lt;0.0001</t>
  </si>
  <si>
    <t>Residual</t>
  </si>
  <si>
    <t>Difference between means</t>
  </si>
  <si>
    <t>SE of difference</t>
  </si>
  <si>
    <t>95% CI of difference</t>
  </si>
  <si>
    <t>Difference between column means</t>
  </si>
  <si>
    <t>Data summary</t>
  </si>
  <si>
    <t>Number of subjects (Subject)</t>
  </si>
  <si>
    <t>Number of missing values</t>
  </si>
  <si>
    <t>Number of families</t>
  </si>
  <si>
    <t>Number of comparisons per family</t>
  </si>
  <si>
    <t>Mean Diff.</t>
  </si>
  <si>
    <t>95.00% CI of diff.</t>
  </si>
  <si>
    <t>Below threshold?</t>
  </si>
  <si>
    <t>Summary</t>
  </si>
  <si>
    <t>Adjusted P Value</t>
  </si>
  <si>
    <t>Test details</t>
  </si>
  <si>
    <t>Mean 1</t>
  </si>
  <si>
    <t>Mean 2</t>
  </si>
  <si>
    <t>SE of diff.</t>
  </si>
  <si>
    <t>N1</t>
  </si>
  <si>
    <t>N2</t>
  </si>
  <si>
    <t>Geisser-Greenhouse's epsilon</t>
  </si>
  <si>
    <t>Mean of Grouped</t>
  </si>
  <si>
    <t>Within each column, compare rows (simple effects within columns)</t>
  </si>
  <si>
    <t>Tukey's multiple comparisons test</t>
  </si>
  <si>
    <t>q</t>
  </si>
  <si>
    <t>104.94*</t>
  </si>
  <si>
    <t>Figure 1H</t>
  </si>
  <si>
    <t>STIMULUS 2</t>
  </si>
  <si>
    <t>t=3.076, df=10</t>
  </si>
  <si>
    <t>87.33 ± 28.39</t>
  </si>
  <si>
    <t>24.07 to 150.6</t>
  </si>
  <si>
    <t>2.208, 5, 5</t>
  </si>
  <si>
    <t>Figure 1K</t>
  </si>
  <si>
    <t>Figure 1N</t>
  </si>
  <si>
    <t>***</t>
  </si>
  <si>
    <t>house condition</t>
  </si>
  <si>
    <t>Mean of isolated</t>
  </si>
  <si>
    <t>Number of columns (house condition)</t>
  </si>
  <si>
    <t>isolated</t>
  </si>
  <si>
    <t>69 , 141</t>
  </si>
  <si>
    <t>99.45, n=10</t>
  </si>
  <si>
    <t>145.2, n=10</t>
  </si>
  <si>
    <t>outliers</t>
  </si>
  <si>
    <t>Figure 1L - RAW data</t>
  </si>
  <si>
    <t>Figure 1L -plotted data (normalized)</t>
  </si>
  <si>
    <t>mean grouped trial 1</t>
  </si>
  <si>
    <t>mean isolated trial 1</t>
  </si>
  <si>
    <t>F (3, 30) = 4.349</t>
  </si>
  <si>
    <t>P=0.0117</t>
  </si>
  <si>
    <t>F (2.215, 22.15) = 6.775</t>
  </si>
  <si>
    <t>P=0.0041</t>
  </si>
  <si>
    <t>F (1, 10) = 1.455</t>
  </si>
  <si>
    <t>P=0.2555</t>
  </si>
  <si>
    <t>F (10, 30) = 6.958</t>
  </si>
  <si>
    <t>-39.37 to 11.72</t>
  </si>
  <si>
    <t>DAY x house condition</t>
  </si>
  <si>
    <t>DAY</t>
  </si>
  <si>
    <t>Number of rows (DAY)</t>
  </si>
  <si>
    <t>DAY1 vs. DAY2</t>
  </si>
  <si>
    <t>-24.27 to 58.36</t>
  </si>
  <si>
    <t>DAY1 vs. DAY3</t>
  </si>
  <si>
    <t>-5.751 to 60.42</t>
  </si>
  <si>
    <t>DAY1 vs. DAY4</t>
  </si>
  <si>
    <t>16.31 to 75.98</t>
  </si>
  <si>
    <t>DAY2 vs. DAY3</t>
  </si>
  <si>
    <t>-29.77 to 50.35</t>
  </si>
  <si>
    <t>DAY2 vs. DAY4</t>
  </si>
  <si>
    <t>0.5438 to 57.65</t>
  </si>
  <si>
    <t>DAY3 vs. DAY4</t>
  </si>
  <si>
    <t>0.3147 to 37.30</t>
  </si>
  <si>
    <t>-9.886 to 42.44</t>
  </si>
  <si>
    <t>-23.12 to 46.17</t>
  </si>
  <si>
    <t>-34.31 to 49.12</t>
  </si>
  <si>
    <t>-35.37 to 25.86</t>
  </si>
  <si>
    <t>-43.15 to 25.42</t>
  </si>
  <si>
    <t>-16.54 to 8.313</t>
  </si>
  <si>
    <t>Paired t test</t>
  </si>
  <si>
    <t>Number of pairs</t>
  </si>
  <si>
    <t>Mean of differences (B - A)</t>
  </si>
  <si>
    <t>SD of differences</t>
  </si>
  <si>
    <t>SEM of differences</t>
  </si>
  <si>
    <t>R squared (partial eta squared)</t>
  </si>
  <si>
    <t>How effective was the pairing?</t>
  </si>
  <si>
    <t>Correlation coefficient (r)</t>
  </si>
  <si>
    <t>P value (one tailed)</t>
  </si>
  <si>
    <t>Was the pairing significantly effective?</t>
  </si>
  <si>
    <t>t=5.706, df=5</t>
  </si>
  <si>
    <t>-93.95 to -35.59</t>
  </si>
  <si>
    <t>t=0.6552, df=5</t>
  </si>
  <si>
    <t>-79.76 to 47.36</t>
  </si>
  <si>
    <t>Figure 1M</t>
  </si>
  <si>
    <t>Day 1</t>
  </si>
  <si>
    <t>Day 4</t>
  </si>
  <si>
    <t>Figure 1I</t>
  </si>
  <si>
    <t>FIGURE 1L</t>
  </si>
  <si>
    <t>Wilcoxon matched-pairs signed rank test</t>
  </si>
  <si>
    <t>Sum of positive, negative ranks</t>
  </si>
  <si>
    <t>127.0 , -9.000</t>
  </si>
  <si>
    <t>Sum of signed ranks (W)</t>
  </si>
  <si>
    <t>Number of ties (ignored)</t>
  </si>
  <si>
    <t>Median of differences</t>
  </si>
  <si>
    <t>Median</t>
  </si>
  <si>
    <t>rs (Spearman)</t>
  </si>
  <si>
    <t>t=5.975, df=15</t>
  </si>
  <si>
    <t>Mean of differences (D - C)</t>
  </si>
  <si>
    <t>78.81 to 166.2</t>
  </si>
  <si>
    <t>Target x House condition</t>
  </si>
  <si>
    <t>Target</t>
  </si>
  <si>
    <t>House condition</t>
  </si>
  <si>
    <t>F (1, 30) = 4.048</t>
  </si>
  <si>
    <t>P=0.0533</t>
  </si>
  <si>
    <t>F (1, 30) = 51.47</t>
  </si>
  <si>
    <t>F (1, 30) = 3.935</t>
  </si>
  <si>
    <t>P=0.0565</t>
  </si>
  <si>
    <t>F (30, 30) = 0.6448</t>
  </si>
  <si>
    <t>P=0.8824</t>
  </si>
  <si>
    <t>Difference between row means</t>
  </si>
  <si>
    <t>Mean of Object</t>
  </si>
  <si>
    <t>Mean of Stimulus 1</t>
  </si>
  <si>
    <t>-122.9 to -68.44</t>
  </si>
  <si>
    <t>Mean of Isolated</t>
  </si>
  <si>
    <t>-43.11 to 0.6275</t>
  </si>
  <si>
    <t>Interaction CI</t>
  </si>
  <si>
    <t>Mean diff, A1 - B1</t>
  </si>
  <si>
    <t>Mean diff, A2 - B2</t>
  </si>
  <si>
    <t>(A1 -B1) - (A2 - B2)</t>
  </si>
  <si>
    <t>-0.8110 to 108.1</t>
  </si>
  <si>
    <t>(B1 - A1) - (B2 - A2)</t>
  </si>
  <si>
    <t>-108.1 to 0.8110</t>
  </si>
  <si>
    <t>Number of columns (House condition)</t>
  </si>
  <si>
    <t>Number of rows (Target)</t>
  </si>
  <si>
    <t>FIGURE 1 H</t>
  </si>
  <si>
    <t>F (1, 30) = 8.215</t>
  </si>
  <si>
    <t>P=0.0075</t>
  </si>
  <si>
    <t>F (1, 30) = 9.251</t>
  </si>
  <si>
    <t>P=0.0049</t>
  </si>
  <si>
    <t>F (1, 30) = 1.164</t>
  </si>
  <si>
    <t>P=0.2892</t>
  </si>
  <si>
    <t>F (30, 30) = 0.9840</t>
  </si>
  <si>
    <t>P=0.5175</t>
  </si>
  <si>
    <t>Mean of Stimulus 2</t>
  </si>
  <si>
    <t>-54.00 to -10.61</t>
  </si>
  <si>
    <t>-32.89 to 10.15</t>
  </si>
  <si>
    <t>-104.3 to -17.50</t>
  </si>
  <si>
    <t>17.50 to 104.3</t>
  </si>
  <si>
    <t>Bonferroni's multiple comparisons test</t>
  </si>
  <si>
    <t>Stimulus 1 - Stimulus 2</t>
  </si>
  <si>
    <t>-98.19 to -27.31</t>
  </si>
  <si>
    <t>-37.31 to 33.58</t>
  </si>
  <si>
    <t>&gt;0.9999</t>
  </si>
  <si>
    <t>t</t>
  </si>
  <si>
    <t>t=5.774, df=15</t>
  </si>
  <si>
    <t>39.59 to 85.91</t>
  </si>
  <si>
    <t>t=0.1020, df=15</t>
  </si>
  <si>
    <t>-37.04 to 40.77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</si>
</sst>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etica"/>
      <family val="2"/>
    </font>
    <font>
      <b/>
      <sz val="14"/>
      <color theme="1"/>
      <name val="Calibri"/>
      <family val="2"/>
      <scheme val="minor"/>
    </font>
    <font>
      <b/>
      <sz val="12"/>
      <name val="Helvetica"/>
      <family val="2"/>
    </font>
    <font>
      <b/>
      <i/>
      <sz val="12"/>
      <color rgb="FFFF0000"/>
      <name val="Helvetica"/>
      <family val="2"/>
    </font>
    <font>
      <b/>
      <sz val="12"/>
      <color rgb="FFFF0000"/>
      <name val="Helvetica"/>
      <family val="2"/>
    </font>
    <font>
      <b/>
      <sz val="12"/>
      <color theme="1"/>
      <name val="Calibri"/>
      <family val="2"/>
      <scheme val="minor"/>
    </font>
    <font>
      <sz val="12"/>
      <name val="Helvetica"/>
    </font>
    <font>
      <b/>
      <sz val="12"/>
      <name val="Helvetica"/>
    </font>
    <font>
      <b/>
      <sz val="12"/>
      <color rgb="FFFF0000"/>
      <name val="Helvetica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 applyAlignment="1">
      <alignment horizontal="left"/>
    </xf>
    <xf numFmtId="0" fontId="2" fillId="0" borderId="9" xfId="0" applyFont="1" applyBorder="1"/>
    <xf numFmtId="0" fontId="2" fillId="0" borderId="29" xfId="0" applyFont="1" applyBorder="1"/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0" xfId="0" applyFont="1" applyBorder="1"/>
    <xf numFmtId="0" fontId="2" fillId="0" borderId="33" xfId="0" applyFont="1" applyBorder="1"/>
    <xf numFmtId="0" fontId="0" fillId="0" borderId="0" xfId="0" applyBorder="1"/>
    <xf numFmtId="0" fontId="5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26" xfId="0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0" xfId="0" applyFont="1" applyBorder="1"/>
    <xf numFmtId="0" fontId="0" fillId="0" borderId="27" xfId="0" applyBorder="1"/>
    <xf numFmtId="0" fontId="0" fillId="0" borderId="33" xfId="0" applyBorder="1"/>
    <xf numFmtId="0" fontId="0" fillId="0" borderId="9" xfId="0" applyBorder="1"/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8" fillId="0" borderId="0" xfId="0" applyFont="1"/>
    <xf numFmtId="0" fontId="0" fillId="0" borderId="2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32" xfId="0" applyFont="1" applyBorder="1"/>
    <xf numFmtId="0" fontId="8" fillId="0" borderId="29" xfId="0" applyFont="1" applyBorder="1"/>
    <xf numFmtId="0" fontId="8" fillId="0" borderId="25" xfId="0" applyFont="1" applyBorder="1" applyAlignment="1">
      <alignment horizontal="left"/>
    </xf>
    <xf numFmtId="0" fontId="8" fillId="0" borderId="0" xfId="0" applyFont="1" applyBorder="1"/>
    <xf numFmtId="0" fontId="8" fillId="0" borderId="26" xfId="0" applyFont="1" applyBorder="1"/>
    <xf numFmtId="0" fontId="8" fillId="0" borderId="27" xfId="0" applyFont="1" applyBorder="1" applyAlignment="1">
      <alignment horizontal="left"/>
    </xf>
    <xf numFmtId="0" fontId="8" fillId="0" borderId="33" xfId="0" applyFont="1" applyBorder="1"/>
    <xf numFmtId="0" fontId="8" fillId="0" borderId="9" xfId="0" applyFont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0" xfId="0" applyFont="1" applyBorder="1"/>
    <xf numFmtId="0" fontId="9" fillId="0" borderId="2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48BB-0450-473A-9B21-899972F7E9D6}">
  <dimension ref="A2:AF55"/>
  <sheetViews>
    <sheetView workbookViewId="0">
      <selection activeCell="I35" sqref="I35:S54"/>
    </sheetView>
  </sheetViews>
  <sheetFormatPr defaultColWidth="9.140625" defaultRowHeight="15" x14ac:dyDescent="0.25"/>
  <cols>
    <col min="1" max="1" width="9.85546875" style="10" bestFit="1" customWidth="1"/>
    <col min="2" max="2" width="12.7109375" style="10" bestFit="1" customWidth="1"/>
    <col min="3" max="3" width="11.28515625" style="10" bestFit="1" customWidth="1"/>
    <col min="4" max="4" width="11" style="10" bestFit="1" customWidth="1"/>
    <col min="5" max="5" width="12.7109375" style="10" bestFit="1" customWidth="1"/>
    <col min="6" max="6" width="12.42578125" style="10" bestFit="1" customWidth="1"/>
    <col min="7" max="7" width="11" style="10" bestFit="1" customWidth="1"/>
    <col min="8" max="8" width="13.140625" style="10" customWidth="1"/>
    <col min="9" max="9" width="14" style="10" customWidth="1"/>
    <col min="10" max="10" width="9.140625" style="10"/>
    <col min="11" max="11" width="11.140625" style="10" bestFit="1" customWidth="1"/>
    <col min="12" max="12" width="11.42578125" style="10" customWidth="1"/>
    <col min="13" max="13" width="9.140625" style="10"/>
    <col min="14" max="14" width="11.140625" style="10" bestFit="1" customWidth="1"/>
    <col min="15" max="15" width="9.140625" style="10"/>
    <col min="16" max="16" width="11.140625" style="10" bestFit="1" customWidth="1"/>
    <col min="17" max="17" width="11.7109375" style="10" customWidth="1"/>
    <col min="18" max="18" width="12.7109375" style="10" bestFit="1" customWidth="1"/>
    <col min="19" max="19" width="12.42578125" style="10" bestFit="1" customWidth="1"/>
    <col min="20" max="20" width="9.140625" style="10"/>
    <col min="21" max="21" width="12.7109375" style="10" bestFit="1" customWidth="1"/>
    <col min="22" max="22" width="12.42578125" style="10" bestFit="1" customWidth="1"/>
    <col min="23" max="23" width="9.140625" style="10"/>
    <col min="24" max="24" width="12.7109375" style="10" bestFit="1" customWidth="1"/>
    <col min="25" max="25" width="12.42578125" style="10" bestFit="1" customWidth="1"/>
    <col min="26" max="27" width="9.140625" style="10"/>
    <col min="28" max="28" width="12.7109375" style="10" bestFit="1" customWidth="1"/>
    <col min="29" max="29" width="12.42578125" style="10" bestFit="1" customWidth="1"/>
    <col min="30" max="30" width="8" style="10" customWidth="1"/>
    <col min="31" max="32" width="9.140625" style="10"/>
    <col min="33" max="33" width="12" style="10" bestFit="1" customWidth="1"/>
    <col min="34" max="16384" width="9.140625" style="10"/>
  </cols>
  <sheetData>
    <row r="2" spans="2:32" ht="15.75" thickBot="1" x14ac:dyDescent="0.3"/>
    <row r="3" spans="2:32" ht="19.5" thickBot="1" x14ac:dyDescent="0.3">
      <c r="B3" s="42" t="s">
        <v>2</v>
      </c>
      <c r="C3" s="43"/>
      <c r="E3" s="42" t="s">
        <v>3</v>
      </c>
      <c r="F3" s="43"/>
      <c r="H3" s="42" t="s">
        <v>4</v>
      </c>
      <c r="I3" s="43"/>
      <c r="K3" s="42" t="s">
        <v>100</v>
      </c>
      <c r="L3" s="44"/>
      <c r="M3" s="44"/>
      <c r="N3" s="43"/>
      <c r="P3" s="42" t="s">
        <v>167</v>
      </c>
      <c r="Q3" s="44"/>
      <c r="R3" s="44"/>
      <c r="S3" s="43"/>
      <c r="U3" s="42" t="s">
        <v>106</v>
      </c>
      <c r="V3" s="43"/>
      <c r="AB3" s="42" t="s">
        <v>164</v>
      </c>
      <c r="AC3" s="43"/>
      <c r="AE3" s="42" t="s">
        <v>107</v>
      </c>
      <c r="AF3" s="43"/>
    </row>
    <row r="4" spans="2:32" ht="15.75" thickBot="1" x14ac:dyDescent="0.3">
      <c r="B4" s="1" t="s">
        <v>0</v>
      </c>
      <c r="C4" s="2" t="s">
        <v>1</v>
      </c>
      <c r="E4" s="1" t="s">
        <v>0</v>
      </c>
      <c r="F4" s="2" t="s">
        <v>1</v>
      </c>
      <c r="H4" s="1" t="s">
        <v>0</v>
      </c>
      <c r="I4" s="2" t="s">
        <v>1</v>
      </c>
      <c r="K4" s="45" t="s">
        <v>0</v>
      </c>
      <c r="L4" s="46"/>
      <c r="M4" s="45" t="s">
        <v>1</v>
      </c>
      <c r="N4" s="46"/>
      <c r="P4" s="45" t="s">
        <v>0</v>
      </c>
      <c r="Q4" s="46"/>
      <c r="R4" s="45" t="s">
        <v>1</v>
      </c>
      <c r="S4" s="46"/>
      <c r="U4" s="1" t="s">
        <v>0</v>
      </c>
      <c r="V4" s="2" t="s">
        <v>1</v>
      </c>
      <c r="AB4" s="1" t="s">
        <v>165</v>
      </c>
      <c r="AC4" s="2" t="s">
        <v>166</v>
      </c>
      <c r="AD4" s="60"/>
      <c r="AE4" s="1" t="s">
        <v>165</v>
      </c>
      <c r="AF4" s="2" t="s">
        <v>166</v>
      </c>
    </row>
    <row r="5" spans="2:32" ht="15.75" thickBot="1" x14ac:dyDescent="0.3">
      <c r="B5" s="3">
        <v>97.1</v>
      </c>
      <c r="C5" s="4">
        <v>140.4</v>
      </c>
      <c r="E5" s="3">
        <v>37.299999999999997</v>
      </c>
      <c r="F5" s="4">
        <v>24.6</v>
      </c>
      <c r="H5" s="3">
        <v>41.01</v>
      </c>
      <c r="I5" s="24" t="s">
        <v>99</v>
      </c>
      <c r="K5" s="59" t="s">
        <v>5</v>
      </c>
      <c r="L5" s="53" t="s">
        <v>6</v>
      </c>
      <c r="M5" s="25" t="s">
        <v>5</v>
      </c>
      <c r="N5" s="9" t="s">
        <v>6</v>
      </c>
      <c r="P5" s="25" t="s">
        <v>6</v>
      </c>
      <c r="Q5" s="9" t="s">
        <v>101</v>
      </c>
      <c r="R5" s="9" t="s">
        <v>6</v>
      </c>
      <c r="S5" s="9" t="s">
        <v>101</v>
      </c>
      <c r="U5" s="3">
        <v>144</v>
      </c>
      <c r="V5" s="4">
        <v>135</v>
      </c>
      <c r="AB5" s="3">
        <v>144.30000000000001</v>
      </c>
      <c r="AC5" s="4">
        <v>81</v>
      </c>
      <c r="AD5" s="60"/>
      <c r="AE5" s="3">
        <v>135</v>
      </c>
      <c r="AF5" s="4">
        <v>189</v>
      </c>
    </row>
    <row r="6" spans="2:32" x14ac:dyDescent="0.25">
      <c r="B6" s="5">
        <v>105.8</v>
      </c>
      <c r="C6" s="6">
        <v>149.9</v>
      </c>
      <c r="E6" s="5">
        <v>15.6</v>
      </c>
      <c r="F6" s="6">
        <v>30.1</v>
      </c>
      <c r="H6" s="5">
        <v>31.86</v>
      </c>
      <c r="I6" s="6">
        <v>59.28</v>
      </c>
      <c r="K6" s="40">
        <v>76.599999999999994</v>
      </c>
      <c r="L6" s="41">
        <v>241.1</v>
      </c>
      <c r="M6" s="40">
        <v>103.1</v>
      </c>
      <c r="N6" s="41">
        <v>251.8</v>
      </c>
      <c r="P6" s="40">
        <v>131.19999999999999</v>
      </c>
      <c r="Q6" s="41">
        <v>179.9</v>
      </c>
      <c r="R6" s="40">
        <v>204.4</v>
      </c>
      <c r="S6" s="41">
        <v>135.69999999999999</v>
      </c>
      <c r="U6" s="5">
        <v>68.22</v>
      </c>
      <c r="V6" s="6">
        <v>162</v>
      </c>
      <c r="AB6" s="5">
        <v>68.22</v>
      </c>
      <c r="AC6" s="6">
        <v>36</v>
      </c>
      <c r="AD6" s="60"/>
      <c r="AE6" s="5">
        <v>162</v>
      </c>
      <c r="AF6" s="6">
        <v>180.05</v>
      </c>
    </row>
    <row r="7" spans="2:32" x14ac:dyDescent="0.25">
      <c r="B7" s="5">
        <v>90.1</v>
      </c>
      <c r="C7" s="6">
        <v>140</v>
      </c>
      <c r="E7" s="5">
        <v>15.8</v>
      </c>
      <c r="F7" s="6">
        <v>20.3</v>
      </c>
      <c r="H7" s="5">
        <v>35.64</v>
      </c>
      <c r="I7" s="6">
        <v>65.010000000000005</v>
      </c>
      <c r="K7" s="5">
        <v>107.6</v>
      </c>
      <c r="L7" s="6">
        <v>208.7</v>
      </c>
      <c r="M7" s="5">
        <v>137.19999999999999</v>
      </c>
      <c r="N7" s="6">
        <v>204.5</v>
      </c>
      <c r="P7" s="5">
        <v>116.7</v>
      </c>
      <c r="Q7" s="6">
        <v>167.6</v>
      </c>
      <c r="R7" s="5">
        <v>143.69999999999999</v>
      </c>
      <c r="S7" s="6">
        <v>214</v>
      </c>
      <c r="U7" s="5">
        <v>153</v>
      </c>
      <c r="V7" s="6">
        <v>279</v>
      </c>
      <c r="AB7" s="5">
        <v>152.69999999999999</v>
      </c>
      <c r="AC7" s="6">
        <v>108</v>
      </c>
      <c r="AD7" s="60"/>
      <c r="AE7" s="5">
        <v>279</v>
      </c>
      <c r="AF7" s="6">
        <v>287.95</v>
      </c>
    </row>
    <row r="8" spans="2:32" x14ac:dyDescent="0.25">
      <c r="B8" s="5">
        <v>116.8</v>
      </c>
      <c r="C8" s="6">
        <v>174.5</v>
      </c>
      <c r="E8" s="5">
        <v>13.3</v>
      </c>
      <c r="F8" s="6">
        <v>20.2</v>
      </c>
      <c r="H8" s="5">
        <v>34.26</v>
      </c>
      <c r="I8" s="6">
        <v>67.86</v>
      </c>
      <c r="K8" s="5">
        <v>130.4</v>
      </c>
      <c r="L8" s="6">
        <v>155.80000000000001</v>
      </c>
      <c r="M8" s="5">
        <v>85.8</v>
      </c>
      <c r="N8" s="6">
        <v>130</v>
      </c>
      <c r="P8" s="5">
        <v>85</v>
      </c>
      <c r="Q8" s="6">
        <v>164.4</v>
      </c>
      <c r="R8" s="5">
        <v>103</v>
      </c>
      <c r="S8" s="6">
        <v>99.5</v>
      </c>
      <c r="U8" s="5">
        <v>162</v>
      </c>
      <c r="V8" s="6">
        <v>259.2</v>
      </c>
      <c r="AB8" s="5">
        <v>162.1</v>
      </c>
      <c r="AC8" s="6">
        <v>54</v>
      </c>
      <c r="AD8" s="60"/>
      <c r="AE8" s="5">
        <v>259.2</v>
      </c>
      <c r="AF8" s="6">
        <v>189</v>
      </c>
    </row>
    <row r="9" spans="2:32" x14ac:dyDescent="0.25">
      <c r="B9" s="5">
        <v>101.1</v>
      </c>
      <c r="C9" s="6">
        <v>96.5</v>
      </c>
      <c r="E9" s="5">
        <v>46.7</v>
      </c>
      <c r="F9" s="6">
        <v>14.3</v>
      </c>
      <c r="H9" s="5">
        <v>45.84</v>
      </c>
      <c r="I9" s="6">
        <v>56.82</v>
      </c>
      <c r="K9" s="5">
        <v>155.30000000000001</v>
      </c>
      <c r="L9" s="6">
        <v>125.9</v>
      </c>
      <c r="M9" s="5">
        <v>83.4</v>
      </c>
      <c r="N9" s="6">
        <v>303.5</v>
      </c>
      <c r="P9" s="5">
        <v>58.9</v>
      </c>
      <c r="Q9" s="6">
        <v>87.9</v>
      </c>
      <c r="R9" s="5">
        <v>134.69999999999999</v>
      </c>
      <c r="S9" s="6">
        <v>109</v>
      </c>
      <c r="U9" s="5">
        <v>99</v>
      </c>
      <c r="V9" s="6">
        <v>252</v>
      </c>
      <c r="AB9" s="5">
        <v>151.9</v>
      </c>
      <c r="AC9" s="6">
        <v>97</v>
      </c>
      <c r="AD9" s="60"/>
      <c r="AE9" s="5">
        <v>252</v>
      </c>
      <c r="AF9" s="6">
        <v>144</v>
      </c>
    </row>
    <row r="10" spans="2:32" ht="15.75" thickBot="1" x14ac:dyDescent="0.3">
      <c r="B10" s="5">
        <v>123.8</v>
      </c>
      <c r="C10" s="6">
        <v>94.9</v>
      </c>
      <c r="E10" s="5">
        <v>21.3</v>
      </c>
      <c r="F10" s="6">
        <v>33.6</v>
      </c>
      <c r="H10" s="5">
        <v>30.45</v>
      </c>
      <c r="I10" s="6">
        <v>54.51</v>
      </c>
      <c r="K10" s="5">
        <v>139.9</v>
      </c>
      <c r="L10" s="6">
        <v>188.8</v>
      </c>
      <c r="M10" s="5">
        <v>98</v>
      </c>
      <c r="N10" s="6">
        <v>228.5</v>
      </c>
      <c r="P10" s="5">
        <v>186.5</v>
      </c>
      <c r="Q10" s="6">
        <v>185.6</v>
      </c>
      <c r="R10" s="5">
        <v>70.8</v>
      </c>
      <c r="S10" s="6">
        <v>229.2</v>
      </c>
      <c r="U10" s="7">
        <v>162</v>
      </c>
      <c r="V10" s="8">
        <v>225</v>
      </c>
      <c r="AB10" s="7">
        <v>163</v>
      </c>
      <c r="AC10" s="8">
        <v>77.599999999999994</v>
      </c>
      <c r="AD10" s="60"/>
      <c r="AE10" s="7">
        <v>225</v>
      </c>
      <c r="AF10" s="8">
        <v>225</v>
      </c>
    </row>
    <row r="11" spans="2:32" x14ac:dyDescent="0.25">
      <c r="B11" s="5">
        <v>97.8</v>
      </c>
      <c r="C11" s="6">
        <v>127</v>
      </c>
      <c r="E11" s="5">
        <v>15.1</v>
      </c>
      <c r="F11" s="6">
        <v>21.6</v>
      </c>
      <c r="H11" s="5">
        <v>39.42</v>
      </c>
      <c r="I11" s="6">
        <v>54.75</v>
      </c>
      <c r="K11" s="5">
        <v>132.19999999999999</v>
      </c>
      <c r="L11" s="6">
        <v>145.80000000000001</v>
      </c>
      <c r="M11" s="5">
        <v>140</v>
      </c>
      <c r="N11" s="6">
        <v>205</v>
      </c>
      <c r="P11" s="5">
        <v>76.8</v>
      </c>
      <c r="Q11" s="6">
        <v>131.6</v>
      </c>
      <c r="R11" s="5">
        <v>196.6</v>
      </c>
      <c r="S11" s="6">
        <v>94.8</v>
      </c>
    </row>
    <row r="12" spans="2:32" x14ac:dyDescent="0.25">
      <c r="B12" s="5">
        <v>62.4</v>
      </c>
      <c r="C12" s="6">
        <v>206.2</v>
      </c>
      <c r="E12" s="5">
        <v>6.7</v>
      </c>
      <c r="F12" s="6">
        <v>23.2</v>
      </c>
      <c r="H12" s="5">
        <v>48.27</v>
      </c>
      <c r="I12" s="6">
        <v>69.7</v>
      </c>
      <c r="K12" s="5">
        <v>102.7</v>
      </c>
      <c r="L12" s="6">
        <v>157.4</v>
      </c>
      <c r="M12" s="5">
        <v>137.1</v>
      </c>
      <c r="N12" s="6">
        <v>119.8</v>
      </c>
      <c r="P12" s="5">
        <v>90.9</v>
      </c>
      <c r="Q12" s="6">
        <v>166.3</v>
      </c>
      <c r="R12" s="5">
        <v>114.6</v>
      </c>
      <c r="S12" s="6">
        <v>114.7</v>
      </c>
    </row>
    <row r="13" spans="2:32" x14ac:dyDescent="0.25">
      <c r="B13" s="5">
        <v>106</v>
      </c>
      <c r="C13" s="6">
        <v>160.5</v>
      </c>
      <c r="E13" s="5">
        <v>16.399999999999999</v>
      </c>
      <c r="F13" s="6">
        <v>14</v>
      </c>
      <c r="H13" s="5"/>
      <c r="I13" s="6"/>
      <c r="K13" s="5">
        <v>112.9</v>
      </c>
      <c r="L13" s="6">
        <v>126</v>
      </c>
      <c r="M13" s="5">
        <v>126.4</v>
      </c>
      <c r="N13" s="6">
        <v>191.4</v>
      </c>
      <c r="P13" s="5">
        <v>86.8</v>
      </c>
      <c r="Q13" s="6">
        <v>119.2</v>
      </c>
      <c r="R13" s="5">
        <v>148</v>
      </c>
      <c r="S13" s="6">
        <v>127.7</v>
      </c>
    </row>
    <row r="14" spans="2:32" ht="15.75" thickBot="1" x14ac:dyDescent="0.3">
      <c r="B14" s="7">
        <v>91.5</v>
      </c>
      <c r="C14" s="8">
        <v>180.2</v>
      </c>
      <c r="E14" s="7">
        <v>12.6</v>
      </c>
      <c r="F14" s="8">
        <v>16.7</v>
      </c>
      <c r="H14" s="7"/>
      <c r="I14" s="8"/>
      <c r="K14" s="5">
        <v>83.9</v>
      </c>
      <c r="L14" s="6">
        <v>191.1</v>
      </c>
      <c r="M14" s="5">
        <v>103.6</v>
      </c>
      <c r="N14" s="6">
        <v>282.3</v>
      </c>
      <c r="P14" s="5">
        <v>98.7</v>
      </c>
      <c r="Q14" s="6">
        <v>184.2</v>
      </c>
      <c r="R14" s="5">
        <v>86</v>
      </c>
      <c r="S14" s="6">
        <v>195.3</v>
      </c>
    </row>
    <row r="15" spans="2:32" x14ac:dyDescent="0.25">
      <c r="K15" s="5">
        <v>68.099999999999994</v>
      </c>
      <c r="L15" s="6">
        <v>150.9</v>
      </c>
      <c r="M15" s="5">
        <v>108</v>
      </c>
      <c r="N15" s="6">
        <v>138.9</v>
      </c>
      <c r="P15" s="5">
        <v>74.400000000000006</v>
      </c>
      <c r="Q15" s="6">
        <v>93.1</v>
      </c>
      <c r="R15" s="5">
        <v>96.2</v>
      </c>
      <c r="S15" s="6">
        <v>186.4</v>
      </c>
    </row>
    <row r="16" spans="2:32" x14ac:dyDescent="0.25">
      <c r="K16" s="5">
        <v>69</v>
      </c>
      <c r="L16" s="6">
        <v>165.3</v>
      </c>
      <c r="M16" s="5">
        <v>98.8</v>
      </c>
      <c r="N16" s="6">
        <v>253.1</v>
      </c>
      <c r="P16" s="5">
        <v>56.6</v>
      </c>
      <c r="Q16" s="6">
        <v>109.6</v>
      </c>
      <c r="R16" s="5">
        <v>151.1</v>
      </c>
      <c r="S16" s="6">
        <v>139.30000000000001</v>
      </c>
      <c r="U16" s="67"/>
      <c r="V16" s="67"/>
    </row>
    <row r="17" spans="1:26" x14ac:dyDescent="0.25">
      <c r="H17" s="29" t="s">
        <v>99</v>
      </c>
      <c r="I17" s="30" t="s">
        <v>116</v>
      </c>
      <c r="K17" s="5">
        <v>105.6</v>
      </c>
      <c r="L17" s="6">
        <v>269</v>
      </c>
      <c r="M17" s="5">
        <v>74.2</v>
      </c>
      <c r="N17" s="6">
        <v>314.2</v>
      </c>
      <c r="P17" s="5">
        <v>148.5</v>
      </c>
      <c r="Q17" s="6">
        <v>145</v>
      </c>
      <c r="R17" s="5">
        <v>133.69999999999999</v>
      </c>
      <c r="S17" s="6">
        <v>78.2</v>
      </c>
      <c r="U17" s="67"/>
      <c r="V17" s="67"/>
    </row>
    <row r="18" spans="1:26" x14ac:dyDescent="0.2">
      <c r="K18" s="68">
        <v>125.6</v>
      </c>
      <c r="L18" s="69">
        <v>328.2</v>
      </c>
      <c r="M18" s="68">
        <v>140</v>
      </c>
      <c r="N18" s="69">
        <v>294.39999999999998</v>
      </c>
      <c r="P18" s="68">
        <v>107.6</v>
      </c>
      <c r="Q18" s="69">
        <v>234.8</v>
      </c>
      <c r="R18" s="68">
        <v>239.4</v>
      </c>
      <c r="S18" s="69">
        <v>139</v>
      </c>
      <c r="U18" s="67"/>
      <c r="V18" s="52"/>
      <c r="W18" s="52"/>
      <c r="X18" s="52"/>
      <c r="Y18" s="52"/>
    </row>
    <row r="19" spans="1:26" x14ac:dyDescent="0.2">
      <c r="K19" s="68">
        <v>152.4</v>
      </c>
      <c r="L19" s="69">
        <v>191.4</v>
      </c>
      <c r="M19" s="68">
        <v>127</v>
      </c>
      <c r="N19" s="69">
        <v>171.6</v>
      </c>
      <c r="P19" s="68">
        <v>88.4</v>
      </c>
      <c r="Q19" s="69">
        <v>186.6</v>
      </c>
      <c r="R19" s="68">
        <v>160.4</v>
      </c>
      <c r="S19" s="69">
        <v>150.4</v>
      </c>
      <c r="U19" s="67"/>
      <c r="V19" s="52"/>
      <c r="W19" s="52"/>
      <c r="X19" s="52"/>
      <c r="Y19" s="52"/>
    </row>
    <row r="20" spans="1:26" x14ac:dyDescent="0.25">
      <c r="K20" s="68">
        <v>108.2</v>
      </c>
      <c r="L20" s="69">
        <v>162.6</v>
      </c>
      <c r="M20" s="68">
        <v>80.2</v>
      </c>
      <c r="N20" s="69">
        <v>342</v>
      </c>
      <c r="P20" s="68">
        <v>81.2</v>
      </c>
      <c r="Q20" s="69">
        <v>226.6</v>
      </c>
      <c r="R20" s="68">
        <v>143.4</v>
      </c>
      <c r="S20" s="69">
        <v>130</v>
      </c>
    </row>
    <row r="21" spans="1:26" ht="15.75" thickBot="1" x14ac:dyDescent="0.3">
      <c r="K21" s="70">
        <v>172</v>
      </c>
      <c r="L21" s="71">
        <v>136</v>
      </c>
      <c r="M21" s="70">
        <v>110.2</v>
      </c>
      <c r="N21" s="71">
        <v>282.2</v>
      </c>
      <c r="P21" s="70">
        <v>120.2</v>
      </c>
      <c r="Q21" s="71">
        <v>230</v>
      </c>
      <c r="R21" s="70">
        <v>151.4</v>
      </c>
      <c r="S21" s="71">
        <v>164</v>
      </c>
    </row>
    <row r="22" spans="1:26" x14ac:dyDescent="0.25">
      <c r="P22" s="67"/>
      <c r="Q22" s="67"/>
    </row>
    <row r="24" spans="1:26" ht="15.75" thickBot="1" x14ac:dyDescent="0.3"/>
    <row r="25" spans="1:26" ht="19.5" thickBot="1" x14ac:dyDescent="0.3">
      <c r="B25" s="42" t="s">
        <v>117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3"/>
      <c r="O25" s="42" t="s">
        <v>118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3"/>
    </row>
    <row r="26" spans="1:26" ht="16.5" customHeight="1" thickBot="1" x14ac:dyDescent="0.3">
      <c r="A26" s="60"/>
      <c r="B26" s="61" t="s">
        <v>7</v>
      </c>
      <c r="C26" s="62"/>
      <c r="D26" s="62"/>
      <c r="E26" s="62"/>
      <c r="F26" s="62"/>
      <c r="G26" s="63"/>
      <c r="H26" s="61" t="s">
        <v>8</v>
      </c>
      <c r="I26" s="62"/>
      <c r="J26" s="62"/>
      <c r="K26" s="62"/>
      <c r="L26" s="62"/>
      <c r="M26" s="63"/>
      <c r="O26" s="72">
        <f>AVERAGE(B27:G27)</f>
        <v>140.37</v>
      </c>
      <c r="P26" s="64" t="s">
        <v>119</v>
      </c>
      <c r="Q26" s="65"/>
      <c r="R26" s="65"/>
      <c r="S26" s="65"/>
      <c r="T26" s="66"/>
      <c r="U26" s="72">
        <f>AVERAGE(H27:M27)</f>
        <v>218.70000000000002</v>
      </c>
      <c r="V26" s="64" t="s">
        <v>120</v>
      </c>
      <c r="W26" s="65"/>
      <c r="X26" s="65"/>
      <c r="Y26" s="65"/>
      <c r="Z26" s="66"/>
    </row>
    <row r="27" spans="1:26" ht="15.75" x14ac:dyDescent="0.25">
      <c r="A27" s="73" t="s">
        <v>9</v>
      </c>
      <c r="B27" s="74">
        <v>144.30000000000001</v>
      </c>
      <c r="C27" s="75">
        <v>68.22</v>
      </c>
      <c r="D27" s="75">
        <v>152.69999999999999</v>
      </c>
      <c r="E27" s="75">
        <v>162.1</v>
      </c>
      <c r="F27" s="75">
        <v>151.9</v>
      </c>
      <c r="G27" s="76">
        <v>163</v>
      </c>
      <c r="H27" s="77">
        <v>135</v>
      </c>
      <c r="I27" s="75">
        <v>162</v>
      </c>
      <c r="J27" s="75">
        <v>279</v>
      </c>
      <c r="K27" s="75">
        <v>259.2</v>
      </c>
      <c r="L27" s="75">
        <v>252</v>
      </c>
      <c r="M27" s="76">
        <v>225</v>
      </c>
      <c r="O27" s="55">
        <f>B27/$O$26*100</f>
        <v>102.79974353494336</v>
      </c>
      <c r="P27" s="78">
        <f t="shared" ref="P27:T27" si="0">C27/$O$26*100</f>
        <v>48.60012823252832</v>
      </c>
      <c r="Q27" s="78">
        <f t="shared" si="0"/>
        <v>108.78392818978413</v>
      </c>
      <c r="R27" s="78">
        <f t="shared" si="0"/>
        <v>115.480515779725</v>
      </c>
      <c r="S27" s="78">
        <f t="shared" si="0"/>
        <v>108.21400584170406</v>
      </c>
      <c r="T27" s="56">
        <f t="shared" si="0"/>
        <v>116.1216784213151</v>
      </c>
      <c r="U27" s="79">
        <f>H27/$U$26*100</f>
        <v>61.728395061728392</v>
      </c>
      <c r="V27" s="78">
        <f t="shared" ref="V27:Z27" si="1">I27/$U$26*100</f>
        <v>74.074074074074076</v>
      </c>
      <c r="W27" s="78">
        <f t="shared" si="1"/>
        <v>127.57201646090535</v>
      </c>
      <c r="X27" s="78">
        <f t="shared" si="1"/>
        <v>118.5185185185185</v>
      </c>
      <c r="Y27" s="78">
        <f t="shared" si="1"/>
        <v>115.22633744855966</v>
      </c>
      <c r="Z27" s="56">
        <f t="shared" si="1"/>
        <v>102.88065843621399</v>
      </c>
    </row>
    <row r="28" spans="1:26" ht="15.75" x14ac:dyDescent="0.25">
      <c r="A28" s="73" t="s">
        <v>10</v>
      </c>
      <c r="B28" s="57">
        <v>143.1</v>
      </c>
      <c r="C28" s="54">
        <v>105.03</v>
      </c>
      <c r="D28" s="54">
        <v>139.68</v>
      </c>
      <c r="E28" s="54">
        <v>112.86</v>
      </c>
      <c r="F28" s="54">
        <v>99.05</v>
      </c>
      <c r="G28" s="58">
        <v>98.95</v>
      </c>
      <c r="H28" s="80">
        <v>99</v>
      </c>
      <c r="I28" s="54">
        <v>117</v>
      </c>
      <c r="J28" s="54">
        <v>270</v>
      </c>
      <c r="K28" s="54">
        <v>180</v>
      </c>
      <c r="L28" s="54">
        <v>184.23</v>
      </c>
      <c r="M28" s="58">
        <v>248.4</v>
      </c>
      <c r="O28" s="57">
        <f t="shared" ref="O28:O30" si="2">B28/$O$26*100</f>
        <v>101.94486001282324</v>
      </c>
      <c r="P28" s="54">
        <f t="shared" ref="P28:P30" si="3">C28/$O$26*100</f>
        <v>74.823680273562715</v>
      </c>
      <c r="Q28" s="54">
        <f t="shared" ref="Q28:Q30" si="4">D28/$O$26*100</f>
        <v>99.508441974780936</v>
      </c>
      <c r="R28" s="54">
        <f t="shared" ref="R28:R30" si="5">E28/$O$26*100</f>
        <v>80.401795255396451</v>
      </c>
      <c r="S28" s="54">
        <f t="shared" ref="S28:S30" si="6">F28/$O$26*100</f>
        <v>70.563510721664173</v>
      </c>
      <c r="T28" s="58">
        <f t="shared" ref="T28:T30" si="7">G28/$O$26*100</f>
        <v>70.492270428154171</v>
      </c>
      <c r="U28" s="80">
        <f t="shared" ref="U28:U30" si="8">H28/$U$26*100</f>
        <v>45.267489711934147</v>
      </c>
      <c r="V28" s="54">
        <f t="shared" ref="V28:V30" si="9">I28/$U$26*100</f>
        <v>53.497942386831276</v>
      </c>
      <c r="W28" s="54">
        <f t="shared" ref="W28:W30" si="10">J28/$U$26*100</f>
        <v>123.45679012345678</v>
      </c>
      <c r="X28" s="54">
        <f t="shared" ref="X28:X30" si="11">K28/$U$26*100</f>
        <v>82.304526748971185</v>
      </c>
      <c r="Y28" s="54">
        <f t="shared" ref="Y28:Y30" si="12">L28/$U$26*100</f>
        <v>84.238683127572003</v>
      </c>
      <c r="Z28" s="58">
        <f t="shared" ref="Z28:Z30" si="13">M28/$U$26*100</f>
        <v>113.58024691358024</v>
      </c>
    </row>
    <row r="29" spans="1:26" ht="15.75" x14ac:dyDescent="0.25">
      <c r="A29" s="73" t="s">
        <v>11</v>
      </c>
      <c r="B29" s="57">
        <v>90</v>
      </c>
      <c r="C29" s="54">
        <v>45</v>
      </c>
      <c r="D29" s="54">
        <v>162</v>
      </c>
      <c r="E29" s="54">
        <v>89.5</v>
      </c>
      <c r="F29" s="54">
        <v>126.5</v>
      </c>
      <c r="G29" s="58">
        <v>99</v>
      </c>
      <c r="H29" s="80">
        <v>180</v>
      </c>
      <c r="I29" s="54">
        <v>162</v>
      </c>
      <c r="J29" s="54">
        <v>268</v>
      </c>
      <c r="K29" s="54">
        <v>173</v>
      </c>
      <c r="L29" s="54">
        <v>171</v>
      </c>
      <c r="M29" s="58">
        <v>207</v>
      </c>
      <c r="O29" s="57">
        <f t="shared" si="2"/>
        <v>64.116264159008324</v>
      </c>
      <c r="P29" s="54">
        <f t="shared" si="3"/>
        <v>32.058132079504162</v>
      </c>
      <c r="Q29" s="54">
        <f t="shared" si="4"/>
        <v>115.40927548621499</v>
      </c>
      <c r="R29" s="54">
        <f t="shared" si="5"/>
        <v>63.760062691458288</v>
      </c>
      <c r="S29" s="54">
        <f t="shared" si="6"/>
        <v>90.11897129016171</v>
      </c>
      <c r="T29" s="58">
        <f t="shared" si="7"/>
        <v>70.527890574909165</v>
      </c>
      <c r="U29" s="80">
        <f t="shared" si="8"/>
        <v>82.304526748971185</v>
      </c>
      <c r="V29" s="54">
        <f t="shared" si="9"/>
        <v>74.074074074074076</v>
      </c>
      <c r="W29" s="54">
        <f t="shared" si="10"/>
        <v>122.54229538180155</v>
      </c>
      <c r="X29" s="54">
        <f t="shared" si="11"/>
        <v>79.103795153177856</v>
      </c>
      <c r="Y29" s="54">
        <f t="shared" si="12"/>
        <v>78.189300411522638</v>
      </c>
      <c r="Z29" s="58">
        <f t="shared" si="13"/>
        <v>94.650205761316869</v>
      </c>
    </row>
    <row r="30" spans="1:26" ht="16.5" thickBot="1" x14ac:dyDescent="0.3">
      <c r="A30" s="73" t="s">
        <v>12</v>
      </c>
      <c r="B30" s="81">
        <v>81</v>
      </c>
      <c r="C30" s="82">
        <v>36</v>
      </c>
      <c r="D30" s="82">
        <v>108</v>
      </c>
      <c r="E30" s="82">
        <v>54</v>
      </c>
      <c r="F30" s="82">
        <v>97</v>
      </c>
      <c r="G30" s="83">
        <v>77.599999999999994</v>
      </c>
      <c r="H30" s="84">
        <v>189</v>
      </c>
      <c r="I30" s="82">
        <v>180.05</v>
      </c>
      <c r="J30" s="82">
        <v>287.95</v>
      </c>
      <c r="K30" s="82">
        <v>189</v>
      </c>
      <c r="L30" s="82">
        <v>144</v>
      </c>
      <c r="M30" s="83">
        <v>225</v>
      </c>
      <c r="O30" s="81">
        <f t="shared" si="2"/>
        <v>57.704637743107497</v>
      </c>
      <c r="P30" s="82">
        <f t="shared" si="3"/>
        <v>25.646505663603332</v>
      </c>
      <c r="Q30" s="82">
        <f t="shared" si="4"/>
        <v>76.939516990809992</v>
      </c>
      <c r="R30" s="82">
        <f t="shared" si="5"/>
        <v>38.469758495404996</v>
      </c>
      <c r="S30" s="82">
        <f t="shared" si="6"/>
        <v>69.103084704708976</v>
      </c>
      <c r="T30" s="83">
        <f t="shared" si="7"/>
        <v>55.282467763767187</v>
      </c>
      <c r="U30" s="84">
        <f t="shared" si="8"/>
        <v>86.419753086419746</v>
      </c>
      <c r="V30" s="82">
        <f t="shared" si="9"/>
        <v>82.327389117512567</v>
      </c>
      <c r="W30" s="82">
        <f t="shared" si="10"/>
        <v>131.66438042981252</v>
      </c>
      <c r="X30" s="82">
        <f t="shared" si="11"/>
        <v>86.419753086419746</v>
      </c>
      <c r="Y30" s="82">
        <f t="shared" si="12"/>
        <v>65.843621399176953</v>
      </c>
      <c r="Z30" s="83">
        <f t="shared" si="13"/>
        <v>102.88065843621399</v>
      </c>
    </row>
    <row r="34" spans="1:9" ht="15.75" thickBot="1" x14ac:dyDescent="0.3"/>
    <row r="35" spans="1:9" ht="16.5" customHeight="1" thickBot="1" x14ac:dyDescent="0.3">
      <c r="A35" s="60"/>
      <c r="B35" s="30"/>
      <c r="C35" s="42" t="s">
        <v>164</v>
      </c>
      <c r="D35" s="43"/>
      <c r="E35" s="30"/>
      <c r="F35" s="42" t="s">
        <v>107</v>
      </c>
      <c r="G35" s="43"/>
      <c r="H35" s="30"/>
      <c r="I35" s="30"/>
    </row>
    <row r="36" spans="1:9" ht="19.5" thickBot="1" x14ac:dyDescent="0.3">
      <c r="A36" s="73"/>
      <c r="B36" s="30"/>
      <c r="C36" s="42" t="s">
        <v>0</v>
      </c>
      <c r="D36" s="43"/>
      <c r="E36" s="30"/>
      <c r="F36" s="42" t="s">
        <v>1</v>
      </c>
      <c r="G36" s="43"/>
      <c r="H36" s="30"/>
      <c r="I36" s="30"/>
    </row>
    <row r="37" spans="1:9" ht="16.5" thickBot="1" x14ac:dyDescent="0.3">
      <c r="A37" s="73"/>
      <c r="B37" s="30"/>
      <c r="C37" s="1" t="s">
        <v>9</v>
      </c>
      <c r="D37" s="2" t="s">
        <v>12</v>
      </c>
      <c r="E37" s="30"/>
      <c r="F37" s="1" t="s">
        <v>9</v>
      </c>
      <c r="G37" s="2" t="s">
        <v>12</v>
      </c>
      <c r="H37" s="30"/>
      <c r="I37" s="30"/>
    </row>
    <row r="38" spans="1:9" ht="15.75" x14ac:dyDescent="0.25">
      <c r="A38" s="73"/>
      <c r="B38" s="30"/>
      <c r="C38" s="5">
        <v>144.30000000000001</v>
      </c>
      <c r="D38" s="6">
        <v>81</v>
      </c>
      <c r="E38" s="30"/>
      <c r="F38" s="40">
        <v>135</v>
      </c>
      <c r="G38" s="41">
        <v>189</v>
      </c>
      <c r="H38" s="30"/>
      <c r="I38" s="30"/>
    </row>
    <row r="39" spans="1:9" ht="15.75" x14ac:dyDescent="0.25">
      <c r="A39" s="73"/>
      <c r="B39" s="30"/>
      <c r="C39" s="5">
        <v>68.22</v>
      </c>
      <c r="D39" s="6">
        <v>36</v>
      </c>
      <c r="E39" s="30"/>
      <c r="F39" s="5">
        <v>162</v>
      </c>
      <c r="G39" s="6">
        <v>180.05</v>
      </c>
      <c r="H39" s="30"/>
      <c r="I39" s="30"/>
    </row>
    <row r="40" spans="1:9" x14ac:dyDescent="0.25">
      <c r="B40" s="30"/>
      <c r="C40" s="5">
        <v>152.69999999999999</v>
      </c>
      <c r="D40" s="6">
        <v>108</v>
      </c>
      <c r="E40" s="30"/>
      <c r="F40" s="5">
        <v>279</v>
      </c>
      <c r="G40" s="6">
        <v>287.95</v>
      </c>
      <c r="H40" s="30"/>
      <c r="I40" s="30"/>
    </row>
    <row r="41" spans="1:9" x14ac:dyDescent="0.25">
      <c r="B41" s="30"/>
      <c r="C41" s="5">
        <v>162.1</v>
      </c>
      <c r="D41" s="6">
        <v>54</v>
      </c>
      <c r="E41" s="30"/>
      <c r="F41" s="5">
        <v>259.2</v>
      </c>
      <c r="G41" s="6">
        <v>189</v>
      </c>
      <c r="H41" s="30"/>
      <c r="I41" s="30"/>
    </row>
    <row r="42" spans="1:9" x14ac:dyDescent="0.25">
      <c r="B42" s="30"/>
      <c r="C42" s="5">
        <v>151.9</v>
      </c>
      <c r="D42" s="6">
        <v>97</v>
      </c>
      <c r="E42" s="30"/>
      <c r="F42" s="5">
        <v>252</v>
      </c>
      <c r="G42" s="6">
        <v>144</v>
      </c>
      <c r="H42" s="30"/>
      <c r="I42" s="30"/>
    </row>
    <row r="43" spans="1:9" ht="15.75" thickBot="1" x14ac:dyDescent="0.3">
      <c r="B43" s="30"/>
      <c r="C43" s="7">
        <v>163</v>
      </c>
      <c r="D43" s="8">
        <v>77.599999999999994</v>
      </c>
      <c r="E43" s="30"/>
      <c r="F43" s="7">
        <v>225</v>
      </c>
      <c r="G43" s="8">
        <v>225</v>
      </c>
      <c r="H43" s="30"/>
      <c r="I43" s="30"/>
    </row>
    <row r="44" spans="1:9" x14ac:dyDescent="0.25">
      <c r="B44" s="30"/>
      <c r="C44" s="30"/>
      <c r="D44" s="30"/>
      <c r="E44" s="30"/>
      <c r="F44" s="39"/>
      <c r="G44" s="39"/>
      <c r="H44" s="30"/>
      <c r="I44" s="30"/>
    </row>
    <row r="45" spans="1:9" x14ac:dyDescent="0.25">
      <c r="B45" s="30"/>
      <c r="C45" s="30"/>
      <c r="D45" s="30"/>
      <c r="E45" s="30"/>
      <c r="F45" s="39"/>
      <c r="G45" s="39"/>
      <c r="H45" s="30"/>
      <c r="I45" s="30"/>
    </row>
    <row r="46" spans="1:9" x14ac:dyDescent="0.25">
      <c r="B46" s="30"/>
      <c r="C46" s="30"/>
      <c r="D46" s="30"/>
      <c r="E46" s="30"/>
      <c r="F46" s="30"/>
      <c r="G46" s="30"/>
      <c r="H46" s="30"/>
      <c r="I46" s="30"/>
    </row>
    <row r="47" spans="1:9" x14ac:dyDescent="0.25">
      <c r="B47" s="30"/>
      <c r="C47" s="30"/>
      <c r="D47" s="30"/>
      <c r="E47" s="30"/>
      <c r="F47" s="30"/>
      <c r="G47" s="30"/>
      <c r="H47" s="30"/>
      <c r="I47" s="30"/>
    </row>
    <row r="48" spans="1:9" x14ac:dyDescent="0.25">
      <c r="B48" s="30"/>
      <c r="C48" s="30"/>
      <c r="D48" s="30"/>
      <c r="E48" s="30"/>
      <c r="F48" s="30"/>
      <c r="G48" s="30"/>
      <c r="H48" s="30"/>
      <c r="I48" s="30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/>
      <c r="C53" s="30"/>
      <c r="D53" s="30"/>
      <c r="E53" s="30"/>
      <c r="F53" s="30"/>
      <c r="G53" s="30"/>
      <c r="H53" s="30"/>
      <c r="I53" s="30"/>
    </row>
    <row r="54" spans="2:9" x14ac:dyDescent="0.25">
      <c r="B54" s="30"/>
      <c r="C54" s="30"/>
      <c r="D54" s="30"/>
      <c r="E54" s="30"/>
      <c r="F54" s="30"/>
      <c r="G54" s="30"/>
      <c r="H54" s="30"/>
      <c r="I54" s="30"/>
    </row>
    <row r="55" spans="2:9" x14ac:dyDescent="0.25">
      <c r="B55" s="30"/>
      <c r="E55" s="30"/>
      <c r="F55" s="30"/>
      <c r="G55" s="30"/>
      <c r="H55" s="30"/>
      <c r="I55" s="30"/>
    </row>
  </sheetData>
  <mergeCells count="22">
    <mergeCell ref="R4:S4"/>
    <mergeCell ref="B3:C3"/>
    <mergeCell ref="E3:F3"/>
    <mergeCell ref="K4:L4"/>
    <mergeCell ref="H3:I3"/>
    <mergeCell ref="M4:N4"/>
    <mergeCell ref="F36:G36"/>
    <mergeCell ref="C36:D36"/>
    <mergeCell ref="AE3:AF3"/>
    <mergeCell ref="P26:T26"/>
    <mergeCell ref="V26:Z26"/>
    <mergeCell ref="U3:V3"/>
    <mergeCell ref="C35:D35"/>
    <mergeCell ref="F35:G35"/>
    <mergeCell ref="O25:Z25"/>
    <mergeCell ref="B26:G26"/>
    <mergeCell ref="H26:M26"/>
    <mergeCell ref="B25:M25"/>
    <mergeCell ref="AB3:AC3"/>
    <mergeCell ref="K3:N3"/>
    <mergeCell ref="P3:S3"/>
    <mergeCell ref="P4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98C5-FDC8-440B-A61E-50A8481B928C}">
  <dimension ref="B3:K89"/>
  <sheetViews>
    <sheetView topLeftCell="A4" workbookViewId="0">
      <selection activeCell="J32" sqref="J32:K51"/>
    </sheetView>
  </sheetViews>
  <sheetFormatPr defaultColWidth="8.85546875" defaultRowHeight="15" x14ac:dyDescent="0.25"/>
  <cols>
    <col min="2" max="2" width="43.42578125" bestFit="1" customWidth="1"/>
    <col min="3" max="3" width="34.42578125" bestFit="1" customWidth="1"/>
    <col min="5" max="5" width="34.28515625" bestFit="1" customWidth="1"/>
    <col min="6" max="6" width="34.7109375" bestFit="1" customWidth="1"/>
    <col min="8" max="8" width="43.42578125" bestFit="1" customWidth="1"/>
    <col min="9" max="9" width="32.28515625" bestFit="1" customWidth="1"/>
    <col min="10" max="10" width="43.42578125" bestFit="1" customWidth="1"/>
    <col min="11" max="11" width="34.42578125" bestFit="1" customWidth="1"/>
  </cols>
  <sheetData>
    <row r="3" spans="2:11" ht="15.75" x14ac:dyDescent="0.25">
      <c r="B3" s="12"/>
      <c r="C3" s="11"/>
      <c r="J3" s="12"/>
      <c r="K3" s="11"/>
    </row>
    <row r="4" spans="2:11" ht="15.75" x14ac:dyDescent="0.25">
      <c r="B4" s="12"/>
      <c r="C4" s="11"/>
      <c r="H4" s="12"/>
      <c r="I4" s="11"/>
      <c r="J4" s="12"/>
      <c r="K4" s="11"/>
    </row>
    <row r="5" spans="2:11" ht="16.5" thickBot="1" x14ac:dyDescent="0.3">
      <c r="B5" s="12"/>
      <c r="C5" s="11"/>
      <c r="H5" s="12"/>
      <c r="I5" s="11"/>
      <c r="J5" s="12"/>
      <c r="K5" s="11"/>
    </row>
    <row r="6" spans="2:11" ht="19.5" thickBot="1" x14ac:dyDescent="0.3">
      <c r="B6" s="12"/>
      <c r="C6" s="11"/>
      <c r="H6" s="42" t="s">
        <v>100</v>
      </c>
      <c r="I6" s="44"/>
      <c r="J6" s="44"/>
      <c r="K6" s="43"/>
    </row>
    <row r="7" spans="2:11" ht="19.5" thickBot="1" x14ac:dyDescent="0.3">
      <c r="B7" s="42" t="s">
        <v>2</v>
      </c>
      <c r="C7" s="43"/>
      <c r="E7" s="42" t="s">
        <v>3</v>
      </c>
      <c r="F7" s="43"/>
      <c r="H7" s="47" t="s">
        <v>0</v>
      </c>
      <c r="I7" s="48"/>
      <c r="J7" s="47" t="s">
        <v>1</v>
      </c>
      <c r="K7" s="48"/>
    </row>
    <row r="8" spans="2:11" ht="15.75" x14ac:dyDescent="0.25">
      <c r="B8" s="18" t="s">
        <v>13</v>
      </c>
      <c r="C8" s="14"/>
      <c r="E8" s="18" t="s">
        <v>38</v>
      </c>
      <c r="F8" s="17"/>
      <c r="H8" s="18" t="s">
        <v>169</v>
      </c>
      <c r="I8" s="14"/>
      <c r="J8" s="18" t="s">
        <v>150</v>
      </c>
      <c r="K8" s="14"/>
    </row>
    <row r="9" spans="2:11" ht="15.75" x14ac:dyDescent="0.25">
      <c r="B9" s="19" t="s">
        <v>14</v>
      </c>
      <c r="C9" s="14">
        <v>1.1999999999999999E-3</v>
      </c>
      <c r="E9" s="27" t="s">
        <v>14</v>
      </c>
      <c r="F9" s="28">
        <v>0.21759999999999999</v>
      </c>
      <c r="H9" s="27" t="s">
        <v>14</v>
      </c>
      <c r="I9" s="28">
        <v>1E-3</v>
      </c>
      <c r="J9" s="27" t="s">
        <v>14</v>
      </c>
      <c r="K9" s="28" t="s">
        <v>53</v>
      </c>
    </row>
    <row r="10" spans="2:11" ht="15.75" x14ac:dyDescent="0.25">
      <c r="B10" s="19" t="s">
        <v>15</v>
      </c>
      <c r="C10" s="14" t="s">
        <v>16</v>
      </c>
      <c r="E10" s="19" t="s">
        <v>39</v>
      </c>
      <c r="F10" s="14" t="s">
        <v>40</v>
      </c>
      <c r="H10" s="19" t="s">
        <v>39</v>
      </c>
      <c r="I10" s="14" t="s">
        <v>40</v>
      </c>
      <c r="J10" s="19" t="s">
        <v>15</v>
      </c>
      <c r="K10" s="14" t="s">
        <v>54</v>
      </c>
    </row>
    <row r="11" spans="2:11" ht="15.75" x14ac:dyDescent="0.25">
      <c r="B11" s="19" t="s">
        <v>17</v>
      </c>
      <c r="C11" s="14" t="s">
        <v>18</v>
      </c>
      <c r="E11" s="19" t="s">
        <v>15</v>
      </c>
      <c r="F11" s="14" t="s">
        <v>41</v>
      </c>
      <c r="H11" s="19" t="s">
        <v>15</v>
      </c>
      <c r="I11" s="14" t="s">
        <v>16</v>
      </c>
      <c r="J11" s="19" t="s">
        <v>17</v>
      </c>
      <c r="K11" s="14" t="s">
        <v>18</v>
      </c>
    </row>
    <row r="12" spans="2:11" ht="15.75" x14ac:dyDescent="0.25">
      <c r="B12" s="19" t="s">
        <v>19</v>
      </c>
      <c r="C12" s="14" t="s">
        <v>20</v>
      </c>
      <c r="E12" s="19" t="s">
        <v>17</v>
      </c>
      <c r="F12" s="14" t="s">
        <v>42</v>
      </c>
      <c r="H12" s="19" t="s">
        <v>17</v>
      </c>
      <c r="I12" s="14" t="s">
        <v>18</v>
      </c>
      <c r="J12" s="19" t="s">
        <v>19</v>
      </c>
      <c r="K12" s="14" t="s">
        <v>20</v>
      </c>
    </row>
    <row r="13" spans="2:11" ht="16.5" thickBot="1" x14ac:dyDescent="0.3">
      <c r="B13" s="19" t="s">
        <v>21</v>
      </c>
      <c r="C13" s="14" t="s">
        <v>22</v>
      </c>
      <c r="E13" s="19" t="s">
        <v>19</v>
      </c>
      <c r="F13" s="14" t="s">
        <v>20</v>
      </c>
      <c r="H13" s="19" t="s">
        <v>19</v>
      </c>
      <c r="I13" s="14" t="s">
        <v>20</v>
      </c>
      <c r="J13" s="19" t="s">
        <v>21</v>
      </c>
      <c r="K13" s="14" t="s">
        <v>177</v>
      </c>
    </row>
    <row r="14" spans="2:11" ht="15.75" x14ac:dyDescent="0.25">
      <c r="B14" s="18" t="s">
        <v>23</v>
      </c>
      <c r="C14" s="17"/>
      <c r="E14" s="19" t="s">
        <v>43</v>
      </c>
      <c r="F14" s="14" t="s">
        <v>44</v>
      </c>
      <c r="H14" s="19" t="s">
        <v>170</v>
      </c>
      <c r="I14" s="14" t="s">
        <v>171</v>
      </c>
      <c r="J14" s="19" t="s">
        <v>151</v>
      </c>
      <c r="K14" s="14">
        <v>16</v>
      </c>
    </row>
    <row r="15" spans="2:11" ht="16.5" thickBot="1" x14ac:dyDescent="0.3">
      <c r="B15" s="19" t="s">
        <v>24</v>
      </c>
      <c r="C15" s="14">
        <v>99.24</v>
      </c>
      <c r="E15" s="20" t="s">
        <v>45</v>
      </c>
      <c r="F15" s="16">
        <v>33</v>
      </c>
      <c r="H15" s="19" t="s">
        <v>172</v>
      </c>
      <c r="I15" s="14">
        <v>118</v>
      </c>
      <c r="J15" s="19"/>
      <c r="K15" s="14"/>
    </row>
    <row r="16" spans="2:11" ht="15.75" x14ac:dyDescent="0.25">
      <c r="B16" s="19" t="s">
        <v>25</v>
      </c>
      <c r="C16" s="14">
        <v>147</v>
      </c>
      <c r="E16" s="18" t="s">
        <v>46</v>
      </c>
      <c r="F16" s="17"/>
      <c r="H16" s="19" t="s">
        <v>151</v>
      </c>
      <c r="I16" s="14">
        <v>16</v>
      </c>
      <c r="J16" s="19" t="s">
        <v>23</v>
      </c>
      <c r="K16" s="14"/>
    </row>
    <row r="17" spans="2:11" ht="15.75" x14ac:dyDescent="0.25">
      <c r="B17" s="19" t="s">
        <v>26</v>
      </c>
      <c r="C17" s="14" t="s">
        <v>27</v>
      </c>
      <c r="E17" s="19" t="s">
        <v>47</v>
      </c>
      <c r="F17" s="14" t="s">
        <v>48</v>
      </c>
      <c r="H17" s="19" t="s">
        <v>173</v>
      </c>
      <c r="I17" s="14">
        <v>0</v>
      </c>
      <c r="J17" s="19" t="s">
        <v>178</v>
      </c>
      <c r="K17" s="14">
        <v>122.5</v>
      </c>
    </row>
    <row r="18" spans="2:11" ht="15.75" x14ac:dyDescent="0.25">
      <c r="B18" s="19" t="s">
        <v>28</v>
      </c>
      <c r="C18" s="14" t="s">
        <v>29</v>
      </c>
      <c r="E18" s="19" t="s">
        <v>49</v>
      </c>
      <c r="F18" s="14" t="s">
        <v>50</v>
      </c>
      <c r="H18" s="19"/>
      <c r="I18" s="14"/>
      <c r="J18" s="19" t="s">
        <v>153</v>
      </c>
      <c r="K18" s="14">
        <v>82.02</v>
      </c>
    </row>
    <row r="19" spans="2:11" ht="16.5" thickBot="1" x14ac:dyDescent="0.3">
      <c r="B19" s="20" t="s">
        <v>30</v>
      </c>
      <c r="C19" s="16">
        <v>0.45219999999999999</v>
      </c>
      <c r="E19" s="19" t="s">
        <v>51</v>
      </c>
      <c r="F19" s="14">
        <v>5.25</v>
      </c>
      <c r="H19" s="19" t="s">
        <v>174</v>
      </c>
      <c r="I19" s="14"/>
      <c r="J19" s="19" t="s">
        <v>154</v>
      </c>
      <c r="K19" s="14">
        <v>20.51</v>
      </c>
    </row>
    <row r="20" spans="2:11" ht="16.5" thickBot="1" x14ac:dyDescent="0.3">
      <c r="B20" s="19" t="s">
        <v>31</v>
      </c>
      <c r="C20" s="14"/>
      <c r="E20" s="20" t="s">
        <v>52</v>
      </c>
      <c r="F20" s="16">
        <v>4.55</v>
      </c>
      <c r="H20" s="19" t="s">
        <v>175</v>
      </c>
      <c r="I20" s="14">
        <v>54.55</v>
      </c>
      <c r="J20" s="19" t="s">
        <v>28</v>
      </c>
      <c r="K20" s="14" t="s">
        <v>179</v>
      </c>
    </row>
    <row r="21" spans="2:11" ht="15.75" x14ac:dyDescent="0.25">
      <c r="B21" s="19" t="s">
        <v>32</v>
      </c>
      <c r="C21" s="14" t="s">
        <v>33</v>
      </c>
      <c r="H21" s="19"/>
      <c r="I21" s="14"/>
      <c r="J21" s="19" t="s">
        <v>155</v>
      </c>
      <c r="K21" s="14">
        <v>0.70409999999999995</v>
      </c>
    </row>
    <row r="22" spans="2:11" ht="16.5" thickBot="1" x14ac:dyDescent="0.3">
      <c r="B22" s="19" t="s">
        <v>14</v>
      </c>
      <c r="C22" s="14">
        <v>3.5200000000000002E-2</v>
      </c>
      <c r="H22" s="19" t="s">
        <v>156</v>
      </c>
      <c r="I22" s="14"/>
      <c r="J22" s="19"/>
      <c r="K22" s="14"/>
    </row>
    <row r="23" spans="2:11" ht="19.5" thickBot="1" x14ac:dyDescent="0.3">
      <c r="B23" s="19" t="s">
        <v>15</v>
      </c>
      <c r="C23" s="14" t="s">
        <v>34</v>
      </c>
      <c r="E23" s="42" t="s">
        <v>4</v>
      </c>
      <c r="F23" s="43"/>
      <c r="H23" s="19" t="s">
        <v>176</v>
      </c>
      <c r="I23" s="14">
        <v>-0.33529999999999999</v>
      </c>
      <c r="J23" s="19" t="s">
        <v>156</v>
      </c>
      <c r="K23" s="14"/>
    </row>
    <row r="24" spans="2:11" ht="16.5" thickBot="1" x14ac:dyDescent="0.3">
      <c r="B24" s="19" t="s">
        <v>17</v>
      </c>
      <c r="C24" s="14" t="s">
        <v>18</v>
      </c>
      <c r="E24" s="18" t="s">
        <v>13</v>
      </c>
      <c r="F24" s="14"/>
      <c r="H24" s="19" t="s">
        <v>158</v>
      </c>
      <c r="I24" s="14">
        <v>0.1021</v>
      </c>
      <c r="J24" s="19" t="s">
        <v>157</v>
      </c>
      <c r="K24" s="14">
        <v>-0.44790000000000002</v>
      </c>
    </row>
    <row r="25" spans="2:11" ht="15.75" x14ac:dyDescent="0.25">
      <c r="B25" s="18" t="s">
        <v>35</v>
      </c>
      <c r="C25" s="17"/>
      <c r="E25" s="27" t="s">
        <v>14</v>
      </c>
      <c r="F25" s="28" t="s">
        <v>53</v>
      </c>
      <c r="H25" s="19" t="s">
        <v>15</v>
      </c>
      <c r="I25" s="14" t="s">
        <v>41</v>
      </c>
      <c r="J25" s="19" t="s">
        <v>158</v>
      </c>
      <c r="K25" s="14">
        <v>4.0899999999999999E-2</v>
      </c>
    </row>
    <row r="26" spans="2:11" ht="15.75" x14ac:dyDescent="0.25">
      <c r="B26" s="19" t="s">
        <v>36</v>
      </c>
      <c r="C26" s="14">
        <v>10</v>
      </c>
      <c r="E26" s="19" t="s">
        <v>15</v>
      </c>
      <c r="F26" s="14" t="s">
        <v>54</v>
      </c>
      <c r="H26" s="19" t="s">
        <v>159</v>
      </c>
      <c r="I26" s="14" t="s">
        <v>42</v>
      </c>
      <c r="J26" s="19" t="s">
        <v>15</v>
      </c>
      <c r="K26" s="14" t="s">
        <v>34</v>
      </c>
    </row>
    <row r="27" spans="2:11" ht="16.5" thickBot="1" x14ac:dyDescent="0.3">
      <c r="B27" s="20" t="s">
        <v>37</v>
      </c>
      <c r="C27" s="16">
        <v>10</v>
      </c>
      <c r="E27" s="19" t="s">
        <v>17</v>
      </c>
      <c r="F27" s="14" t="s">
        <v>18</v>
      </c>
      <c r="H27" s="20"/>
      <c r="I27" s="16"/>
      <c r="J27" s="20" t="s">
        <v>159</v>
      </c>
      <c r="K27" s="16" t="s">
        <v>18</v>
      </c>
    </row>
    <row r="28" spans="2:11" ht="15.75" x14ac:dyDescent="0.25">
      <c r="B28" s="18" t="s">
        <v>38</v>
      </c>
      <c r="C28" s="17"/>
      <c r="E28" s="19" t="s">
        <v>19</v>
      </c>
      <c r="F28" s="14" t="s">
        <v>20</v>
      </c>
    </row>
    <row r="29" spans="2:11" ht="16.5" thickBot="1" x14ac:dyDescent="0.3">
      <c r="B29" s="27" t="s">
        <v>14</v>
      </c>
      <c r="C29" s="28">
        <v>5.1999999999999998E-3</v>
      </c>
      <c r="E29" s="19" t="s">
        <v>21</v>
      </c>
      <c r="F29" s="14" t="s">
        <v>55</v>
      </c>
    </row>
    <row r="30" spans="2:11" ht="19.5" thickBot="1" x14ac:dyDescent="0.3">
      <c r="B30" s="19" t="s">
        <v>39</v>
      </c>
      <c r="C30" s="14" t="s">
        <v>40</v>
      </c>
      <c r="E30" s="18" t="s">
        <v>23</v>
      </c>
      <c r="F30" s="17"/>
      <c r="H30" s="42" t="s">
        <v>167</v>
      </c>
      <c r="I30" s="44"/>
      <c r="J30" s="44"/>
      <c r="K30" s="43"/>
    </row>
    <row r="31" spans="2:11" ht="16.5" thickBot="1" x14ac:dyDescent="0.3">
      <c r="B31" s="19" t="s">
        <v>15</v>
      </c>
      <c r="C31" s="14" t="s">
        <v>16</v>
      </c>
      <c r="E31" s="19" t="s">
        <v>24</v>
      </c>
      <c r="F31" s="14">
        <v>38.340000000000003</v>
      </c>
      <c r="H31" s="47" t="s">
        <v>0</v>
      </c>
      <c r="I31" s="48"/>
      <c r="J31" s="47" t="s">
        <v>1</v>
      </c>
      <c r="K31" s="48"/>
    </row>
    <row r="32" spans="2:11" ht="15.75" x14ac:dyDescent="0.25">
      <c r="B32" s="19" t="s">
        <v>17</v>
      </c>
      <c r="C32" s="14" t="s">
        <v>18</v>
      </c>
      <c r="E32" s="19" t="s">
        <v>25</v>
      </c>
      <c r="F32" s="14">
        <v>61.13</v>
      </c>
      <c r="H32" s="18" t="s">
        <v>150</v>
      </c>
      <c r="I32" s="14"/>
      <c r="J32" s="18" t="s">
        <v>150</v>
      </c>
      <c r="K32" s="14"/>
    </row>
    <row r="33" spans="2:11" ht="15.75" x14ac:dyDescent="0.25">
      <c r="B33" s="19" t="s">
        <v>19</v>
      </c>
      <c r="C33" s="14" t="s">
        <v>20</v>
      </c>
      <c r="E33" s="19" t="s">
        <v>26</v>
      </c>
      <c r="F33" s="14" t="s">
        <v>56</v>
      </c>
      <c r="H33" s="27" t="s">
        <v>14</v>
      </c>
      <c r="I33" s="28" t="s">
        <v>53</v>
      </c>
      <c r="J33" s="27" t="s">
        <v>14</v>
      </c>
      <c r="K33" s="28">
        <v>0.92010000000000003</v>
      </c>
    </row>
    <row r="34" spans="2:11" ht="15.75" x14ac:dyDescent="0.25">
      <c r="B34" s="19" t="s">
        <v>43</v>
      </c>
      <c r="C34" s="14" t="s">
        <v>113</v>
      </c>
      <c r="E34" s="19" t="s">
        <v>28</v>
      </c>
      <c r="F34" s="14" t="s">
        <v>57</v>
      </c>
      <c r="H34" s="19" t="s">
        <v>15</v>
      </c>
      <c r="I34" s="14" t="s">
        <v>54</v>
      </c>
      <c r="J34" s="19" t="s">
        <v>15</v>
      </c>
      <c r="K34" s="14" t="s">
        <v>41</v>
      </c>
    </row>
    <row r="35" spans="2:11" ht="16.5" thickBot="1" x14ac:dyDescent="0.3">
      <c r="B35" s="20" t="s">
        <v>45</v>
      </c>
      <c r="C35" s="16">
        <v>14</v>
      </c>
      <c r="E35" s="20" t="s">
        <v>30</v>
      </c>
      <c r="F35" s="16">
        <v>0.78480000000000005</v>
      </c>
      <c r="H35" s="19" t="s">
        <v>17</v>
      </c>
      <c r="I35" s="14" t="s">
        <v>18</v>
      </c>
      <c r="J35" s="19" t="s">
        <v>17</v>
      </c>
      <c r="K35" s="14" t="s">
        <v>42</v>
      </c>
    </row>
    <row r="36" spans="2:11" ht="15.75" x14ac:dyDescent="0.25">
      <c r="B36" s="18" t="s">
        <v>46</v>
      </c>
      <c r="C36" s="17"/>
      <c r="E36" s="19" t="s">
        <v>31</v>
      </c>
      <c r="F36" s="14"/>
      <c r="H36" s="19" t="s">
        <v>19</v>
      </c>
      <c r="I36" s="14" t="s">
        <v>20</v>
      </c>
      <c r="J36" s="19" t="s">
        <v>19</v>
      </c>
      <c r="K36" s="14" t="s">
        <v>20</v>
      </c>
    </row>
    <row r="37" spans="2:11" ht="15.75" x14ac:dyDescent="0.25">
      <c r="B37" s="19" t="s">
        <v>47</v>
      </c>
      <c r="C37" s="14" t="s">
        <v>114</v>
      </c>
      <c r="E37" s="19" t="s">
        <v>32</v>
      </c>
      <c r="F37" s="14" t="s">
        <v>58</v>
      </c>
      <c r="H37" s="19" t="s">
        <v>21</v>
      </c>
      <c r="I37" s="14" t="s">
        <v>225</v>
      </c>
      <c r="J37" s="19" t="s">
        <v>21</v>
      </c>
      <c r="K37" s="14" t="s">
        <v>227</v>
      </c>
    </row>
    <row r="38" spans="2:11" ht="15.75" x14ac:dyDescent="0.25">
      <c r="B38" s="19" t="s">
        <v>49</v>
      </c>
      <c r="C38" s="14" t="s">
        <v>115</v>
      </c>
      <c r="E38" s="19" t="s">
        <v>14</v>
      </c>
      <c r="F38" s="14">
        <v>0.97899999999999998</v>
      </c>
      <c r="H38" s="19" t="s">
        <v>151</v>
      </c>
      <c r="I38" s="14">
        <v>16</v>
      </c>
      <c r="J38" s="19" t="s">
        <v>151</v>
      </c>
      <c r="K38" s="14">
        <v>16</v>
      </c>
    </row>
    <row r="39" spans="2:11" ht="15.75" x14ac:dyDescent="0.25">
      <c r="B39" s="19" t="s">
        <v>51</v>
      </c>
      <c r="C39" s="14">
        <v>45.7</v>
      </c>
      <c r="E39" s="19" t="s">
        <v>15</v>
      </c>
      <c r="F39" s="14" t="s">
        <v>41</v>
      </c>
      <c r="H39" s="19"/>
      <c r="I39" s="14"/>
      <c r="J39" s="19"/>
      <c r="K39" s="14"/>
    </row>
    <row r="40" spans="2:11" ht="16.5" thickBot="1" x14ac:dyDescent="0.3">
      <c r="B40" s="20" t="s">
        <v>52</v>
      </c>
      <c r="C40" s="16">
        <v>48.65</v>
      </c>
      <c r="E40" s="19" t="s">
        <v>17</v>
      </c>
      <c r="F40" s="14" t="s">
        <v>42</v>
      </c>
      <c r="H40" s="19" t="s">
        <v>23</v>
      </c>
      <c r="I40" s="14"/>
      <c r="J40" s="19" t="s">
        <v>23</v>
      </c>
      <c r="K40" s="14"/>
    </row>
    <row r="41" spans="2:11" ht="15.75" x14ac:dyDescent="0.25">
      <c r="E41" s="18" t="s">
        <v>35</v>
      </c>
      <c r="F41" s="17"/>
      <c r="H41" s="19" t="s">
        <v>152</v>
      </c>
      <c r="I41" s="14">
        <v>62.75</v>
      </c>
      <c r="J41" s="19" t="s">
        <v>178</v>
      </c>
      <c r="K41" s="14">
        <v>1.863</v>
      </c>
    </row>
    <row r="42" spans="2:11" ht="15.75" x14ac:dyDescent="0.25">
      <c r="E42" s="19" t="s">
        <v>36</v>
      </c>
      <c r="F42" s="14">
        <v>8</v>
      </c>
      <c r="H42" s="19" t="s">
        <v>153</v>
      </c>
      <c r="I42" s="14">
        <v>43.47</v>
      </c>
      <c r="J42" s="19" t="s">
        <v>153</v>
      </c>
      <c r="K42" s="14">
        <v>73.010000000000005</v>
      </c>
    </row>
    <row r="43" spans="2:11" ht="16.5" thickBot="1" x14ac:dyDescent="0.3">
      <c r="E43" s="20" t="s">
        <v>37</v>
      </c>
      <c r="F43" s="16">
        <v>7</v>
      </c>
      <c r="H43" s="19" t="s">
        <v>154</v>
      </c>
      <c r="I43" s="14">
        <v>10.87</v>
      </c>
      <c r="J43" s="19" t="s">
        <v>154</v>
      </c>
      <c r="K43" s="14">
        <v>18.25</v>
      </c>
    </row>
    <row r="44" spans="2:11" ht="15.75" x14ac:dyDescent="0.25">
      <c r="H44" s="19" t="s">
        <v>28</v>
      </c>
      <c r="I44" s="14" t="s">
        <v>226</v>
      </c>
      <c r="J44" s="19" t="s">
        <v>28</v>
      </c>
      <c r="K44" s="14" t="s">
        <v>228</v>
      </c>
    </row>
    <row r="45" spans="2:11" ht="16.5" thickBot="1" x14ac:dyDescent="0.3">
      <c r="H45" s="19" t="s">
        <v>155</v>
      </c>
      <c r="I45" s="14">
        <v>0.68969999999999998</v>
      </c>
      <c r="J45" s="19" t="s">
        <v>155</v>
      </c>
      <c r="K45" s="14">
        <v>6.9360000000000005E-4</v>
      </c>
    </row>
    <row r="46" spans="2:11" ht="19.5" thickBot="1" x14ac:dyDescent="0.3">
      <c r="B46" s="42" t="s">
        <v>106</v>
      </c>
      <c r="C46" s="43"/>
      <c r="H46" s="19"/>
      <c r="I46" s="14"/>
      <c r="J46" s="19"/>
      <c r="K46" s="14"/>
    </row>
    <row r="47" spans="2:11" ht="15.75" x14ac:dyDescent="0.25">
      <c r="B47" s="18" t="s">
        <v>13</v>
      </c>
      <c r="C47" s="14"/>
      <c r="H47" s="19" t="s">
        <v>156</v>
      </c>
      <c r="I47" s="14"/>
      <c r="J47" s="19" t="s">
        <v>156</v>
      </c>
      <c r="K47" s="14"/>
    </row>
    <row r="48" spans="2:11" ht="15.75" x14ac:dyDescent="0.25">
      <c r="B48" s="27" t="s">
        <v>14</v>
      </c>
      <c r="C48" s="28">
        <v>1.17E-2</v>
      </c>
      <c r="H48" s="19" t="s">
        <v>157</v>
      </c>
      <c r="I48" s="14">
        <v>0.44700000000000001</v>
      </c>
      <c r="J48" s="19" t="s">
        <v>157</v>
      </c>
      <c r="K48" s="14">
        <v>-0.37809999999999999</v>
      </c>
    </row>
    <row r="49" spans="2:11" ht="15.75" x14ac:dyDescent="0.25">
      <c r="B49" s="19" t="s">
        <v>15</v>
      </c>
      <c r="C49" s="14" t="s">
        <v>34</v>
      </c>
      <c r="H49" s="19" t="s">
        <v>158</v>
      </c>
      <c r="I49" s="14">
        <v>4.1300000000000003E-2</v>
      </c>
      <c r="J49" s="19" t="s">
        <v>158</v>
      </c>
      <c r="K49" s="14">
        <v>7.4399999999999994E-2</v>
      </c>
    </row>
    <row r="50" spans="2:11" ht="15.75" x14ac:dyDescent="0.25">
      <c r="B50" s="19" t="s">
        <v>17</v>
      </c>
      <c r="C50" s="14" t="s">
        <v>18</v>
      </c>
      <c r="H50" s="19" t="s">
        <v>15</v>
      </c>
      <c r="I50" s="14" t="s">
        <v>34</v>
      </c>
      <c r="J50" s="19" t="s">
        <v>15</v>
      </c>
      <c r="K50" s="14" t="s">
        <v>41</v>
      </c>
    </row>
    <row r="51" spans="2:11" ht="16.5" thickBot="1" x14ac:dyDescent="0.3">
      <c r="B51" s="19" t="s">
        <v>19</v>
      </c>
      <c r="C51" s="14" t="s">
        <v>20</v>
      </c>
      <c r="H51" s="20" t="s">
        <v>159</v>
      </c>
      <c r="I51" s="16" t="s">
        <v>18</v>
      </c>
      <c r="J51" s="20" t="s">
        <v>159</v>
      </c>
      <c r="K51" s="16" t="s">
        <v>42</v>
      </c>
    </row>
    <row r="52" spans="2:11" ht="16.5" thickBot="1" x14ac:dyDescent="0.3">
      <c r="B52" s="19" t="s">
        <v>21</v>
      </c>
      <c r="C52" s="14" t="s">
        <v>102</v>
      </c>
    </row>
    <row r="53" spans="2:11" ht="15.75" x14ac:dyDescent="0.25">
      <c r="B53" s="18" t="s">
        <v>23</v>
      </c>
      <c r="C53" s="17"/>
    </row>
    <row r="54" spans="2:11" ht="15.75" x14ac:dyDescent="0.25">
      <c r="B54" s="19" t="s">
        <v>24</v>
      </c>
      <c r="C54" s="14">
        <v>131.4</v>
      </c>
    </row>
    <row r="55" spans="2:11" ht="15.75" x14ac:dyDescent="0.25">
      <c r="B55" s="19" t="s">
        <v>25</v>
      </c>
      <c r="C55" s="14">
        <v>218.7</v>
      </c>
    </row>
    <row r="56" spans="2:11" ht="15.75" x14ac:dyDescent="0.25">
      <c r="B56" s="19" t="s">
        <v>26</v>
      </c>
      <c r="C56" s="14" t="s">
        <v>103</v>
      </c>
    </row>
    <row r="57" spans="2:11" ht="15.75" x14ac:dyDescent="0.25">
      <c r="B57" s="19" t="s">
        <v>28</v>
      </c>
      <c r="C57" s="14" t="s">
        <v>104</v>
      </c>
    </row>
    <row r="58" spans="2:11" ht="16.5" thickBot="1" x14ac:dyDescent="0.3">
      <c r="B58" s="20" t="s">
        <v>30</v>
      </c>
      <c r="C58" s="16">
        <v>0.48609999999999998</v>
      </c>
    </row>
    <row r="59" spans="2:11" ht="15.75" x14ac:dyDescent="0.25">
      <c r="B59" s="19" t="s">
        <v>31</v>
      </c>
      <c r="C59" s="14"/>
    </row>
    <row r="60" spans="2:11" ht="15.75" x14ac:dyDescent="0.25">
      <c r="B60" s="19" t="s">
        <v>32</v>
      </c>
      <c r="C60" s="14" t="s">
        <v>105</v>
      </c>
    </row>
    <row r="61" spans="2:11" ht="15.75" x14ac:dyDescent="0.25">
      <c r="B61" s="19" t="s">
        <v>14</v>
      </c>
      <c r="C61" s="14">
        <v>0.40510000000000002</v>
      </c>
    </row>
    <row r="62" spans="2:11" ht="15.75" x14ac:dyDescent="0.25">
      <c r="B62" s="19" t="s">
        <v>15</v>
      </c>
      <c r="C62" s="14" t="s">
        <v>41</v>
      </c>
    </row>
    <row r="63" spans="2:11" ht="16.5" thickBot="1" x14ac:dyDescent="0.3">
      <c r="B63" s="19" t="s">
        <v>17</v>
      </c>
      <c r="C63" s="14" t="s">
        <v>42</v>
      </c>
    </row>
    <row r="64" spans="2:11" ht="15.75" x14ac:dyDescent="0.25">
      <c r="B64" s="18" t="s">
        <v>35</v>
      </c>
      <c r="C64" s="17"/>
    </row>
    <row r="65" spans="2:6" ht="15.75" x14ac:dyDescent="0.25">
      <c r="B65" s="19" t="s">
        <v>36</v>
      </c>
      <c r="C65" s="14">
        <v>6</v>
      </c>
    </row>
    <row r="66" spans="2:6" ht="16.5" thickBot="1" x14ac:dyDescent="0.3">
      <c r="B66" s="20" t="s">
        <v>37</v>
      </c>
      <c r="C66" s="16">
        <v>6</v>
      </c>
    </row>
    <row r="68" spans="2:6" ht="15.75" thickBot="1" x14ac:dyDescent="0.3"/>
    <row r="69" spans="2:6" ht="19.5" thickBot="1" x14ac:dyDescent="0.3">
      <c r="B69" s="42" t="s">
        <v>164</v>
      </c>
      <c r="C69" s="43"/>
      <c r="E69" s="42" t="s">
        <v>107</v>
      </c>
      <c r="F69" s="43"/>
    </row>
    <row r="70" spans="2:6" ht="15.75" x14ac:dyDescent="0.25">
      <c r="B70" s="18" t="s">
        <v>150</v>
      </c>
      <c r="C70" s="14"/>
      <c r="E70" s="18" t="s">
        <v>150</v>
      </c>
      <c r="F70" s="14"/>
    </row>
    <row r="71" spans="2:6" ht="15.75" x14ac:dyDescent="0.25">
      <c r="B71" s="27" t="s">
        <v>14</v>
      </c>
      <c r="C71" s="28">
        <v>2.3E-3</v>
      </c>
      <c r="E71" s="27" t="s">
        <v>14</v>
      </c>
      <c r="F71" s="28">
        <v>0.5413</v>
      </c>
    </row>
    <row r="72" spans="2:6" ht="15.75" x14ac:dyDescent="0.25">
      <c r="B72" s="19" t="s">
        <v>15</v>
      </c>
      <c r="C72" s="14" t="s">
        <v>16</v>
      </c>
      <c r="E72" s="19" t="s">
        <v>15</v>
      </c>
      <c r="F72" s="14" t="s">
        <v>41</v>
      </c>
    </row>
    <row r="73" spans="2:6" ht="15.75" x14ac:dyDescent="0.25">
      <c r="B73" s="19" t="s">
        <v>17</v>
      </c>
      <c r="C73" s="14" t="s">
        <v>18</v>
      </c>
      <c r="E73" s="19" t="s">
        <v>17</v>
      </c>
      <c r="F73" s="14" t="s">
        <v>42</v>
      </c>
    </row>
    <row r="74" spans="2:6" ht="15.75" x14ac:dyDescent="0.25">
      <c r="B74" s="19" t="s">
        <v>19</v>
      </c>
      <c r="C74" s="14" t="s">
        <v>20</v>
      </c>
      <c r="E74" s="19" t="s">
        <v>19</v>
      </c>
      <c r="F74" s="14" t="s">
        <v>20</v>
      </c>
    </row>
    <row r="75" spans="2:6" ht="15.75" x14ac:dyDescent="0.25">
      <c r="B75" s="19" t="s">
        <v>21</v>
      </c>
      <c r="C75" s="14" t="s">
        <v>160</v>
      </c>
      <c r="E75" s="19" t="s">
        <v>21</v>
      </c>
      <c r="F75" s="14" t="s">
        <v>162</v>
      </c>
    </row>
    <row r="76" spans="2:6" ht="15.75" x14ac:dyDescent="0.25">
      <c r="B76" s="19" t="s">
        <v>151</v>
      </c>
      <c r="C76" s="14">
        <v>6</v>
      </c>
      <c r="E76" s="19" t="s">
        <v>151</v>
      </c>
      <c r="F76" s="14">
        <v>6</v>
      </c>
    </row>
    <row r="77" spans="2:6" ht="15.75" x14ac:dyDescent="0.25">
      <c r="B77" s="19"/>
      <c r="C77" s="14"/>
      <c r="E77" s="19"/>
      <c r="F77" s="14"/>
    </row>
    <row r="78" spans="2:6" ht="15.75" x14ac:dyDescent="0.25">
      <c r="B78" s="19" t="s">
        <v>23</v>
      </c>
      <c r="C78" s="14"/>
      <c r="E78" s="19" t="s">
        <v>23</v>
      </c>
      <c r="F78" s="14"/>
    </row>
    <row r="79" spans="2:6" ht="15.75" x14ac:dyDescent="0.25">
      <c r="B79" s="19" t="s">
        <v>152</v>
      </c>
      <c r="C79" s="14">
        <v>-64.77</v>
      </c>
      <c r="E79" s="19" t="s">
        <v>152</v>
      </c>
      <c r="F79" s="14">
        <v>-16.2</v>
      </c>
    </row>
    <row r="80" spans="2:6" ht="15.75" x14ac:dyDescent="0.25">
      <c r="B80" s="19" t="s">
        <v>153</v>
      </c>
      <c r="C80" s="14">
        <v>27.8</v>
      </c>
      <c r="E80" s="19" t="s">
        <v>153</v>
      </c>
      <c r="F80" s="14">
        <v>60.56</v>
      </c>
    </row>
    <row r="81" spans="2:6" ht="15.75" x14ac:dyDescent="0.25">
      <c r="B81" s="19" t="s">
        <v>154</v>
      </c>
      <c r="C81" s="14">
        <v>11.35</v>
      </c>
      <c r="E81" s="19" t="s">
        <v>154</v>
      </c>
      <c r="F81" s="14">
        <v>24.72</v>
      </c>
    </row>
    <row r="82" spans="2:6" ht="15.75" x14ac:dyDescent="0.25">
      <c r="B82" s="19" t="s">
        <v>28</v>
      </c>
      <c r="C82" s="14" t="s">
        <v>161</v>
      </c>
      <c r="E82" s="19" t="s">
        <v>28</v>
      </c>
      <c r="F82" s="14" t="s">
        <v>163</v>
      </c>
    </row>
    <row r="83" spans="2:6" ht="15.75" x14ac:dyDescent="0.25">
      <c r="B83" s="19" t="s">
        <v>155</v>
      </c>
      <c r="C83" s="14">
        <v>0.8669</v>
      </c>
      <c r="E83" s="19" t="s">
        <v>155</v>
      </c>
      <c r="F83" s="14">
        <v>7.9070000000000001E-2</v>
      </c>
    </row>
    <row r="84" spans="2:6" ht="15.75" x14ac:dyDescent="0.25">
      <c r="B84" s="19"/>
      <c r="C84" s="14"/>
      <c r="E84" s="19"/>
      <c r="F84" s="14"/>
    </row>
    <row r="85" spans="2:6" ht="15.75" x14ac:dyDescent="0.25">
      <c r="B85" s="19" t="s">
        <v>156</v>
      </c>
      <c r="C85" s="14"/>
      <c r="E85" s="19" t="s">
        <v>156</v>
      </c>
      <c r="F85" s="14"/>
    </row>
    <row r="86" spans="2:6" ht="15.75" x14ac:dyDescent="0.25">
      <c r="B86" s="19" t="s">
        <v>157</v>
      </c>
      <c r="C86" s="14">
        <v>0.64359999999999995</v>
      </c>
      <c r="E86" s="19" t="s">
        <v>157</v>
      </c>
      <c r="F86" s="14">
        <v>0.36659999999999998</v>
      </c>
    </row>
    <row r="87" spans="2:6" ht="15.75" x14ac:dyDescent="0.25">
      <c r="B87" s="19" t="s">
        <v>158</v>
      </c>
      <c r="C87" s="14">
        <v>8.3900000000000002E-2</v>
      </c>
      <c r="E87" s="19" t="s">
        <v>158</v>
      </c>
      <c r="F87" s="14">
        <v>0.2374</v>
      </c>
    </row>
    <row r="88" spans="2:6" ht="15.75" x14ac:dyDescent="0.25">
      <c r="B88" s="19" t="s">
        <v>15</v>
      </c>
      <c r="C88" s="14" t="s">
        <v>41</v>
      </c>
      <c r="E88" s="19" t="s">
        <v>15</v>
      </c>
      <c r="F88" s="14" t="s">
        <v>41</v>
      </c>
    </row>
    <row r="89" spans="2:6" ht="16.5" thickBot="1" x14ac:dyDescent="0.3">
      <c r="B89" s="20" t="s">
        <v>159</v>
      </c>
      <c r="C89" s="16" t="s">
        <v>42</v>
      </c>
      <c r="E89" s="20" t="s">
        <v>159</v>
      </c>
      <c r="F89" s="16" t="s">
        <v>42</v>
      </c>
    </row>
  </sheetData>
  <mergeCells count="12">
    <mergeCell ref="H31:I31"/>
    <mergeCell ref="J31:K31"/>
    <mergeCell ref="H30:K30"/>
    <mergeCell ref="H6:K6"/>
    <mergeCell ref="B69:C69"/>
    <mergeCell ref="E69:F69"/>
    <mergeCell ref="H7:I7"/>
    <mergeCell ref="J7:K7"/>
    <mergeCell ref="B7:C7"/>
    <mergeCell ref="E7:F7"/>
    <mergeCell ref="E23:F23"/>
    <mergeCell ref="B46:C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6C93-CC94-4D1D-9DAA-1532EF0B1820}">
  <dimension ref="A2:F47"/>
  <sheetViews>
    <sheetView workbookViewId="0">
      <selection activeCell="I45" sqref="I45"/>
    </sheetView>
  </sheetViews>
  <sheetFormatPr defaultRowHeight="15" x14ac:dyDescent="0.25"/>
  <cols>
    <col min="1" max="1" width="39.28515625" bestFit="1" customWidth="1"/>
    <col min="2" max="2" width="20" bestFit="1" customWidth="1"/>
    <col min="3" max="3" width="9.5703125" bestFit="1" customWidth="1"/>
    <col min="4" max="4" width="18.42578125" bestFit="1" customWidth="1"/>
    <col min="5" max="5" width="20.7109375" bestFit="1" customWidth="1"/>
    <col min="6" max="6" width="11.140625" bestFit="1" customWidth="1"/>
  </cols>
  <sheetData>
    <row r="2" spans="1:6" ht="15.75" thickBot="1" x14ac:dyDescent="0.3"/>
    <row r="3" spans="1:6" ht="16.5" thickBot="1" x14ac:dyDescent="0.3">
      <c r="A3" s="96" t="s">
        <v>205</v>
      </c>
      <c r="B3" s="97"/>
      <c r="C3" s="97"/>
      <c r="D3" s="97"/>
      <c r="E3" s="97"/>
      <c r="F3" s="98"/>
    </row>
    <row r="4" spans="1:6" ht="15.75" x14ac:dyDescent="0.25">
      <c r="A4" s="87" t="s">
        <v>59</v>
      </c>
      <c r="B4" s="88" t="s">
        <v>60</v>
      </c>
      <c r="C4" s="88"/>
      <c r="D4" s="88"/>
      <c r="E4" s="88"/>
      <c r="F4" s="89"/>
    </row>
    <row r="5" spans="1:6" ht="15.75" x14ac:dyDescent="0.25">
      <c r="A5" s="90" t="s">
        <v>61</v>
      </c>
      <c r="B5" s="91" t="s">
        <v>18</v>
      </c>
      <c r="C5" s="91"/>
      <c r="D5" s="91"/>
      <c r="E5" s="91"/>
      <c r="F5" s="92"/>
    </row>
    <row r="6" spans="1:6" ht="15.75" x14ac:dyDescent="0.25">
      <c r="A6" s="90" t="s">
        <v>62</v>
      </c>
      <c r="B6" s="91">
        <v>0.05</v>
      </c>
      <c r="C6" s="91"/>
      <c r="D6" s="91"/>
      <c r="E6" s="91"/>
      <c r="F6" s="92"/>
    </row>
    <row r="7" spans="1:6" ht="15.75" x14ac:dyDescent="0.25">
      <c r="A7" s="90"/>
      <c r="B7" s="91"/>
      <c r="C7" s="91"/>
      <c r="D7" s="91"/>
      <c r="E7" s="91"/>
      <c r="F7" s="92"/>
    </row>
    <row r="8" spans="1:6" ht="15.75" x14ac:dyDescent="0.25">
      <c r="A8" s="90" t="s">
        <v>63</v>
      </c>
      <c r="B8" s="91" t="s">
        <v>64</v>
      </c>
      <c r="C8" s="91" t="s">
        <v>14</v>
      </c>
      <c r="D8" s="91" t="s">
        <v>15</v>
      </c>
      <c r="E8" s="91" t="s">
        <v>65</v>
      </c>
      <c r="F8" s="92"/>
    </row>
    <row r="9" spans="1:6" ht="15.75" x14ac:dyDescent="0.25">
      <c r="A9" s="99" t="s">
        <v>180</v>
      </c>
      <c r="B9" s="100">
        <v>3.7690000000000001</v>
      </c>
      <c r="C9" s="100">
        <v>5.33E-2</v>
      </c>
      <c r="D9" s="100" t="s">
        <v>41</v>
      </c>
      <c r="E9" s="100" t="s">
        <v>42</v>
      </c>
      <c r="F9" s="92"/>
    </row>
    <row r="10" spans="1:6" ht="15.75" x14ac:dyDescent="0.25">
      <c r="A10" s="99" t="s">
        <v>181</v>
      </c>
      <c r="B10" s="100">
        <v>47.92</v>
      </c>
      <c r="C10" s="100" t="s">
        <v>53</v>
      </c>
      <c r="D10" s="100" t="s">
        <v>54</v>
      </c>
      <c r="E10" s="100" t="s">
        <v>18</v>
      </c>
      <c r="F10" s="92"/>
    </row>
    <row r="11" spans="1:6" ht="15.75" x14ac:dyDescent="0.25">
      <c r="A11" s="99" t="s">
        <v>182</v>
      </c>
      <c r="B11" s="100">
        <v>2.3620000000000001</v>
      </c>
      <c r="C11" s="100">
        <v>5.6500000000000002E-2</v>
      </c>
      <c r="D11" s="100" t="s">
        <v>41</v>
      </c>
      <c r="E11" s="100" t="s">
        <v>42</v>
      </c>
      <c r="F11" s="92"/>
    </row>
    <row r="12" spans="1:6" ht="15.75" x14ac:dyDescent="0.25">
      <c r="A12" s="90" t="s">
        <v>66</v>
      </c>
      <c r="B12" s="91">
        <v>18.010000000000002</v>
      </c>
      <c r="C12" s="91">
        <v>0.88239999999999996</v>
      </c>
      <c r="D12" s="91" t="s">
        <v>41</v>
      </c>
      <c r="E12" s="91" t="s">
        <v>42</v>
      </c>
      <c r="F12" s="92"/>
    </row>
    <row r="13" spans="1:6" ht="15.75" x14ac:dyDescent="0.25">
      <c r="A13" s="90"/>
      <c r="B13" s="91"/>
      <c r="C13" s="91"/>
      <c r="D13" s="91"/>
      <c r="E13" s="91"/>
      <c r="F13" s="92"/>
    </row>
    <row r="14" spans="1:6" ht="15.75" x14ac:dyDescent="0.25">
      <c r="A14" s="90" t="s">
        <v>67</v>
      </c>
      <c r="B14" s="91" t="s">
        <v>68</v>
      </c>
      <c r="C14" s="91" t="s">
        <v>69</v>
      </c>
      <c r="D14" s="91" t="s">
        <v>70</v>
      </c>
      <c r="E14" s="91" t="s">
        <v>71</v>
      </c>
      <c r="F14" s="92" t="s">
        <v>14</v>
      </c>
    </row>
    <row r="15" spans="1:6" ht="15.75" x14ac:dyDescent="0.25">
      <c r="A15" s="90" t="s">
        <v>180</v>
      </c>
      <c r="B15" s="91">
        <v>11519</v>
      </c>
      <c r="C15" s="91">
        <v>1</v>
      </c>
      <c r="D15" s="91">
        <v>11519</v>
      </c>
      <c r="E15" s="91" t="s">
        <v>183</v>
      </c>
      <c r="F15" s="92" t="s">
        <v>184</v>
      </c>
    </row>
    <row r="16" spans="1:6" ht="15.75" x14ac:dyDescent="0.25">
      <c r="A16" s="90" t="s">
        <v>181</v>
      </c>
      <c r="B16" s="91">
        <v>146478</v>
      </c>
      <c r="C16" s="91">
        <v>1</v>
      </c>
      <c r="D16" s="91">
        <v>146478</v>
      </c>
      <c r="E16" s="91" t="s">
        <v>185</v>
      </c>
      <c r="F16" s="92" t="s">
        <v>72</v>
      </c>
    </row>
    <row r="17" spans="1:6" ht="15.75" x14ac:dyDescent="0.25">
      <c r="A17" s="90" t="s">
        <v>182</v>
      </c>
      <c r="B17" s="91">
        <v>7221</v>
      </c>
      <c r="C17" s="91">
        <v>1</v>
      </c>
      <c r="D17" s="91">
        <v>7221</v>
      </c>
      <c r="E17" s="91" t="s">
        <v>186</v>
      </c>
      <c r="F17" s="92" t="s">
        <v>187</v>
      </c>
    </row>
    <row r="18" spans="1:6" ht="15.75" x14ac:dyDescent="0.25">
      <c r="A18" s="90" t="s">
        <v>66</v>
      </c>
      <c r="B18" s="91">
        <v>55050</v>
      </c>
      <c r="C18" s="91">
        <v>30</v>
      </c>
      <c r="D18" s="91">
        <v>1835</v>
      </c>
      <c r="E18" s="91" t="s">
        <v>188</v>
      </c>
      <c r="F18" s="92" t="s">
        <v>189</v>
      </c>
    </row>
    <row r="19" spans="1:6" ht="15.75" x14ac:dyDescent="0.25">
      <c r="A19" s="90" t="s">
        <v>73</v>
      </c>
      <c r="B19" s="91">
        <v>85374</v>
      </c>
      <c r="C19" s="91">
        <v>30</v>
      </c>
      <c r="D19" s="91">
        <v>2846</v>
      </c>
      <c r="E19" s="91"/>
      <c r="F19" s="92"/>
    </row>
    <row r="20" spans="1:6" ht="15.75" x14ac:dyDescent="0.25">
      <c r="A20" s="90"/>
      <c r="B20" s="91"/>
      <c r="C20" s="91"/>
      <c r="D20" s="91"/>
      <c r="E20" s="91"/>
      <c r="F20" s="92"/>
    </row>
    <row r="21" spans="1:6" ht="15.75" x14ac:dyDescent="0.25">
      <c r="A21" s="90" t="s">
        <v>190</v>
      </c>
      <c r="B21" s="91"/>
      <c r="C21" s="91"/>
      <c r="D21" s="91"/>
      <c r="E21" s="91"/>
      <c r="F21" s="92"/>
    </row>
    <row r="22" spans="1:6" ht="15.75" x14ac:dyDescent="0.25">
      <c r="A22" s="90" t="s">
        <v>191</v>
      </c>
      <c r="B22" s="91">
        <v>112.4</v>
      </c>
      <c r="C22" s="91"/>
      <c r="D22" s="91"/>
      <c r="E22" s="91"/>
      <c r="F22" s="92"/>
    </row>
    <row r="23" spans="1:6" ht="15.75" x14ac:dyDescent="0.25">
      <c r="A23" s="90" t="s">
        <v>192</v>
      </c>
      <c r="B23" s="91">
        <v>208</v>
      </c>
      <c r="C23" s="91"/>
      <c r="D23" s="91"/>
      <c r="E23" s="91"/>
      <c r="F23" s="92"/>
    </row>
    <row r="24" spans="1:6" ht="15.75" x14ac:dyDescent="0.25">
      <c r="A24" s="90" t="s">
        <v>74</v>
      </c>
      <c r="B24" s="91">
        <v>-95.68</v>
      </c>
      <c r="C24" s="91"/>
      <c r="D24" s="91"/>
      <c r="E24" s="91"/>
      <c r="F24" s="92"/>
    </row>
    <row r="25" spans="1:6" ht="15.75" x14ac:dyDescent="0.25">
      <c r="A25" s="90" t="s">
        <v>75</v>
      </c>
      <c r="B25" s="91">
        <v>13.34</v>
      </c>
      <c r="C25" s="91"/>
      <c r="D25" s="91"/>
      <c r="E25" s="91"/>
      <c r="F25" s="92"/>
    </row>
    <row r="26" spans="1:6" ht="15.75" x14ac:dyDescent="0.25">
      <c r="A26" s="90" t="s">
        <v>76</v>
      </c>
      <c r="B26" s="91" t="s">
        <v>193</v>
      </c>
      <c r="C26" s="91"/>
      <c r="D26" s="91"/>
      <c r="E26" s="91"/>
      <c r="F26" s="92"/>
    </row>
    <row r="27" spans="1:6" ht="15.75" x14ac:dyDescent="0.25">
      <c r="A27" s="90"/>
      <c r="B27" s="91"/>
      <c r="C27" s="91"/>
      <c r="D27" s="91"/>
      <c r="E27" s="91"/>
      <c r="F27" s="92"/>
    </row>
    <row r="28" spans="1:6" ht="15.75" x14ac:dyDescent="0.25">
      <c r="A28" s="90" t="s">
        <v>77</v>
      </c>
      <c r="B28" s="91"/>
      <c r="C28" s="91"/>
      <c r="D28" s="91"/>
      <c r="E28" s="91"/>
      <c r="F28" s="92"/>
    </row>
    <row r="29" spans="1:6" ht="15.75" x14ac:dyDescent="0.25">
      <c r="A29" s="90" t="s">
        <v>95</v>
      </c>
      <c r="B29" s="91">
        <v>149.6</v>
      </c>
      <c r="C29" s="91"/>
      <c r="D29" s="91"/>
      <c r="E29" s="91"/>
      <c r="F29" s="92"/>
    </row>
    <row r="30" spans="1:6" ht="15.75" x14ac:dyDescent="0.25">
      <c r="A30" s="90" t="s">
        <v>194</v>
      </c>
      <c r="B30" s="91">
        <v>170.8</v>
      </c>
      <c r="C30" s="91"/>
      <c r="D30" s="91"/>
      <c r="E30" s="91"/>
      <c r="F30" s="92"/>
    </row>
    <row r="31" spans="1:6" ht="15.75" x14ac:dyDescent="0.25">
      <c r="A31" s="90" t="s">
        <v>74</v>
      </c>
      <c r="B31" s="91">
        <v>-21.24</v>
      </c>
      <c r="C31" s="91"/>
      <c r="D31" s="91"/>
      <c r="E31" s="91"/>
      <c r="F31" s="92"/>
    </row>
    <row r="32" spans="1:6" ht="15.75" x14ac:dyDescent="0.25">
      <c r="A32" s="90" t="s">
        <v>75</v>
      </c>
      <c r="B32" s="91">
        <v>10.71</v>
      </c>
      <c r="C32" s="91"/>
      <c r="D32" s="91"/>
      <c r="E32" s="91"/>
      <c r="F32" s="92"/>
    </row>
    <row r="33" spans="1:6" ht="15.75" x14ac:dyDescent="0.25">
      <c r="A33" s="90" t="s">
        <v>76</v>
      </c>
      <c r="B33" s="91" t="s">
        <v>195</v>
      </c>
      <c r="C33" s="91"/>
      <c r="D33" s="91"/>
      <c r="E33" s="91"/>
      <c r="F33" s="92"/>
    </row>
    <row r="34" spans="1:6" ht="15.75" x14ac:dyDescent="0.25">
      <c r="A34" s="90"/>
      <c r="B34" s="91"/>
      <c r="C34" s="91"/>
      <c r="D34" s="91"/>
      <c r="E34" s="91"/>
      <c r="F34" s="92"/>
    </row>
    <row r="35" spans="1:6" ht="15.75" x14ac:dyDescent="0.25">
      <c r="A35" s="90" t="s">
        <v>196</v>
      </c>
      <c r="B35" s="91"/>
      <c r="C35" s="91"/>
      <c r="D35" s="91"/>
      <c r="E35" s="91"/>
      <c r="F35" s="92"/>
    </row>
    <row r="36" spans="1:6" ht="15.75" x14ac:dyDescent="0.25">
      <c r="A36" s="90" t="s">
        <v>197</v>
      </c>
      <c r="B36" s="91">
        <v>5.5880000000000001</v>
      </c>
      <c r="C36" s="91"/>
      <c r="D36" s="91"/>
      <c r="E36" s="91"/>
      <c r="F36" s="92"/>
    </row>
    <row r="37" spans="1:6" ht="15.75" x14ac:dyDescent="0.25">
      <c r="A37" s="90" t="s">
        <v>198</v>
      </c>
      <c r="B37" s="91">
        <v>-48.08</v>
      </c>
      <c r="C37" s="91"/>
      <c r="D37" s="91"/>
      <c r="E37" s="91"/>
      <c r="F37" s="92"/>
    </row>
    <row r="38" spans="1:6" ht="15.75" x14ac:dyDescent="0.25">
      <c r="A38" s="90" t="s">
        <v>199</v>
      </c>
      <c r="B38" s="91">
        <v>53.66</v>
      </c>
      <c r="C38" s="91"/>
      <c r="D38" s="91"/>
      <c r="E38" s="91"/>
      <c r="F38" s="92"/>
    </row>
    <row r="39" spans="1:6" ht="15.75" x14ac:dyDescent="0.25">
      <c r="A39" s="90" t="s">
        <v>76</v>
      </c>
      <c r="B39" s="91" t="s">
        <v>200</v>
      </c>
      <c r="C39" s="91"/>
      <c r="D39" s="91"/>
      <c r="E39" s="91"/>
      <c r="F39" s="92"/>
    </row>
    <row r="40" spans="1:6" ht="15.75" x14ac:dyDescent="0.25">
      <c r="A40" s="90" t="s">
        <v>201</v>
      </c>
      <c r="B40" s="91">
        <v>-53.66</v>
      </c>
      <c r="C40" s="91"/>
      <c r="D40" s="91"/>
      <c r="E40" s="91"/>
      <c r="F40" s="92"/>
    </row>
    <row r="41" spans="1:6" ht="15.75" x14ac:dyDescent="0.25">
      <c r="A41" s="90" t="s">
        <v>76</v>
      </c>
      <c r="B41" s="91" t="s">
        <v>202</v>
      </c>
      <c r="C41" s="91"/>
      <c r="D41" s="91"/>
      <c r="E41" s="91"/>
      <c r="F41" s="92"/>
    </row>
    <row r="42" spans="1:6" ht="15.75" x14ac:dyDescent="0.25">
      <c r="A42" s="90"/>
      <c r="B42" s="91"/>
      <c r="C42" s="91"/>
      <c r="D42" s="91"/>
      <c r="E42" s="91"/>
      <c r="F42" s="92"/>
    </row>
    <row r="43" spans="1:6" ht="15.75" x14ac:dyDescent="0.25">
      <c r="A43" s="90" t="s">
        <v>78</v>
      </c>
      <c r="B43" s="91"/>
      <c r="C43" s="91"/>
      <c r="D43" s="91"/>
      <c r="E43" s="91"/>
      <c r="F43" s="92"/>
    </row>
    <row r="44" spans="1:6" ht="15.75" x14ac:dyDescent="0.25">
      <c r="A44" s="90" t="s">
        <v>203</v>
      </c>
      <c r="B44" s="91">
        <v>2</v>
      </c>
      <c r="C44" s="91"/>
      <c r="D44" s="91"/>
      <c r="E44" s="91"/>
      <c r="F44" s="92"/>
    </row>
    <row r="45" spans="1:6" ht="15.75" x14ac:dyDescent="0.25">
      <c r="A45" s="90" t="s">
        <v>204</v>
      </c>
      <c r="B45" s="91">
        <v>2</v>
      </c>
      <c r="C45" s="91"/>
      <c r="D45" s="91"/>
      <c r="E45" s="91"/>
      <c r="F45" s="92"/>
    </row>
    <row r="46" spans="1:6" ht="15.75" x14ac:dyDescent="0.25">
      <c r="A46" s="90" t="s">
        <v>79</v>
      </c>
      <c r="B46" s="91">
        <v>32</v>
      </c>
      <c r="C46" s="91"/>
      <c r="D46" s="91"/>
      <c r="E46" s="91"/>
      <c r="F46" s="92"/>
    </row>
    <row r="47" spans="1:6" ht="16.5" thickBot="1" x14ac:dyDescent="0.3">
      <c r="A47" s="93" t="s">
        <v>80</v>
      </c>
      <c r="B47" s="94">
        <v>0</v>
      </c>
      <c r="C47" s="94"/>
      <c r="D47" s="94"/>
      <c r="E47" s="94"/>
      <c r="F47" s="95"/>
    </row>
  </sheetData>
  <mergeCells count="1"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9B88-1389-43DF-A9AD-7F8C8FA09E90}">
  <dimension ref="A1:I59"/>
  <sheetViews>
    <sheetView workbookViewId="0">
      <selection activeCell="R34" sqref="R34"/>
    </sheetView>
  </sheetViews>
  <sheetFormatPr defaultRowHeight="15" x14ac:dyDescent="0.25"/>
  <cols>
    <col min="1" max="1" width="44.5703125" bestFit="1" customWidth="1"/>
    <col min="2" max="2" width="20" bestFit="1" customWidth="1"/>
    <col min="3" max="4" width="18.5703125" bestFit="1" customWidth="1"/>
    <col min="5" max="5" width="20.7109375" bestFit="1" customWidth="1"/>
    <col min="6" max="6" width="18.7109375" bestFit="1" customWidth="1"/>
    <col min="7" max="7" width="4.140625" bestFit="1" customWidth="1"/>
    <col min="8" max="8" width="7.7109375" bestFit="1" customWidth="1"/>
    <col min="9" max="9" width="4.42578125" bestFit="1" customWidth="1"/>
  </cols>
  <sheetData>
    <row r="1" spans="1:6" ht="15.75" x14ac:dyDescent="0.25">
      <c r="A1" s="86"/>
      <c r="B1" s="86"/>
      <c r="C1" s="86"/>
      <c r="D1" s="86"/>
      <c r="E1" s="86"/>
      <c r="F1" s="86"/>
    </row>
    <row r="2" spans="1:6" ht="16.5" thickBot="1" x14ac:dyDescent="0.3">
      <c r="A2" s="85"/>
      <c r="B2" s="52"/>
      <c r="C2" s="52"/>
      <c r="D2" s="52"/>
      <c r="E2" s="52"/>
      <c r="F2" s="52"/>
    </row>
    <row r="3" spans="1:6" ht="16.5" thickBot="1" x14ac:dyDescent="0.3">
      <c r="A3" s="96" t="s">
        <v>205</v>
      </c>
      <c r="B3" s="97"/>
      <c r="C3" s="97"/>
      <c r="D3" s="97"/>
      <c r="E3" s="97"/>
      <c r="F3" s="98"/>
    </row>
    <row r="4" spans="1:6" ht="15.75" x14ac:dyDescent="0.25">
      <c r="A4" s="87" t="s">
        <v>59</v>
      </c>
      <c r="B4" s="88" t="s">
        <v>60</v>
      </c>
      <c r="C4" s="88"/>
      <c r="D4" s="88"/>
      <c r="E4" s="88"/>
      <c r="F4" s="89"/>
    </row>
    <row r="5" spans="1:6" ht="15.75" x14ac:dyDescent="0.25">
      <c r="A5" s="90" t="s">
        <v>61</v>
      </c>
      <c r="B5" s="91" t="s">
        <v>18</v>
      </c>
      <c r="C5" s="91"/>
      <c r="D5" s="91"/>
      <c r="E5" s="91"/>
      <c r="F5" s="92"/>
    </row>
    <row r="6" spans="1:6" ht="15.75" x14ac:dyDescent="0.25">
      <c r="A6" s="90" t="s">
        <v>62</v>
      </c>
      <c r="B6" s="91">
        <v>0.05</v>
      </c>
      <c r="C6" s="91"/>
      <c r="D6" s="91"/>
      <c r="E6" s="91"/>
      <c r="F6" s="92"/>
    </row>
    <row r="7" spans="1:6" ht="15.75" x14ac:dyDescent="0.25">
      <c r="A7" s="90"/>
      <c r="B7" s="91"/>
      <c r="C7" s="91"/>
      <c r="D7" s="91"/>
      <c r="E7" s="91"/>
      <c r="F7" s="92"/>
    </row>
    <row r="8" spans="1:6" ht="15.75" x14ac:dyDescent="0.25">
      <c r="A8" s="90" t="s">
        <v>63</v>
      </c>
      <c r="B8" s="91" t="s">
        <v>64</v>
      </c>
      <c r="C8" s="91" t="s">
        <v>14</v>
      </c>
      <c r="D8" s="91" t="s">
        <v>15</v>
      </c>
      <c r="E8" s="91" t="s">
        <v>65</v>
      </c>
      <c r="F8" s="92"/>
    </row>
    <row r="9" spans="1:6" ht="15.75" x14ac:dyDescent="0.25">
      <c r="A9" s="99" t="s">
        <v>180</v>
      </c>
      <c r="B9" s="100">
        <v>10.51</v>
      </c>
      <c r="C9" s="100">
        <v>7.4999999999999997E-3</v>
      </c>
      <c r="D9" s="100" t="s">
        <v>16</v>
      </c>
      <c r="E9" s="100" t="s">
        <v>18</v>
      </c>
      <c r="F9" s="92"/>
    </row>
    <row r="10" spans="1:6" ht="15.75" x14ac:dyDescent="0.25">
      <c r="A10" s="99" t="s">
        <v>181</v>
      </c>
      <c r="B10" s="100">
        <v>11.84</v>
      </c>
      <c r="C10" s="100">
        <v>4.8999999999999998E-3</v>
      </c>
      <c r="D10" s="100" t="s">
        <v>16</v>
      </c>
      <c r="E10" s="100" t="s">
        <v>18</v>
      </c>
      <c r="F10" s="92"/>
    </row>
    <row r="11" spans="1:6" ht="15.75" x14ac:dyDescent="0.25">
      <c r="A11" s="99" t="s">
        <v>182</v>
      </c>
      <c r="B11" s="100">
        <v>1.466</v>
      </c>
      <c r="C11" s="100">
        <v>0.28920000000000001</v>
      </c>
      <c r="D11" s="100" t="s">
        <v>41</v>
      </c>
      <c r="E11" s="100" t="s">
        <v>42</v>
      </c>
      <c r="F11" s="92"/>
    </row>
    <row r="12" spans="1:6" ht="15.75" x14ac:dyDescent="0.25">
      <c r="A12" s="90" t="s">
        <v>66</v>
      </c>
      <c r="B12" s="91">
        <v>37.78</v>
      </c>
      <c r="C12" s="91">
        <v>0.51749999999999996</v>
      </c>
      <c r="D12" s="91" t="s">
        <v>41</v>
      </c>
      <c r="E12" s="91" t="s">
        <v>42</v>
      </c>
      <c r="F12" s="92"/>
    </row>
    <row r="13" spans="1:6" ht="15.75" x14ac:dyDescent="0.25">
      <c r="A13" s="90"/>
      <c r="B13" s="91"/>
      <c r="C13" s="91"/>
      <c r="D13" s="91"/>
      <c r="E13" s="91"/>
      <c r="F13" s="92"/>
    </row>
    <row r="14" spans="1:6" ht="15.75" x14ac:dyDescent="0.25">
      <c r="A14" s="90" t="s">
        <v>67</v>
      </c>
      <c r="B14" s="91" t="s">
        <v>68</v>
      </c>
      <c r="C14" s="91" t="s">
        <v>69</v>
      </c>
      <c r="D14" s="91" t="s">
        <v>70</v>
      </c>
      <c r="E14" s="91" t="s">
        <v>71</v>
      </c>
      <c r="F14" s="92" t="s">
        <v>14</v>
      </c>
    </row>
    <row r="15" spans="1:6" ht="15.75" x14ac:dyDescent="0.25">
      <c r="A15" s="90" t="s">
        <v>180</v>
      </c>
      <c r="B15" s="91">
        <v>14829</v>
      </c>
      <c r="C15" s="91">
        <v>1</v>
      </c>
      <c r="D15" s="91">
        <v>14829</v>
      </c>
      <c r="E15" s="91" t="s">
        <v>206</v>
      </c>
      <c r="F15" s="92" t="s">
        <v>207</v>
      </c>
    </row>
    <row r="16" spans="1:6" ht="15.75" x14ac:dyDescent="0.25">
      <c r="A16" s="90" t="s">
        <v>181</v>
      </c>
      <c r="B16" s="91">
        <v>16699</v>
      </c>
      <c r="C16" s="91">
        <v>1</v>
      </c>
      <c r="D16" s="91">
        <v>16699</v>
      </c>
      <c r="E16" s="91" t="s">
        <v>208</v>
      </c>
      <c r="F16" s="92" t="s">
        <v>209</v>
      </c>
    </row>
    <row r="17" spans="1:6" ht="15.75" x14ac:dyDescent="0.25">
      <c r="A17" s="90" t="s">
        <v>182</v>
      </c>
      <c r="B17" s="91">
        <v>2068</v>
      </c>
      <c r="C17" s="91">
        <v>1</v>
      </c>
      <c r="D17" s="91">
        <v>2068</v>
      </c>
      <c r="E17" s="91" t="s">
        <v>210</v>
      </c>
      <c r="F17" s="92" t="s">
        <v>211</v>
      </c>
    </row>
    <row r="18" spans="1:6" ht="15.75" x14ac:dyDescent="0.25">
      <c r="A18" s="90" t="s">
        <v>66</v>
      </c>
      <c r="B18" s="91">
        <v>53289</v>
      </c>
      <c r="C18" s="91">
        <v>30</v>
      </c>
      <c r="D18" s="91">
        <v>1776</v>
      </c>
      <c r="E18" s="91" t="s">
        <v>212</v>
      </c>
      <c r="F18" s="92" t="s">
        <v>213</v>
      </c>
    </row>
    <row r="19" spans="1:6" ht="15.75" x14ac:dyDescent="0.25">
      <c r="A19" s="90" t="s">
        <v>73</v>
      </c>
      <c r="B19" s="91">
        <v>54156</v>
      </c>
      <c r="C19" s="91">
        <v>30</v>
      </c>
      <c r="D19" s="91">
        <v>1805</v>
      </c>
      <c r="E19" s="91"/>
      <c r="F19" s="92"/>
    </row>
    <row r="20" spans="1:6" ht="15.75" x14ac:dyDescent="0.25">
      <c r="A20" s="90"/>
      <c r="B20" s="91"/>
      <c r="C20" s="91"/>
      <c r="D20" s="91"/>
      <c r="E20" s="91"/>
      <c r="F20" s="92"/>
    </row>
    <row r="21" spans="1:6" ht="15.75" x14ac:dyDescent="0.25">
      <c r="A21" s="90" t="s">
        <v>190</v>
      </c>
      <c r="B21" s="91"/>
      <c r="C21" s="91"/>
      <c r="D21" s="91"/>
      <c r="E21" s="91"/>
      <c r="F21" s="92"/>
    </row>
    <row r="22" spans="1:6" ht="15.75" x14ac:dyDescent="0.25">
      <c r="A22" s="90" t="s">
        <v>192</v>
      </c>
      <c r="B22" s="91">
        <v>121.4</v>
      </c>
      <c r="C22" s="91"/>
      <c r="D22" s="91"/>
      <c r="E22" s="91"/>
      <c r="F22" s="92"/>
    </row>
    <row r="23" spans="1:6" ht="15.75" x14ac:dyDescent="0.25">
      <c r="A23" s="90" t="s">
        <v>214</v>
      </c>
      <c r="B23" s="91">
        <v>153.69999999999999</v>
      </c>
      <c r="C23" s="91"/>
      <c r="D23" s="91"/>
      <c r="E23" s="91"/>
      <c r="F23" s="92"/>
    </row>
    <row r="24" spans="1:6" ht="15.75" x14ac:dyDescent="0.25">
      <c r="A24" s="90" t="s">
        <v>74</v>
      </c>
      <c r="B24" s="91">
        <v>-32.31</v>
      </c>
      <c r="C24" s="91"/>
      <c r="D24" s="91"/>
      <c r="E24" s="91"/>
      <c r="F24" s="92"/>
    </row>
    <row r="25" spans="1:6" ht="15.75" x14ac:dyDescent="0.25">
      <c r="A25" s="90" t="s">
        <v>75</v>
      </c>
      <c r="B25" s="91">
        <v>10.62</v>
      </c>
      <c r="C25" s="91"/>
      <c r="D25" s="91"/>
      <c r="E25" s="91"/>
      <c r="F25" s="92"/>
    </row>
    <row r="26" spans="1:6" ht="15.75" x14ac:dyDescent="0.25">
      <c r="A26" s="90" t="s">
        <v>76</v>
      </c>
      <c r="B26" s="91" t="s">
        <v>215</v>
      </c>
      <c r="C26" s="91"/>
      <c r="D26" s="91"/>
      <c r="E26" s="91"/>
      <c r="F26" s="92"/>
    </row>
    <row r="27" spans="1:6" ht="15.75" x14ac:dyDescent="0.25">
      <c r="A27" s="90"/>
      <c r="B27" s="91"/>
      <c r="C27" s="91"/>
      <c r="D27" s="91"/>
      <c r="E27" s="91"/>
      <c r="F27" s="92"/>
    </row>
    <row r="28" spans="1:6" ht="15.75" x14ac:dyDescent="0.25">
      <c r="A28" s="90" t="s">
        <v>77</v>
      </c>
      <c r="B28" s="91"/>
      <c r="C28" s="91"/>
      <c r="D28" s="91"/>
      <c r="E28" s="91"/>
      <c r="F28" s="92"/>
    </row>
    <row r="29" spans="1:6" ht="15.75" x14ac:dyDescent="0.25">
      <c r="A29" s="90" t="s">
        <v>95</v>
      </c>
      <c r="B29" s="91">
        <v>131.9</v>
      </c>
      <c r="C29" s="91"/>
      <c r="D29" s="91"/>
      <c r="E29" s="91"/>
      <c r="F29" s="92"/>
    </row>
    <row r="30" spans="1:6" ht="15.75" x14ac:dyDescent="0.25">
      <c r="A30" s="90" t="s">
        <v>194</v>
      </c>
      <c r="B30" s="91">
        <v>143.30000000000001</v>
      </c>
      <c r="C30" s="91"/>
      <c r="D30" s="91"/>
      <c r="E30" s="91"/>
      <c r="F30" s="92"/>
    </row>
    <row r="31" spans="1:6" ht="15.75" x14ac:dyDescent="0.25">
      <c r="A31" s="90" t="s">
        <v>74</v>
      </c>
      <c r="B31" s="91">
        <v>-11.37</v>
      </c>
      <c r="C31" s="91"/>
      <c r="D31" s="91"/>
      <c r="E31" s="91"/>
      <c r="F31" s="92"/>
    </row>
    <row r="32" spans="1:6" ht="15.75" x14ac:dyDescent="0.25">
      <c r="A32" s="90" t="s">
        <v>75</v>
      </c>
      <c r="B32" s="91">
        <v>10.54</v>
      </c>
      <c r="C32" s="91"/>
      <c r="D32" s="91"/>
      <c r="E32" s="91"/>
      <c r="F32" s="92"/>
    </row>
    <row r="33" spans="1:9" ht="15.75" x14ac:dyDescent="0.25">
      <c r="A33" s="90" t="s">
        <v>76</v>
      </c>
      <c r="B33" s="91" t="s">
        <v>216</v>
      </c>
      <c r="C33" s="91"/>
      <c r="D33" s="91"/>
      <c r="E33" s="91"/>
      <c r="F33" s="92"/>
    </row>
    <row r="34" spans="1:9" ht="15.75" x14ac:dyDescent="0.25">
      <c r="A34" s="90"/>
      <c r="B34" s="91"/>
      <c r="C34" s="91"/>
      <c r="D34" s="91"/>
      <c r="E34" s="91"/>
      <c r="F34" s="92"/>
    </row>
    <row r="35" spans="1:9" ht="15.75" x14ac:dyDescent="0.25">
      <c r="A35" s="90" t="s">
        <v>196</v>
      </c>
      <c r="B35" s="91"/>
      <c r="C35" s="91"/>
      <c r="D35" s="91"/>
      <c r="E35" s="91"/>
      <c r="F35" s="92"/>
    </row>
    <row r="36" spans="1:9" ht="15.75" x14ac:dyDescent="0.25">
      <c r="A36" s="90" t="s">
        <v>197</v>
      </c>
      <c r="B36" s="91">
        <v>-41.81</v>
      </c>
      <c r="C36" s="91"/>
      <c r="D36" s="91"/>
      <c r="E36" s="91"/>
      <c r="F36" s="92"/>
    </row>
    <row r="37" spans="1:9" ht="15.75" x14ac:dyDescent="0.25">
      <c r="A37" s="90" t="s">
        <v>198</v>
      </c>
      <c r="B37" s="91">
        <v>19.079999999999998</v>
      </c>
      <c r="C37" s="91"/>
      <c r="D37" s="91"/>
      <c r="E37" s="91"/>
      <c r="F37" s="92"/>
    </row>
    <row r="38" spans="1:9" ht="15.75" x14ac:dyDescent="0.25">
      <c r="A38" s="90" t="s">
        <v>199</v>
      </c>
      <c r="B38" s="91">
        <v>-60.89</v>
      </c>
      <c r="C38" s="91"/>
      <c r="D38" s="91"/>
      <c r="E38" s="91"/>
      <c r="F38" s="92"/>
    </row>
    <row r="39" spans="1:9" ht="15.75" x14ac:dyDescent="0.25">
      <c r="A39" s="90" t="s">
        <v>76</v>
      </c>
      <c r="B39" s="91" t="s">
        <v>217</v>
      </c>
      <c r="C39" s="91"/>
      <c r="D39" s="91"/>
      <c r="E39" s="91"/>
      <c r="F39" s="92"/>
    </row>
    <row r="40" spans="1:9" ht="15.75" x14ac:dyDescent="0.25">
      <c r="A40" s="90" t="s">
        <v>201</v>
      </c>
      <c r="B40" s="91">
        <v>60.89</v>
      </c>
      <c r="C40" s="91"/>
      <c r="D40" s="91"/>
      <c r="E40" s="91"/>
      <c r="F40" s="92"/>
    </row>
    <row r="41" spans="1:9" ht="15.75" x14ac:dyDescent="0.25">
      <c r="A41" s="90" t="s">
        <v>76</v>
      </c>
      <c r="B41" s="91" t="s">
        <v>218</v>
      </c>
      <c r="C41" s="91"/>
      <c r="D41" s="91"/>
      <c r="E41" s="91"/>
      <c r="F41" s="92"/>
    </row>
    <row r="42" spans="1:9" ht="15.75" x14ac:dyDescent="0.25">
      <c r="A42" s="90"/>
      <c r="B42" s="91"/>
      <c r="C42" s="91"/>
      <c r="D42" s="91"/>
      <c r="E42" s="91"/>
      <c r="F42" s="92"/>
    </row>
    <row r="43" spans="1:9" ht="15.75" x14ac:dyDescent="0.25">
      <c r="A43" s="90" t="s">
        <v>78</v>
      </c>
      <c r="B43" s="91"/>
      <c r="C43" s="91"/>
      <c r="D43" s="91"/>
      <c r="E43" s="91"/>
      <c r="F43" s="92"/>
    </row>
    <row r="44" spans="1:9" ht="15.75" x14ac:dyDescent="0.25">
      <c r="A44" s="90" t="s">
        <v>203</v>
      </c>
      <c r="B44" s="91">
        <v>2</v>
      </c>
      <c r="C44" s="91"/>
      <c r="D44" s="91"/>
      <c r="E44" s="91"/>
      <c r="F44" s="92"/>
    </row>
    <row r="45" spans="1:9" ht="15.75" x14ac:dyDescent="0.25">
      <c r="A45" s="90" t="s">
        <v>204</v>
      </c>
      <c r="B45" s="91">
        <v>2</v>
      </c>
      <c r="C45" s="91"/>
      <c r="D45" s="91"/>
      <c r="E45" s="91"/>
      <c r="F45" s="92"/>
    </row>
    <row r="46" spans="1:9" ht="15.75" x14ac:dyDescent="0.25">
      <c r="A46" s="90" t="s">
        <v>79</v>
      </c>
      <c r="B46" s="91">
        <v>32</v>
      </c>
      <c r="C46" s="91"/>
      <c r="D46" s="91"/>
      <c r="E46" s="91"/>
      <c r="F46" s="92"/>
    </row>
    <row r="47" spans="1:9" ht="16.5" thickBot="1" x14ac:dyDescent="0.3">
      <c r="A47" s="90" t="s">
        <v>80</v>
      </c>
      <c r="B47" s="91">
        <v>0</v>
      </c>
      <c r="C47" s="91"/>
      <c r="D47" s="91"/>
      <c r="E47" s="91"/>
      <c r="F47" s="92"/>
    </row>
    <row r="48" spans="1:9" ht="15.75" x14ac:dyDescent="0.25">
      <c r="A48" s="101" t="s">
        <v>219</v>
      </c>
      <c r="B48" s="88" t="s">
        <v>83</v>
      </c>
      <c r="C48" s="88" t="s">
        <v>84</v>
      </c>
      <c r="D48" s="88" t="s">
        <v>85</v>
      </c>
      <c r="E48" s="88" t="s">
        <v>86</v>
      </c>
      <c r="F48" s="88" t="s">
        <v>87</v>
      </c>
      <c r="G48" s="88"/>
      <c r="H48" s="88"/>
      <c r="I48" s="89"/>
    </row>
    <row r="49" spans="1:9" ht="15.75" x14ac:dyDescent="0.25">
      <c r="A49" s="90"/>
      <c r="B49" s="91"/>
      <c r="C49" s="91"/>
      <c r="D49" s="91"/>
      <c r="E49" s="91"/>
      <c r="F49" s="91"/>
      <c r="G49" s="91"/>
      <c r="H49" s="91"/>
      <c r="I49" s="92"/>
    </row>
    <row r="50" spans="1:9" ht="15.75" x14ac:dyDescent="0.25">
      <c r="A50" s="90" t="s">
        <v>220</v>
      </c>
      <c r="B50" s="91"/>
      <c r="C50" s="91"/>
      <c r="D50" s="91"/>
      <c r="E50" s="91"/>
      <c r="F50" s="91"/>
      <c r="G50" s="91"/>
      <c r="H50" s="91"/>
      <c r="I50" s="92"/>
    </row>
    <row r="51" spans="1:9" ht="15.75" x14ac:dyDescent="0.25">
      <c r="A51" s="99" t="s">
        <v>7</v>
      </c>
      <c r="B51" s="100">
        <v>-62.75</v>
      </c>
      <c r="C51" s="100" t="s">
        <v>221</v>
      </c>
      <c r="D51" s="100" t="s">
        <v>18</v>
      </c>
      <c r="E51" s="100" t="s">
        <v>108</v>
      </c>
      <c r="F51" s="100">
        <v>5.0000000000000001E-4</v>
      </c>
      <c r="G51" s="91"/>
      <c r="H51" s="91"/>
      <c r="I51" s="92"/>
    </row>
    <row r="52" spans="1:9" ht="15.75" x14ac:dyDescent="0.25">
      <c r="A52" s="99" t="s">
        <v>8</v>
      </c>
      <c r="B52" s="100">
        <v>-1.8620000000000001</v>
      </c>
      <c r="C52" s="100" t="s">
        <v>222</v>
      </c>
      <c r="D52" s="100" t="s">
        <v>42</v>
      </c>
      <c r="E52" s="100" t="s">
        <v>41</v>
      </c>
      <c r="F52" s="100" t="s">
        <v>223</v>
      </c>
      <c r="G52" s="91"/>
      <c r="H52" s="91"/>
      <c r="I52" s="92"/>
    </row>
    <row r="53" spans="1:9" ht="15.75" x14ac:dyDescent="0.25">
      <c r="A53" s="90"/>
      <c r="B53" s="91"/>
      <c r="C53" s="91"/>
      <c r="D53" s="91"/>
      <c r="E53" s="91"/>
      <c r="F53" s="91"/>
      <c r="G53" s="91"/>
      <c r="H53" s="91"/>
      <c r="I53" s="92"/>
    </row>
    <row r="54" spans="1:9" ht="15.75" x14ac:dyDescent="0.25">
      <c r="A54" s="90"/>
      <c r="B54" s="91"/>
      <c r="C54" s="91"/>
      <c r="D54" s="91"/>
      <c r="E54" s="91"/>
      <c r="F54" s="91"/>
      <c r="G54" s="91"/>
      <c r="H54" s="91"/>
      <c r="I54" s="92"/>
    </row>
    <row r="55" spans="1:9" ht="15.75" x14ac:dyDescent="0.25">
      <c r="A55" s="90" t="s">
        <v>88</v>
      </c>
      <c r="B55" s="91" t="s">
        <v>89</v>
      </c>
      <c r="C55" s="91" t="s">
        <v>90</v>
      </c>
      <c r="D55" s="91" t="s">
        <v>83</v>
      </c>
      <c r="E55" s="91" t="s">
        <v>91</v>
      </c>
      <c r="F55" s="91" t="s">
        <v>92</v>
      </c>
      <c r="G55" s="91" t="s">
        <v>93</v>
      </c>
      <c r="H55" s="91" t="s">
        <v>224</v>
      </c>
      <c r="I55" s="92" t="s">
        <v>69</v>
      </c>
    </row>
    <row r="56" spans="1:9" ht="15.75" x14ac:dyDescent="0.25">
      <c r="A56" s="90"/>
      <c r="B56" s="91"/>
      <c r="C56" s="91"/>
      <c r="D56" s="91"/>
      <c r="E56" s="91"/>
      <c r="F56" s="91"/>
      <c r="G56" s="91"/>
      <c r="H56" s="91"/>
      <c r="I56" s="92"/>
    </row>
    <row r="57" spans="1:9" ht="15.75" x14ac:dyDescent="0.25">
      <c r="A57" s="90" t="s">
        <v>220</v>
      </c>
      <c r="B57" s="91"/>
      <c r="C57" s="91"/>
      <c r="D57" s="91"/>
      <c r="E57" s="91"/>
      <c r="F57" s="91"/>
      <c r="G57" s="91"/>
      <c r="H57" s="91"/>
      <c r="I57" s="92"/>
    </row>
    <row r="58" spans="1:9" ht="15.75" x14ac:dyDescent="0.25">
      <c r="A58" s="90" t="s">
        <v>7</v>
      </c>
      <c r="B58" s="91">
        <v>100.5</v>
      </c>
      <c r="C58" s="91">
        <v>163.30000000000001</v>
      </c>
      <c r="D58" s="91">
        <v>-62.75</v>
      </c>
      <c r="E58" s="91">
        <v>15.02</v>
      </c>
      <c r="F58" s="91">
        <v>16</v>
      </c>
      <c r="G58" s="91">
        <v>16</v>
      </c>
      <c r="H58" s="91">
        <v>4.1769999999999996</v>
      </c>
      <c r="I58" s="92">
        <v>30</v>
      </c>
    </row>
    <row r="59" spans="1:9" ht="16.5" thickBot="1" x14ac:dyDescent="0.3">
      <c r="A59" s="93" t="s">
        <v>8</v>
      </c>
      <c r="B59" s="94">
        <v>142.30000000000001</v>
      </c>
      <c r="C59" s="94">
        <v>144.19999999999999</v>
      </c>
      <c r="D59" s="94">
        <v>-1.8620000000000001</v>
      </c>
      <c r="E59" s="94">
        <v>15.02</v>
      </c>
      <c r="F59" s="94">
        <v>16</v>
      </c>
      <c r="G59" s="94">
        <v>16</v>
      </c>
      <c r="H59" s="94">
        <v>0.124</v>
      </c>
      <c r="I59" s="95">
        <v>30</v>
      </c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EE33-D214-4927-AEC7-A4ABE7DE5419}">
  <dimension ref="A1:P75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65.42578125" style="23" bestFit="1" customWidth="1"/>
    <col min="2" max="2" width="39.140625" style="23" bestFit="1" customWidth="1"/>
    <col min="3" max="4" width="18.42578125" style="23" bestFit="1" customWidth="1"/>
    <col min="5" max="5" width="26" style="23" bestFit="1" customWidth="1"/>
    <col min="6" max="6" width="32" style="23" bestFit="1" customWidth="1"/>
    <col min="7" max="7" width="9.140625" style="23"/>
    <col min="8" max="8" width="7.7109375" style="23" bestFit="1" customWidth="1"/>
    <col min="9" max="9" width="11.42578125" style="23" bestFit="1" customWidth="1"/>
    <col min="10" max="11" width="18.42578125" style="23" bestFit="1" customWidth="1"/>
    <col min="12" max="12" width="11" style="23" bestFit="1" customWidth="1"/>
    <col min="13" max="13" width="18.7109375" style="23" bestFit="1" customWidth="1"/>
    <col min="14" max="14" width="4.140625" style="23" bestFit="1" customWidth="1"/>
    <col min="15" max="15" width="7.7109375" style="23" bestFit="1" customWidth="1"/>
    <col min="16" max="16384" width="9.140625" style="23"/>
  </cols>
  <sheetData>
    <row r="1" spans="1:16" ht="16.5" thickBot="1" x14ac:dyDescent="0.3">
      <c r="C1" s="26"/>
      <c r="D1" s="26"/>
      <c r="E1" s="26"/>
      <c r="F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.75" x14ac:dyDescent="0.25">
      <c r="A2" s="49" t="s">
        <v>168</v>
      </c>
      <c r="B2" s="50"/>
      <c r="C2" s="50"/>
      <c r="D2" s="50"/>
      <c r="E2" s="50"/>
      <c r="F2" s="51"/>
    </row>
    <row r="3" spans="1:16" ht="15.75" x14ac:dyDescent="0.25">
      <c r="A3" s="13" t="s">
        <v>59</v>
      </c>
      <c r="B3" s="21" t="s">
        <v>60</v>
      </c>
      <c r="C3" s="21"/>
      <c r="D3" s="21"/>
      <c r="E3" s="21"/>
      <c r="F3" s="14"/>
    </row>
    <row r="4" spans="1:16" ht="15.75" x14ac:dyDescent="0.25">
      <c r="A4" s="13" t="s">
        <v>61</v>
      </c>
      <c r="B4" s="21" t="s">
        <v>42</v>
      </c>
      <c r="C4" s="21"/>
      <c r="D4" s="21"/>
      <c r="E4" s="21"/>
      <c r="F4" s="14"/>
    </row>
    <row r="5" spans="1:16" ht="15.75" x14ac:dyDescent="0.25">
      <c r="A5" s="13" t="s">
        <v>62</v>
      </c>
      <c r="B5" s="21">
        <v>0.05</v>
      </c>
      <c r="C5" s="21"/>
      <c r="D5" s="21"/>
      <c r="E5" s="21"/>
      <c r="F5" s="14"/>
    </row>
    <row r="6" spans="1:16" ht="15.75" x14ac:dyDescent="0.25">
      <c r="A6" s="13"/>
      <c r="B6" s="21"/>
      <c r="C6" s="21"/>
      <c r="D6" s="21"/>
      <c r="E6" s="21"/>
      <c r="F6" s="14"/>
    </row>
    <row r="7" spans="1:16" ht="15.75" x14ac:dyDescent="0.25">
      <c r="A7" s="13" t="s">
        <v>63</v>
      </c>
      <c r="B7" s="21" t="s">
        <v>64</v>
      </c>
      <c r="C7" s="21" t="s">
        <v>14</v>
      </c>
      <c r="D7" s="21" t="s">
        <v>15</v>
      </c>
      <c r="E7" s="21" t="s">
        <v>65</v>
      </c>
      <c r="F7" s="14" t="s">
        <v>94</v>
      </c>
    </row>
    <row r="8" spans="1:16" ht="15.75" x14ac:dyDescent="0.25">
      <c r="A8" s="34" t="s">
        <v>129</v>
      </c>
      <c r="B8" s="35">
        <v>9.1199999999999992</v>
      </c>
      <c r="C8" s="35">
        <v>1.17E-2</v>
      </c>
      <c r="D8" s="35" t="s">
        <v>34</v>
      </c>
      <c r="E8" s="35" t="s">
        <v>18</v>
      </c>
      <c r="F8" s="14"/>
    </row>
    <row r="9" spans="1:16" ht="15.75" x14ac:dyDescent="0.25">
      <c r="A9" s="13" t="s">
        <v>130</v>
      </c>
      <c r="B9" s="21">
        <v>14.21</v>
      </c>
      <c r="C9" s="21">
        <v>4.1000000000000003E-3</v>
      </c>
      <c r="D9" s="21" t="s">
        <v>16</v>
      </c>
      <c r="E9" s="21" t="s">
        <v>18</v>
      </c>
      <c r="F9" s="14">
        <v>0.73839999999999995</v>
      </c>
    </row>
    <row r="10" spans="1:16" ht="15.75" x14ac:dyDescent="0.25">
      <c r="A10" s="13" t="s">
        <v>109</v>
      </c>
      <c r="B10" s="21">
        <v>7.0750000000000002</v>
      </c>
      <c r="C10" s="21">
        <v>0.2555</v>
      </c>
      <c r="D10" s="21" t="s">
        <v>41</v>
      </c>
      <c r="E10" s="21" t="s">
        <v>42</v>
      </c>
      <c r="F10" s="14"/>
    </row>
    <row r="11" spans="1:16" ht="15.75" x14ac:dyDescent="0.25">
      <c r="A11" s="13" t="s">
        <v>66</v>
      </c>
      <c r="B11" s="21">
        <v>48.63</v>
      </c>
      <c r="C11" s="21" t="s">
        <v>53</v>
      </c>
      <c r="D11" s="21" t="s">
        <v>54</v>
      </c>
      <c r="E11" s="21" t="s">
        <v>18</v>
      </c>
      <c r="F11" s="14"/>
    </row>
    <row r="12" spans="1:16" ht="15.75" x14ac:dyDescent="0.25">
      <c r="A12" s="13"/>
      <c r="B12" s="21"/>
      <c r="C12" s="21"/>
      <c r="D12" s="21"/>
      <c r="E12" s="21"/>
      <c r="F12" s="14"/>
    </row>
    <row r="13" spans="1:16" ht="15.75" x14ac:dyDescent="0.25">
      <c r="A13" s="13" t="s">
        <v>67</v>
      </c>
      <c r="B13" s="21" t="s">
        <v>68</v>
      </c>
      <c r="C13" s="21" t="s">
        <v>69</v>
      </c>
      <c r="D13" s="21" t="s">
        <v>70</v>
      </c>
      <c r="E13" s="21" t="s">
        <v>71</v>
      </c>
      <c r="F13" s="14" t="s">
        <v>14</v>
      </c>
    </row>
    <row r="14" spans="1:16" ht="15.75" x14ac:dyDescent="0.25">
      <c r="A14" s="13" t="s">
        <v>129</v>
      </c>
      <c r="B14" s="21">
        <v>2958</v>
      </c>
      <c r="C14" s="21">
        <v>3</v>
      </c>
      <c r="D14" s="21">
        <v>986.1</v>
      </c>
      <c r="E14" s="21" t="s">
        <v>121</v>
      </c>
      <c r="F14" s="14" t="s">
        <v>122</v>
      </c>
    </row>
    <row r="15" spans="1:16" ht="15.75" x14ac:dyDescent="0.25">
      <c r="A15" s="13" t="s">
        <v>130</v>
      </c>
      <c r="B15" s="21">
        <v>4608</v>
      </c>
      <c r="C15" s="21">
        <v>3</v>
      </c>
      <c r="D15" s="21">
        <v>1536</v>
      </c>
      <c r="E15" s="21" t="s">
        <v>123</v>
      </c>
      <c r="F15" s="14" t="s">
        <v>124</v>
      </c>
    </row>
    <row r="16" spans="1:16" ht="15.75" x14ac:dyDescent="0.25">
      <c r="A16" s="13" t="s">
        <v>109</v>
      </c>
      <c r="B16" s="21">
        <v>2295</v>
      </c>
      <c r="C16" s="21">
        <v>1</v>
      </c>
      <c r="D16" s="21">
        <v>2295</v>
      </c>
      <c r="E16" s="21" t="s">
        <v>125</v>
      </c>
      <c r="F16" s="14" t="s">
        <v>126</v>
      </c>
    </row>
    <row r="17" spans="1:6" ht="15.75" x14ac:dyDescent="0.25">
      <c r="A17" s="13" t="s">
        <v>66</v>
      </c>
      <c r="B17" s="21">
        <v>15773</v>
      </c>
      <c r="C17" s="21">
        <v>10</v>
      </c>
      <c r="D17" s="21">
        <v>1577</v>
      </c>
      <c r="E17" s="21" t="s">
        <v>127</v>
      </c>
      <c r="F17" s="14" t="s">
        <v>72</v>
      </c>
    </row>
    <row r="18" spans="1:6" ht="15.75" x14ac:dyDescent="0.25">
      <c r="A18" s="13" t="s">
        <v>73</v>
      </c>
      <c r="B18" s="21">
        <v>6801</v>
      </c>
      <c r="C18" s="21">
        <v>30</v>
      </c>
      <c r="D18" s="21">
        <v>226.7</v>
      </c>
      <c r="E18" s="21"/>
      <c r="F18" s="14"/>
    </row>
    <row r="19" spans="1:6" ht="15.75" x14ac:dyDescent="0.25">
      <c r="A19" s="13"/>
      <c r="B19" s="21"/>
      <c r="C19" s="21"/>
      <c r="D19" s="21"/>
      <c r="E19" s="21"/>
      <c r="F19" s="14"/>
    </row>
    <row r="20" spans="1:6" ht="15.75" x14ac:dyDescent="0.25">
      <c r="A20" s="13" t="s">
        <v>77</v>
      </c>
      <c r="B20" s="21"/>
      <c r="C20" s="21"/>
      <c r="D20" s="21"/>
      <c r="E20" s="21"/>
      <c r="F20" s="14"/>
    </row>
    <row r="21" spans="1:6" ht="15.75" x14ac:dyDescent="0.25">
      <c r="A21" s="13" t="s">
        <v>95</v>
      </c>
      <c r="B21" s="21">
        <v>77.37</v>
      </c>
      <c r="C21" s="21"/>
      <c r="D21" s="21"/>
      <c r="E21" s="21"/>
      <c r="F21" s="14"/>
    </row>
    <row r="22" spans="1:6" ht="15.75" x14ac:dyDescent="0.25">
      <c r="A22" s="13" t="s">
        <v>110</v>
      </c>
      <c r="B22" s="21">
        <v>91.2</v>
      </c>
      <c r="C22" s="21"/>
      <c r="D22" s="21"/>
      <c r="E22" s="21"/>
      <c r="F22" s="14"/>
    </row>
    <row r="23" spans="1:6" ht="15.75" x14ac:dyDescent="0.25">
      <c r="A23" s="13" t="s">
        <v>74</v>
      </c>
      <c r="B23" s="21">
        <v>-13.83</v>
      </c>
      <c r="C23" s="21"/>
      <c r="D23" s="21"/>
      <c r="E23" s="21"/>
      <c r="F23" s="14"/>
    </row>
    <row r="24" spans="1:6" ht="15.75" x14ac:dyDescent="0.25">
      <c r="A24" s="13" t="s">
        <v>75</v>
      </c>
      <c r="B24" s="21">
        <v>11.46</v>
      </c>
      <c r="C24" s="21"/>
      <c r="D24" s="21"/>
      <c r="E24" s="21"/>
      <c r="F24" s="14"/>
    </row>
    <row r="25" spans="1:6" ht="15.75" x14ac:dyDescent="0.25">
      <c r="A25" s="13" t="s">
        <v>76</v>
      </c>
      <c r="B25" s="21" t="s">
        <v>128</v>
      </c>
      <c r="C25" s="21"/>
      <c r="D25" s="21"/>
      <c r="E25" s="21"/>
      <c r="F25" s="14"/>
    </row>
    <row r="26" spans="1:6" ht="15.75" x14ac:dyDescent="0.25">
      <c r="A26" s="13"/>
      <c r="B26" s="21"/>
      <c r="C26" s="21"/>
      <c r="D26" s="21"/>
      <c r="E26" s="21"/>
      <c r="F26" s="14"/>
    </row>
    <row r="27" spans="1:6" ht="15.75" x14ac:dyDescent="0.25">
      <c r="A27" s="13" t="s">
        <v>78</v>
      </c>
      <c r="B27" s="21"/>
      <c r="C27" s="21"/>
      <c r="D27" s="21"/>
      <c r="E27" s="21"/>
      <c r="F27" s="14"/>
    </row>
    <row r="28" spans="1:6" ht="15.75" x14ac:dyDescent="0.25">
      <c r="A28" s="13" t="s">
        <v>111</v>
      </c>
      <c r="B28" s="21">
        <v>2</v>
      </c>
      <c r="C28" s="21"/>
      <c r="D28" s="21"/>
      <c r="E28" s="21"/>
      <c r="F28" s="14"/>
    </row>
    <row r="29" spans="1:6" ht="15.75" x14ac:dyDescent="0.25">
      <c r="A29" s="13" t="s">
        <v>131</v>
      </c>
      <c r="B29" s="21">
        <v>4</v>
      </c>
      <c r="C29" s="21"/>
      <c r="D29" s="21"/>
      <c r="E29" s="21"/>
      <c r="F29" s="14"/>
    </row>
    <row r="30" spans="1:6" ht="15.75" x14ac:dyDescent="0.25">
      <c r="A30" s="13" t="s">
        <v>79</v>
      </c>
      <c r="B30" s="21">
        <v>12</v>
      </c>
      <c r="C30" s="21"/>
      <c r="D30" s="21"/>
      <c r="E30" s="21"/>
      <c r="F30" s="14"/>
    </row>
    <row r="31" spans="1:6" ht="15.75" x14ac:dyDescent="0.25">
      <c r="A31" s="13" t="s">
        <v>80</v>
      </c>
      <c r="B31" s="21">
        <v>0</v>
      </c>
      <c r="C31" s="21"/>
      <c r="D31" s="21"/>
      <c r="E31" s="21"/>
      <c r="F31" s="14"/>
    </row>
    <row r="32" spans="1:6" ht="15.75" thickBot="1" x14ac:dyDescent="0.3">
      <c r="A32" s="36"/>
      <c r="B32" s="37"/>
      <c r="C32" s="37"/>
      <c r="D32" s="37"/>
      <c r="E32" s="37"/>
      <c r="F32" s="38"/>
    </row>
    <row r="33" spans="1:9" ht="15.75" x14ac:dyDescent="0.25">
      <c r="A33" s="31"/>
      <c r="B33" s="32"/>
      <c r="C33" s="32"/>
      <c r="D33" s="32"/>
      <c r="E33" s="32"/>
      <c r="F33" s="32"/>
      <c r="G33" s="32"/>
      <c r="H33" s="32"/>
      <c r="I33" s="33"/>
    </row>
    <row r="34" spans="1:9" ht="15.75" x14ac:dyDescent="0.25">
      <c r="A34" s="13" t="s">
        <v>96</v>
      </c>
      <c r="B34" s="21"/>
      <c r="C34" s="21"/>
      <c r="D34" s="21"/>
      <c r="E34" s="21"/>
      <c r="F34" s="21"/>
      <c r="G34" s="21"/>
      <c r="H34" s="21"/>
      <c r="I34" s="14"/>
    </row>
    <row r="35" spans="1:9" ht="15.75" x14ac:dyDescent="0.25">
      <c r="A35" s="13"/>
      <c r="B35" s="21"/>
      <c r="C35" s="21"/>
      <c r="D35" s="21"/>
      <c r="E35" s="21"/>
      <c r="F35" s="21"/>
      <c r="G35" s="21"/>
      <c r="H35" s="21"/>
      <c r="I35" s="14"/>
    </row>
    <row r="36" spans="1:9" ht="15.75" x14ac:dyDescent="0.25">
      <c r="A36" s="13" t="s">
        <v>81</v>
      </c>
      <c r="B36" s="21">
        <v>2</v>
      </c>
      <c r="C36" s="21"/>
      <c r="D36" s="21"/>
      <c r="E36" s="21"/>
      <c r="F36" s="21"/>
      <c r="G36" s="21"/>
      <c r="H36" s="21"/>
      <c r="I36" s="14"/>
    </row>
    <row r="37" spans="1:9" ht="15.75" x14ac:dyDescent="0.25">
      <c r="A37" s="13" t="s">
        <v>82</v>
      </c>
      <c r="B37" s="21">
        <v>6</v>
      </c>
      <c r="C37" s="21"/>
      <c r="D37" s="21"/>
      <c r="E37" s="21"/>
      <c r="F37" s="21"/>
      <c r="G37" s="21"/>
      <c r="H37" s="21"/>
      <c r="I37" s="14"/>
    </row>
    <row r="38" spans="1:9" ht="15.75" x14ac:dyDescent="0.25">
      <c r="A38" s="13" t="s">
        <v>62</v>
      </c>
      <c r="B38" s="21">
        <v>0.05</v>
      </c>
      <c r="C38" s="21"/>
      <c r="D38" s="21"/>
      <c r="E38" s="21"/>
      <c r="F38" s="21"/>
      <c r="G38" s="21"/>
      <c r="H38" s="21"/>
      <c r="I38" s="14"/>
    </row>
    <row r="39" spans="1:9" ht="15.75" x14ac:dyDescent="0.25">
      <c r="A39" s="13"/>
      <c r="B39" s="21"/>
      <c r="C39" s="21"/>
      <c r="D39" s="21"/>
      <c r="E39" s="21"/>
      <c r="F39" s="21"/>
      <c r="G39" s="21"/>
      <c r="H39" s="21"/>
      <c r="I39" s="14"/>
    </row>
    <row r="40" spans="1:9" ht="15.75" x14ac:dyDescent="0.25">
      <c r="A40" s="13" t="s">
        <v>97</v>
      </c>
      <c r="B40" s="21" t="s">
        <v>83</v>
      </c>
      <c r="C40" s="21" t="s">
        <v>84</v>
      </c>
      <c r="D40" s="21" t="s">
        <v>85</v>
      </c>
      <c r="E40" s="21" t="s">
        <v>86</v>
      </c>
      <c r="F40" s="21" t="s">
        <v>87</v>
      </c>
      <c r="G40" s="21"/>
      <c r="H40" s="21"/>
      <c r="I40" s="14"/>
    </row>
    <row r="41" spans="1:9" ht="15.75" x14ac:dyDescent="0.25">
      <c r="A41" s="13"/>
      <c r="B41" s="21"/>
      <c r="C41" s="21"/>
      <c r="D41" s="21"/>
      <c r="E41" s="21"/>
      <c r="F41" s="21"/>
      <c r="G41" s="21"/>
      <c r="H41" s="21"/>
      <c r="I41" s="14"/>
    </row>
    <row r="42" spans="1:9" ht="15.75" x14ac:dyDescent="0.25">
      <c r="A42" s="13" t="s">
        <v>7</v>
      </c>
      <c r="B42" s="21"/>
      <c r="C42" s="21"/>
      <c r="D42" s="21"/>
      <c r="E42" s="21"/>
      <c r="F42" s="21"/>
      <c r="G42" s="21"/>
      <c r="H42" s="21"/>
      <c r="I42" s="14"/>
    </row>
    <row r="43" spans="1:9" ht="15.75" x14ac:dyDescent="0.25">
      <c r="A43" s="13" t="s">
        <v>132</v>
      </c>
      <c r="B43" s="21">
        <v>17.04</v>
      </c>
      <c r="C43" s="21" t="s">
        <v>133</v>
      </c>
      <c r="D43" s="21" t="s">
        <v>42</v>
      </c>
      <c r="E43" s="21" t="s">
        <v>41</v>
      </c>
      <c r="F43" s="21">
        <v>0.49030000000000001</v>
      </c>
      <c r="G43" s="21"/>
      <c r="H43" s="21"/>
      <c r="I43" s="14"/>
    </row>
    <row r="44" spans="1:9" ht="15.75" x14ac:dyDescent="0.25">
      <c r="A44" s="13" t="s">
        <v>134</v>
      </c>
      <c r="B44" s="21">
        <v>27.33</v>
      </c>
      <c r="C44" s="21" t="s">
        <v>135</v>
      </c>
      <c r="D44" s="21" t="s">
        <v>42</v>
      </c>
      <c r="E44" s="21" t="s">
        <v>41</v>
      </c>
      <c r="F44" s="21">
        <v>9.6500000000000002E-2</v>
      </c>
      <c r="G44" s="21"/>
      <c r="H44" s="21"/>
      <c r="I44" s="14"/>
    </row>
    <row r="45" spans="1:9" ht="15.75" x14ac:dyDescent="0.25">
      <c r="A45" s="34" t="s">
        <v>136</v>
      </c>
      <c r="B45" s="35">
        <v>46.14</v>
      </c>
      <c r="C45" s="35" t="s">
        <v>137</v>
      </c>
      <c r="D45" s="35" t="s">
        <v>18</v>
      </c>
      <c r="E45" s="35" t="s">
        <v>16</v>
      </c>
      <c r="F45" s="35">
        <v>8.6999999999999994E-3</v>
      </c>
      <c r="G45" s="21"/>
      <c r="H45" s="21"/>
      <c r="I45" s="14"/>
    </row>
    <row r="46" spans="1:9" ht="15.75" x14ac:dyDescent="0.25">
      <c r="A46" s="13" t="s">
        <v>138</v>
      </c>
      <c r="B46" s="21">
        <v>10.29</v>
      </c>
      <c r="C46" s="21" t="s">
        <v>139</v>
      </c>
      <c r="D46" s="21" t="s">
        <v>42</v>
      </c>
      <c r="E46" s="21" t="s">
        <v>41</v>
      </c>
      <c r="F46" s="21">
        <v>0.78290000000000004</v>
      </c>
      <c r="G46" s="21"/>
      <c r="H46" s="21"/>
      <c r="I46" s="14"/>
    </row>
    <row r="47" spans="1:9" ht="15.75" x14ac:dyDescent="0.25">
      <c r="A47" s="13" t="s">
        <v>140</v>
      </c>
      <c r="B47" s="21">
        <v>29.1</v>
      </c>
      <c r="C47" s="21" t="s">
        <v>141</v>
      </c>
      <c r="D47" s="21" t="s">
        <v>18</v>
      </c>
      <c r="E47" s="21" t="s">
        <v>34</v>
      </c>
      <c r="F47" s="21">
        <v>4.6699999999999998E-2</v>
      </c>
      <c r="G47" s="21"/>
      <c r="H47" s="21"/>
      <c r="I47" s="14"/>
    </row>
    <row r="48" spans="1:9" ht="15.75" x14ac:dyDescent="0.25">
      <c r="A48" s="13" t="s">
        <v>142</v>
      </c>
      <c r="B48" s="21">
        <v>18.809999999999999</v>
      </c>
      <c r="C48" s="21" t="s">
        <v>143</v>
      </c>
      <c r="D48" s="21" t="s">
        <v>18</v>
      </c>
      <c r="E48" s="21" t="s">
        <v>34</v>
      </c>
      <c r="F48" s="21">
        <v>4.7E-2</v>
      </c>
      <c r="G48" s="21"/>
      <c r="H48" s="21"/>
      <c r="I48" s="14"/>
    </row>
    <row r="49" spans="1:9" ht="15.75" x14ac:dyDescent="0.25">
      <c r="A49" s="13"/>
      <c r="B49" s="21"/>
      <c r="C49" s="21"/>
      <c r="D49" s="21"/>
      <c r="E49" s="21"/>
      <c r="F49" s="21"/>
      <c r="G49" s="21"/>
      <c r="H49" s="21"/>
      <c r="I49" s="14"/>
    </row>
    <row r="50" spans="1:9" ht="15.75" x14ac:dyDescent="0.25">
      <c r="A50" s="13" t="s">
        <v>112</v>
      </c>
      <c r="B50" s="21"/>
      <c r="C50" s="21"/>
      <c r="D50" s="21"/>
      <c r="E50" s="21"/>
      <c r="F50" s="21"/>
      <c r="G50" s="21"/>
      <c r="H50" s="21"/>
      <c r="I50" s="14"/>
    </row>
    <row r="51" spans="1:9" ht="15.75" x14ac:dyDescent="0.25">
      <c r="A51" s="13" t="s">
        <v>132</v>
      </c>
      <c r="B51" s="21">
        <v>16.28</v>
      </c>
      <c r="C51" s="21" t="s">
        <v>144</v>
      </c>
      <c r="D51" s="21" t="s">
        <v>42</v>
      </c>
      <c r="E51" s="21" t="s">
        <v>41</v>
      </c>
      <c r="F51" s="21">
        <v>0.21809999999999999</v>
      </c>
      <c r="G51" s="21"/>
      <c r="H51" s="21"/>
      <c r="I51" s="14"/>
    </row>
    <row r="52" spans="1:9" ht="15.75" x14ac:dyDescent="0.25">
      <c r="A52" s="13" t="s">
        <v>134</v>
      </c>
      <c r="B52" s="21">
        <v>11.52</v>
      </c>
      <c r="C52" s="21" t="s">
        <v>145</v>
      </c>
      <c r="D52" s="21" t="s">
        <v>42</v>
      </c>
      <c r="E52" s="21" t="s">
        <v>41</v>
      </c>
      <c r="F52" s="21">
        <v>0.63829999999999998</v>
      </c>
      <c r="G52" s="21"/>
      <c r="H52" s="21"/>
      <c r="I52" s="14"/>
    </row>
    <row r="53" spans="1:9" ht="15.75" x14ac:dyDescent="0.25">
      <c r="A53" s="34" t="s">
        <v>136</v>
      </c>
      <c r="B53" s="35">
        <v>7.407</v>
      </c>
      <c r="C53" s="35" t="s">
        <v>146</v>
      </c>
      <c r="D53" s="35" t="s">
        <v>42</v>
      </c>
      <c r="E53" s="35" t="s">
        <v>41</v>
      </c>
      <c r="F53" s="35">
        <v>0.90939999999999999</v>
      </c>
      <c r="G53" s="21"/>
      <c r="H53" s="21"/>
      <c r="I53" s="14"/>
    </row>
    <row r="54" spans="1:9" ht="15.75" x14ac:dyDescent="0.25">
      <c r="A54" s="13" t="s">
        <v>138</v>
      </c>
      <c r="B54" s="21">
        <v>-4.7530000000000001</v>
      </c>
      <c r="C54" s="21" t="s">
        <v>147</v>
      </c>
      <c r="D54" s="21" t="s">
        <v>42</v>
      </c>
      <c r="E54" s="21" t="s">
        <v>41</v>
      </c>
      <c r="F54" s="21">
        <v>0.93610000000000004</v>
      </c>
      <c r="G54" s="21"/>
      <c r="H54" s="21"/>
      <c r="I54" s="14"/>
    </row>
    <row r="55" spans="1:9" ht="15.75" x14ac:dyDescent="0.25">
      <c r="A55" s="13" t="s">
        <v>140</v>
      </c>
      <c r="B55" s="21">
        <v>-8.8680000000000003</v>
      </c>
      <c r="C55" s="21" t="s">
        <v>148</v>
      </c>
      <c r="D55" s="21" t="s">
        <v>42</v>
      </c>
      <c r="E55" s="21" t="s">
        <v>41</v>
      </c>
      <c r="F55" s="21">
        <v>0.77949999999999997</v>
      </c>
      <c r="G55" s="21"/>
      <c r="H55" s="21"/>
      <c r="I55" s="14"/>
    </row>
    <row r="56" spans="1:9" ht="15.75" x14ac:dyDescent="0.25">
      <c r="A56" s="13" t="s">
        <v>142</v>
      </c>
      <c r="B56" s="21">
        <v>-4.1150000000000002</v>
      </c>
      <c r="C56" s="21" t="s">
        <v>149</v>
      </c>
      <c r="D56" s="21" t="s">
        <v>42</v>
      </c>
      <c r="E56" s="21" t="s">
        <v>41</v>
      </c>
      <c r="F56" s="21">
        <v>0.6411</v>
      </c>
      <c r="G56" s="21"/>
      <c r="H56" s="21"/>
      <c r="I56" s="14"/>
    </row>
    <row r="57" spans="1:9" ht="15.75" x14ac:dyDescent="0.25">
      <c r="A57" s="13"/>
      <c r="B57" s="21"/>
      <c r="C57" s="21"/>
      <c r="D57" s="21"/>
      <c r="E57" s="21"/>
      <c r="F57" s="21"/>
      <c r="G57" s="21"/>
      <c r="H57" s="21"/>
      <c r="I57" s="14"/>
    </row>
    <row r="58" spans="1:9" ht="15.75" x14ac:dyDescent="0.25">
      <c r="A58" s="13"/>
      <c r="B58" s="21"/>
      <c r="C58" s="21"/>
      <c r="D58" s="21"/>
      <c r="E58" s="21"/>
      <c r="F58" s="21"/>
      <c r="G58" s="21"/>
      <c r="H58" s="21"/>
      <c r="I58" s="14"/>
    </row>
    <row r="59" spans="1:9" ht="15.75" x14ac:dyDescent="0.25">
      <c r="A59" s="13" t="s">
        <v>88</v>
      </c>
      <c r="B59" s="21" t="s">
        <v>89</v>
      </c>
      <c r="C59" s="21" t="s">
        <v>90</v>
      </c>
      <c r="D59" s="21" t="s">
        <v>83</v>
      </c>
      <c r="E59" s="21" t="s">
        <v>91</v>
      </c>
      <c r="F59" s="21" t="s">
        <v>92</v>
      </c>
      <c r="G59" s="21" t="s">
        <v>93</v>
      </c>
      <c r="H59" s="21" t="s">
        <v>98</v>
      </c>
      <c r="I59" s="14" t="s">
        <v>69</v>
      </c>
    </row>
    <row r="60" spans="1:9" ht="15.75" x14ac:dyDescent="0.25">
      <c r="A60" s="13"/>
      <c r="B60" s="21"/>
      <c r="C60" s="21"/>
      <c r="D60" s="21"/>
      <c r="E60" s="21"/>
      <c r="F60" s="21"/>
      <c r="G60" s="21"/>
      <c r="H60" s="21"/>
      <c r="I60" s="14"/>
    </row>
    <row r="61" spans="1:9" ht="15.75" x14ac:dyDescent="0.25">
      <c r="A61" s="13" t="s">
        <v>7</v>
      </c>
      <c r="B61" s="21"/>
      <c r="C61" s="21"/>
      <c r="D61" s="21"/>
      <c r="E61" s="21"/>
      <c r="F61" s="21"/>
      <c r="G61" s="21"/>
      <c r="H61" s="21"/>
      <c r="I61" s="14"/>
    </row>
    <row r="62" spans="1:9" ht="15.75" x14ac:dyDescent="0.25">
      <c r="A62" s="13" t="s">
        <v>132</v>
      </c>
      <c r="B62" s="21">
        <v>100</v>
      </c>
      <c r="C62" s="21">
        <v>82.96</v>
      </c>
      <c r="D62" s="21">
        <v>17.04</v>
      </c>
      <c r="E62" s="21">
        <v>11.2</v>
      </c>
      <c r="F62" s="21">
        <v>6</v>
      </c>
      <c r="G62" s="21">
        <v>6</v>
      </c>
      <c r="H62" s="21">
        <v>2.153</v>
      </c>
      <c r="I62" s="14">
        <v>5</v>
      </c>
    </row>
    <row r="63" spans="1:9" ht="15.75" x14ac:dyDescent="0.25">
      <c r="A63" s="13" t="s">
        <v>134</v>
      </c>
      <c r="B63" s="21">
        <v>100</v>
      </c>
      <c r="C63" s="21">
        <v>72.67</v>
      </c>
      <c r="D63" s="21">
        <v>27.33</v>
      </c>
      <c r="E63" s="21">
        <v>8.9670000000000005</v>
      </c>
      <c r="F63" s="21">
        <v>6</v>
      </c>
      <c r="G63" s="21">
        <v>6</v>
      </c>
      <c r="H63" s="21">
        <v>4.3109999999999999</v>
      </c>
      <c r="I63" s="14">
        <v>5</v>
      </c>
    </row>
    <row r="64" spans="1:9" ht="15.75" x14ac:dyDescent="0.25">
      <c r="A64" s="13" t="s">
        <v>136</v>
      </c>
      <c r="B64" s="21">
        <v>100</v>
      </c>
      <c r="C64" s="21">
        <v>53.86</v>
      </c>
      <c r="D64" s="21">
        <v>46.14</v>
      </c>
      <c r="E64" s="21">
        <v>8.0860000000000003</v>
      </c>
      <c r="F64" s="21">
        <v>6</v>
      </c>
      <c r="G64" s="21">
        <v>6</v>
      </c>
      <c r="H64" s="21">
        <v>8.07</v>
      </c>
      <c r="I64" s="14">
        <v>5</v>
      </c>
    </row>
    <row r="65" spans="1:9" ht="15.75" x14ac:dyDescent="0.25">
      <c r="A65" s="13" t="s">
        <v>138</v>
      </c>
      <c r="B65" s="21">
        <v>82.96</v>
      </c>
      <c r="C65" s="21">
        <v>72.67</v>
      </c>
      <c r="D65" s="21">
        <v>10.29</v>
      </c>
      <c r="E65" s="21">
        <v>10.86</v>
      </c>
      <c r="F65" s="21">
        <v>6</v>
      </c>
      <c r="G65" s="21">
        <v>6</v>
      </c>
      <c r="H65" s="21">
        <v>1.34</v>
      </c>
      <c r="I65" s="14">
        <v>5</v>
      </c>
    </row>
    <row r="66" spans="1:9" ht="15.75" x14ac:dyDescent="0.25">
      <c r="A66" s="13" t="s">
        <v>140</v>
      </c>
      <c r="B66" s="21">
        <v>82.96</v>
      </c>
      <c r="C66" s="21">
        <v>53.86</v>
      </c>
      <c r="D66" s="21">
        <v>29.1</v>
      </c>
      <c r="E66" s="21">
        <v>7.7380000000000004</v>
      </c>
      <c r="F66" s="21">
        <v>6</v>
      </c>
      <c r="G66" s="21">
        <v>6</v>
      </c>
      <c r="H66" s="21">
        <v>5.3179999999999996</v>
      </c>
      <c r="I66" s="14">
        <v>5</v>
      </c>
    </row>
    <row r="67" spans="1:9" ht="15.75" x14ac:dyDescent="0.25">
      <c r="A67" s="13" t="s">
        <v>142</v>
      </c>
      <c r="B67" s="21">
        <v>72.67</v>
      </c>
      <c r="C67" s="21">
        <v>53.86</v>
      </c>
      <c r="D67" s="21">
        <v>18.809999999999999</v>
      </c>
      <c r="E67" s="21">
        <v>5.0119999999999996</v>
      </c>
      <c r="F67" s="21">
        <v>6</v>
      </c>
      <c r="G67" s="21">
        <v>6</v>
      </c>
      <c r="H67" s="21">
        <v>5.3070000000000004</v>
      </c>
      <c r="I67" s="14">
        <v>5</v>
      </c>
    </row>
    <row r="68" spans="1:9" ht="15.75" x14ac:dyDescent="0.25">
      <c r="A68" s="13"/>
      <c r="B68" s="21"/>
      <c r="C68" s="21"/>
      <c r="D68" s="21"/>
      <c r="E68" s="21"/>
      <c r="F68" s="21"/>
      <c r="G68" s="21"/>
      <c r="H68" s="21"/>
      <c r="I68" s="14"/>
    </row>
    <row r="69" spans="1:9" ht="15.75" x14ac:dyDescent="0.25">
      <c r="A69" s="13" t="s">
        <v>112</v>
      </c>
      <c r="B69" s="21"/>
      <c r="C69" s="21"/>
      <c r="D69" s="21"/>
      <c r="E69" s="21"/>
      <c r="F69" s="21"/>
      <c r="G69" s="21"/>
      <c r="H69" s="21"/>
      <c r="I69" s="14"/>
    </row>
    <row r="70" spans="1:9" ht="15.75" x14ac:dyDescent="0.25">
      <c r="A70" s="13" t="s">
        <v>132</v>
      </c>
      <c r="B70" s="21">
        <v>100</v>
      </c>
      <c r="C70" s="21">
        <v>83.72</v>
      </c>
      <c r="D70" s="21">
        <v>16.28</v>
      </c>
      <c r="E70" s="21">
        <v>7.09</v>
      </c>
      <c r="F70" s="21">
        <v>6</v>
      </c>
      <c r="G70" s="21">
        <v>6</v>
      </c>
      <c r="H70" s="21">
        <v>3.246</v>
      </c>
      <c r="I70" s="14">
        <v>5</v>
      </c>
    </row>
    <row r="71" spans="1:9" ht="15.75" x14ac:dyDescent="0.25">
      <c r="A71" s="13" t="s">
        <v>134</v>
      </c>
      <c r="B71" s="21">
        <v>100</v>
      </c>
      <c r="C71" s="21">
        <v>88.48</v>
      </c>
      <c r="D71" s="21">
        <v>11.52</v>
      </c>
      <c r="E71" s="21">
        <v>9.39</v>
      </c>
      <c r="F71" s="21">
        <v>6</v>
      </c>
      <c r="G71" s="21">
        <v>6</v>
      </c>
      <c r="H71" s="21">
        <v>1.7350000000000001</v>
      </c>
      <c r="I71" s="14">
        <v>5</v>
      </c>
    </row>
    <row r="72" spans="1:9" ht="15.75" x14ac:dyDescent="0.25">
      <c r="A72" s="13" t="s">
        <v>136</v>
      </c>
      <c r="B72" s="21">
        <v>100</v>
      </c>
      <c r="C72" s="21">
        <v>92.59</v>
      </c>
      <c r="D72" s="21">
        <v>7.407</v>
      </c>
      <c r="E72" s="21">
        <v>11.31</v>
      </c>
      <c r="F72" s="21">
        <v>6</v>
      </c>
      <c r="G72" s="21">
        <v>6</v>
      </c>
      <c r="H72" s="21">
        <v>0.92659999999999998</v>
      </c>
      <c r="I72" s="14">
        <v>5</v>
      </c>
    </row>
    <row r="73" spans="1:9" ht="15.75" x14ac:dyDescent="0.25">
      <c r="A73" s="13" t="s">
        <v>138</v>
      </c>
      <c r="B73" s="21">
        <v>83.72</v>
      </c>
      <c r="C73" s="21">
        <v>88.48</v>
      </c>
      <c r="D73" s="21">
        <v>-4.7530000000000001</v>
      </c>
      <c r="E73" s="21">
        <v>8.298</v>
      </c>
      <c r="F73" s="21">
        <v>6</v>
      </c>
      <c r="G73" s="21">
        <v>6</v>
      </c>
      <c r="H73" s="21">
        <v>0.81010000000000004</v>
      </c>
      <c r="I73" s="14">
        <v>5</v>
      </c>
    </row>
    <row r="74" spans="1:9" ht="15.75" x14ac:dyDescent="0.25">
      <c r="A74" s="13" t="s">
        <v>140</v>
      </c>
      <c r="B74" s="21">
        <v>83.72</v>
      </c>
      <c r="C74" s="21">
        <v>92.59</v>
      </c>
      <c r="D74" s="21">
        <v>-8.8680000000000003</v>
      </c>
      <c r="E74" s="21">
        <v>9.2910000000000004</v>
      </c>
      <c r="F74" s="21">
        <v>6</v>
      </c>
      <c r="G74" s="21">
        <v>6</v>
      </c>
      <c r="H74" s="21">
        <v>1.35</v>
      </c>
      <c r="I74" s="14">
        <v>5</v>
      </c>
    </row>
    <row r="75" spans="1:9" ht="16.5" thickBot="1" x14ac:dyDescent="0.3">
      <c r="A75" s="15" t="s">
        <v>142</v>
      </c>
      <c r="B75" s="22">
        <v>88.48</v>
      </c>
      <c r="C75" s="22">
        <v>92.59</v>
      </c>
      <c r="D75" s="22">
        <v>-4.1150000000000002</v>
      </c>
      <c r="E75" s="22">
        <v>3.3679999999999999</v>
      </c>
      <c r="F75" s="22">
        <v>6</v>
      </c>
      <c r="G75" s="22">
        <v>6</v>
      </c>
      <c r="H75" s="22">
        <v>1.728</v>
      </c>
      <c r="I75" s="16">
        <v>5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1 - souce data</vt:lpstr>
      <vt:lpstr>Statistical analysis</vt:lpstr>
      <vt:lpstr>2-way RM ANOVA - Fig 1 H</vt:lpstr>
      <vt:lpstr>2-way RM ANOVA - Fig 1 I</vt:lpstr>
      <vt:lpstr>2-Way RM ANOVA - Fig1-L</vt:lpstr>
    </vt:vector>
  </TitlesOfParts>
  <Company>UniversitÃ© de GenÃ¨ve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Musardo</dc:creator>
  <cp:lastModifiedBy>Stefano Musardo</cp:lastModifiedBy>
  <dcterms:created xsi:type="dcterms:W3CDTF">2021-09-02T09:08:35Z</dcterms:created>
  <dcterms:modified xsi:type="dcterms:W3CDTF">2022-03-23T15:27:30Z</dcterms:modified>
</cp:coreProperties>
</file>