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-BelloneLab/#SHARE/StefanoM/My papers/Paper Social Isolation/eLife/Revision/"/>
    </mc:Choice>
  </mc:AlternateContent>
  <xr:revisionPtr revIDLastSave="0" documentId="13_ncr:1_{57DD7FA7-F439-DB47-AF54-0A62CF68C6AE}" xr6:coauthVersionLast="47" xr6:coauthVersionMax="47" xr10:uidLastSave="{00000000-0000-0000-0000-000000000000}"/>
  <bookViews>
    <workbookView xWindow="0" yWindow="0" windowWidth="28800" windowHeight="18000" activeTab="3" xr2:uid="{1DB797E4-0B40-4E82-9CC0-377CDD7399FE}"/>
  </bookViews>
  <sheets>
    <sheet name="FIGURE 4" sheetId="1" r:id="rId1"/>
    <sheet name="Statistical analisys" sheetId="2" r:id="rId2"/>
    <sheet name="2-WAY RM ANOVA - FIGURE G" sheetId="4" r:id="rId3"/>
    <sheet name="ANOVA - FIGURE K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G28" i="1"/>
  <c r="J28" i="1"/>
  <c r="K28" i="1"/>
  <c r="N28" i="1"/>
  <c r="G29" i="1"/>
  <c r="J29" i="1"/>
  <c r="K29" i="1"/>
  <c r="N29" i="1"/>
  <c r="G30" i="1"/>
  <c r="J30" i="1"/>
  <c r="K30" i="1"/>
  <c r="N30" i="1"/>
  <c r="H27" i="1"/>
  <c r="K27" i="1"/>
  <c r="L27" i="1"/>
  <c r="G27" i="1"/>
  <c r="O26" i="1"/>
  <c r="O28" i="1" s="1"/>
  <c r="G26" i="1"/>
  <c r="H28" i="1" s="1"/>
  <c r="R28" i="1" l="1"/>
  <c r="V27" i="1"/>
  <c r="U30" i="1"/>
  <c r="Q30" i="1"/>
  <c r="Q29" i="1"/>
  <c r="U28" i="1"/>
  <c r="Q28" i="1"/>
  <c r="V30" i="1"/>
  <c r="R30" i="1"/>
  <c r="V29" i="1"/>
  <c r="R29" i="1"/>
  <c r="V28" i="1"/>
  <c r="O27" i="1"/>
  <c r="R27" i="1"/>
  <c r="U29" i="1"/>
  <c r="N27" i="1"/>
  <c r="J27" i="1"/>
  <c r="M30" i="1"/>
  <c r="I30" i="1"/>
  <c r="M29" i="1"/>
  <c r="I29" i="1"/>
  <c r="M28" i="1"/>
  <c r="I28" i="1"/>
  <c r="U27" i="1"/>
  <c r="Q27" i="1"/>
  <c r="T30" i="1"/>
  <c r="P30" i="1"/>
  <c r="T29" i="1"/>
  <c r="P29" i="1"/>
  <c r="T28" i="1"/>
  <c r="P28" i="1"/>
  <c r="M27" i="1"/>
  <c r="I27" i="1"/>
  <c r="L30" i="1"/>
  <c r="H30" i="1"/>
  <c r="L29" i="1"/>
  <c r="H29" i="1"/>
  <c r="L28" i="1"/>
  <c r="T27" i="1"/>
  <c r="P27" i="1"/>
  <c r="S30" i="1"/>
  <c r="O30" i="1"/>
  <c r="S29" i="1"/>
  <c r="O29" i="1"/>
  <c r="S28" i="1"/>
</calcChain>
</file>

<file path=xl/sharedStrings.xml><?xml version="1.0" encoding="utf-8"?>
<sst xmlns="http://schemas.openxmlformats.org/spreadsheetml/2006/main" count="389" uniqueCount="179">
  <si>
    <t>GROUPED</t>
  </si>
  <si>
    <t>Grouped</t>
  </si>
  <si>
    <t>REGROUPED</t>
  </si>
  <si>
    <t>FIGURE 4 C</t>
  </si>
  <si>
    <t>FIGURE 4 D</t>
  </si>
  <si>
    <t>FIGURE 4 F</t>
  </si>
  <si>
    <t>Regrouped</t>
  </si>
  <si>
    <t>DAY 1</t>
  </si>
  <si>
    <t>DAY 2</t>
  </si>
  <si>
    <t>DAY 3</t>
  </si>
  <si>
    <t>DAY 4</t>
  </si>
  <si>
    <t>GROUPED  (CNO)</t>
  </si>
  <si>
    <t>REGROUPED (CNO)</t>
  </si>
  <si>
    <t>FIGURE 4G - raw data</t>
  </si>
  <si>
    <t>Isolated</t>
  </si>
  <si>
    <t>FIGURE 4G - plotted data (normalized)</t>
  </si>
  <si>
    <t>Day 1</t>
  </si>
  <si>
    <t>Day 4</t>
  </si>
  <si>
    <t>FIGURE 4k</t>
  </si>
  <si>
    <t>Figure 1H</t>
  </si>
  <si>
    <t>Figure 1I</t>
  </si>
  <si>
    <t>Unpaired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</si>
  <si>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</si>
  <si>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</si>
  <si>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</si>
  <si>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</si>
  <si>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</si>
  <si>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</si>
  <si>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</si>
  <si>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</si>
  <si>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t=3.004, df=18</t>
  </si>
  <si>
    <t>How big is the difference?</t>
  </si>
  <si>
    <t>Mean of column A</t>
  </si>
  <si>
    <t>Mean of column B</t>
  </si>
  <si>
    <t>Difference between means (B - A) ± SEM</t>
  </si>
  <si>
    <t>34.80 ± 11.59</t>
  </si>
  <si>
    <t>95% confidence interval</t>
  </si>
  <si>
    <t>10.46 to 59.14</t>
  </si>
  <si>
    <t>R squared (eta squared)</t>
  </si>
  <si>
    <t>F test to compare variances</t>
  </si>
  <si>
    <t>F, DFn, Dfd</t>
  </si>
  <si>
    <t>2.845, 9, 9</t>
  </si>
  <si>
    <t>ns</t>
  </si>
  <si>
    <t>No</t>
  </si>
  <si>
    <t>Data analyzed</t>
  </si>
  <si>
    <t>Sample size, column A</t>
  </si>
  <si>
    <t>Sample size, column B</t>
  </si>
  <si>
    <t>t=0.3717, df=18</t>
  </si>
  <si>
    <t>-1.240 ± 3.336</t>
  </si>
  <si>
    <t>-8.249 to 5.769</t>
  </si>
  <si>
    <t>2.092, 9, 9</t>
  </si>
  <si>
    <t>FIGURE C</t>
  </si>
  <si>
    <t>FIGURE D</t>
  </si>
  <si>
    <t>t=3.553, df=14</t>
  </si>
  <si>
    <t>34.53 ± 9.717</t>
  </si>
  <si>
    <t>13.68 to 55.37</t>
  </si>
  <si>
    <t>2.215, 7, 7</t>
  </si>
  <si>
    <t>Paired t test</t>
  </si>
  <si>
    <t>t=3.923, df=7</t>
  </si>
  <si>
    <t>Number of pairs</t>
  </si>
  <si>
    <t>Mean of differences (B - A)</t>
  </si>
  <si>
    <t>SD of differences</t>
  </si>
  <si>
    <t>SEM of differences</t>
  </si>
  <si>
    <t>-67.90 to -16.83</t>
  </si>
  <si>
    <t>R squared (partial eta squared)</t>
  </si>
  <si>
    <t>How effective was the pairing?</t>
  </si>
  <si>
    <t>Correlation coefficient (r)</t>
  </si>
  <si>
    <t>P value (one tailed)</t>
  </si>
  <si>
    <t>Was the pairing significantly effective?</t>
  </si>
  <si>
    <t>***</t>
  </si>
  <si>
    <t>t=7.621, df=7</t>
  </si>
  <si>
    <t>-113.2 to -59.57</t>
  </si>
  <si>
    <t>FIGURE F</t>
  </si>
  <si>
    <t>FIGURE H</t>
  </si>
  <si>
    <t>FIGURE I</t>
  </si>
  <si>
    <t>A-C</t>
  </si>
  <si>
    <t>ANOVA summary</t>
  </si>
  <si>
    <t>F</t>
  </si>
  <si>
    <t>Significant diff. among means (P &lt; 0.05)?</t>
  </si>
  <si>
    <t>R squared</t>
  </si>
  <si>
    <t>Brown-Forsythe test</t>
  </si>
  <si>
    <t>F (DFn, DFd)</t>
  </si>
  <si>
    <t>0.2415 (2, 19)</t>
  </si>
  <si>
    <t>Are SDs significantly different (P &lt; 0.05)?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</si>
  <si>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</si>
  <si>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</si>
  <si>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</si>
  <si>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</si>
  <si>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</si>
  <si>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</si>
  <si>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</si>
  <si>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(2, 19) = 9.430</t>
  </si>
  <si>
    <t>P=0.0014</t>
  </si>
  <si>
    <t>Residual (within columns)</t>
  </si>
  <si>
    <t>Total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</si>
  <si>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</si>
  <si>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</si>
  <si>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</si>
  <si>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</si>
  <si>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</si>
  <si>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</si>
  <si>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</si>
  <si>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</si>
  <si>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</si>
  <si>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</si>
  <si>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</si>
  <si>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</si>
  <si>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GROUPED(CNO) vs. REGROUPED</t>
  </si>
  <si>
    <t>-46.04 to -0.4202</t>
  </si>
  <si>
    <t>*</t>
  </si>
  <si>
    <t>A-B</t>
  </si>
  <si>
    <t>GROUPED(CNO) vs. REGROUPED (CNO)</t>
  </si>
  <si>
    <t>-7.733 to 36.43</t>
  </si>
  <si>
    <t>REGROUPED vs. REGROUPED (CNO)</t>
  </si>
  <si>
    <t>15.50 to 59.66</t>
  </si>
  <si>
    <t>B-C</t>
  </si>
  <si>
    <t>Test details</t>
  </si>
  <si>
    <t>Mean 1</t>
  </si>
  <si>
    <t>Mean 2</t>
  </si>
  <si>
    <t>SE of diff.</t>
  </si>
  <si>
    <t>n1</t>
  </si>
  <si>
    <t>n2</t>
  </si>
  <si>
    <t>q</t>
  </si>
  <si>
    <t>FIGURE K</t>
  </si>
  <si>
    <t>Two-way RM ANOVA</t>
  </si>
  <si>
    <t>Matching: Stacked</t>
  </si>
  <si>
    <t>Assume sphericity?</t>
  </si>
  <si>
    <t>Source of Variation</t>
  </si>
  <si>
    <t>% of total variation</t>
  </si>
  <si>
    <t>Significant?</t>
  </si>
  <si>
    <t>Geisser-Greenhouse's epsilon</t>
  </si>
  <si>
    <t>Day x House condition</t>
  </si>
  <si>
    <t>Day</t>
  </si>
  <si>
    <t>&lt;0.0001</t>
  </si>
  <si>
    <t>****</t>
  </si>
  <si>
    <t>House condition</t>
  </si>
  <si>
    <t>Subject</t>
  </si>
  <si>
    <t>F (3, 42) = 2.607</t>
  </si>
  <si>
    <t>P=0.0642</t>
  </si>
  <si>
    <t>F (2.840, 39.76) = 32.66</t>
  </si>
  <si>
    <t>P&lt;0.0001</t>
  </si>
  <si>
    <t>F (1, 14) = 8.240</t>
  </si>
  <si>
    <t>P=0.0123</t>
  </si>
  <si>
    <t>F (14, 42) = 2.804</t>
  </si>
  <si>
    <t>P=0.0050</t>
  </si>
  <si>
    <t>Residual</t>
  </si>
  <si>
    <t>Difference between column means</t>
  </si>
  <si>
    <t>Mean of GROUPED</t>
  </si>
  <si>
    <t>Mean of REGROUPED</t>
  </si>
  <si>
    <t>Difference between means</t>
  </si>
  <si>
    <t>SE of difference</t>
  </si>
  <si>
    <t>95% CI of difference</t>
  </si>
  <si>
    <t>3.078 to 21.27</t>
  </si>
  <si>
    <t>Number of columns (House condition)</t>
  </si>
  <si>
    <t>Number of rows (Day)</t>
  </si>
  <si>
    <t>Number of subjects (Subject)</t>
  </si>
  <si>
    <t>Number of missing values</t>
  </si>
  <si>
    <t>Within each column, compare rows (simple effects within columns)</t>
  </si>
  <si>
    <t>DAY 1 vs. DAY 2</t>
  </si>
  <si>
    <t>-3.957 to 32.73</t>
  </si>
  <si>
    <t>DAY 1 vs. DAY 3</t>
  </si>
  <si>
    <t>3.913 to 42.37</t>
  </si>
  <si>
    <t>DAY 1 vs. DAY 4</t>
  </si>
  <si>
    <t>3.498 to 41.28</t>
  </si>
  <si>
    <t>DAY 2 vs. DAY 3</t>
  </si>
  <si>
    <t>-7.420 to 24.94</t>
  </si>
  <si>
    <t>DAY 2 vs. DAY 4</t>
  </si>
  <si>
    <t>-10.33 to 26.34</t>
  </si>
  <si>
    <t>DAY 3 vs. DAY 4</t>
  </si>
  <si>
    <t>-20.27 to 18.77</t>
  </si>
  <si>
    <t>21.19 to 42.55</t>
  </si>
  <si>
    <t>26.77 to 49.50</t>
  </si>
  <si>
    <t>21.84 to 55.37</t>
  </si>
  <si>
    <t>-8.796 to 21.33</t>
  </si>
  <si>
    <t>-12.34 to 25.81</t>
  </si>
  <si>
    <t>-14.26 to 15.19</t>
  </si>
  <si>
    <t>N1</t>
  </si>
  <si>
    <t>N2</t>
  </si>
  <si>
    <t>FIGURE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</si>
</sst>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Helvetica"/>
      <family val="2"/>
    </font>
    <font>
      <b/>
      <sz val="14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Helvetica"/>
      <family val="2"/>
    </font>
    <font>
      <b/>
      <sz val="12"/>
      <name val="Helvetica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15" xfId="0" applyFont="1" applyBorder="1"/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14" xfId="0" applyFont="1" applyBorder="1"/>
    <xf numFmtId="0" fontId="1" fillId="0" borderId="16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32" xfId="0" applyFont="1" applyBorder="1" applyAlignment="1">
      <alignment horizontal="left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38" xfId="0" applyFont="1" applyBorder="1"/>
    <xf numFmtId="0" fontId="1" fillId="0" borderId="42" xfId="0" applyFont="1" applyBorder="1" applyAlignment="1">
      <alignment horizontal="left"/>
    </xf>
    <xf numFmtId="0" fontId="1" fillId="0" borderId="36" xfId="0" applyFont="1" applyBorder="1"/>
    <xf numFmtId="0" fontId="6" fillId="0" borderId="41" xfId="0" applyFont="1" applyBorder="1" applyAlignment="1">
      <alignment horizontal="left"/>
    </xf>
    <xf numFmtId="0" fontId="6" fillId="0" borderId="38" xfId="0" applyFont="1" applyBorder="1"/>
    <xf numFmtId="0" fontId="1" fillId="0" borderId="39" xfId="0" applyFont="1" applyBorder="1" applyAlignment="1">
      <alignment horizontal="left"/>
    </xf>
    <xf numFmtId="0" fontId="1" fillId="0" borderId="35" xfId="0" applyFont="1" applyBorder="1"/>
    <xf numFmtId="0" fontId="0" fillId="0" borderId="35" xfId="0" applyBorder="1"/>
    <xf numFmtId="0" fontId="0" fillId="0" borderId="40" xfId="0" applyBorder="1"/>
    <xf numFmtId="0" fontId="1" fillId="0" borderId="0" xfId="0" applyFont="1" applyBorder="1"/>
    <xf numFmtId="0" fontId="0" fillId="0" borderId="0" xfId="0" applyBorder="1"/>
    <xf numFmtId="0" fontId="0" fillId="0" borderId="38" xfId="0" applyBorder="1"/>
    <xf numFmtId="0" fontId="0" fillId="0" borderId="41" xfId="0" applyBorder="1"/>
    <xf numFmtId="0" fontId="1" fillId="0" borderId="4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3" xfId="0" applyFont="1" applyBorder="1"/>
    <xf numFmtId="0" fontId="0" fillId="0" borderId="43" xfId="0" applyBorder="1"/>
    <xf numFmtId="0" fontId="0" fillId="0" borderId="36" xfId="0" applyBorder="1"/>
    <xf numFmtId="0" fontId="6" fillId="0" borderId="0" xfId="0" applyFont="1" applyBorder="1"/>
    <xf numFmtId="0" fontId="1" fillId="0" borderId="40" xfId="0" applyFont="1" applyBorder="1"/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D3DA8-B7E8-41DC-905A-1CF945F7A5CE}">
  <dimension ref="B1:X43"/>
  <sheetViews>
    <sheetView topLeftCell="A6" zoomScaleNormal="100" workbookViewId="0">
      <selection activeCell="D27" sqref="D27"/>
    </sheetView>
  </sheetViews>
  <sheetFormatPr baseColWidth="10" defaultColWidth="9.1640625" defaultRowHeight="16" x14ac:dyDescent="0.2"/>
  <cols>
    <col min="1" max="1" width="9.1640625" style="20"/>
    <col min="2" max="2" width="20.5" style="20" bestFit="1" customWidth="1"/>
    <col min="3" max="3" width="16.33203125" style="20" bestFit="1" customWidth="1"/>
    <col min="4" max="4" width="23.33203125" style="20" bestFit="1" customWidth="1"/>
    <col min="5" max="5" width="9.1640625" style="20"/>
    <col min="6" max="6" width="12.6640625" style="20" bestFit="1" customWidth="1"/>
    <col min="7" max="7" width="16" style="20" bestFit="1" customWidth="1"/>
    <col min="8" max="16384" width="9.1640625" style="20"/>
  </cols>
  <sheetData>
    <row r="1" spans="2:7" ht="17" thickBot="1" x14ac:dyDescent="0.25"/>
    <row r="2" spans="2:7" ht="19" thickBot="1" x14ac:dyDescent="0.25">
      <c r="B2" s="80" t="s">
        <v>3</v>
      </c>
      <c r="C2" s="82"/>
      <c r="F2" s="80" t="s">
        <v>4</v>
      </c>
      <c r="G2" s="82"/>
    </row>
    <row r="3" spans="2:7" ht="17" thickBot="1" x14ac:dyDescent="0.25">
      <c r="B3" s="21" t="s">
        <v>0</v>
      </c>
      <c r="C3" s="22" t="s">
        <v>2</v>
      </c>
      <c r="F3" s="21" t="s">
        <v>0</v>
      </c>
      <c r="G3" s="22" t="s">
        <v>2</v>
      </c>
    </row>
    <row r="4" spans="2:7" x14ac:dyDescent="0.2">
      <c r="B4" s="9">
        <v>71.2</v>
      </c>
      <c r="C4" s="10">
        <v>164.3</v>
      </c>
      <c r="F4" s="9">
        <v>14.7</v>
      </c>
      <c r="G4" s="10">
        <v>18.899999999999999</v>
      </c>
    </row>
    <row r="5" spans="2:7" x14ac:dyDescent="0.2">
      <c r="B5" s="3">
        <v>78</v>
      </c>
      <c r="C5" s="4">
        <v>129.69999999999999</v>
      </c>
      <c r="F5" s="3">
        <v>27.6</v>
      </c>
      <c r="G5" s="4">
        <v>16.399999999999999</v>
      </c>
    </row>
    <row r="6" spans="2:7" x14ac:dyDescent="0.2">
      <c r="B6" s="3">
        <v>53.4</v>
      </c>
      <c r="C6" s="4">
        <v>151</v>
      </c>
      <c r="F6" s="3">
        <v>24.5</v>
      </c>
      <c r="G6" s="4">
        <v>21.7</v>
      </c>
    </row>
    <row r="7" spans="2:7" x14ac:dyDescent="0.2">
      <c r="B7" s="3">
        <v>121.9</v>
      </c>
      <c r="C7" s="4">
        <v>130.69999999999999</v>
      </c>
      <c r="F7" s="3">
        <v>22.1</v>
      </c>
      <c r="G7" s="4">
        <v>21.3</v>
      </c>
    </row>
    <row r="8" spans="2:7" x14ac:dyDescent="0.2">
      <c r="B8" s="3">
        <v>51.6</v>
      </c>
      <c r="C8" s="4">
        <v>137.30000000000001</v>
      </c>
      <c r="F8" s="3">
        <v>18.100000000000001</v>
      </c>
      <c r="G8" s="4">
        <v>41.9</v>
      </c>
    </row>
    <row r="9" spans="2:7" x14ac:dyDescent="0.2">
      <c r="B9" s="3">
        <v>109.5</v>
      </c>
      <c r="C9" s="4">
        <v>113</v>
      </c>
      <c r="F9" s="3">
        <v>35</v>
      </c>
      <c r="G9" s="4">
        <v>24.6</v>
      </c>
    </row>
    <row r="10" spans="2:7" x14ac:dyDescent="0.2">
      <c r="B10" s="3">
        <v>122.1</v>
      </c>
      <c r="C10" s="4">
        <v>144.6</v>
      </c>
      <c r="F10" s="3">
        <v>24.3</v>
      </c>
      <c r="G10" s="4">
        <v>27.7</v>
      </c>
    </row>
    <row r="11" spans="2:7" x14ac:dyDescent="0.2">
      <c r="B11" s="3">
        <v>103</v>
      </c>
      <c r="C11" s="4">
        <v>115.5</v>
      </c>
      <c r="F11" s="3">
        <v>32.1</v>
      </c>
      <c r="G11" s="4">
        <v>13.5</v>
      </c>
    </row>
    <row r="12" spans="2:7" x14ac:dyDescent="0.2">
      <c r="B12" s="3">
        <v>133.9</v>
      </c>
      <c r="C12" s="4">
        <v>135.4</v>
      </c>
      <c r="F12" s="3">
        <v>23.4</v>
      </c>
      <c r="G12" s="4">
        <v>31.6</v>
      </c>
    </row>
    <row r="13" spans="2:7" ht="17" thickBot="1" x14ac:dyDescent="0.25">
      <c r="B13" s="5">
        <v>130.9</v>
      </c>
      <c r="C13" s="6">
        <v>102</v>
      </c>
      <c r="F13" s="5">
        <v>23</v>
      </c>
      <c r="G13" s="6">
        <v>14.8</v>
      </c>
    </row>
    <row r="17" spans="2:24" ht="17" thickBot="1" x14ac:dyDescent="0.25"/>
    <row r="18" spans="2:24" ht="19" thickBot="1" x14ac:dyDescent="0.25">
      <c r="F18" s="85" t="s">
        <v>13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</row>
    <row r="19" spans="2:24" ht="19" thickBot="1" x14ac:dyDescent="0.25">
      <c r="B19" s="89" t="s">
        <v>5</v>
      </c>
      <c r="C19" s="90"/>
      <c r="F19" s="30"/>
      <c r="G19" s="91" t="s">
        <v>1</v>
      </c>
      <c r="H19" s="92"/>
      <c r="I19" s="92"/>
      <c r="J19" s="92"/>
      <c r="K19" s="92"/>
      <c r="L19" s="92"/>
      <c r="M19" s="92"/>
      <c r="N19" s="93"/>
      <c r="O19" s="94" t="s">
        <v>6</v>
      </c>
      <c r="P19" s="92"/>
      <c r="Q19" s="92"/>
      <c r="R19" s="92"/>
      <c r="S19" s="92"/>
      <c r="T19" s="92"/>
      <c r="U19" s="92"/>
      <c r="V19" s="93"/>
      <c r="W19" s="2"/>
      <c r="X19" s="2"/>
    </row>
    <row r="20" spans="2:24" ht="17" thickBot="1" x14ac:dyDescent="0.25">
      <c r="B20" s="39" t="s">
        <v>0</v>
      </c>
      <c r="C20" s="40" t="s">
        <v>2</v>
      </c>
      <c r="F20" s="41" t="s">
        <v>7</v>
      </c>
      <c r="G20" s="18">
        <v>197.9</v>
      </c>
      <c r="H20" s="31">
        <v>194.2</v>
      </c>
      <c r="I20" s="31">
        <v>204.4</v>
      </c>
      <c r="J20" s="31">
        <v>147.4</v>
      </c>
      <c r="K20" s="31">
        <v>225.1</v>
      </c>
      <c r="L20" s="31">
        <v>174.9</v>
      </c>
      <c r="M20" s="31">
        <v>189</v>
      </c>
      <c r="N20" s="19">
        <v>180.8</v>
      </c>
      <c r="O20" s="32">
        <v>222.6</v>
      </c>
      <c r="P20" s="31">
        <v>208.3</v>
      </c>
      <c r="Q20" s="31">
        <v>208.8</v>
      </c>
      <c r="R20" s="31">
        <v>224.4</v>
      </c>
      <c r="S20" s="31">
        <v>229.7</v>
      </c>
      <c r="T20" s="31">
        <v>257</v>
      </c>
      <c r="U20" s="31">
        <v>221</v>
      </c>
      <c r="V20" s="19">
        <v>218.1</v>
      </c>
      <c r="W20" s="1"/>
      <c r="X20" s="1"/>
    </row>
    <row r="21" spans="2:24" x14ac:dyDescent="0.2">
      <c r="B21" s="27">
        <v>197.9</v>
      </c>
      <c r="C21" s="28">
        <v>222.6</v>
      </c>
      <c r="F21" s="41" t="s">
        <v>8</v>
      </c>
      <c r="G21" s="14">
        <v>131.30000000000001</v>
      </c>
      <c r="H21" s="13">
        <v>137.30000000000001</v>
      </c>
      <c r="I21" s="13">
        <v>187.3</v>
      </c>
      <c r="J21" s="13">
        <v>138</v>
      </c>
      <c r="K21" s="13">
        <v>192</v>
      </c>
      <c r="L21" s="13">
        <v>199.6</v>
      </c>
      <c r="M21" s="13">
        <v>142.6</v>
      </c>
      <c r="N21" s="15">
        <v>167.9</v>
      </c>
      <c r="O21" s="33">
        <v>120.5</v>
      </c>
      <c r="P21" s="13">
        <v>138.30000000000001</v>
      </c>
      <c r="Q21" s="13">
        <v>155</v>
      </c>
      <c r="R21" s="13">
        <v>129.30000000000001</v>
      </c>
      <c r="S21" s="13">
        <v>184.7</v>
      </c>
      <c r="T21" s="13">
        <v>204.6</v>
      </c>
      <c r="U21" s="13">
        <v>143.80000000000001</v>
      </c>
      <c r="V21" s="15">
        <v>143.30000000000001</v>
      </c>
      <c r="W21" s="1"/>
      <c r="X21" s="1"/>
    </row>
    <row r="22" spans="2:24" x14ac:dyDescent="0.2">
      <c r="B22" s="25">
        <v>194.2</v>
      </c>
      <c r="C22" s="23">
        <v>208.3</v>
      </c>
      <c r="F22" s="41" t="s">
        <v>9</v>
      </c>
      <c r="G22" s="14">
        <v>115.2</v>
      </c>
      <c r="H22" s="13">
        <v>159.30000000000001</v>
      </c>
      <c r="I22" s="13">
        <v>194.9</v>
      </c>
      <c r="J22" s="13">
        <v>112.4</v>
      </c>
      <c r="K22" s="13">
        <v>132.9</v>
      </c>
      <c r="L22" s="13">
        <v>156.80000000000001</v>
      </c>
      <c r="M22" s="13">
        <v>129.19999999999999</v>
      </c>
      <c r="N22" s="15">
        <v>162.69999999999999</v>
      </c>
      <c r="O22" s="33">
        <v>115.8</v>
      </c>
      <c r="P22" s="13">
        <v>145.4</v>
      </c>
      <c r="Q22" s="13">
        <v>139.5</v>
      </c>
      <c r="R22" s="13">
        <v>169.6</v>
      </c>
      <c r="S22" s="13">
        <v>135.4</v>
      </c>
      <c r="T22" s="13">
        <v>173.6</v>
      </c>
      <c r="U22" s="13">
        <v>126.6</v>
      </c>
      <c r="V22" s="15">
        <v>101.4</v>
      </c>
      <c r="W22" s="1"/>
      <c r="X22" s="1"/>
    </row>
    <row r="23" spans="2:24" ht="17" thickBot="1" x14ac:dyDescent="0.25">
      <c r="B23" s="25">
        <v>204.4</v>
      </c>
      <c r="C23" s="23">
        <v>208.8</v>
      </c>
      <c r="F23" s="42" t="s">
        <v>10</v>
      </c>
      <c r="G23" s="16">
        <v>169.8</v>
      </c>
      <c r="H23" s="29">
        <v>112.4</v>
      </c>
      <c r="I23" s="29">
        <v>170.5</v>
      </c>
      <c r="J23" s="29">
        <v>145.80000000000001</v>
      </c>
      <c r="K23" s="29">
        <v>139.19999999999999</v>
      </c>
      <c r="L23" s="29">
        <v>150.1</v>
      </c>
      <c r="M23" s="29">
        <v>127.2</v>
      </c>
      <c r="N23" s="17">
        <v>159.80000000000001</v>
      </c>
      <c r="O23" s="34">
        <v>104.1</v>
      </c>
      <c r="P23" s="29">
        <v>150.19999999999999</v>
      </c>
      <c r="Q23" s="29">
        <v>126.6</v>
      </c>
      <c r="R23" s="29">
        <v>176.9</v>
      </c>
      <c r="S23" s="29">
        <v>176.9</v>
      </c>
      <c r="T23" s="29">
        <v>127</v>
      </c>
      <c r="U23" s="29">
        <v>106.3</v>
      </c>
      <c r="V23" s="17">
        <v>130.9</v>
      </c>
      <c r="W23" s="1"/>
      <c r="X23" s="1"/>
    </row>
    <row r="24" spans="2:24" ht="17" thickBot="1" x14ac:dyDescent="0.25">
      <c r="B24" s="25">
        <v>147.4</v>
      </c>
      <c r="C24" s="23">
        <v>224.4</v>
      </c>
    </row>
    <row r="25" spans="2:24" ht="19" thickBot="1" x14ac:dyDescent="0.25">
      <c r="B25" s="25">
        <v>225.1</v>
      </c>
      <c r="C25" s="23">
        <v>229.7</v>
      </c>
      <c r="F25" s="85" t="s">
        <v>15</v>
      </c>
      <c r="G25" s="86"/>
      <c r="H25" s="86"/>
      <c r="I25" s="86"/>
      <c r="J25" s="86"/>
      <c r="K25" s="86"/>
      <c r="L25" s="86"/>
      <c r="M25" s="86"/>
      <c r="N25" s="86"/>
      <c r="O25" s="87"/>
      <c r="P25" s="87"/>
      <c r="Q25" s="87"/>
      <c r="R25" s="87"/>
      <c r="S25" s="87"/>
      <c r="T25" s="87"/>
      <c r="U25" s="87"/>
      <c r="V25" s="88"/>
    </row>
    <row r="26" spans="2:24" ht="17" thickBot="1" x14ac:dyDescent="0.25">
      <c r="B26" s="25">
        <v>174.9</v>
      </c>
      <c r="C26" s="23">
        <v>257</v>
      </c>
      <c r="F26" s="48"/>
      <c r="G26" s="48">
        <f>AVERAGE(G20:N20)</f>
        <v>189.21250000000001</v>
      </c>
      <c r="H26" s="83" t="s">
        <v>1</v>
      </c>
      <c r="I26" s="83"/>
      <c r="J26" s="83"/>
      <c r="K26" s="83"/>
      <c r="L26" s="83"/>
      <c r="M26" s="83"/>
      <c r="N26" s="84"/>
      <c r="O26" s="49">
        <f>AVERAGE(O20:V20)</f>
        <v>223.73749999999998</v>
      </c>
      <c r="P26" s="83" t="s">
        <v>14</v>
      </c>
      <c r="Q26" s="83"/>
      <c r="R26" s="83"/>
      <c r="S26" s="83"/>
      <c r="T26" s="83"/>
      <c r="U26" s="83"/>
      <c r="V26" s="84"/>
    </row>
    <row r="27" spans="2:24" x14ac:dyDescent="0.2">
      <c r="B27" s="25">
        <v>189</v>
      </c>
      <c r="C27" s="23">
        <v>221</v>
      </c>
      <c r="F27" s="47" t="s">
        <v>7</v>
      </c>
      <c r="G27" s="18">
        <f>G20/$G$26*100</f>
        <v>104.59139855982032</v>
      </c>
      <c r="H27" s="31">
        <f t="shared" ref="H27:N27" si="0">H20/$G$26*100</f>
        <v>102.63592521635726</v>
      </c>
      <c r="I27" s="31">
        <f t="shared" si="0"/>
        <v>108.02668956860673</v>
      </c>
      <c r="J27" s="31">
        <f t="shared" si="0"/>
        <v>77.901829953095074</v>
      </c>
      <c r="K27" s="31">
        <f t="shared" si="0"/>
        <v>118.96677016581884</v>
      </c>
      <c r="L27" s="31">
        <f t="shared" si="0"/>
        <v>92.435753451806832</v>
      </c>
      <c r="M27" s="31">
        <f t="shared" si="0"/>
        <v>99.887692409328139</v>
      </c>
      <c r="N27" s="19">
        <f t="shared" si="0"/>
        <v>95.553940675166814</v>
      </c>
      <c r="O27" s="32">
        <f>O20/$O$26*100</f>
        <v>99.491591709034026</v>
      </c>
      <c r="P27" s="31">
        <f t="shared" ref="P27:V27" si="1">P20/$O$26*100</f>
        <v>93.100173194033204</v>
      </c>
      <c r="Q27" s="31">
        <f t="shared" si="1"/>
        <v>93.323649365886368</v>
      </c>
      <c r="R27" s="31">
        <f t="shared" si="1"/>
        <v>100.29610592770545</v>
      </c>
      <c r="S27" s="31">
        <f t="shared" si="1"/>
        <v>102.66495334934913</v>
      </c>
      <c r="T27" s="31">
        <f t="shared" si="1"/>
        <v>114.86675233253256</v>
      </c>
      <c r="U27" s="31">
        <f t="shared" si="1"/>
        <v>98.776467959103869</v>
      </c>
      <c r="V27" s="19">
        <f t="shared" si="1"/>
        <v>97.480306162355447</v>
      </c>
    </row>
    <row r="28" spans="2:24" ht="17" thickBot="1" x14ac:dyDescent="0.25">
      <c r="B28" s="26">
        <v>180.8</v>
      </c>
      <c r="C28" s="24">
        <v>218.1</v>
      </c>
      <c r="F28" s="41" t="s">
        <v>8</v>
      </c>
      <c r="G28" s="14">
        <f t="shared" ref="G28:N28" si="2">G21/$G$26*100</f>
        <v>69.39287837748563</v>
      </c>
      <c r="H28" s="13">
        <f t="shared" si="2"/>
        <v>72.563916231750028</v>
      </c>
      <c r="I28" s="13">
        <f t="shared" si="2"/>
        <v>98.989231683953221</v>
      </c>
      <c r="J28" s="13">
        <f t="shared" si="2"/>
        <v>72.933870648080855</v>
      </c>
      <c r="K28" s="13">
        <f t="shared" si="2"/>
        <v>101.47321133646032</v>
      </c>
      <c r="L28" s="13">
        <f t="shared" si="2"/>
        <v>105.48985928519521</v>
      </c>
      <c r="M28" s="13">
        <f t="shared" si="2"/>
        <v>75.364999669683556</v>
      </c>
      <c r="N28" s="15">
        <f t="shared" si="2"/>
        <v>88.736209288498387</v>
      </c>
      <c r="O28" s="33">
        <f t="shared" ref="O28:V28" si="3">O21/$O$26*100</f>
        <v>53.857757416615456</v>
      </c>
      <c r="P28" s="13">
        <f t="shared" si="3"/>
        <v>61.813509134588529</v>
      </c>
      <c r="Q28" s="13">
        <f t="shared" si="3"/>
        <v>69.277613274484622</v>
      </c>
      <c r="R28" s="13">
        <f t="shared" si="3"/>
        <v>57.790938041231364</v>
      </c>
      <c r="S28" s="13">
        <f t="shared" si="3"/>
        <v>82.552097882563274</v>
      </c>
      <c r="T28" s="13">
        <f t="shared" si="3"/>
        <v>91.446449522319682</v>
      </c>
      <c r="U28" s="13">
        <f t="shared" si="3"/>
        <v>64.271747024973465</v>
      </c>
      <c r="V28" s="15">
        <f t="shared" si="3"/>
        <v>64.048270853120286</v>
      </c>
    </row>
    <row r="29" spans="2:24" x14ac:dyDescent="0.2">
      <c r="F29" s="41" t="s">
        <v>9</v>
      </c>
      <c r="G29" s="14">
        <f t="shared" ref="G29:N29" si="4">G22/$G$26*100</f>
        <v>60.8839268018762</v>
      </c>
      <c r="H29" s="13">
        <f t="shared" si="4"/>
        <v>84.191055030719426</v>
      </c>
      <c r="I29" s="13">
        <f t="shared" si="4"/>
        <v>103.00587963268812</v>
      </c>
      <c r="J29" s="13">
        <f t="shared" si="4"/>
        <v>59.404109136552819</v>
      </c>
      <c r="K29" s="13">
        <f t="shared" si="4"/>
        <v>70.238488471956146</v>
      </c>
      <c r="L29" s="13">
        <f t="shared" si="4"/>
        <v>82.869789258109279</v>
      </c>
      <c r="M29" s="13">
        <f t="shared" si="4"/>
        <v>68.283015128493091</v>
      </c>
      <c r="N29" s="15">
        <f t="shared" si="4"/>
        <v>85.987976481469246</v>
      </c>
      <c r="O29" s="33">
        <f t="shared" ref="O29:V29" si="5">O22/$O$26*100</f>
        <v>51.757081401195606</v>
      </c>
      <c r="P29" s="13">
        <f t="shared" si="5"/>
        <v>64.986870774903636</v>
      </c>
      <c r="Q29" s="13">
        <f t="shared" si="5"/>
        <v>62.34985194703615</v>
      </c>
      <c r="R29" s="13">
        <f t="shared" si="5"/>
        <v>75.803117492597366</v>
      </c>
      <c r="S29" s="13">
        <f t="shared" si="5"/>
        <v>60.517347337840107</v>
      </c>
      <c r="T29" s="13">
        <f t="shared" si="5"/>
        <v>77.590926867422766</v>
      </c>
      <c r="U29" s="13">
        <f t="shared" si="5"/>
        <v>56.584166713224207</v>
      </c>
      <c r="V29" s="15">
        <f t="shared" si="5"/>
        <v>45.320967651824127</v>
      </c>
    </row>
    <row r="30" spans="2:24" ht="17" thickBot="1" x14ac:dyDescent="0.25">
      <c r="F30" s="42" t="s">
        <v>10</v>
      </c>
      <c r="G30" s="16">
        <f t="shared" ref="G30:N30" si="6">G23/$G$26*100</f>
        <v>89.740371275682108</v>
      </c>
      <c r="H30" s="29">
        <f t="shared" si="6"/>
        <v>59.404109136552819</v>
      </c>
      <c r="I30" s="29">
        <f t="shared" si="6"/>
        <v>90.11032569201295</v>
      </c>
      <c r="J30" s="29">
        <f t="shared" si="6"/>
        <v>77.056219858624559</v>
      </c>
      <c r="K30" s="29">
        <f t="shared" si="6"/>
        <v>73.568078218933735</v>
      </c>
      <c r="L30" s="29">
        <f t="shared" si="6"/>
        <v>79.328796987514025</v>
      </c>
      <c r="M30" s="29">
        <f t="shared" si="6"/>
        <v>67.226002510404967</v>
      </c>
      <c r="N30" s="17">
        <f t="shared" si="6"/>
        <v>84.455308185241464</v>
      </c>
      <c r="O30" s="34">
        <f t="shared" ref="O30:V30" si="7">O23/$O$26*100</f>
        <v>46.527738979831277</v>
      </c>
      <c r="P30" s="29">
        <f t="shared" si="7"/>
        <v>67.132242024694122</v>
      </c>
      <c r="Q30" s="29">
        <f t="shared" si="7"/>
        <v>56.584166713224207</v>
      </c>
      <c r="R30" s="29">
        <f t="shared" si="7"/>
        <v>79.065869601653731</v>
      </c>
      <c r="S30" s="29">
        <f t="shared" si="7"/>
        <v>79.065869601653731</v>
      </c>
      <c r="T30" s="29">
        <f t="shared" si="7"/>
        <v>56.762947650706749</v>
      </c>
      <c r="U30" s="29">
        <f t="shared" si="7"/>
        <v>47.511034135985255</v>
      </c>
      <c r="V30" s="17">
        <f t="shared" si="7"/>
        <v>58.506061791161521</v>
      </c>
    </row>
    <row r="31" spans="2:24" ht="19" thickBot="1" x14ac:dyDescent="0.25">
      <c r="B31" s="80" t="s">
        <v>18</v>
      </c>
      <c r="C31" s="81"/>
      <c r="D31" s="82"/>
    </row>
    <row r="32" spans="2:24" ht="17" thickBot="1" x14ac:dyDescent="0.25">
      <c r="B32" s="44" t="s">
        <v>11</v>
      </c>
      <c r="C32" s="39" t="s">
        <v>2</v>
      </c>
      <c r="D32" s="40" t="s">
        <v>12</v>
      </c>
    </row>
    <row r="33" spans="2:12" ht="17" thickBot="1" x14ac:dyDescent="0.25">
      <c r="B33" s="43">
        <v>75.150000000000006</v>
      </c>
      <c r="C33" s="38">
        <v>70.59</v>
      </c>
      <c r="D33" s="35">
        <v>59.34</v>
      </c>
    </row>
    <row r="34" spans="2:12" ht="20" thickBot="1" x14ac:dyDescent="0.25">
      <c r="B34" s="7">
        <v>54.3</v>
      </c>
      <c r="C34" s="11">
        <v>100.98</v>
      </c>
      <c r="D34" s="36">
        <v>66.989999999999995</v>
      </c>
      <c r="H34" s="78" t="s">
        <v>19</v>
      </c>
      <c r="I34" s="79"/>
      <c r="J34" s="50"/>
      <c r="K34" s="78" t="s">
        <v>20</v>
      </c>
      <c r="L34" s="79"/>
    </row>
    <row r="35" spans="2:12" ht="17" thickBot="1" x14ac:dyDescent="0.25">
      <c r="B35" s="7">
        <v>47.55</v>
      </c>
      <c r="C35" s="11">
        <v>94.29</v>
      </c>
      <c r="D35" s="36">
        <v>37.86</v>
      </c>
      <c r="H35" s="53" t="s">
        <v>16</v>
      </c>
      <c r="I35" s="54" t="s">
        <v>17</v>
      </c>
      <c r="J35" s="52"/>
      <c r="K35" s="39" t="s">
        <v>16</v>
      </c>
      <c r="L35" s="51" t="s">
        <v>17</v>
      </c>
    </row>
    <row r="36" spans="2:12" x14ac:dyDescent="0.2">
      <c r="B36" s="7">
        <v>84</v>
      </c>
      <c r="C36" s="11">
        <v>74.58</v>
      </c>
      <c r="D36" s="36">
        <v>69.72</v>
      </c>
      <c r="H36" s="45">
        <v>197.9</v>
      </c>
      <c r="I36" s="46">
        <v>169.8</v>
      </c>
      <c r="J36" s="1"/>
      <c r="K36" s="45">
        <v>222.6</v>
      </c>
      <c r="L36" s="46">
        <v>104.1</v>
      </c>
    </row>
    <row r="37" spans="2:12" x14ac:dyDescent="0.2">
      <c r="B37" s="7">
        <v>52.05</v>
      </c>
      <c r="C37" s="11">
        <v>82.59</v>
      </c>
      <c r="D37" s="36">
        <v>34.92</v>
      </c>
      <c r="F37" s="1"/>
      <c r="G37" s="1"/>
      <c r="H37" s="14">
        <v>194.2</v>
      </c>
      <c r="I37" s="15">
        <v>112.4</v>
      </c>
      <c r="J37" s="1"/>
      <c r="K37" s="14">
        <v>208.3</v>
      </c>
      <c r="L37" s="15">
        <v>150.19999999999999</v>
      </c>
    </row>
    <row r="38" spans="2:12" x14ac:dyDescent="0.2">
      <c r="B38" s="7">
        <v>45.3</v>
      </c>
      <c r="C38" s="11">
        <v>109.71</v>
      </c>
      <c r="D38" s="36">
        <v>62.67</v>
      </c>
      <c r="H38" s="14">
        <v>204.4</v>
      </c>
      <c r="I38" s="15">
        <v>170.5</v>
      </c>
      <c r="J38" s="1"/>
      <c r="K38" s="14">
        <v>208.8</v>
      </c>
      <c r="L38" s="15">
        <v>126.6</v>
      </c>
    </row>
    <row r="39" spans="2:12" x14ac:dyDescent="0.2">
      <c r="B39" s="7">
        <v>87.87</v>
      </c>
      <c r="C39" s="11">
        <v>76.08</v>
      </c>
      <c r="D39" s="36">
        <v>23.91</v>
      </c>
      <c r="H39" s="14">
        <v>147.4</v>
      </c>
      <c r="I39" s="15">
        <v>145.80000000000001</v>
      </c>
      <c r="J39" s="1"/>
      <c r="K39" s="14">
        <v>224.4</v>
      </c>
      <c r="L39" s="15">
        <v>176.9</v>
      </c>
    </row>
    <row r="40" spans="2:12" ht="17" thickBot="1" x14ac:dyDescent="0.25">
      <c r="B40" s="8"/>
      <c r="C40" s="12"/>
      <c r="D40" s="37">
        <v>39.75</v>
      </c>
      <c r="H40" s="14">
        <v>225.1</v>
      </c>
      <c r="I40" s="15">
        <v>139.19999999999999</v>
      </c>
      <c r="J40" s="1"/>
      <c r="K40" s="14">
        <v>229.7</v>
      </c>
      <c r="L40" s="15">
        <v>176.9</v>
      </c>
    </row>
    <row r="41" spans="2:12" x14ac:dyDescent="0.2">
      <c r="H41" s="14">
        <v>174.9</v>
      </c>
      <c r="I41" s="15">
        <v>150.1</v>
      </c>
      <c r="J41" s="1"/>
      <c r="K41" s="14">
        <v>257</v>
      </c>
      <c r="L41" s="15">
        <v>127</v>
      </c>
    </row>
    <row r="42" spans="2:12" x14ac:dyDescent="0.2">
      <c r="H42" s="14">
        <v>189</v>
      </c>
      <c r="I42" s="15">
        <v>127.2</v>
      </c>
      <c r="K42" s="14">
        <v>221</v>
      </c>
      <c r="L42" s="15">
        <v>106.3</v>
      </c>
    </row>
    <row r="43" spans="2:12" ht="17" thickBot="1" x14ac:dyDescent="0.25">
      <c r="H43" s="16">
        <v>180.8</v>
      </c>
      <c r="I43" s="17">
        <v>159.80000000000001</v>
      </c>
      <c r="K43" s="16">
        <v>218.1</v>
      </c>
      <c r="L43" s="17">
        <v>130.9</v>
      </c>
    </row>
  </sheetData>
  <mergeCells count="12">
    <mergeCell ref="F25:V25"/>
    <mergeCell ref="B2:C2"/>
    <mergeCell ref="F2:G2"/>
    <mergeCell ref="B19:C19"/>
    <mergeCell ref="G19:N19"/>
    <mergeCell ref="O19:V19"/>
    <mergeCell ref="F18:V18"/>
    <mergeCell ref="H34:I34"/>
    <mergeCell ref="K34:L34"/>
    <mergeCell ref="B31:D31"/>
    <mergeCell ref="H26:N26"/>
    <mergeCell ref="P26:V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BE97-06DD-42F7-9809-7D609B0205CF}">
  <dimension ref="B2:O26"/>
  <sheetViews>
    <sheetView topLeftCell="F1" workbookViewId="0">
      <selection activeCell="E30" sqref="E30"/>
    </sheetView>
  </sheetViews>
  <sheetFormatPr baseColWidth="10" defaultColWidth="8.83203125" defaultRowHeight="15" x14ac:dyDescent="0.2"/>
  <cols>
    <col min="2" max="2" width="43.5" bestFit="1" customWidth="1"/>
    <col min="3" max="3" width="15.83203125" bestFit="1" customWidth="1"/>
    <col min="5" max="5" width="43.5" bestFit="1" customWidth="1"/>
    <col min="6" max="6" width="17.1640625" bestFit="1" customWidth="1"/>
    <col min="8" max="8" width="43.5" bestFit="1" customWidth="1"/>
    <col min="9" max="9" width="15.83203125" bestFit="1" customWidth="1"/>
    <col min="11" max="11" width="40" bestFit="1" customWidth="1"/>
    <col min="12" max="12" width="17.33203125" bestFit="1" customWidth="1"/>
    <col min="14" max="14" width="40" bestFit="1" customWidth="1"/>
    <col min="15" max="15" width="17.33203125" bestFit="1" customWidth="1"/>
  </cols>
  <sheetData>
    <row r="2" spans="2:15" ht="16" thickBot="1" x14ac:dyDescent="0.25"/>
    <row r="3" spans="2:15" ht="16" thickBot="1" x14ac:dyDescent="0.25">
      <c r="B3" s="95" t="s">
        <v>51</v>
      </c>
      <c r="C3" s="96"/>
      <c r="E3" s="95" t="s">
        <v>52</v>
      </c>
      <c r="F3" s="96"/>
      <c r="H3" s="95" t="s">
        <v>72</v>
      </c>
      <c r="I3" s="96"/>
      <c r="K3" s="95" t="s">
        <v>73</v>
      </c>
      <c r="L3" s="96"/>
      <c r="N3" s="95" t="s">
        <v>74</v>
      </c>
      <c r="O3" s="96"/>
    </row>
    <row r="4" spans="2:15" ht="16" x14ac:dyDescent="0.2">
      <c r="B4" s="56" t="s">
        <v>21</v>
      </c>
      <c r="C4" s="57"/>
      <c r="E4" s="56" t="s">
        <v>21</v>
      </c>
      <c r="F4" s="57"/>
      <c r="H4" s="56" t="s">
        <v>21</v>
      </c>
      <c r="I4" s="57"/>
      <c r="K4" s="56" t="s">
        <v>57</v>
      </c>
      <c r="L4" s="57"/>
      <c r="N4" s="56" t="s">
        <v>57</v>
      </c>
      <c r="O4" s="57"/>
    </row>
    <row r="5" spans="2:15" ht="16" x14ac:dyDescent="0.2">
      <c r="B5" s="60" t="s">
        <v>22</v>
      </c>
      <c r="C5" s="61">
        <v>7.6E-3</v>
      </c>
      <c r="E5" s="60" t="s">
        <v>22</v>
      </c>
      <c r="F5" s="61">
        <v>0.71440000000000003</v>
      </c>
      <c r="H5" s="60" t="s">
        <v>22</v>
      </c>
      <c r="I5" s="61">
        <v>3.2000000000000002E-3</v>
      </c>
      <c r="K5" s="60" t="s">
        <v>22</v>
      </c>
      <c r="L5" s="61">
        <v>5.7000000000000002E-3</v>
      </c>
      <c r="N5" s="60" t="s">
        <v>22</v>
      </c>
      <c r="O5" s="61">
        <v>1E-4</v>
      </c>
    </row>
    <row r="6" spans="2:15" ht="16" x14ac:dyDescent="0.2">
      <c r="B6" s="56" t="s">
        <v>23</v>
      </c>
      <c r="C6" s="57" t="s">
        <v>24</v>
      </c>
      <c r="E6" s="56" t="s">
        <v>23</v>
      </c>
      <c r="F6" s="57" t="s">
        <v>42</v>
      </c>
      <c r="H6" s="56" t="s">
        <v>23</v>
      </c>
      <c r="I6" s="57" t="s">
        <v>24</v>
      </c>
      <c r="K6" s="56" t="s">
        <v>23</v>
      </c>
      <c r="L6" s="57" t="s">
        <v>24</v>
      </c>
      <c r="N6" s="56" t="s">
        <v>23</v>
      </c>
      <c r="O6" s="57" t="s">
        <v>69</v>
      </c>
    </row>
    <row r="7" spans="2:15" ht="16" x14ac:dyDescent="0.2">
      <c r="B7" s="56" t="s">
        <v>25</v>
      </c>
      <c r="C7" s="57" t="s">
        <v>26</v>
      </c>
      <c r="E7" s="56" t="s">
        <v>25</v>
      </c>
      <c r="F7" s="57" t="s">
        <v>43</v>
      </c>
      <c r="H7" s="56" t="s">
        <v>25</v>
      </c>
      <c r="I7" s="57" t="s">
        <v>26</v>
      </c>
      <c r="K7" s="56" t="s">
        <v>25</v>
      </c>
      <c r="L7" s="57" t="s">
        <v>26</v>
      </c>
      <c r="N7" s="56" t="s">
        <v>25</v>
      </c>
      <c r="O7" s="57" t="s">
        <v>26</v>
      </c>
    </row>
    <row r="8" spans="2:15" ht="16" x14ac:dyDescent="0.2">
      <c r="B8" s="56" t="s">
        <v>27</v>
      </c>
      <c r="C8" s="57" t="s">
        <v>28</v>
      </c>
      <c r="E8" s="56" t="s">
        <v>27</v>
      </c>
      <c r="F8" s="57" t="s">
        <v>28</v>
      </c>
      <c r="H8" s="56" t="s">
        <v>27</v>
      </c>
      <c r="I8" s="57" t="s">
        <v>28</v>
      </c>
      <c r="K8" s="56" t="s">
        <v>27</v>
      </c>
      <c r="L8" s="57" t="s">
        <v>28</v>
      </c>
      <c r="N8" s="56" t="s">
        <v>27</v>
      </c>
      <c r="O8" s="57" t="s">
        <v>28</v>
      </c>
    </row>
    <row r="9" spans="2:15" ht="16" x14ac:dyDescent="0.2">
      <c r="B9" s="56" t="s">
        <v>29</v>
      </c>
      <c r="C9" s="57" t="s">
        <v>30</v>
      </c>
      <c r="E9" s="56" t="s">
        <v>29</v>
      </c>
      <c r="F9" s="57" t="s">
        <v>47</v>
      </c>
      <c r="H9" s="56" t="s">
        <v>29</v>
      </c>
      <c r="I9" s="57" t="s">
        <v>53</v>
      </c>
      <c r="K9" s="56" t="s">
        <v>29</v>
      </c>
      <c r="L9" s="57" t="s">
        <v>58</v>
      </c>
      <c r="N9" s="56" t="s">
        <v>29</v>
      </c>
      <c r="O9" s="57" t="s">
        <v>70</v>
      </c>
    </row>
    <row r="10" spans="2:15" ht="16" x14ac:dyDescent="0.2">
      <c r="B10" s="56"/>
      <c r="C10" s="57"/>
      <c r="E10" s="56"/>
      <c r="F10" s="57"/>
      <c r="H10" s="56"/>
      <c r="I10" s="57"/>
      <c r="K10" s="56" t="s">
        <v>59</v>
      </c>
      <c r="L10" s="57">
        <v>8</v>
      </c>
      <c r="N10" s="56" t="s">
        <v>59</v>
      </c>
      <c r="O10" s="57">
        <v>8</v>
      </c>
    </row>
    <row r="11" spans="2:15" ht="16" x14ac:dyDescent="0.2">
      <c r="B11" s="56" t="s">
        <v>31</v>
      </c>
      <c r="C11" s="57"/>
      <c r="E11" s="56" t="s">
        <v>31</v>
      </c>
      <c r="F11" s="57"/>
      <c r="H11" s="56" t="s">
        <v>31</v>
      </c>
      <c r="I11" s="57"/>
      <c r="K11" s="56"/>
      <c r="L11" s="57"/>
      <c r="N11" s="56"/>
      <c r="O11" s="57"/>
    </row>
    <row r="12" spans="2:15" ht="16" x14ac:dyDescent="0.2">
      <c r="B12" s="56" t="s">
        <v>32</v>
      </c>
      <c r="C12" s="57">
        <v>97.55</v>
      </c>
      <c r="E12" s="56" t="s">
        <v>32</v>
      </c>
      <c r="F12" s="57">
        <v>24.48</v>
      </c>
      <c r="H12" s="56" t="s">
        <v>32</v>
      </c>
      <c r="I12" s="57">
        <v>189.2</v>
      </c>
      <c r="K12" s="56" t="s">
        <v>31</v>
      </c>
      <c r="L12" s="57"/>
      <c r="N12" s="56" t="s">
        <v>31</v>
      </c>
      <c r="O12" s="57"/>
    </row>
    <row r="13" spans="2:15" ht="16" x14ac:dyDescent="0.2">
      <c r="B13" s="56" t="s">
        <v>33</v>
      </c>
      <c r="C13" s="57">
        <v>132.4</v>
      </c>
      <c r="E13" s="56" t="s">
        <v>33</v>
      </c>
      <c r="F13" s="57">
        <v>23.24</v>
      </c>
      <c r="H13" s="56" t="s">
        <v>33</v>
      </c>
      <c r="I13" s="57">
        <v>223.7</v>
      </c>
      <c r="K13" s="56" t="s">
        <v>60</v>
      </c>
      <c r="L13" s="57">
        <v>-42.36</v>
      </c>
      <c r="N13" s="56" t="s">
        <v>60</v>
      </c>
      <c r="O13" s="57">
        <v>-86.38</v>
      </c>
    </row>
    <row r="14" spans="2:15" ht="16" x14ac:dyDescent="0.2">
      <c r="B14" s="56" t="s">
        <v>34</v>
      </c>
      <c r="C14" s="57" t="s">
        <v>35</v>
      </c>
      <c r="E14" s="56" t="s">
        <v>34</v>
      </c>
      <c r="F14" s="57" t="s">
        <v>48</v>
      </c>
      <c r="H14" s="56" t="s">
        <v>34</v>
      </c>
      <c r="I14" s="57" t="s">
        <v>54</v>
      </c>
      <c r="K14" s="56" t="s">
        <v>61</v>
      </c>
      <c r="L14" s="57">
        <v>30.54</v>
      </c>
      <c r="N14" s="56" t="s">
        <v>61</v>
      </c>
      <c r="O14" s="57">
        <v>32.06</v>
      </c>
    </row>
    <row r="15" spans="2:15" ht="16" x14ac:dyDescent="0.2">
      <c r="B15" s="56" t="s">
        <v>36</v>
      </c>
      <c r="C15" s="57" t="s">
        <v>37</v>
      </c>
      <c r="E15" s="56" t="s">
        <v>36</v>
      </c>
      <c r="F15" s="57" t="s">
        <v>49</v>
      </c>
      <c r="H15" s="56" t="s">
        <v>36</v>
      </c>
      <c r="I15" s="57" t="s">
        <v>55</v>
      </c>
      <c r="K15" s="56" t="s">
        <v>62</v>
      </c>
      <c r="L15" s="57">
        <v>10.8</v>
      </c>
      <c r="N15" s="56" t="s">
        <v>62</v>
      </c>
      <c r="O15" s="57">
        <v>11.33</v>
      </c>
    </row>
    <row r="16" spans="2:15" ht="16" x14ac:dyDescent="0.2">
      <c r="B16" s="56" t="s">
        <v>38</v>
      </c>
      <c r="C16" s="57">
        <v>0.33389999999999997</v>
      </c>
      <c r="E16" s="56" t="s">
        <v>38</v>
      </c>
      <c r="F16" s="57">
        <v>7.6179999999999998E-3</v>
      </c>
      <c r="H16" s="56" t="s">
        <v>38</v>
      </c>
      <c r="I16" s="57">
        <v>0.47420000000000001</v>
      </c>
      <c r="K16" s="56" t="s">
        <v>36</v>
      </c>
      <c r="L16" s="57" t="s">
        <v>63</v>
      </c>
      <c r="N16" s="56" t="s">
        <v>36</v>
      </c>
      <c r="O16" s="57" t="s">
        <v>71</v>
      </c>
    </row>
    <row r="17" spans="2:15" ht="16" x14ac:dyDescent="0.2">
      <c r="B17" s="56"/>
      <c r="C17" s="57"/>
      <c r="E17" s="56"/>
      <c r="F17" s="57"/>
      <c r="H17" s="56"/>
      <c r="I17" s="57"/>
      <c r="K17" s="56" t="s">
        <v>64</v>
      </c>
      <c r="L17" s="57">
        <v>0.68740000000000001</v>
      </c>
      <c r="N17" s="56" t="s">
        <v>64</v>
      </c>
      <c r="O17" s="57">
        <v>0.89239999999999997</v>
      </c>
    </row>
    <row r="18" spans="2:15" ht="16" x14ac:dyDescent="0.2">
      <c r="B18" s="56" t="s">
        <v>39</v>
      </c>
      <c r="C18" s="57"/>
      <c r="E18" s="56" t="s">
        <v>39</v>
      </c>
      <c r="F18" s="57"/>
      <c r="H18" s="56" t="s">
        <v>39</v>
      </c>
      <c r="I18" s="57"/>
      <c r="K18" s="56"/>
      <c r="L18" s="57"/>
      <c r="N18" s="56"/>
      <c r="O18" s="57"/>
    </row>
    <row r="19" spans="2:15" ht="16" x14ac:dyDescent="0.2">
      <c r="B19" s="56" t="s">
        <v>40</v>
      </c>
      <c r="C19" s="57" t="s">
        <v>41</v>
      </c>
      <c r="E19" s="56" t="s">
        <v>40</v>
      </c>
      <c r="F19" s="57" t="s">
        <v>50</v>
      </c>
      <c r="H19" s="56" t="s">
        <v>40</v>
      </c>
      <c r="I19" s="57" t="s">
        <v>56</v>
      </c>
      <c r="K19" s="56" t="s">
        <v>65</v>
      </c>
      <c r="L19" s="57"/>
      <c r="N19" s="56" t="s">
        <v>65</v>
      </c>
      <c r="O19" s="57"/>
    </row>
    <row r="20" spans="2:15" ht="16" x14ac:dyDescent="0.2">
      <c r="B20" s="56" t="s">
        <v>22</v>
      </c>
      <c r="C20" s="57">
        <v>0.13519999999999999</v>
      </c>
      <c r="E20" s="56" t="s">
        <v>22</v>
      </c>
      <c r="F20" s="57">
        <v>0.28660000000000002</v>
      </c>
      <c r="H20" s="56" t="s">
        <v>22</v>
      </c>
      <c r="I20" s="57">
        <v>0.31590000000000001</v>
      </c>
      <c r="K20" s="56" t="s">
        <v>66</v>
      </c>
      <c r="L20" s="57">
        <v>1.485E-3</v>
      </c>
      <c r="N20" s="56" t="s">
        <v>66</v>
      </c>
      <c r="O20" s="57">
        <v>1.2869999999999999E-2</v>
      </c>
    </row>
    <row r="21" spans="2:15" ht="16" x14ac:dyDescent="0.2">
      <c r="B21" s="56" t="s">
        <v>23</v>
      </c>
      <c r="C21" s="57" t="s">
        <v>42</v>
      </c>
      <c r="E21" s="56" t="s">
        <v>23</v>
      </c>
      <c r="F21" s="57" t="s">
        <v>42</v>
      </c>
      <c r="H21" s="56" t="s">
        <v>23</v>
      </c>
      <c r="I21" s="57" t="s">
        <v>42</v>
      </c>
      <c r="K21" s="56" t="s">
        <v>67</v>
      </c>
      <c r="L21" s="57">
        <v>0.49859999999999999</v>
      </c>
      <c r="N21" s="56" t="s">
        <v>67</v>
      </c>
      <c r="O21" s="57">
        <v>0.4879</v>
      </c>
    </row>
    <row r="22" spans="2:15" ht="16" x14ac:dyDescent="0.2">
      <c r="B22" s="56" t="s">
        <v>25</v>
      </c>
      <c r="C22" s="57" t="s">
        <v>43</v>
      </c>
      <c r="E22" s="56" t="s">
        <v>25</v>
      </c>
      <c r="F22" s="57" t="s">
        <v>43</v>
      </c>
      <c r="H22" s="56" t="s">
        <v>25</v>
      </c>
      <c r="I22" s="57" t="s">
        <v>43</v>
      </c>
      <c r="K22" s="56" t="s">
        <v>23</v>
      </c>
      <c r="L22" s="57" t="s">
        <v>42</v>
      </c>
      <c r="N22" s="56" t="s">
        <v>23</v>
      </c>
      <c r="O22" s="57" t="s">
        <v>42</v>
      </c>
    </row>
    <row r="23" spans="2:15" ht="16" x14ac:dyDescent="0.2">
      <c r="B23" s="56"/>
      <c r="C23" s="57"/>
      <c r="E23" s="56"/>
      <c r="F23" s="57"/>
      <c r="H23" s="56"/>
      <c r="I23" s="57"/>
      <c r="K23" s="56" t="s">
        <v>68</v>
      </c>
      <c r="L23" s="57" t="s">
        <v>43</v>
      </c>
      <c r="N23" s="56" t="s">
        <v>68</v>
      </c>
      <c r="O23" s="57" t="s">
        <v>43</v>
      </c>
    </row>
    <row r="24" spans="2:15" ht="16" x14ac:dyDescent="0.2">
      <c r="B24" s="56" t="s">
        <v>44</v>
      </c>
      <c r="C24" s="57"/>
      <c r="E24" s="56" t="s">
        <v>44</v>
      </c>
      <c r="F24" s="57"/>
      <c r="H24" s="56" t="s">
        <v>44</v>
      </c>
      <c r="I24" s="57"/>
      <c r="K24" s="56"/>
      <c r="L24" s="57"/>
      <c r="N24" s="56"/>
      <c r="O24" s="57"/>
    </row>
    <row r="25" spans="2:15" ht="16" x14ac:dyDescent="0.2">
      <c r="B25" s="56" t="s">
        <v>45</v>
      </c>
      <c r="C25" s="57">
        <v>10</v>
      </c>
      <c r="E25" s="56" t="s">
        <v>45</v>
      </c>
      <c r="F25" s="57">
        <v>10</v>
      </c>
      <c r="H25" s="56" t="s">
        <v>45</v>
      </c>
      <c r="I25" s="57">
        <v>8</v>
      </c>
      <c r="K25" s="56"/>
      <c r="L25" s="57"/>
      <c r="N25" s="56"/>
      <c r="O25" s="57"/>
    </row>
    <row r="26" spans="2:15" ht="17" thickBot="1" x14ac:dyDescent="0.25">
      <c r="B26" s="58" t="s">
        <v>46</v>
      </c>
      <c r="C26" s="59">
        <v>10</v>
      </c>
      <c r="E26" s="58" t="s">
        <v>46</v>
      </c>
      <c r="F26" s="59">
        <v>10</v>
      </c>
      <c r="H26" s="58" t="s">
        <v>46</v>
      </c>
      <c r="I26" s="59">
        <v>8</v>
      </c>
      <c r="K26" s="58"/>
      <c r="L26" s="59"/>
      <c r="N26" s="58"/>
      <c r="O26" s="59"/>
    </row>
  </sheetData>
  <mergeCells count="5">
    <mergeCell ref="B3:C3"/>
    <mergeCell ref="E3:F3"/>
    <mergeCell ref="H3:I3"/>
    <mergeCell ref="K3:L3"/>
    <mergeCell ref="N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6C22-9726-4238-9C6D-922CB392060C}">
  <dimension ref="A1:I74"/>
  <sheetViews>
    <sheetView topLeftCell="A6" workbookViewId="0">
      <selection activeCell="N47" sqref="N47"/>
    </sheetView>
  </sheetViews>
  <sheetFormatPr baseColWidth="10" defaultColWidth="8.83203125" defaultRowHeight="15" x14ac:dyDescent="0.2"/>
  <cols>
    <col min="1" max="1" width="39.33203125" bestFit="1" customWidth="1"/>
    <col min="2" max="2" width="25" bestFit="1" customWidth="1"/>
    <col min="3" max="3" width="9.5" bestFit="1" customWidth="1"/>
    <col min="4" max="4" width="18.5" bestFit="1" customWidth="1"/>
    <col min="5" max="5" width="26" bestFit="1" customWidth="1"/>
    <col min="6" max="6" width="32" bestFit="1" customWidth="1"/>
  </cols>
  <sheetData>
    <row r="1" spans="1:6" ht="16" thickBot="1" x14ac:dyDescent="0.25"/>
    <row r="2" spans="1:6" ht="16" thickBot="1" x14ac:dyDescent="0.25">
      <c r="A2" s="95" t="s">
        <v>178</v>
      </c>
      <c r="B2" s="100"/>
      <c r="C2" s="100"/>
      <c r="D2" s="100"/>
      <c r="E2" s="100"/>
      <c r="F2" s="96"/>
    </row>
    <row r="3" spans="1:6" ht="16" x14ac:dyDescent="0.2">
      <c r="A3" s="56" t="s">
        <v>124</v>
      </c>
      <c r="B3" s="66" t="s">
        <v>125</v>
      </c>
      <c r="C3" s="66"/>
      <c r="D3" s="66"/>
      <c r="E3" s="66"/>
      <c r="F3" s="57"/>
    </row>
    <row r="4" spans="1:6" ht="16" x14ac:dyDescent="0.2">
      <c r="A4" s="56" t="s">
        <v>126</v>
      </c>
      <c r="B4" s="66" t="s">
        <v>43</v>
      </c>
      <c r="C4" s="66"/>
      <c r="D4" s="66"/>
      <c r="E4" s="66"/>
      <c r="F4" s="57"/>
    </row>
    <row r="5" spans="1:6" ht="16" x14ac:dyDescent="0.2">
      <c r="A5" s="56" t="s">
        <v>100</v>
      </c>
      <c r="B5" s="66">
        <v>0.05</v>
      </c>
      <c r="C5" s="66"/>
      <c r="D5" s="66"/>
      <c r="E5" s="66"/>
      <c r="F5" s="57"/>
    </row>
    <row r="6" spans="1:6" ht="16" x14ac:dyDescent="0.2">
      <c r="A6" s="56"/>
      <c r="B6" s="66"/>
      <c r="C6" s="66"/>
      <c r="D6" s="66"/>
      <c r="E6" s="66"/>
      <c r="F6" s="57"/>
    </row>
    <row r="7" spans="1:6" ht="16" x14ac:dyDescent="0.2">
      <c r="A7" s="56" t="s">
        <v>127</v>
      </c>
      <c r="B7" s="66" t="s">
        <v>128</v>
      </c>
      <c r="C7" s="66" t="s">
        <v>22</v>
      </c>
      <c r="D7" s="66" t="s">
        <v>23</v>
      </c>
      <c r="E7" s="66" t="s">
        <v>129</v>
      </c>
      <c r="F7" s="57" t="s">
        <v>130</v>
      </c>
    </row>
    <row r="8" spans="1:6" ht="16" x14ac:dyDescent="0.2">
      <c r="A8" s="56" t="s">
        <v>131</v>
      </c>
      <c r="B8" s="66">
        <v>3.7210000000000001</v>
      </c>
      <c r="C8" s="66">
        <v>6.4199999999999993E-2</v>
      </c>
      <c r="D8" s="66" t="s">
        <v>42</v>
      </c>
      <c r="E8" s="66" t="s">
        <v>43</v>
      </c>
      <c r="F8" s="57"/>
    </row>
    <row r="9" spans="1:6" ht="16" x14ac:dyDescent="0.2">
      <c r="A9" s="56" t="s">
        <v>132</v>
      </c>
      <c r="B9" s="66">
        <v>46.62</v>
      </c>
      <c r="C9" s="66" t="s">
        <v>133</v>
      </c>
      <c r="D9" s="66" t="s">
        <v>134</v>
      </c>
      <c r="E9" s="66" t="s">
        <v>26</v>
      </c>
      <c r="F9" s="57">
        <v>0.9466</v>
      </c>
    </row>
    <row r="10" spans="1:6" ht="16" x14ac:dyDescent="0.2">
      <c r="A10" s="56" t="s">
        <v>135</v>
      </c>
      <c r="B10" s="66">
        <v>10.99</v>
      </c>
      <c r="C10" s="66">
        <v>1.23E-2</v>
      </c>
      <c r="D10" s="66" t="s">
        <v>109</v>
      </c>
      <c r="E10" s="66" t="s">
        <v>26</v>
      </c>
      <c r="F10" s="57"/>
    </row>
    <row r="11" spans="1:6" ht="16" x14ac:dyDescent="0.2">
      <c r="A11" s="56" t="s">
        <v>136</v>
      </c>
      <c r="B11" s="66">
        <v>18.68</v>
      </c>
      <c r="C11" s="66">
        <v>5.0000000000000001E-3</v>
      </c>
      <c r="D11" s="66" t="s">
        <v>24</v>
      </c>
      <c r="E11" s="66" t="s">
        <v>26</v>
      </c>
      <c r="F11" s="57"/>
    </row>
    <row r="12" spans="1:6" ht="16" x14ac:dyDescent="0.2">
      <c r="A12" s="56"/>
      <c r="B12" s="66"/>
      <c r="C12" s="66"/>
      <c r="D12" s="66"/>
      <c r="E12" s="66"/>
      <c r="F12" s="57"/>
    </row>
    <row r="13" spans="1:6" ht="16" x14ac:dyDescent="0.2">
      <c r="A13" s="56" t="s">
        <v>86</v>
      </c>
      <c r="B13" s="66" t="s">
        <v>87</v>
      </c>
      <c r="C13" s="66" t="s">
        <v>88</v>
      </c>
      <c r="D13" s="66" t="s">
        <v>89</v>
      </c>
      <c r="E13" s="66" t="s">
        <v>81</v>
      </c>
      <c r="F13" s="57" t="s">
        <v>22</v>
      </c>
    </row>
    <row r="14" spans="1:6" ht="16" x14ac:dyDescent="0.2">
      <c r="A14" s="56" t="s">
        <v>131</v>
      </c>
      <c r="B14" s="66">
        <v>802.7</v>
      </c>
      <c r="C14" s="66">
        <v>3</v>
      </c>
      <c r="D14" s="66">
        <v>267.60000000000002</v>
      </c>
      <c r="E14" s="66" t="s">
        <v>137</v>
      </c>
      <c r="F14" s="57" t="s">
        <v>138</v>
      </c>
    </row>
    <row r="15" spans="1:6" ht="16" x14ac:dyDescent="0.2">
      <c r="A15" s="56" t="s">
        <v>132</v>
      </c>
      <c r="B15" s="66">
        <v>10058</v>
      </c>
      <c r="C15" s="66">
        <v>3</v>
      </c>
      <c r="D15" s="66">
        <v>3353</v>
      </c>
      <c r="E15" s="66" t="s">
        <v>139</v>
      </c>
      <c r="F15" s="57" t="s">
        <v>140</v>
      </c>
    </row>
    <row r="16" spans="1:6" ht="16" x14ac:dyDescent="0.2">
      <c r="A16" s="56" t="s">
        <v>135</v>
      </c>
      <c r="B16" s="66">
        <v>2371</v>
      </c>
      <c r="C16" s="66">
        <v>1</v>
      </c>
      <c r="D16" s="66">
        <v>2371</v>
      </c>
      <c r="E16" s="66" t="s">
        <v>141</v>
      </c>
      <c r="F16" s="57" t="s">
        <v>142</v>
      </c>
    </row>
    <row r="17" spans="1:6" ht="16" x14ac:dyDescent="0.2">
      <c r="A17" s="56" t="s">
        <v>136</v>
      </c>
      <c r="B17" s="66">
        <v>4029</v>
      </c>
      <c r="C17" s="66">
        <v>14</v>
      </c>
      <c r="D17" s="66">
        <v>287.8</v>
      </c>
      <c r="E17" s="66" t="s">
        <v>143</v>
      </c>
      <c r="F17" s="57" t="s">
        <v>144</v>
      </c>
    </row>
    <row r="18" spans="1:6" ht="16" x14ac:dyDescent="0.2">
      <c r="A18" s="56" t="s">
        <v>145</v>
      </c>
      <c r="B18" s="66">
        <v>4311</v>
      </c>
      <c r="C18" s="66">
        <v>42</v>
      </c>
      <c r="D18" s="66">
        <v>102.6</v>
      </c>
      <c r="E18" s="66"/>
      <c r="F18" s="57"/>
    </row>
    <row r="19" spans="1:6" ht="16" x14ac:dyDescent="0.2">
      <c r="A19" s="56"/>
      <c r="B19" s="66"/>
      <c r="C19" s="66"/>
      <c r="D19" s="66"/>
      <c r="E19" s="66"/>
      <c r="F19" s="57"/>
    </row>
    <row r="20" spans="1:6" ht="16" x14ac:dyDescent="0.2">
      <c r="A20" s="56" t="s">
        <v>146</v>
      </c>
      <c r="B20" s="66"/>
      <c r="C20" s="66"/>
      <c r="D20" s="66"/>
      <c r="E20" s="66"/>
      <c r="F20" s="57"/>
    </row>
    <row r="21" spans="1:6" ht="16" x14ac:dyDescent="0.2">
      <c r="A21" s="56" t="s">
        <v>147</v>
      </c>
      <c r="B21" s="66">
        <v>85.02</v>
      </c>
      <c r="C21" s="66"/>
      <c r="D21" s="66"/>
      <c r="E21" s="66"/>
      <c r="F21" s="57"/>
    </row>
    <row r="22" spans="1:6" ht="16" x14ac:dyDescent="0.2">
      <c r="A22" s="56" t="s">
        <v>148</v>
      </c>
      <c r="B22" s="66">
        <v>72.849999999999994</v>
      </c>
      <c r="C22" s="66"/>
      <c r="D22" s="66"/>
      <c r="E22" s="66"/>
      <c r="F22" s="57"/>
    </row>
    <row r="23" spans="1:6" ht="16" x14ac:dyDescent="0.2">
      <c r="A23" s="56" t="s">
        <v>149</v>
      </c>
      <c r="B23" s="66">
        <v>12.17</v>
      </c>
      <c r="C23" s="66"/>
      <c r="D23" s="66"/>
      <c r="E23" s="66"/>
      <c r="F23" s="57"/>
    </row>
    <row r="24" spans="1:6" ht="16" x14ac:dyDescent="0.2">
      <c r="A24" s="56" t="s">
        <v>150</v>
      </c>
      <c r="B24" s="66">
        <v>4.2409999999999997</v>
      </c>
      <c r="C24" s="66"/>
      <c r="D24" s="66"/>
      <c r="E24" s="66"/>
      <c r="F24" s="57"/>
    </row>
    <row r="25" spans="1:6" ht="16" x14ac:dyDescent="0.2">
      <c r="A25" s="56" t="s">
        <v>151</v>
      </c>
      <c r="B25" s="66" t="s">
        <v>152</v>
      </c>
      <c r="C25" s="66"/>
      <c r="D25" s="66"/>
      <c r="E25" s="66"/>
      <c r="F25" s="57"/>
    </row>
    <row r="26" spans="1:6" ht="16" x14ac:dyDescent="0.2">
      <c r="A26" s="56"/>
      <c r="B26" s="66"/>
      <c r="C26" s="66"/>
      <c r="D26" s="66"/>
      <c r="E26" s="66"/>
      <c r="F26" s="57"/>
    </row>
    <row r="27" spans="1:6" ht="16" x14ac:dyDescent="0.2">
      <c r="A27" s="56" t="s">
        <v>95</v>
      </c>
      <c r="B27" s="66"/>
      <c r="C27" s="66"/>
      <c r="D27" s="66"/>
      <c r="E27" s="66"/>
      <c r="F27" s="57"/>
    </row>
    <row r="28" spans="1:6" ht="16" x14ac:dyDescent="0.2">
      <c r="A28" s="56" t="s">
        <v>153</v>
      </c>
      <c r="B28" s="66">
        <v>2</v>
      </c>
      <c r="C28" s="66"/>
      <c r="D28" s="66"/>
      <c r="E28" s="66"/>
      <c r="F28" s="57"/>
    </row>
    <row r="29" spans="1:6" ht="16" x14ac:dyDescent="0.2">
      <c r="A29" s="56" t="s">
        <v>154</v>
      </c>
      <c r="B29" s="66">
        <v>4</v>
      </c>
      <c r="C29" s="66"/>
      <c r="D29" s="66"/>
      <c r="E29" s="66"/>
      <c r="F29" s="57"/>
    </row>
    <row r="30" spans="1:6" ht="16" x14ac:dyDescent="0.2">
      <c r="A30" s="56" t="s">
        <v>155</v>
      </c>
      <c r="B30" s="66">
        <v>16</v>
      </c>
      <c r="C30" s="66"/>
      <c r="D30" s="66"/>
      <c r="E30" s="66"/>
      <c r="F30" s="57"/>
    </row>
    <row r="31" spans="1:6" ht="16" x14ac:dyDescent="0.2">
      <c r="A31" s="56" t="s">
        <v>156</v>
      </c>
      <c r="B31" s="66">
        <v>0</v>
      </c>
      <c r="C31" s="66"/>
      <c r="D31" s="66"/>
      <c r="E31" s="66"/>
      <c r="F31" s="57"/>
    </row>
    <row r="32" spans="1:6" x14ac:dyDescent="0.2">
      <c r="A32" s="69"/>
      <c r="B32" s="67"/>
      <c r="C32" s="67"/>
      <c r="D32" s="67"/>
      <c r="E32" s="67"/>
      <c r="F32" s="68"/>
    </row>
    <row r="33" spans="1:9" ht="16" x14ac:dyDescent="0.2">
      <c r="A33" s="70"/>
      <c r="B33" s="71"/>
      <c r="C33" s="71"/>
      <c r="D33" s="71"/>
      <c r="E33" s="71"/>
      <c r="F33" s="72"/>
      <c r="G33" s="52"/>
      <c r="H33" s="52"/>
      <c r="I33" s="52"/>
    </row>
    <row r="34" spans="1:9" ht="16" x14ac:dyDescent="0.2">
      <c r="A34" s="56" t="s">
        <v>157</v>
      </c>
      <c r="B34" s="66"/>
      <c r="C34" s="66"/>
      <c r="D34" s="66"/>
      <c r="E34" s="66"/>
      <c r="F34" s="57"/>
      <c r="G34" s="1"/>
      <c r="H34" s="1"/>
      <c r="I34" s="1"/>
    </row>
    <row r="35" spans="1:9" ht="16" x14ac:dyDescent="0.2">
      <c r="A35" s="56"/>
      <c r="B35" s="66"/>
      <c r="C35" s="66"/>
      <c r="D35" s="66"/>
      <c r="E35" s="66"/>
      <c r="F35" s="57"/>
      <c r="G35" s="1"/>
      <c r="H35" s="1"/>
      <c r="I35" s="1"/>
    </row>
    <row r="36" spans="1:9" ht="16" x14ac:dyDescent="0.2">
      <c r="A36" s="56" t="s">
        <v>98</v>
      </c>
      <c r="B36" s="66">
        <v>2</v>
      </c>
      <c r="C36" s="66"/>
      <c r="D36" s="66"/>
      <c r="E36" s="66"/>
      <c r="F36" s="57"/>
      <c r="G36" s="1"/>
      <c r="H36" s="1"/>
      <c r="I36" s="1"/>
    </row>
    <row r="37" spans="1:9" ht="16" x14ac:dyDescent="0.2">
      <c r="A37" s="56" t="s">
        <v>99</v>
      </c>
      <c r="B37" s="66">
        <v>6</v>
      </c>
      <c r="C37" s="66"/>
      <c r="D37" s="66"/>
      <c r="E37" s="66"/>
      <c r="F37" s="57"/>
      <c r="G37" s="1"/>
      <c r="H37" s="1"/>
      <c r="I37" s="1"/>
    </row>
    <row r="38" spans="1:9" ht="17" thickBot="1" x14ac:dyDescent="0.25">
      <c r="A38" s="58" t="s">
        <v>100</v>
      </c>
      <c r="B38" s="73">
        <v>0.05</v>
      </c>
      <c r="C38" s="73"/>
      <c r="D38" s="73"/>
      <c r="E38" s="73"/>
      <c r="F38" s="59"/>
      <c r="G38" s="1"/>
      <c r="H38" s="1"/>
      <c r="I38" s="1"/>
    </row>
    <row r="39" spans="1:9" ht="16" x14ac:dyDescent="0.2">
      <c r="A39" s="62" t="s">
        <v>101</v>
      </c>
      <c r="B39" s="63" t="s">
        <v>102</v>
      </c>
      <c r="C39" s="63" t="s">
        <v>103</v>
      </c>
      <c r="D39" s="63" t="s">
        <v>104</v>
      </c>
      <c r="E39" s="63" t="s">
        <v>105</v>
      </c>
      <c r="F39" s="63" t="s">
        <v>106</v>
      </c>
      <c r="G39" s="63"/>
      <c r="H39" s="63"/>
      <c r="I39" s="77"/>
    </row>
    <row r="40" spans="1:9" ht="16" x14ac:dyDescent="0.2">
      <c r="A40" s="56"/>
      <c r="B40" s="66"/>
      <c r="C40" s="66"/>
      <c r="D40" s="66"/>
      <c r="E40" s="66"/>
      <c r="F40" s="66"/>
      <c r="G40" s="66"/>
      <c r="H40" s="66"/>
      <c r="I40" s="57"/>
    </row>
    <row r="41" spans="1:9" ht="16" x14ac:dyDescent="0.2">
      <c r="A41" s="56" t="s">
        <v>0</v>
      </c>
      <c r="B41" s="66"/>
      <c r="C41" s="66"/>
      <c r="D41" s="66"/>
      <c r="E41" s="66"/>
      <c r="F41" s="66"/>
      <c r="G41" s="66"/>
      <c r="H41" s="66"/>
      <c r="I41" s="57"/>
    </row>
    <row r="42" spans="1:9" ht="16" x14ac:dyDescent="0.2">
      <c r="A42" s="56" t="s">
        <v>158</v>
      </c>
      <c r="B42" s="66">
        <v>14.38</v>
      </c>
      <c r="C42" s="66" t="s">
        <v>159</v>
      </c>
      <c r="D42" s="66" t="s">
        <v>43</v>
      </c>
      <c r="E42" s="66" t="s">
        <v>42</v>
      </c>
      <c r="F42" s="66">
        <v>0.1273</v>
      </c>
      <c r="G42" s="66"/>
      <c r="H42" s="66"/>
      <c r="I42" s="57"/>
    </row>
    <row r="43" spans="1:9" ht="16" x14ac:dyDescent="0.2">
      <c r="A43" s="56" t="s">
        <v>160</v>
      </c>
      <c r="B43" s="66">
        <v>23.14</v>
      </c>
      <c r="C43" s="66" t="s">
        <v>161</v>
      </c>
      <c r="D43" s="66" t="s">
        <v>26</v>
      </c>
      <c r="E43" s="66" t="s">
        <v>109</v>
      </c>
      <c r="F43" s="66">
        <v>2.1399999999999999E-2</v>
      </c>
      <c r="G43" s="66"/>
      <c r="H43" s="66"/>
      <c r="I43" s="57"/>
    </row>
    <row r="44" spans="1:9" ht="16" x14ac:dyDescent="0.2">
      <c r="A44" s="56" t="s">
        <v>162</v>
      </c>
      <c r="B44" s="66">
        <v>22.39</v>
      </c>
      <c r="C44" s="66" t="s">
        <v>163</v>
      </c>
      <c r="D44" s="66" t="s">
        <v>26</v>
      </c>
      <c r="E44" s="66" t="s">
        <v>109</v>
      </c>
      <c r="F44" s="66">
        <v>2.3099999999999999E-2</v>
      </c>
      <c r="G44" s="66"/>
      <c r="H44" s="66"/>
      <c r="I44" s="57"/>
    </row>
    <row r="45" spans="1:9" ht="16" x14ac:dyDescent="0.2">
      <c r="A45" s="56" t="s">
        <v>164</v>
      </c>
      <c r="B45" s="66">
        <v>8.7590000000000003</v>
      </c>
      <c r="C45" s="66" t="s">
        <v>165</v>
      </c>
      <c r="D45" s="66" t="s">
        <v>43</v>
      </c>
      <c r="E45" s="66" t="s">
        <v>42</v>
      </c>
      <c r="F45" s="66">
        <v>0.35089999999999999</v>
      </c>
      <c r="G45" s="66"/>
      <c r="H45" s="66"/>
      <c r="I45" s="57"/>
    </row>
    <row r="46" spans="1:9" ht="16" x14ac:dyDescent="0.2">
      <c r="A46" s="56" t="s">
        <v>166</v>
      </c>
      <c r="B46" s="66">
        <v>8.0069999999999997</v>
      </c>
      <c r="C46" s="66" t="s">
        <v>167</v>
      </c>
      <c r="D46" s="66" t="s">
        <v>43</v>
      </c>
      <c r="E46" s="66" t="s">
        <v>42</v>
      </c>
      <c r="F46" s="66">
        <v>0.5131</v>
      </c>
      <c r="G46" s="66"/>
      <c r="H46" s="66"/>
      <c r="I46" s="57"/>
    </row>
    <row r="47" spans="1:9" ht="16" x14ac:dyDescent="0.2">
      <c r="A47" s="56" t="s">
        <v>168</v>
      </c>
      <c r="B47" s="66">
        <v>-0.75260000000000005</v>
      </c>
      <c r="C47" s="66" t="s">
        <v>169</v>
      </c>
      <c r="D47" s="66" t="s">
        <v>43</v>
      </c>
      <c r="E47" s="66" t="s">
        <v>42</v>
      </c>
      <c r="F47" s="66">
        <v>0.99919999999999998</v>
      </c>
      <c r="G47" s="66"/>
      <c r="H47" s="66"/>
      <c r="I47" s="57"/>
    </row>
    <row r="48" spans="1:9" ht="16" x14ac:dyDescent="0.2">
      <c r="A48" s="56"/>
      <c r="B48" s="66"/>
      <c r="C48" s="66"/>
      <c r="D48" s="66"/>
      <c r="E48" s="66"/>
      <c r="F48" s="66"/>
      <c r="G48" s="66"/>
      <c r="H48" s="66"/>
      <c r="I48" s="57"/>
    </row>
    <row r="49" spans="1:9" ht="16" x14ac:dyDescent="0.2">
      <c r="A49" s="56" t="s">
        <v>2</v>
      </c>
      <c r="B49" s="66"/>
      <c r="C49" s="66"/>
      <c r="D49" s="66"/>
      <c r="E49" s="66"/>
      <c r="F49" s="66"/>
      <c r="G49" s="66"/>
      <c r="H49" s="66"/>
      <c r="I49" s="57"/>
    </row>
    <row r="50" spans="1:9" ht="16" x14ac:dyDescent="0.2">
      <c r="A50" s="56" t="s">
        <v>158</v>
      </c>
      <c r="B50" s="66">
        <v>31.87</v>
      </c>
      <c r="C50" s="66" t="s">
        <v>170</v>
      </c>
      <c r="D50" s="66" t="s">
        <v>26</v>
      </c>
      <c r="E50" s="66" t="s">
        <v>69</v>
      </c>
      <c r="F50" s="66">
        <v>1E-4</v>
      </c>
      <c r="G50" s="66"/>
      <c r="H50" s="66"/>
      <c r="I50" s="57"/>
    </row>
    <row r="51" spans="1:9" ht="16" x14ac:dyDescent="0.2">
      <c r="A51" s="56" t="s">
        <v>160</v>
      </c>
      <c r="B51" s="66">
        <v>38.14</v>
      </c>
      <c r="C51" s="66" t="s">
        <v>171</v>
      </c>
      <c r="D51" s="66" t="s">
        <v>26</v>
      </c>
      <c r="E51" s="66" t="s">
        <v>134</v>
      </c>
      <c r="F51" s="66" t="s">
        <v>133</v>
      </c>
      <c r="G51" s="66"/>
      <c r="H51" s="66"/>
      <c r="I51" s="57"/>
    </row>
    <row r="52" spans="1:9" ht="16" x14ac:dyDescent="0.2">
      <c r="A52" s="56" t="s">
        <v>162</v>
      </c>
      <c r="B52" s="66">
        <v>38.61</v>
      </c>
      <c r="C52" s="66" t="s">
        <v>172</v>
      </c>
      <c r="D52" s="66" t="s">
        <v>26</v>
      </c>
      <c r="E52" s="66" t="s">
        <v>69</v>
      </c>
      <c r="F52" s="66">
        <v>5.0000000000000001E-4</v>
      </c>
      <c r="G52" s="66"/>
      <c r="H52" s="66"/>
      <c r="I52" s="57"/>
    </row>
    <row r="53" spans="1:9" ht="16" x14ac:dyDescent="0.2">
      <c r="A53" s="56" t="s">
        <v>164</v>
      </c>
      <c r="B53" s="66">
        <v>6.2690000000000001</v>
      </c>
      <c r="C53" s="66" t="s">
        <v>173</v>
      </c>
      <c r="D53" s="66" t="s">
        <v>43</v>
      </c>
      <c r="E53" s="66" t="s">
        <v>42</v>
      </c>
      <c r="F53" s="66">
        <v>0.54910000000000003</v>
      </c>
      <c r="G53" s="66"/>
      <c r="H53" s="66"/>
      <c r="I53" s="57"/>
    </row>
    <row r="54" spans="1:9" ht="16" x14ac:dyDescent="0.2">
      <c r="A54" s="56" t="s">
        <v>166</v>
      </c>
      <c r="B54" s="66">
        <v>6.7380000000000004</v>
      </c>
      <c r="C54" s="66" t="s">
        <v>174</v>
      </c>
      <c r="D54" s="66" t="s">
        <v>43</v>
      </c>
      <c r="E54" s="66" t="s">
        <v>42</v>
      </c>
      <c r="F54" s="66">
        <v>0.66269999999999996</v>
      </c>
      <c r="G54" s="66"/>
      <c r="H54" s="66"/>
      <c r="I54" s="57"/>
    </row>
    <row r="55" spans="1:9" ht="16" x14ac:dyDescent="0.2">
      <c r="A55" s="56" t="s">
        <v>168</v>
      </c>
      <c r="B55" s="66">
        <v>0.46920000000000001</v>
      </c>
      <c r="C55" s="66" t="s">
        <v>175</v>
      </c>
      <c r="D55" s="66" t="s">
        <v>43</v>
      </c>
      <c r="E55" s="66" t="s">
        <v>42</v>
      </c>
      <c r="F55" s="66">
        <v>0.99950000000000006</v>
      </c>
      <c r="G55" s="66"/>
      <c r="H55" s="66"/>
      <c r="I55" s="57"/>
    </row>
    <row r="56" spans="1:9" ht="16" x14ac:dyDescent="0.2">
      <c r="A56" s="56"/>
      <c r="B56" s="66"/>
      <c r="C56" s="66"/>
      <c r="D56" s="66"/>
      <c r="E56" s="66"/>
      <c r="F56" s="66"/>
      <c r="G56" s="66"/>
      <c r="H56" s="66"/>
      <c r="I56" s="57"/>
    </row>
    <row r="57" spans="1:9" ht="16" x14ac:dyDescent="0.2">
      <c r="A57" s="56"/>
      <c r="B57" s="66"/>
      <c r="C57" s="66"/>
      <c r="D57" s="66"/>
      <c r="E57" s="66"/>
      <c r="F57" s="66"/>
      <c r="G57" s="66"/>
      <c r="H57" s="66"/>
      <c r="I57" s="57"/>
    </row>
    <row r="58" spans="1:9" ht="16" x14ac:dyDescent="0.2">
      <c r="A58" s="56" t="s">
        <v>116</v>
      </c>
      <c r="B58" s="66" t="s">
        <v>117</v>
      </c>
      <c r="C58" s="66" t="s">
        <v>118</v>
      </c>
      <c r="D58" s="66" t="s">
        <v>102</v>
      </c>
      <c r="E58" s="66" t="s">
        <v>119</v>
      </c>
      <c r="F58" s="66" t="s">
        <v>176</v>
      </c>
      <c r="G58" s="66" t="s">
        <v>177</v>
      </c>
      <c r="H58" s="66" t="s">
        <v>122</v>
      </c>
      <c r="I58" s="57" t="s">
        <v>88</v>
      </c>
    </row>
    <row r="59" spans="1:9" ht="16" x14ac:dyDescent="0.2">
      <c r="A59" s="56"/>
      <c r="B59" s="66"/>
      <c r="C59" s="66"/>
      <c r="D59" s="66"/>
      <c r="E59" s="66"/>
      <c r="F59" s="66"/>
      <c r="G59" s="66"/>
      <c r="H59" s="66"/>
      <c r="I59" s="57"/>
    </row>
    <row r="60" spans="1:9" ht="16" x14ac:dyDescent="0.2">
      <c r="A60" s="56" t="s">
        <v>0</v>
      </c>
      <c r="B60" s="66"/>
      <c r="C60" s="66"/>
      <c r="D60" s="66"/>
      <c r="E60" s="66"/>
      <c r="F60" s="66"/>
      <c r="G60" s="66"/>
      <c r="H60" s="66"/>
      <c r="I60" s="57"/>
    </row>
    <row r="61" spans="1:9" ht="16" x14ac:dyDescent="0.2">
      <c r="A61" s="56" t="s">
        <v>158</v>
      </c>
      <c r="B61" s="66">
        <v>100</v>
      </c>
      <c r="C61" s="66">
        <v>85.62</v>
      </c>
      <c r="D61" s="66">
        <v>14.38</v>
      </c>
      <c r="E61" s="66">
        <v>5.5410000000000004</v>
      </c>
      <c r="F61" s="66">
        <v>8</v>
      </c>
      <c r="G61" s="66">
        <v>8</v>
      </c>
      <c r="H61" s="66">
        <v>3.6709999999999998</v>
      </c>
      <c r="I61" s="57">
        <v>7</v>
      </c>
    </row>
    <row r="62" spans="1:9" ht="16" x14ac:dyDescent="0.2">
      <c r="A62" s="56" t="s">
        <v>160</v>
      </c>
      <c r="B62" s="66">
        <v>100</v>
      </c>
      <c r="C62" s="66">
        <v>76.86</v>
      </c>
      <c r="D62" s="66">
        <v>23.14</v>
      </c>
      <c r="E62" s="66">
        <v>5.81</v>
      </c>
      <c r="F62" s="66">
        <v>8</v>
      </c>
      <c r="G62" s="66">
        <v>8</v>
      </c>
      <c r="H62" s="66">
        <v>5.6340000000000003</v>
      </c>
      <c r="I62" s="57">
        <v>7</v>
      </c>
    </row>
    <row r="63" spans="1:9" ht="16" x14ac:dyDescent="0.2">
      <c r="A63" s="56" t="s">
        <v>162</v>
      </c>
      <c r="B63" s="66">
        <v>100</v>
      </c>
      <c r="C63" s="66">
        <v>77.61</v>
      </c>
      <c r="D63" s="66">
        <v>22.39</v>
      </c>
      <c r="E63" s="66">
        <v>5.7080000000000002</v>
      </c>
      <c r="F63" s="66">
        <v>8</v>
      </c>
      <c r="G63" s="66">
        <v>8</v>
      </c>
      <c r="H63" s="66">
        <v>5.548</v>
      </c>
      <c r="I63" s="57">
        <v>7</v>
      </c>
    </row>
    <row r="64" spans="1:9" ht="16" x14ac:dyDescent="0.2">
      <c r="A64" s="56" t="s">
        <v>164</v>
      </c>
      <c r="B64" s="66">
        <v>85.62</v>
      </c>
      <c r="C64" s="66">
        <v>76.86</v>
      </c>
      <c r="D64" s="66">
        <v>8.7590000000000003</v>
      </c>
      <c r="E64" s="66">
        <v>4.8879999999999999</v>
      </c>
      <c r="F64" s="66">
        <v>8</v>
      </c>
      <c r="G64" s="66">
        <v>8</v>
      </c>
      <c r="H64" s="66">
        <v>2.5339999999999998</v>
      </c>
      <c r="I64" s="57">
        <v>7</v>
      </c>
    </row>
    <row r="65" spans="1:9" ht="16" x14ac:dyDescent="0.2">
      <c r="A65" s="56" t="s">
        <v>166</v>
      </c>
      <c r="B65" s="66">
        <v>85.62</v>
      </c>
      <c r="C65" s="66">
        <v>77.61</v>
      </c>
      <c r="D65" s="66">
        <v>8.0069999999999997</v>
      </c>
      <c r="E65" s="66">
        <v>5.5380000000000003</v>
      </c>
      <c r="F65" s="66">
        <v>8</v>
      </c>
      <c r="G65" s="66">
        <v>8</v>
      </c>
      <c r="H65" s="66">
        <v>2.044</v>
      </c>
      <c r="I65" s="57">
        <v>7</v>
      </c>
    </row>
    <row r="66" spans="1:9" ht="16" x14ac:dyDescent="0.2">
      <c r="A66" s="56" t="s">
        <v>168</v>
      </c>
      <c r="B66" s="66">
        <v>76.86</v>
      </c>
      <c r="C66" s="66">
        <v>77.61</v>
      </c>
      <c r="D66" s="66">
        <v>-0.75260000000000005</v>
      </c>
      <c r="E66" s="66">
        <v>5.8970000000000002</v>
      </c>
      <c r="F66" s="66">
        <v>8</v>
      </c>
      <c r="G66" s="66">
        <v>8</v>
      </c>
      <c r="H66" s="66">
        <v>0.18049999999999999</v>
      </c>
      <c r="I66" s="57">
        <v>7</v>
      </c>
    </row>
    <row r="67" spans="1:9" ht="16" x14ac:dyDescent="0.2">
      <c r="A67" s="56"/>
      <c r="B67" s="66"/>
      <c r="C67" s="66"/>
      <c r="D67" s="66"/>
      <c r="E67" s="66"/>
      <c r="F67" s="66"/>
      <c r="G67" s="66"/>
      <c r="H67" s="66"/>
      <c r="I67" s="57"/>
    </row>
    <row r="68" spans="1:9" ht="16" x14ac:dyDescent="0.2">
      <c r="A68" s="56" t="s">
        <v>2</v>
      </c>
      <c r="B68" s="66"/>
      <c r="C68" s="66"/>
      <c r="D68" s="66"/>
      <c r="E68" s="66"/>
      <c r="F68" s="66"/>
      <c r="G68" s="66"/>
      <c r="H68" s="66"/>
      <c r="I68" s="57"/>
    </row>
    <row r="69" spans="1:9" ht="16" x14ac:dyDescent="0.2">
      <c r="A69" s="56" t="s">
        <v>158</v>
      </c>
      <c r="B69" s="66">
        <v>100</v>
      </c>
      <c r="C69" s="66">
        <v>68.13</v>
      </c>
      <c r="D69" s="66">
        <v>31.87</v>
      </c>
      <c r="E69" s="66">
        <v>3.2269999999999999</v>
      </c>
      <c r="F69" s="66">
        <v>8</v>
      </c>
      <c r="G69" s="66">
        <v>8</v>
      </c>
      <c r="H69" s="66">
        <v>13.96</v>
      </c>
      <c r="I69" s="57">
        <v>7</v>
      </c>
    </row>
    <row r="70" spans="1:9" ht="16" x14ac:dyDescent="0.2">
      <c r="A70" s="56" t="s">
        <v>160</v>
      </c>
      <c r="B70" s="66">
        <v>100</v>
      </c>
      <c r="C70" s="66">
        <v>61.86</v>
      </c>
      <c r="D70" s="66">
        <v>38.14</v>
      </c>
      <c r="E70" s="66">
        <v>3.4329999999999998</v>
      </c>
      <c r="F70" s="66">
        <v>8</v>
      </c>
      <c r="G70" s="66">
        <v>8</v>
      </c>
      <c r="H70" s="66">
        <v>15.71</v>
      </c>
      <c r="I70" s="57">
        <v>7</v>
      </c>
    </row>
    <row r="71" spans="1:9" ht="16" x14ac:dyDescent="0.2">
      <c r="A71" s="56" t="s">
        <v>162</v>
      </c>
      <c r="B71" s="66">
        <v>100</v>
      </c>
      <c r="C71" s="66">
        <v>61.39</v>
      </c>
      <c r="D71" s="66">
        <v>38.61</v>
      </c>
      <c r="E71" s="66">
        <v>5.0659999999999998</v>
      </c>
      <c r="F71" s="66">
        <v>8</v>
      </c>
      <c r="G71" s="66">
        <v>8</v>
      </c>
      <c r="H71" s="66">
        <v>10.78</v>
      </c>
      <c r="I71" s="57">
        <v>7</v>
      </c>
    </row>
    <row r="72" spans="1:9" ht="16" x14ac:dyDescent="0.2">
      <c r="A72" s="56" t="s">
        <v>164</v>
      </c>
      <c r="B72" s="66">
        <v>68.13</v>
      </c>
      <c r="C72" s="66">
        <v>61.86</v>
      </c>
      <c r="D72" s="66">
        <v>6.2690000000000001</v>
      </c>
      <c r="E72" s="66">
        <v>4.5510000000000002</v>
      </c>
      <c r="F72" s="66">
        <v>8</v>
      </c>
      <c r="G72" s="66">
        <v>8</v>
      </c>
      <c r="H72" s="66">
        <v>1.948</v>
      </c>
      <c r="I72" s="57">
        <v>7</v>
      </c>
    </row>
    <row r="73" spans="1:9" ht="16" x14ac:dyDescent="0.2">
      <c r="A73" s="56" t="s">
        <v>166</v>
      </c>
      <c r="B73" s="66">
        <v>68.13</v>
      </c>
      <c r="C73" s="66">
        <v>61.39</v>
      </c>
      <c r="D73" s="66">
        <v>6.7380000000000004</v>
      </c>
      <c r="E73" s="66">
        <v>5.7619999999999996</v>
      </c>
      <c r="F73" s="66">
        <v>8</v>
      </c>
      <c r="G73" s="66">
        <v>8</v>
      </c>
      <c r="H73" s="66">
        <v>1.6539999999999999</v>
      </c>
      <c r="I73" s="57">
        <v>7</v>
      </c>
    </row>
    <row r="74" spans="1:9" ht="17" thickBot="1" x14ac:dyDescent="0.25">
      <c r="A74" s="58" t="s">
        <v>168</v>
      </c>
      <c r="B74" s="73">
        <v>61.86</v>
      </c>
      <c r="C74" s="73">
        <v>61.39</v>
      </c>
      <c r="D74" s="73">
        <v>0.46920000000000001</v>
      </c>
      <c r="E74" s="73">
        <v>4.4480000000000004</v>
      </c>
      <c r="F74" s="73">
        <v>8</v>
      </c>
      <c r="G74" s="73">
        <v>8</v>
      </c>
      <c r="H74" s="73">
        <v>0.1492</v>
      </c>
      <c r="I74" s="59">
        <v>7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3C1D-5247-477C-B868-3D8BB3A93404}">
  <dimension ref="A1:I46"/>
  <sheetViews>
    <sheetView tabSelected="1" topLeftCell="A3" workbookViewId="0">
      <selection activeCell="K39" sqref="K38:K39"/>
    </sheetView>
  </sheetViews>
  <sheetFormatPr baseColWidth="10" defaultColWidth="8.83203125" defaultRowHeight="15" x14ac:dyDescent="0.2"/>
  <cols>
    <col min="1" max="1" width="43.5" bestFit="1" customWidth="1"/>
    <col min="2" max="2" width="24.5" bestFit="1" customWidth="1"/>
    <col min="3" max="3" width="18.6640625" bestFit="1" customWidth="1"/>
    <col min="5" max="5" width="18.1640625" bestFit="1" customWidth="1"/>
    <col min="6" max="6" width="11.1640625" bestFit="1" customWidth="1"/>
  </cols>
  <sheetData>
    <row r="1" spans="1:9" ht="16" x14ac:dyDescent="0.2">
      <c r="A1" s="52"/>
      <c r="B1" s="52"/>
      <c r="C1" s="52"/>
      <c r="D1" s="52"/>
      <c r="E1" s="52"/>
      <c r="F1" s="52"/>
    </row>
    <row r="2" spans="1:9" ht="16" x14ac:dyDescent="0.2">
      <c r="A2" s="55"/>
      <c r="B2" s="1"/>
      <c r="C2" s="1"/>
      <c r="D2" s="1"/>
      <c r="E2" s="1"/>
      <c r="F2" s="1"/>
    </row>
    <row r="3" spans="1:9" ht="17" thickBot="1" x14ac:dyDescent="0.25">
      <c r="A3" s="55"/>
      <c r="B3" s="1"/>
      <c r="C3" s="1"/>
      <c r="D3" s="1"/>
      <c r="E3" s="1"/>
      <c r="F3" s="1"/>
    </row>
    <row r="4" spans="1:9" ht="17" thickBot="1" x14ac:dyDescent="0.25">
      <c r="A4" s="97" t="s">
        <v>123</v>
      </c>
      <c r="B4" s="98"/>
      <c r="C4" s="98"/>
      <c r="D4" s="98"/>
      <c r="E4" s="98"/>
      <c r="F4" s="98"/>
      <c r="G4" s="98"/>
      <c r="H4" s="98"/>
      <c r="I4" s="99"/>
    </row>
    <row r="5" spans="1:9" ht="16" x14ac:dyDescent="0.2">
      <c r="A5" s="62" t="s">
        <v>76</v>
      </c>
      <c r="B5" s="63"/>
      <c r="C5" s="63"/>
      <c r="D5" s="63"/>
      <c r="E5" s="63"/>
      <c r="F5" s="63"/>
      <c r="G5" s="64"/>
      <c r="H5" s="64"/>
      <c r="I5" s="65"/>
    </row>
    <row r="6" spans="1:9" ht="16" x14ac:dyDescent="0.2">
      <c r="A6" s="56" t="s">
        <v>77</v>
      </c>
      <c r="B6" s="66">
        <v>9.43</v>
      </c>
      <c r="C6" s="66"/>
      <c r="D6" s="66"/>
      <c r="E6" s="66"/>
      <c r="F6" s="66"/>
      <c r="G6" s="67"/>
      <c r="H6" s="67"/>
      <c r="I6" s="68"/>
    </row>
    <row r="7" spans="1:9" ht="16" x14ac:dyDescent="0.2">
      <c r="A7" s="60" t="s">
        <v>22</v>
      </c>
      <c r="B7" s="76">
        <v>1.4E-3</v>
      </c>
      <c r="C7" s="66"/>
      <c r="D7" s="66"/>
      <c r="E7" s="66"/>
      <c r="F7" s="66"/>
      <c r="G7" s="67"/>
      <c r="H7" s="67"/>
      <c r="I7" s="68"/>
    </row>
    <row r="8" spans="1:9" ht="16" x14ac:dyDescent="0.2">
      <c r="A8" s="56" t="s">
        <v>23</v>
      </c>
      <c r="B8" s="66" t="s">
        <v>24</v>
      </c>
      <c r="C8" s="66"/>
      <c r="D8" s="66"/>
      <c r="E8" s="66"/>
      <c r="F8" s="66"/>
      <c r="G8" s="67"/>
      <c r="H8" s="67"/>
      <c r="I8" s="68"/>
    </row>
    <row r="9" spans="1:9" ht="16" x14ac:dyDescent="0.2">
      <c r="A9" s="56" t="s">
        <v>78</v>
      </c>
      <c r="B9" s="66" t="s">
        <v>26</v>
      </c>
      <c r="C9" s="66"/>
      <c r="D9" s="66"/>
      <c r="E9" s="66"/>
      <c r="F9" s="66"/>
      <c r="G9" s="67"/>
      <c r="H9" s="67"/>
      <c r="I9" s="68"/>
    </row>
    <row r="10" spans="1:9" ht="16" x14ac:dyDescent="0.2">
      <c r="A10" s="56" t="s">
        <v>79</v>
      </c>
      <c r="B10" s="66">
        <v>0.49809999999999999</v>
      </c>
      <c r="C10" s="66"/>
      <c r="D10" s="66"/>
      <c r="E10" s="66"/>
      <c r="F10" s="66"/>
      <c r="G10" s="67"/>
      <c r="H10" s="67"/>
      <c r="I10" s="68"/>
    </row>
    <row r="11" spans="1:9" ht="16" x14ac:dyDescent="0.2">
      <c r="A11" s="56"/>
      <c r="B11" s="66"/>
      <c r="C11" s="66"/>
      <c r="D11" s="66"/>
      <c r="E11" s="66"/>
      <c r="F11" s="66"/>
      <c r="G11" s="67"/>
      <c r="H11" s="67"/>
      <c r="I11" s="68"/>
    </row>
    <row r="12" spans="1:9" ht="16" x14ac:dyDescent="0.2">
      <c r="A12" s="56" t="s">
        <v>80</v>
      </c>
      <c r="B12" s="66"/>
      <c r="C12" s="66"/>
      <c r="D12" s="66"/>
      <c r="E12" s="66"/>
      <c r="F12" s="66"/>
      <c r="G12" s="67"/>
      <c r="H12" s="67"/>
      <c r="I12" s="68"/>
    </row>
    <row r="13" spans="1:9" ht="16" x14ac:dyDescent="0.2">
      <c r="A13" s="56" t="s">
        <v>81</v>
      </c>
      <c r="B13" s="66" t="s">
        <v>82</v>
      </c>
      <c r="C13" s="66"/>
      <c r="D13" s="66"/>
      <c r="E13" s="66"/>
      <c r="F13" s="66"/>
      <c r="G13" s="67"/>
      <c r="H13" s="67"/>
      <c r="I13" s="68"/>
    </row>
    <row r="14" spans="1:9" ht="16" x14ac:dyDescent="0.2">
      <c r="A14" s="56" t="s">
        <v>22</v>
      </c>
      <c r="B14" s="66">
        <v>0.78779999999999994</v>
      </c>
      <c r="C14" s="66"/>
      <c r="D14" s="66"/>
      <c r="E14" s="66"/>
      <c r="F14" s="66"/>
      <c r="G14" s="67"/>
      <c r="H14" s="67"/>
      <c r="I14" s="68"/>
    </row>
    <row r="15" spans="1:9" ht="16" x14ac:dyDescent="0.2">
      <c r="A15" s="56" t="s">
        <v>23</v>
      </c>
      <c r="B15" s="66" t="s">
        <v>42</v>
      </c>
      <c r="C15" s="66"/>
      <c r="D15" s="66"/>
      <c r="E15" s="66"/>
      <c r="F15" s="66"/>
      <c r="G15" s="67"/>
      <c r="H15" s="67"/>
      <c r="I15" s="68"/>
    </row>
    <row r="16" spans="1:9" ht="16" x14ac:dyDescent="0.2">
      <c r="A16" s="56" t="s">
        <v>83</v>
      </c>
      <c r="B16" s="66" t="s">
        <v>43</v>
      </c>
      <c r="C16" s="66"/>
      <c r="D16" s="66"/>
      <c r="E16" s="66"/>
      <c r="F16" s="66"/>
      <c r="G16" s="67"/>
      <c r="H16" s="67"/>
      <c r="I16" s="68"/>
    </row>
    <row r="17" spans="1:9" ht="16" x14ac:dyDescent="0.2">
      <c r="A17" s="56"/>
      <c r="B17" s="66"/>
      <c r="C17" s="66"/>
      <c r="D17" s="66"/>
      <c r="E17" s="66"/>
      <c r="F17" s="66"/>
      <c r="G17" s="67"/>
      <c r="H17" s="67"/>
      <c r="I17" s="68"/>
    </row>
    <row r="18" spans="1:9" ht="16" x14ac:dyDescent="0.2">
      <c r="A18" s="56" t="s">
        <v>84</v>
      </c>
      <c r="B18" s="66"/>
      <c r="C18" s="66"/>
      <c r="D18" s="66"/>
      <c r="E18" s="66"/>
      <c r="F18" s="66"/>
      <c r="G18" s="67"/>
      <c r="H18" s="67"/>
      <c r="I18" s="68"/>
    </row>
    <row r="19" spans="1:9" ht="16" x14ac:dyDescent="0.2">
      <c r="A19" s="56" t="s">
        <v>85</v>
      </c>
      <c r="B19" s="66">
        <v>0.22239999999999999</v>
      </c>
      <c r="C19" s="66"/>
      <c r="D19" s="66"/>
      <c r="E19" s="66"/>
      <c r="F19" s="66"/>
      <c r="G19" s="67"/>
      <c r="H19" s="67"/>
      <c r="I19" s="68"/>
    </row>
    <row r="20" spans="1:9" ht="16" x14ac:dyDescent="0.2">
      <c r="A20" s="56" t="s">
        <v>22</v>
      </c>
      <c r="B20" s="66">
        <v>0.89480000000000004</v>
      </c>
      <c r="C20" s="66"/>
      <c r="D20" s="66"/>
      <c r="E20" s="66"/>
      <c r="F20" s="66"/>
      <c r="G20" s="67"/>
      <c r="H20" s="67"/>
      <c r="I20" s="68"/>
    </row>
    <row r="21" spans="1:9" ht="16" x14ac:dyDescent="0.2">
      <c r="A21" s="56" t="s">
        <v>23</v>
      </c>
      <c r="B21" s="66" t="s">
        <v>42</v>
      </c>
      <c r="C21" s="66"/>
      <c r="D21" s="66"/>
      <c r="E21" s="66"/>
      <c r="F21" s="66"/>
      <c r="G21" s="67"/>
      <c r="H21" s="67"/>
      <c r="I21" s="68"/>
    </row>
    <row r="22" spans="1:9" ht="16" x14ac:dyDescent="0.2">
      <c r="A22" s="56" t="s">
        <v>83</v>
      </c>
      <c r="B22" s="66" t="s">
        <v>43</v>
      </c>
      <c r="C22" s="66"/>
      <c r="D22" s="66"/>
      <c r="E22" s="66"/>
      <c r="F22" s="66"/>
      <c r="G22" s="67"/>
      <c r="H22" s="67"/>
      <c r="I22" s="68"/>
    </row>
    <row r="23" spans="1:9" ht="16" x14ac:dyDescent="0.2">
      <c r="A23" s="56"/>
      <c r="B23" s="66"/>
      <c r="C23" s="66"/>
      <c r="D23" s="66"/>
      <c r="E23" s="66"/>
      <c r="F23" s="66"/>
      <c r="G23" s="67"/>
      <c r="H23" s="67"/>
      <c r="I23" s="68"/>
    </row>
    <row r="24" spans="1:9" ht="16" x14ac:dyDescent="0.2">
      <c r="A24" s="56" t="s">
        <v>86</v>
      </c>
      <c r="B24" s="66" t="s">
        <v>87</v>
      </c>
      <c r="C24" s="66" t="s">
        <v>88</v>
      </c>
      <c r="D24" s="66" t="s">
        <v>89</v>
      </c>
      <c r="E24" s="66" t="s">
        <v>81</v>
      </c>
      <c r="F24" s="66" t="s">
        <v>22</v>
      </c>
      <c r="G24" s="67"/>
      <c r="H24" s="67"/>
      <c r="I24" s="68"/>
    </row>
    <row r="25" spans="1:9" ht="16" x14ac:dyDescent="0.2">
      <c r="A25" s="56" t="s">
        <v>90</v>
      </c>
      <c r="B25" s="66">
        <v>5321</v>
      </c>
      <c r="C25" s="66">
        <v>2</v>
      </c>
      <c r="D25" s="66">
        <v>2660</v>
      </c>
      <c r="E25" s="66" t="s">
        <v>91</v>
      </c>
      <c r="F25" s="66" t="s">
        <v>92</v>
      </c>
      <c r="G25" s="67"/>
      <c r="H25" s="67"/>
      <c r="I25" s="68"/>
    </row>
    <row r="26" spans="1:9" ht="16" x14ac:dyDescent="0.2">
      <c r="A26" s="56" t="s">
        <v>93</v>
      </c>
      <c r="B26" s="66">
        <v>5360</v>
      </c>
      <c r="C26" s="66">
        <v>19</v>
      </c>
      <c r="D26" s="66">
        <v>282.10000000000002</v>
      </c>
      <c r="E26" s="66"/>
      <c r="F26" s="66"/>
      <c r="G26" s="67"/>
      <c r="H26" s="67"/>
      <c r="I26" s="68"/>
    </row>
    <row r="27" spans="1:9" ht="16" x14ac:dyDescent="0.2">
      <c r="A27" s="56" t="s">
        <v>94</v>
      </c>
      <c r="B27" s="66">
        <v>10681</v>
      </c>
      <c r="C27" s="66">
        <v>21</v>
      </c>
      <c r="D27" s="66"/>
      <c r="E27" s="66"/>
      <c r="F27" s="66"/>
      <c r="G27" s="67"/>
      <c r="H27" s="67"/>
      <c r="I27" s="68"/>
    </row>
    <row r="28" spans="1:9" ht="16" x14ac:dyDescent="0.2">
      <c r="A28" s="56"/>
      <c r="B28" s="66"/>
      <c r="C28" s="66"/>
      <c r="D28" s="66"/>
      <c r="E28" s="66"/>
      <c r="F28" s="66"/>
      <c r="G28" s="67"/>
      <c r="H28" s="67"/>
      <c r="I28" s="68"/>
    </row>
    <row r="29" spans="1:9" ht="16" x14ac:dyDescent="0.2">
      <c r="A29" s="56" t="s">
        <v>95</v>
      </c>
      <c r="B29" s="66"/>
      <c r="C29" s="66"/>
      <c r="D29" s="66"/>
      <c r="E29" s="66"/>
      <c r="F29" s="66"/>
      <c r="G29" s="67"/>
      <c r="H29" s="67"/>
      <c r="I29" s="68"/>
    </row>
    <row r="30" spans="1:9" ht="16" x14ac:dyDescent="0.2">
      <c r="A30" s="56" t="s">
        <v>96</v>
      </c>
      <c r="B30" s="66">
        <v>3</v>
      </c>
      <c r="C30" s="66"/>
      <c r="D30" s="66"/>
      <c r="E30" s="66"/>
      <c r="F30" s="66"/>
      <c r="G30" s="67"/>
      <c r="H30" s="67"/>
      <c r="I30" s="68"/>
    </row>
    <row r="31" spans="1:9" ht="17" thickBot="1" x14ac:dyDescent="0.25">
      <c r="A31" s="58" t="s">
        <v>97</v>
      </c>
      <c r="B31" s="73">
        <v>22</v>
      </c>
      <c r="C31" s="73"/>
      <c r="D31" s="73"/>
      <c r="E31" s="73"/>
      <c r="F31" s="73"/>
      <c r="G31" s="74"/>
      <c r="H31" s="74"/>
      <c r="I31" s="75"/>
    </row>
    <row r="32" spans="1:9" x14ac:dyDescent="0.2">
      <c r="A32" s="69"/>
      <c r="B32" s="67"/>
      <c r="C32" s="67"/>
      <c r="D32" s="67"/>
      <c r="E32" s="67"/>
      <c r="F32" s="67"/>
      <c r="G32" s="67"/>
      <c r="H32" s="67"/>
      <c r="I32" s="68"/>
    </row>
    <row r="33" spans="1:9" ht="16" x14ac:dyDescent="0.2">
      <c r="A33" s="70"/>
      <c r="B33" s="71"/>
      <c r="C33" s="71"/>
      <c r="D33" s="71"/>
      <c r="E33" s="71"/>
      <c r="F33" s="71"/>
      <c r="G33" s="71"/>
      <c r="H33" s="71"/>
      <c r="I33" s="72"/>
    </row>
    <row r="34" spans="1:9" ht="16" x14ac:dyDescent="0.2">
      <c r="A34" s="56" t="s">
        <v>98</v>
      </c>
      <c r="B34" s="66">
        <v>1</v>
      </c>
      <c r="C34" s="66"/>
      <c r="D34" s="66"/>
      <c r="E34" s="66"/>
      <c r="F34" s="66"/>
      <c r="G34" s="66"/>
      <c r="H34" s="66"/>
      <c r="I34" s="57"/>
    </row>
    <row r="35" spans="1:9" ht="16" x14ac:dyDescent="0.2">
      <c r="A35" s="56" t="s">
        <v>99</v>
      </c>
      <c r="B35" s="66">
        <v>3</v>
      </c>
      <c r="C35" s="66"/>
      <c r="D35" s="66"/>
      <c r="E35" s="66"/>
      <c r="F35" s="66"/>
      <c r="G35" s="66"/>
      <c r="H35" s="66"/>
      <c r="I35" s="57"/>
    </row>
    <row r="36" spans="1:9" ht="16" x14ac:dyDescent="0.2">
      <c r="A36" s="56" t="s">
        <v>100</v>
      </c>
      <c r="B36" s="66">
        <v>0.05</v>
      </c>
      <c r="C36" s="66"/>
      <c r="D36" s="66"/>
      <c r="E36" s="66"/>
      <c r="F36" s="66"/>
      <c r="G36" s="66"/>
      <c r="H36" s="66"/>
      <c r="I36" s="57"/>
    </row>
    <row r="37" spans="1:9" ht="16" x14ac:dyDescent="0.2">
      <c r="A37" s="56"/>
      <c r="B37" s="66"/>
      <c r="C37" s="66"/>
      <c r="D37" s="66"/>
      <c r="E37" s="66"/>
      <c r="F37" s="66"/>
      <c r="G37" s="66"/>
      <c r="H37" s="66"/>
      <c r="I37" s="57"/>
    </row>
    <row r="38" spans="1:9" ht="16" x14ac:dyDescent="0.2">
      <c r="A38" s="56" t="s">
        <v>101</v>
      </c>
      <c r="B38" s="66" t="s">
        <v>102</v>
      </c>
      <c r="C38" s="66" t="s">
        <v>103</v>
      </c>
      <c r="D38" s="66" t="s">
        <v>104</v>
      </c>
      <c r="E38" s="66" t="s">
        <v>105</v>
      </c>
      <c r="F38" s="66" t="s">
        <v>106</v>
      </c>
      <c r="G38" s="66"/>
      <c r="H38" s="66"/>
      <c r="I38" s="57"/>
    </row>
    <row r="39" spans="1:9" ht="16" x14ac:dyDescent="0.2">
      <c r="A39" s="60" t="s">
        <v>107</v>
      </c>
      <c r="B39" s="76">
        <v>-23.23</v>
      </c>
      <c r="C39" s="76" t="s">
        <v>108</v>
      </c>
      <c r="D39" s="76" t="s">
        <v>26</v>
      </c>
      <c r="E39" s="76" t="s">
        <v>109</v>
      </c>
      <c r="F39" s="76">
        <v>4.5499999999999999E-2</v>
      </c>
      <c r="G39" s="66" t="s">
        <v>110</v>
      </c>
      <c r="H39" s="66"/>
      <c r="I39" s="57"/>
    </row>
    <row r="40" spans="1:9" ht="16" x14ac:dyDescent="0.2">
      <c r="A40" s="56" t="s">
        <v>111</v>
      </c>
      <c r="B40" s="66">
        <v>14.35</v>
      </c>
      <c r="C40" s="66" t="s">
        <v>112</v>
      </c>
      <c r="D40" s="66" t="s">
        <v>43</v>
      </c>
      <c r="E40" s="66" t="s">
        <v>42</v>
      </c>
      <c r="F40" s="66">
        <v>0.24959999999999999</v>
      </c>
      <c r="G40" s="66" t="s">
        <v>75</v>
      </c>
      <c r="H40" s="66"/>
      <c r="I40" s="57"/>
    </row>
    <row r="41" spans="1:9" ht="16" x14ac:dyDescent="0.2">
      <c r="A41" s="60" t="s">
        <v>113</v>
      </c>
      <c r="B41" s="76">
        <v>37.58</v>
      </c>
      <c r="C41" s="76" t="s">
        <v>114</v>
      </c>
      <c r="D41" s="76" t="s">
        <v>26</v>
      </c>
      <c r="E41" s="76" t="s">
        <v>24</v>
      </c>
      <c r="F41" s="76">
        <v>1E-3</v>
      </c>
      <c r="G41" s="66" t="s">
        <v>115</v>
      </c>
      <c r="H41" s="66"/>
      <c r="I41" s="57"/>
    </row>
    <row r="42" spans="1:9" ht="16" x14ac:dyDescent="0.2">
      <c r="A42" s="56"/>
      <c r="B42" s="66"/>
      <c r="C42" s="66"/>
      <c r="D42" s="66"/>
      <c r="E42" s="66"/>
      <c r="F42" s="66"/>
      <c r="G42" s="66"/>
      <c r="H42" s="66"/>
      <c r="I42" s="57"/>
    </row>
    <row r="43" spans="1:9" ht="16" x14ac:dyDescent="0.2">
      <c r="A43" s="56" t="s">
        <v>116</v>
      </c>
      <c r="B43" s="66" t="s">
        <v>117</v>
      </c>
      <c r="C43" s="66" t="s">
        <v>118</v>
      </c>
      <c r="D43" s="66" t="s">
        <v>102</v>
      </c>
      <c r="E43" s="66" t="s">
        <v>119</v>
      </c>
      <c r="F43" s="66" t="s">
        <v>120</v>
      </c>
      <c r="G43" s="66" t="s">
        <v>121</v>
      </c>
      <c r="H43" s="66" t="s">
        <v>122</v>
      </c>
      <c r="I43" s="57" t="s">
        <v>88</v>
      </c>
    </row>
    <row r="44" spans="1:9" ht="16" x14ac:dyDescent="0.2">
      <c r="A44" s="56" t="s">
        <v>107</v>
      </c>
      <c r="B44" s="66">
        <v>63.75</v>
      </c>
      <c r="C44" s="66">
        <v>86.97</v>
      </c>
      <c r="D44" s="66">
        <v>-23.23</v>
      </c>
      <c r="E44" s="66">
        <v>8.9779999999999998</v>
      </c>
      <c r="F44" s="66">
        <v>7</v>
      </c>
      <c r="G44" s="66">
        <v>7</v>
      </c>
      <c r="H44" s="66">
        <v>3.6589999999999998</v>
      </c>
      <c r="I44" s="57">
        <v>19</v>
      </c>
    </row>
    <row r="45" spans="1:9" ht="16" x14ac:dyDescent="0.2">
      <c r="A45" s="56" t="s">
        <v>111</v>
      </c>
      <c r="B45" s="66">
        <v>63.75</v>
      </c>
      <c r="C45" s="66">
        <v>49.4</v>
      </c>
      <c r="D45" s="66">
        <v>14.35</v>
      </c>
      <c r="E45" s="66">
        <v>8.6929999999999996</v>
      </c>
      <c r="F45" s="66">
        <v>7</v>
      </c>
      <c r="G45" s="66">
        <v>8</v>
      </c>
      <c r="H45" s="66">
        <v>2.335</v>
      </c>
      <c r="I45" s="57">
        <v>19</v>
      </c>
    </row>
    <row r="46" spans="1:9" ht="17" thickBot="1" x14ac:dyDescent="0.25">
      <c r="A46" s="58" t="s">
        <v>113</v>
      </c>
      <c r="B46" s="73">
        <v>86.97</v>
      </c>
      <c r="C46" s="73">
        <v>49.4</v>
      </c>
      <c r="D46" s="73">
        <v>37.58</v>
      </c>
      <c r="E46" s="73">
        <v>8.6929999999999996</v>
      </c>
      <c r="F46" s="73">
        <v>7</v>
      </c>
      <c r="G46" s="73">
        <v>8</v>
      </c>
      <c r="H46" s="73">
        <v>6.1139999999999999</v>
      </c>
      <c r="I46" s="59">
        <v>19</v>
      </c>
    </row>
  </sheetData>
  <mergeCells count="1"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</vt:lpstr>
      <vt:lpstr>Statistical analisys</vt:lpstr>
      <vt:lpstr>2-WAY RM ANOVA - FIGURE G</vt:lpstr>
      <vt:lpstr>ANOVA - FIGURE K</vt:lpstr>
    </vt:vector>
  </TitlesOfParts>
  <Company>UniversitÃ© de GenÃ¨ve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Musardo</dc:creator>
  <cp:lastModifiedBy>Stefano Musardo</cp:lastModifiedBy>
  <dcterms:created xsi:type="dcterms:W3CDTF">2021-09-02T11:00:32Z</dcterms:created>
  <dcterms:modified xsi:type="dcterms:W3CDTF">2022-01-25T22:45:26Z</dcterms:modified>
</cp:coreProperties>
</file>