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Densitometry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O2" i="2" l="1"/>
  <c r="P9" i="2" s="1"/>
  <c r="K2" i="2"/>
  <c r="L8" i="2" s="1"/>
  <c r="G2" i="2"/>
  <c r="H9" i="2" s="1"/>
  <c r="D5" i="2"/>
  <c r="L6" i="2" l="1"/>
  <c r="L2" i="2"/>
  <c r="P3" i="2"/>
  <c r="P2" i="2"/>
  <c r="L7" i="2"/>
  <c r="P8" i="2"/>
  <c r="L5" i="2"/>
  <c r="P6" i="2"/>
  <c r="L4" i="2"/>
  <c r="P5" i="2"/>
  <c r="P7" i="2"/>
  <c r="L3" i="2"/>
  <c r="P4" i="2"/>
  <c r="L9" i="2"/>
  <c r="H8" i="2"/>
  <c r="H2" i="2"/>
  <c r="H4" i="2"/>
  <c r="H5" i="2"/>
  <c r="H7" i="2"/>
  <c r="H3" i="2"/>
  <c r="H6" i="2"/>
  <c r="D6" i="2"/>
  <c r="D7" i="2"/>
  <c r="D8" i="2"/>
  <c r="D9" i="2"/>
  <c r="D2" i="2"/>
  <c r="D3" i="2"/>
  <c r="D4" i="2"/>
</calcChain>
</file>

<file path=xl/sharedStrings.xml><?xml version="1.0" encoding="utf-8"?>
<sst xmlns="http://schemas.openxmlformats.org/spreadsheetml/2006/main" count="24" uniqueCount="19">
  <si>
    <t>Young brain 1</t>
    <phoneticPr fontId="1"/>
  </si>
  <si>
    <t>Young brain 2</t>
  </si>
  <si>
    <t>Young brain 3</t>
  </si>
  <si>
    <t>Young brain 4</t>
  </si>
  <si>
    <t>Aged brain 1</t>
    <phoneticPr fontId="1"/>
  </si>
  <si>
    <t>Aged brain 2</t>
  </si>
  <si>
    <t>Aged brain 3</t>
  </si>
  <si>
    <t>Aged brain 4</t>
  </si>
  <si>
    <t>FTN-H</t>
    <phoneticPr fontId="1"/>
  </si>
  <si>
    <t>FTN-L</t>
    <phoneticPr fontId="1"/>
  </si>
  <si>
    <t>IRP2</t>
    <phoneticPr fontId="1"/>
  </si>
  <si>
    <t>GAPDH</t>
    <phoneticPr fontId="1"/>
  </si>
  <si>
    <t>Average of Young</t>
    <phoneticPr fontId="1"/>
  </si>
  <si>
    <t>ratio</t>
    <phoneticPr fontId="1"/>
  </si>
  <si>
    <t>ratio</t>
    <phoneticPr fontId="1"/>
  </si>
  <si>
    <t>Membrane TS17</t>
  </si>
  <si>
    <t>R FTN-H/GAPDH</t>
    <phoneticPr fontId="1"/>
  </si>
  <si>
    <t>R FTN-L/GAPDH</t>
    <phoneticPr fontId="1"/>
  </si>
  <si>
    <t>R IRP2/GAPDH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</si>
</sst>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zoomScale="60" zoomScaleNormal="60" workbookViewId="0">
      <selection activeCell="B17" sqref="B17"/>
    </sheetView>
  </sheetViews>
  <sheetFormatPr defaultColWidth="8.85546875" defaultRowHeight="14.25"/>
  <cols>
    <col min="1" max="1" width="16.28515625" style="1" bestFit="1" customWidth="1"/>
    <col min="2" max="2" width="15.5703125" style="1" bestFit="1" customWidth="1"/>
    <col min="3" max="3" width="18.28515625" style="1" bestFit="1" customWidth="1"/>
    <col min="4" max="4" width="13.28515625" style="1" bestFit="1" customWidth="1"/>
    <col min="5" max="5" width="4.42578125" style="1" customWidth="1"/>
    <col min="6" max="6" width="10.85546875" style="1" bestFit="1" customWidth="1"/>
    <col min="7" max="7" width="18.85546875" style="1" bestFit="1" customWidth="1"/>
    <col min="8" max="8" width="13.7109375" style="1" bestFit="1" customWidth="1"/>
    <col min="9" max="9" width="3.42578125" style="1" customWidth="1"/>
    <col min="10" max="10" width="15.5703125" style="1" bestFit="1" customWidth="1"/>
    <col min="11" max="11" width="15.5703125" style="1" customWidth="1"/>
    <col min="12" max="12" width="14.42578125" style="1" customWidth="1"/>
    <col min="13" max="13" width="3.42578125" style="1" customWidth="1"/>
    <col min="14" max="14" width="12.5703125" style="1" bestFit="1" customWidth="1"/>
    <col min="15" max="15" width="17.85546875" style="1" bestFit="1" customWidth="1"/>
    <col min="16" max="16" width="13.28515625" style="1" bestFit="1" customWidth="1"/>
    <col min="17" max="17" width="3.5703125" style="1" customWidth="1"/>
    <col min="18" max="18" width="14" style="1" bestFit="1" customWidth="1"/>
    <col min="19" max="19" width="13.7109375" style="1" bestFit="1" customWidth="1"/>
    <col min="20" max="20" width="13.28515625" style="1" bestFit="1" customWidth="1"/>
    <col min="21" max="16384" width="8.85546875" style="1"/>
  </cols>
  <sheetData>
    <row r="1" spans="1:20">
      <c r="A1" s="1" t="s">
        <v>15</v>
      </c>
      <c r="B1" s="1" t="s">
        <v>8</v>
      </c>
      <c r="C1" s="1" t="s">
        <v>12</v>
      </c>
      <c r="D1" s="1" t="s">
        <v>13</v>
      </c>
      <c r="F1" s="1" t="s">
        <v>9</v>
      </c>
      <c r="G1" s="1" t="s">
        <v>12</v>
      </c>
      <c r="H1" s="1" t="s">
        <v>13</v>
      </c>
      <c r="J1" s="1" t="s">
        <v>10</v>
      </c>
      <c r="K1" s="1" t="s">
        <v>12</v>
      </c>
      <c r="L1" s="1" t="s">
        <v>13</v>
      </c>
      <c r="N1" s="1" t="s">
        <v>11</v>
      </c>
      <c r="O1" s="1" t="s">
        <v>12</v>
      </c>
      <c r="P1" s="1" t="s">
        <v>14</v>
      </c>
      <c r="R1" s="1" t="s">
        <v>16</v>
      </c>
      <c r="S1" s="1" t="s">
        <v>17</v>
      </c>
      <c r="T1" s="1" t="s">
        <v>18</v>
      </c>
    </row>
    <row r="2" spans="1:20">
      <c r="A2" s="1" t="s">
        <v>0</v>
      </c>
      <c r="B2" s="2">
        <v>1731.2339999999999</v>
      </c>
      <c r="C2" s="2">
        <f>AVERAGE(B2:B5)</f>
        <v>1277.5040000000001</v>
      </c>
      <c r="D2" s="2">
        <f>B2/C2</f>
        <v>1.3551691423275385</v>
      </c>
      <c r="F2" s="2">
        <v>158.02099999999999</v>
      </c>
      <c r="G2" s="2">
        <f>AVERAGE(F2:F5)</f>
        <v>111.03325000000001</v>
      </c>
      <c r="H2" s="2">
        <f>F2/G2</f>
        <v>1.4231862977981817</v>
      </c>
      <c r="J2" s="2">
        <v>6110.4179999999997</v>
      </c>
      <c r="K2" s="2">
        <f>AVERAGE(J2:J5)</f>
        <v>5864.1272499999995</v>
      </c>
      <c r="L2" s="2">
        <f>J2/$K$2</f>
        <v>1.0419995575641712</v>
      </c>
      <c r="N2" s="1">
        <v>7328.9120000000003</v>
      </c>
      <c r="O2" s="2">
        <f>AVERAGE(N2:N5)</f>
        <v>7890.2402499999998</v>
      </c>
      <c r="P2" s="2">
        <f>N2/$O$2</f>
        <v>0.92885790138012592</v>
      </c>
      <c r="R2" s="1">
        <v>1.4322914501271955</v>
      </c>
      <c r="S2" s="1">
        <v>1.5244812500231806</v>
      </c>
      <c r="T2" s="1">
        <v>1.1196385512211822</v>
      </c>
    </row>
    <row r="3" spans="1:20">
      <c r="A3" s="1" t="s">
        <v>1</v>
      </c>
      <c r="B3" s="2">
        <v>1360.163</v>
      </c>
      <c r="C3" s="2"/>
      <c r="D3" s="2">
        <f>B3/C$2</f>
        <v>1.0647035156054305</v>
      </c>
      <c r="F3" s="2">
        <v>67.778000000000006</v>
      </c>
      <c r="G3" s="2"/>
      <c r="H3" s="2">
        <f>F3/G$2</f>
        <v>0.61042975865337634</v>
      </c>
      <c r="J3" s="2">
        <v>5095.7610000000004</v>
      </c>
      <c r="K3" s="2"/>
      <c r="L3" s="2">
        <f t="shared" ref="L3:L9" si="0">J3/$K$2</f>
        <v>0.86897176387159758</v>
      </c>
      <c r="N3" s="1">
        <v>7404.6189999999997</v>
      </c>
      <c r="O3" s="2"/>
      <c r="P3" s="2">
        <f t="shared" ref="P3:P9" si="1">N3/$O$2</f>
        <v>0.93845291973207023</v>
      </c>
      <c r="R3" s="1">
        <v>1.1137901516652042</v>
      </c>
      <c r="S3" s="1">
        <v>0.64719152402545499</v>
      </c>
      <c r="T3" s="1">
        <v>0.92417190946420347</v>
      </c>
    </row>
    <row r="4" spans="1:20">
      <c r="A4" s="1" t="s">
        <v>2</v>
      </c>
      <c r="B4" s="2">
        <v>1078.0419999999999</v>
      </c>
      <c r="C4" s="2"/>
      <c r="D4" s="2">
        <f>B4/C$2</f>
        <v>0.84386585090927291</v>
      </c>
      <c r="F4" s="2">
        <v>150.55600000000001</v>
      </c>
      <c r="G4" s="2"/>
      <c r="H4" s="2">
        <f>F4/G$2</f>
        <v>1.3559541848950651</v>
      </c>
      <c r="J4" s="2">
        <v>5879.3469999999998</v>
      </c>
      <c r="K4" s="2"/>
      <c r="L4" s="2">
        <f t="shared" si="0"/>
        <v>1.0025953989999108</v>
      </c>
      <c r="N4" s="1">
        <v>8493.5689999999995</v>
      </c>
      <c r="O4" s="2"/>
      <c r="P4" s="2">
        <f t="shared" si="1"/>
        <v>1.0764651938196685</v>
      </c>
      <c r="R4" s="1">
        <v>0.76959209062411926</v>
      </c>
      <c r="S4" s="1">
        <v>1.2532988380963421</v>
      </c>
      <c r="T4" s="1">
        <v>0.92957685965676873</v>
      </c>
    </row>
    <row r="5" spans="1:20">
      <c r="A5" s="1" t="s">
        <v>3</v>
      </c>
      <c r="B5" s="2">
        <v>940.577</v>
      </c>
      <c r="C5" s="2"/>
      <c r="D5" s="2">
        <f t="shared" ref="D5:D9" si="2">B5/C$2</f>
        <v>0.73626149115775752</v>
      </c>
      <c r="F5" s="2">
        <v>67.778000000000006</v>
      </c>
      <c r="G5" s="2"/>
      <c r="H5" s="2">
        <f t="shared" ref="H5:H9" si="3">F5/G$2</f>
        <v>0.61042975865337634</v>
      </c>
      <c r="J5" s="2">
        <v>6370.9830000000002</v>
      </c>
      <c r="K5" s="2"/>
      <c r="L5" s="2">
        <f t="shared" si="0"/>
        <v>1.0864332795643206</v>
      </c>
      <c r="N5" s="1">
        <v>8333.8610000000008</v>
      </c>
      <c r="O5" s="2"/>
      <c r="P5" s="2">
        <f t="shared" si="1"/>
        <v>1.0562239850681354</v>
      </c>
      <c r="R5" s="1">
        <v>0.68432630758348068</v>
      </c>
      <c r="S5" s="1">
        <v>0.57502838785502186</v>
      </c>
      <c r="T5" s="1">
        <v>1.0266126796578452</v>
      </c>
    </row>
    <row r="6" spans="1:20">
      <c r="A6" s="1" t="s">
        <v>4</v>
      </c>
      <c r="B6" s="2">
        <v>3491.9409999999998</v>
      </c>
      <c r="C6" s="2"/>
      <c r="D6" s="2">
        <f>B6/C$2</f>
        <v>2.7334090539051146</v>
      </c>
      <c r="F6" s="2">
        <v>835.16300000000001</v>
      </c>
      <c r="G6" s="2"/>
      <c r="H6" s="2">
        <f t="shared" si="3"/>
        <v>7.5217378578038554</v>
      </c>
      <c r="J6" s="2">
        <v>5126.1540000000005</v>
      </c>
      <c r="K6" s="2"/>
      <c r="L6" s="2">
        <f t="shared" si="0"/>
        <v>0.8741546323027013</v>
      </c>
      <c r="N6" s="1">
        <v>8138.5690000000004</v>
      </c>
      <c r="O6" s="2"/>
      <c r="P6" s="2">
        <f t="shared" si="1"/>
        <v>1.0314729009677495</v>
      </c>
      <c r="R6" s="1">
        <v>2.6015608068402187</v>
      </c>
      <c r="S6" s="1">
        <v>7.2555440690095665</v>
      </c>
      <c r="T6" s="1">
        <v>0.84584352591179979</v>
      </c>
    </row>
    <row r="7" spans="1:20">
      <c r="A7" s="1" t="s">
        <v>5</v>
      </c>
      <c r="B7" s="2">
        <v>3720.82</v>
      </c>
      <c r="C7" s="2"/>
      <c r="D7" s="2">
        <f t="shared" si="2"/>
        <v>2.912570136766695</v>
      </c>
      <c r="F7" s="2">
        <v>1252.0419999999999</v>
      </c>
      <c r="G7" s="2"/>
      <c r="H7" s="2">
        <f t="shared" si="3"/>
        <v>11.276279853107063</v>
      </c>
      <c r="J7" s="2">
        <v>4653.4470000000001</v>
      </c>
      <c r="K7" s="2"/>
      <c r="L7" s="2">
        <f t="shared" si="0"/>
        <v>0.79354468305577786</v>
      </c>
      <c r="N7" s="1">
        <v>7474.4470000000001</v>
      </c>
      <c r="O7" s="2"/>
      <c r="P7" s="2">
        <f t="shared" si="1"/>
        <v>0.94730284036661627</v>
      </c>
      <c r="R7" s="1">
        <v>3.0183856536522891</v>
      </c>
      <c r="S7" s="1">
        <v>11.843678759986204</v>
      </c>
      <c r="T7" s="1">
        <v>0.83606902817932727</v>
      </c>
    </row>
    <row r="8" spans="1:20">
      <c r="A8" s="1" t="s">
        <v>6</v>
      </c>
      <c r="B8" s="2">
        <v>5534.598</v>
      </c>
      <c r="C8" s="2"/>
      <c r="D8" s="2">
        <f t="shared" si="2"/>
        <v>4.332352775412053</v>
      </c>
      <c r="F8" s="2">
        <v>1198.749</v>
      </c>
      <c r="G8" s="2"/>
      <c r="H8" s="2">
        <f t="shared" si="3"/>
        <v>10.796306511788135</v>
      </c>
      <c r="J8" s="2">
        <v>2951.0329999999999</v>
      </c>
      <c r="K8" s="2"/>
      <c r="L8" s="2">
        <f t="shared" si="0"/>
        <v>0.50323481640000223</v>
      </c>
      <c r="N8" s="1">
        <v>8769.1039999999994</v>
      </c>
      <c r="O8" s="2"/>
      <c r="P8" s="2">
        <f t="shared" si="1"/>
        <v>1.1113861837096786</v>
      </c>
      <c r="R8" s="1">
        <v>3.8268901393631061</v>
      </c>
      <c r="S8" s="1">
        <v>9.6653998600200843</v>
      </c>
      <c r="T8" s="1">
        <v>0.45192386457277145</v>
      </c>
    </row>
    <row r="9" spans="1:20">
      <c r="A9" s="1" t="s">
        <v>7</v>
      </c>
      <c r="B9" s="2">
        <v>5316.6689999999999</v>
      </c>
      <c r="C9" s="2"/>
      <c r="D9" s="2">
        <f t="shared" si="2"/>
        <v>4.1617630942838533</v>
      </c>
      <c r="F9" s="2">
        <v>960.74900000000002</v>
      </c>
      <c r="G9" s="2"/>
      <c r="H9" s="2">
        <f t="shared" si="3"/>
        <v>8.6528044527202432</v>
      </c>
      <c r="J9" s="2">
        <v>3702.4470000000001</v>
      </c>
      <c r="K9" s="2"/>
      <c r="L9" s="2">
        <f t="shared" si="0"/>
        <v>0.63137221314561354</v>
      </c>
      <c r="N9" s="1">
        <v>8673.518</v>
      </c>
      <c r="O9" s="2"/>
      <c r="P9" s="2">
        <f t="shared" si="1"/>
        <v>1.0992717236968799</v>
      </c>
      <c r="R9" s="1">
        <v>3.7167168192960984</v>
      </c>
      <c r="S9" s="1">
        <v>7.8317974226071527</v>
      </c>
      <c r="T9" s="1">
        <v>0.57324463196122266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Densitometry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satat</dc:creator>
  <cp:lastModifiedBy>User</cp:lastModifiedBy>
  <dcterms:created xsi:type="dcterms:W3CDTF">2021-09-03T15:36:10Z</dcterms:created>
  <dcterms:modified xsi:type="dcterms:W3CDTF">2021-12-30T11:38:55Z</dcterms:modified>
</cp:coreProperties>
</file>