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Densitometry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H11" i="2" s="1"/>
  <c r="D14" i="2"/>
  <c r="C2" i="2"/>
  <c r="C10" i="2"/>
  <c r="D10" i="2" s="1"/>
  <c r="H13" i="2" l="1"/>
  <c r="H12" i="2"/>
  <c r="D11" i="2"/>
  <c r="H10" i="2"/>
  <c r="D13" i="2"/>
  <c r="H15" i="2"/>
  <c r="D15" i="2"/>
  <c r="H14" i="2"/>
  <c r="D12" i="2"/>
  <c r="K2" i="2" l="1"/>
  <c r="L2" i="2" s="1"/>
  <c r="G2" i="2"/>
  <c r="H5" i="2" s="1"/>
  <c r="D3" i="2"/>
  <c r="D4" i="2"/>
  <c r="D5" i="2"/>
  <c r="D6" i="2"/>
  <c r="D7" i="2"/>
  <c r="D2" i="2"/>
  <c r="H4" i="2" l="1"/>
  <c r="H3" i="2"/>
  <c r="L6" i="2"/>
  <c r="L7" i="2"/>
  <c r="H7" i="2"/>
  <c r="L5" i="2"/>
  <c r="H2" i="2"/>
  <c r="H6" i="2"/>
  <c r="L4" i="2"/>
  <c r="L3" i="2"/>
</calcChain>
</file>

<file path=xl/sharedStrings.xml><?xml version="1.0" encoding="utf-8"?>
<sst xmlns="http://schemas.openxmlformats.org/spreadsheetml/2006/main" count="32" uniqueCount="25">
  <si>
    <t>ratio</t>
    <phoneticPr fontId="3"/>
  </si>
  <si>
    <t>ratio</t>
  </si>
  <si>
    <t>Average of Young</t>
    <phoneticPr fontId="3"/>
  </si>
  <si>
    <t>Young brain2</t>
  </si>
  <si>
    <t>Young brain3</t>
  </si>
  <si>
    <t>Aged brain2</t>
  </si>
  <si>
    <t>Aged brain3</t>
  </si>
  <si>
    <t>ratio</t>
    <phoneticPr fontId="1"/>
  </si>
  <si>
    <t>TfR1</t>
    <phoneticPr fontId="3"/>
  </si>
  <si>
    <t>Average of lane 1-4</t>
    <phoneticPr fontId="3"/>
  </si>
  <si>
    <t>Membrane TS 29</t>
    <phoneticPr fontId="3"/>
  </si>
  <si>
    <t>Young brain2</t>
    <phoneticPr fontId="3"/>
  </si>
  <si>
    <t>Young brain4</t>
  </si>
  <si>
    <t>Aged brain1</t>
    <phoneticPr fontId="3"/>
  </si>
  <si>
    <t>FPN1</t>
    <phoneticPr fontId="1"/>
  </si>
  <si>
    <t>FPN1</t>
    <phoneticPr fontId="3"/>
  </si>
  <si>
    <t>GAPDH</t>
    <phoneticPr fontId="3"/>
  </si>
  <si>
    <t>Membrane TSIP1</t>
    <phoneticPr fontId="1"/>
  </si>
  <si>
    <t xml:space="preserve">Young brain1 </t>
    <phoneticPr fontId="1"/>
  </si>
  <si>
    <t>Aged brain1</t>
    <phoneticPr fontId="1"/>
  </si>
  <si>
    <t>Ub</t>
    <phoneticPr fontId="1"/>
  </si>
  <si>
    <t>Average of Young</t>
    <phoneticPr fontId="1"/>
  </si>
  <si>
    <t>R Ubiquitinated FPN1</t>
    <phoneticPr fontId="1"/>
  </si>
  <si>
    <t>R TfR1/GAPDH</t>
    <phoneticPr fontId="1"/>
  </si>
  <si>
    <t>R FPN1/GAPDH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</si>
</sst>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60" zoomScaleNormal="60" workbookViewId="0">
      <selection activeCell="A15" sqref="A15"/>
    </sheetView>
  </sheetViews>
  <sheetFormatPr defaultColWidth="8.85546875" defaultRowHeight="14.25"/>
  <cols>
    <col min="1" max="1" width="16.28515625" style="1" bestFit="1" customWidth="1"/>
    <col min="2" max="2" width="15.5703125" style="1" bestFit="1" customWidth="1"/>
    <col min="3" max="3" width="18.28515625" style="1" bestFit="1" customWidth="1"/>
    <col min="4" max="4" width="13.28515625" style="1" bestFit="1" customWidth="1"/>
    <col min="5" max="5" width="4.42578125" style="1" customWidth="1"/>
    <col min="6" max="6" width="10.85546875" style="1" bestFit="1" customWidth="1"/>
    <col min="7" max="7" width="18.85546875" style="1" bestFit="1" customWidth="1"/>
    <col min="8" max="8" width="13.7109375" style="1" bestFit="1" customWidth="1"/>
    <col min="9" max="9" width="3.42578125" style="1" customWidth="1"/>
    <col min="10" max="10" width="15.5703125" style="1" bestFit="1" customWidth="1"/>
    <col min="11" max="11" width="15.5703125" style="1" customWidth="1"/>
    <col min="12" max="12" width="14.42578125" style="1" customWidth="1"/>
    <col min="13" max="13" width="3.42578125" style="1" customWidth="1"/>
    <col min="14" max="14" width="12.5703125" style="1" bestFit="1" customWidth="1"/>
    <col min="15" max="15" width="17.85546875" style="1" bestFit="1" customWidth="1"/>
    <col min="16" max="16" width="13.28515625" style="1" bestFit="1" customWidth="1"/>
    <col min="17" max="17" width="3.5703125" style="1" customWidth="1"/>
    <col min="18" max="18" width="14" style="1" bestFit="1" customWidth="1"/>
    <col min="19" max="19" width="13.7109375" style="1" bestFit="1" customWidth="1"/>
    <col min="20" max="20" width="13.28515625" style="1" bestFit="1" customWidth="1"/>
    <col min="21" max="16384" width="8.85546875" style="1"/>
  </cols>
  <sheetData>
    <row r="1" spans="1:15">
      <c r="A1" s="2" t="s">
        <v>10</v>
      </c>
      <c r="B1" s="2" t="s">
        <v>8</v>
      </c>
      <c r="C1" s="2" t="s">
        <v>2</v>
      </c>
      <c r="D1" s="2" t="s">
        <v>0</v>
      </c>
      <c r="F1" s="2" t="s">
        <v>15</v>
      </c>
      <c r="G1" s="2" t="s">
        <v>9</v>
      </c>
      <c r="H1" s="2" t="s">
        <v>0</v>
      </c>
      <c r="J1" s="2" t="s">
        <v>16</v>
      </c>
      <c r="K1" s="2" t="s">
        <v>9</v>
      </c>
      <c r="L1" s="2" t="s">
        <v>0</v>
      </c>
      <c r="N1" s="1" t="s">
        <v>23</v>
      </c>
      <c r="O1" s="1" t="s">
        <v>24</v>
      </c>
    </row>
    <row r="2" spans="1:15">
      <c r="A2" s="2" t="s">
        <v>11</v>
      </c>
      <c r="B2" s="1">
        <v>11191.589</v>
      </c>
      <c r="C2" s="2">
        <f>AVERAGE(B2:B4)</f>
        <v>10598.800999999999</v>
      </c>
      <c r="D2" s="2">
        <f>B2/C$2</f>
        <v>1.0559297226167375</v>
      </c>
      <c r="F2" s="1">
        <v>7861.0330000000004</v>
      </c>
      <c r="G2" s="2">
        <f>AVERAGE(F2:F4)</f>
        <v>7955.7233333333324</v>
      </c>
      <c r="H2" s="2">
        <f>F2/G$2</f>
        <v>0.98809783480823254</v>
      </c>
      <c r="J2" s="1">
        <v>9325.69</v>
      </c>
      <c r="K2" s="2">
        <f>AVERAGE(J2:J4)</f>
        <v>9517.616</v>
      </c>
      <c r="L2" s="2">
        <f>J2/K$2</f>
        <v>0.97983465607353781</v>
      </c>
      <c r="N2" s="1">
        <v>1.0776611299381196</v>
      </c>
      <c r="O2" s="1">
        <v>1.0084332378768961</v>
      </c>
    </row>
    <row r="3" spans="1:15">
      <c r="A3" s="2" t="s">
        <v>4</v>
      </c>
      <c r="B3" s="1">
        <v>9931.2250000000004</v>
      </c>
      <c r="C3" s="2"/>
      <c r="D3" s="2">
        <f t="shared" ref="D3:D7" si="0">B3/C$2</f>
        <v>0.9370140075278327</v>
      </c>
      <c r="F3" s="1">
        <v>7831.69</v>
      </c>
      <c r="G3" s="2"/>
      <c r="H3" s="2">
        <f t="shared" ref="H3:H7" si="1">F3/G$2</f>
        <v>0.984409546670175</v>
      </c>
      <c r="J3" s="1">
        <v>9574.518</v>
      </c>
      <c r="K3" s="2"/>
      <c r="L3" s="2">
        <f t="shared" ref="L3:L7" si="2">J3/K$2</f>
        <v>1.0059785980018525</v>
      </c>
      <c r="N3" s="1">
        <v>0.93144527069362881</v>
      </c>
      <c r="O3" s="1">
        <v>0.9785591349810826</v>
      </c>
    </row>
    <row r="4" spans="1:15">
      <c r="A4" s="2" t="s">
        <v>12</v>
      </c>
      <c r="B4" s="1">
        <v>10673.589</v>
      </c>
      <c r="C4" s="2"/>
      <c r="D4" s="2">
        <f t="shared" si="0"/>
        <v>1.00705626985543</v>
      </c>
      <c r="F4" s="1">
        <v>8174.4470000000001</v>
      </c>
      <c r="G4" s="2"/>
      <c r="H4" s="2">
        <f t="shared" si="1"/>
        <v>1.0274926185215927</v>
      </c>
      <c r="J4" s="1">
        <v>9652.64</v>
      </c>
      <c r="K4" s="2"/>
      <c r="L4" s="2">
        <f t="shared" si="2"/>
        <v>1.0141867459246097</v>
      </c>
      <c r="N4" s="1">
        <v>0.9929692671514071</v>
      </c>
      <c r="O4" s="1">
        <v>1.0131197460925723</v>
      </c>
    </row>
    <row r="5" spans="1:15">
      <c r="A5" s="2" t="s">
        <v>13</v>
      </c>
      <c r="B5" s="1">
        <v>10140.054</v>
      </c>
      <c r="C5" s="2"/>
      <c r="D5" s="2">
        <f t="shared" si="0"/>
        <v>0.95671708526275756</v>
      </c>
      <c r="F5" s="1">
        <v>5831.2550000000001</v>
      </c>
      <c r="G5" s="2"/>
      <c r="H5" s="2">
        <f t="shared" si="1"/>
        <v>0.73296352269665832</v>
      </c>
      <c r="J5" s="1">
        <v>9453.1039999999994</v>
      </c>
      <c r="K5" s="2"/>
      <c r="L5" s="2">
        <f t="shared" si="2"/>
        <v>0.99322183202180037</v>
      </c>
      <c r="N5" s="1">
        <v>0.9632461293317186</v>
      </c>
      <c r="O5" s="1">
        <v>0.73796557734201151</v>
      </c>
    </row>
    <row r="6" spans="1:15">
      <c r="A6" s="2" t="s">
        <v>5</v>
      </c>
      <c r="B6" s="1">
        <v>9937.4680000000008</v>
      </c>
      <c r="C6" s="2"/>
      <c r="D6" s="2">
        <f t="shared" si="0"/>
        <v>0.93760303641893095</v>
      </c>
      <c r="F6" s="1">
        <v>5607.7190000000001</v>
      </c>
      <c r="G6" s="2"/>
      <c r="H6" s="2">
        <f t="shared" si="1"/>
        <v>0.70486601469717614</v>
      </c>
      <c r="J6" s="1">
        <v>9204.4470000000001</v>
      </c>
      <c r="K6" s="2"/>
      <c r="L6" s="2">
        <f t="shared" si="2"/>
        <v>0.96709585677757959</v>
      </c>
      <c r="N6" s="1">
        <v>0.96950372586961497</v>
      </c>
      <c r="O6" s="1">
        <v>0.72884813822471672</v>
      </c>
    </row>
    <row r="7" spans="1:15">
      <c r="A7" s="2" t="s">
        <v>6</v>
      </c>
      <c r="B7" s="1">
        <v>9530.518</v>
      </c>
      <c r="C7" s="2"/>
      <c r="D7" s="2">
        <f t="shared" si="0"/>
        <v>0.89920718390693444</v>
      </c>
      <c r="F7" s="1">
        <v>5066.4260000000004</v>
      </c>
      <c r="G7" s="2"/>
      <c r="H7" s="2">
        <f t="shared" si="1"/>
        <v>0.63682782667572246</v>
      </c>
      <c r="J7" s="1">
        <v>9831.69</v>
      </c>
      <c r="K7" s="2"/>
      <c r="L7" s="2">
        <f t="shared" si="2"/>
        <v>1.0329992300592923</v>
      </c>
      <c r="N7" s="1">
        <v>0.8704819497835653</v>
      </c>
      <c r="O7" s="1">
        <v>0.6164843188113216</v>
      </c>
    </row>
    <row r="9" spans="1:15">
      <c r="A9" s="1" t="s">
        <v>17</v>
      </c>
      <c r="B9" s="1" t="s">
        <v>14</v>
      </c>
      <c r="C9" s="1" t="s">
        <v>21</v>
      </c>
      <c r="D9" s="1" t="s">
        <v>1</v>
      </c>
      <c r="F9" s="1" t="s">
        <v>20</v>
      </c>
      <c r="G9" s="1" t="s">
        <v>21</v>
      </c>
      <c r="H9" s="1" t="s">
        <v>7</v>
      </c>
      <c r="J9" s="1" t="s">
        <v>22</v>
      </c>
    </row>
    <row r="10" spans="1:15">
      <c r="A10" s="1" t="s">
        <v>18</v>
      </c>
      <c r="B10" s="1">
        <v>3071.0619999999999</v>
      </c>
      <c r="C10" s="2">
        <f>AVERAGE(B10:B12)</f>
        <v>2416.2173333333335</v>
      </c>
      <c r="D10" s="1">
        <f>B10/$C$10</f>
        <v>1.2710205980367106</v>
      </c>
      <c r="F10" s="1">
        <v>4251.0169999999998</v>
      </c>
      <c r="G10" s="1">
        <f>AVERAGE(F10:F12)</f>
        <v>3385.0596666666665</v>
      </c>
      <c r="H10" s="1">
        <f>F10/$G$10</f>
        <v>1.2558174503866451</v>
      </c>
      <c r="J10" s="1">
        <v>0.98803863000052927</v>
      </c>
    </row>
    <row r="11" spans="1:15">
      <c r="A11" s="1" t="s">
        <v>3</v>
      </c>
      <c r="B11" s="1">
        <v>2577.1840000000002</v>
      </c>
      <c r="D11" s="1">
        <f t="shared" ref="D11:D15" si="3">B11/$C$10</f>
        <v>1.0666192831439556</v>
      </c>
      <c r="F11" s="1">
        <v>3354.1370000000002</v>
      </c>
      <c r="H11" s="1">
        <f t="shared" ref="H11:H15" si="4">F11/$G$10</f>
        <v>0.99086495668860208</v>
      </c>
      <c r="J11" s="1">
        <v>0.92897716396795216</v>
      </c>
    </row>
    <row r="12" spans="1:15">
      <c r="A12" s="1" t="s">
        <v>4</v>
      </c>
      <c r="B12" s="1">
        <v>1600.4059999999999</v>
      </c>
      <c r="D12" s="1">
        <f t="shared" si="3"/>
        <v>0.66236011881933354</v>
      </c>
      <c r="F12" s="1">
        <v>2550.0250000000001</v>
      </c>
      <c r="H12" s="1">
        <f t="shared" si="4"/>
        <v>0.75331759292475298</v>
      </c>
      <c r="J12" s="1">
        <v>1.1373232951699332</v>
      </c>
    </row>
    <row r="13" spans="1:15">
      <c r="A13" s="1" t="s">
        <v>19</v>
      </c>
      <c r="B13" s="1">
        <v>3894.2550000000001</v>
      </c>
      <c r="D13" s="1">
        <f t="shared" si="3"/>
        <v>1.6117155300047512</v>
      </c>
      <c r="F13" s="1">
        <v>12856.442999999999</v>
      </c>
      <c r="H13" s="1">
        <f t="shared" si="4"/>
        <v>3.7979959782097392</v>
      </c>
      <c r="J13" s="1">
        <v>2.3564927603561299</v>
      </c>
    </row>
    <row r="14" spans="1:15">
      <c r="A14" s="1" t="s">
        <v>5</v>
      </c>
      <c r="B14" s="1">
        <v>2978.77</v>
      </c>
      <c r="D14" s="1">
        <f t="shared" si="3"/>
        <v>1.232823702945044</v>
      </c>
      <c r="F14" s="1">
        <v>12150.605</v>
      </c>
      <c r="H14" s="1">
        <f t="shared" si="4"/>
        <v>3.5894803035968148</v>
      </c>
      <c r="J14" s="1">
        <v>2.9115925456511316</v>
      </c>
    </row>
    <row r="15" spans="1:15">
      <c r="A15" s="1" t="s">
        <v>6</v>
      </c>
      <c r="B15" s="1">
        <v>4008.0120000000002</v>
      </c>
      <c r="D15" s="1">
        <f t="shared" si="3"/>
        <v>1.6587961458213196</v>
      </c>
      <c r="F15" s="1">
        <v>21725.63</v>
      </c>
      <c r="H15" s="1">
        <f t="shared" si="4"/>
        <v>6.4180936643263511</v>
      </c>
      <c r="J15" s="1">
        <v>3.8691274274383853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Densitometry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satat</dc:creator>
  <cp:lastModifiedBy>User</cp:lastModifiedBy>
  <dcterms:created xsi:type="dcterms:W3CDTF">2021-09-03T15:36:10Z</dcterms:created>
  <dcterms:modified xsi:type="dcterms:W3CDTF">2021-12-30T11:45:43Z</dcterms:modified>
</cp:coreProperties>
</file>