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Documents\Papers\Own_papers\PEN1_SYP122\NewPhyt\Source_data\"/>
    </mc:Choice>
  </mc:AlternateContent>
  <bookViews>
    <workbookView xWindow="0" yWindow="0" windowWidth="19200" windowHeight="7050" activeTab="1"/>
  </bookViews>
  <sheets>
    <sheet name="Fig. 3C" sheetId="1" r:id="rId1"/>
    <sheet name="Fig. 3F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" l="1"/>
  <c r="G30" i="2"/>
  <c r="G26" i="2"/>
  <c r="G25" i="2"/>
  <c r="G21" i="2"/>
  <c r="G20" i="2"/>
  <c r="G16" i="2"/>
  <c r="G15" i="2"/>
  <c r="G11" i="2"/>
  <c r="G10" i="2"/>
  <c r="G6" i="2"/>
  <c r="G5" i="2"/>
  <c r="F33" i="2"/>
  <c r="F34" i="2"/>
  <c r="F28" i="2"/>
  <c r="F29" i="2"/>
  <c r="F30" i="2"/>
  <c r="F31" i="2"/>
  <c r="F32" i="2"/>
  <c r="F21" i="2"/>
  <c r="F22" i="2"/>
  <c r="F23" i="2"/>
  <c r="F24" i="2"/>
  <c r="F25" i="2"/>
  <c r="F26" i="2"/>
  <c r="F27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5" i="2"/>
</calcChain>
</file>

<file path=xl/sharedStrings.xml><?xml version="1.0" encoding="utf-8"?>
<sst xmlns="http://schemas.openxmlformats.org/spreadsheetml/2006/main" count="72" uniqueCount="13">
  <si>
    <t>Fig. 3C</t>
  </si>
  <si>
    <t>genotype</t>
  </si>
  <si>
    <t>blad</t>
  </si>
  <si>
    <t>papilla</t>
  </si>
  <si>
    <t>total</t>
  </si>
  <si>
    <t>%</t>
  </si>
  <si>
    <t>Col-0</t>
  </si>
  <si>
    <t>fmo1-1</t>
  </si>
  <si>
    <t>pen1-1</t>
  </si>
  <si>
    <t>fmo1-1 pen1-1</t>
  </si>
  <si>
    <t>fmo1-1 syp122-1</t>
  </si>
  <si>
    <t>fmo1-1 DM</t>
  </si>
  <si>
    <t xml:space="preserve">Col-0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</si>
</sst>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workbookViewId="0">
      <selection activeCell="B2" sqref="B2"/>
    </sheetView>
  </sheetViews>
  <sheetFormatPr defaultRowHeight="14.5" x14ac:dyDescent="0.35"/>
  <sheetData>
    <row r="2" spans="2:7" x14ac:dyDescent="0.35">
      <c r="B2" t="s">
        <v>0</v>
      </c>
    </row>
    <row r="4" spans="2:7" x14ac:dyDescent="0.35">
      <c r="B4" t="s">
        <v>1</v>
      </c>
      <c r="C4" t="s">
        <v>2</v>
      </c>
      <c r="D4" t="s">
        <v>3</v>
      </c>
      <c r="E4" t="s">
        <v>4</v>
      </c>
      <c r="F4" t="s">
        <v>5</v>
      </c>
    </row>
    <row r="5" spans="2:7" x14ac:dyDescent="0.35">
      <c r="B5" t="s">
        <v>6</v>
      </c>
      <c r="C5">
        <v>1</v>
      </c>
      <c r="D5">
        <v>95</v>
      </c>
      <c r="E5">
        <v>97</v>
      </c>
      <c r="F5">
        <v>97.9381443298969</v>
      </c>
      <c r="G5">
        <v>96.793865746606386</v>
      </c>
    </row>
    <row r="6" spans="2:7" x14ac:dyDescent="0.35">
      <c r="B6" t="s">
        <v>6</v>
      </c>
      <c r="C6">
        <v>2</v>
      </c>
      <c r="D6">
        <v>100</v>
      </c>
      <c r="E6">
        <v>101</v>
      </c>
      <c r="F6">
        <v>99.009900990099013</v>
      </c>
      <c r="G6">
        <v>2.3913441456736817</v>
      </c>
    </row>
    <row r="7" spans="2:7" x14ac:dyDescent="0.35">
      <c r="B7" t="s">
        <v>6</v>
      </c>
      <c r="C7">
        <v>3</v>
      </c>
      <c r="D7">
        <v>100</v>
      </c>
      <c r="E7">
        <v>104</v>
      </c>
      <c r="F7">
        <v>96.15384615384616</v>
      </c>
    </row>
    <row r="8" spans="2:7" x14ac:dyDescent="0.35">
      <c r="B8" t="s">
        <v>6</v>
      </c>
      <c r="C8">
        <v>4</v>
      </c>
      <c r="D8">
        <v>95</v>
      </c>
      <c r="E8">
        <v>97</v>
      </c>
      <c r="F8">
        <v>97.9381443298969</v>
      </c>
    </row>
    <row r="9" spans="2:7" x14ac:dyDescent="0.35">
      <c r="B9" t="s">
        <v>6</v>
      </c>
      <c r="C9">
        <v>5</v>
      </c>
      <c r="D9">
        <v>92</v>
      </c>
      <c r="E9">
        <v>99</v>
      </c>
      <c r="F9">
        <v>92.929292929292927</v>
      </c>
    </row>
    <row r="10" spans="2:7" x14ac:dyDescent="0.35">
      <c r="B10" t="s">
        <v>7</v>
      </c>
      <c r="C10">
        <v>1</v>
      </c>
      <c r="D10">
        <v>101</v>
      </c>
      <c r="E10">
        <v>103</v>
      </c>
      <c r="F10">
        <v>98.05825242718447</v>
      </c>
      <c r="G10">
        <v>95.650546043660185</v>
      </c>
    </row>
    <row r="11" spans="2:7" x14ac:dyDescent="0.35">
      <c r="B11" t="s">
        <v>7</v>
      </c>
      <c r="C11">
        <v>2</v>
      </c>
      <c r="D11">
        <v>97</v>
      </c>
      <c r="E11">
        <v>102</v>
      </c>
      <c r="F11">
        <v>95.098039215686271</v>
      </c>
      <c r="G11">
        <v>2.2623580693150327</v>
      </c>
    </row>
    <row r="12" spans="2:7" x14ac:dyDescent="0.35">
      <c r="B12" t="s">
        <v>7</v>
      </c>
      <c r="C12">
        <v>3</v>
      </c>
      <c r="D12">
        <v>95</v>
      </c>
      <c r="E12">
        <v>102</v>
      </c>
      <c r="F12">
        <v>93.137254901960787</v>
      </c>
    </row>
    <row r="13" spans="2:7" x14ac:dyDescent="0.35">
      <c r="B13" t="s">
        <v>7</v>
      </c>
      <c r="C13">
        <v>4</v>
      </c>
      <c r="D13">
        <v>96</v>
      </c>
      <c r="E13">
        <v>98</v>
      </c>
      <c r="F13">
        <v>97.959183673469383</v>
      </c>
    </row>
    <row r="14" spans="2:7" x14ac:dyDescent="0.35">
      <c r="B14" t="s">
        <v>7</v>
      </c>
      <c r="C14">
        <v>5</v>
      </c>
      <c r="D14">
        <v>94</v>
      </c>
      <c r="E14">
        <v>100</v>
      </c>
      <c r="F14">
        <v>94</v>
      </c>
    </row>
    <row r="15" spans="2:7" x14ac:dyDescent="0.35">
      <c r="B15" t="s">
        <v>8</v>
      </c>
      <c r="C15">
        <v>1</v>
      </c>
      <c r="D15">
        <v>72</v>
      </c>
      <c r="E15">
        <v>83</v>
      </c>
      <c r="F15">
        <v>86.746987951807228</v>
      </c>
      <c r="G15">
        <v>86.730874942853276</v>
      </c>
    </row>
    <row r="16" spans="2:7" x14ac:dyDescent="0.35">
      <c r="B16" t="s">
        <v>8</v>
      </c>
      <c r="C16">
        <v>2</v>
      </c>
      <c r="D16">
        <v>63</v>
      </c>
      <c r="E16">
        <v>69</v>
      </c>
      <c r="F16">
        <v>91.304347826086953</v>
      </c>
      <c r="G16">
        <v>5.8396828711622417</v>
      </c>
    </row>
    <row r="17" spans="2:7" x14ac:dyDescent="0.35">
      <c r="B17" t="s">
        <v>8</v>
      </c>
      <c r="C17">
        <v>3</v>
      </c>
      <c r="D17">
        <v>71</v>
      </c>
      <c r="E17">
        <v>81</v>
      </c>
      <c r="F17">
        <v>87.654320987654316</v>
      </c>
    </row>
    <row r="18" spans="2:7" x14ac:dyDescent="0.35">
      <c r="B18" t="s">
        <v>8</v>
      </c>
      <c r="C18">
        <v>4</v>
      </c>
      <c r="D18">
        <v>71</v>
      </c>
      <c r="E18">
        <v>78</v>
      </c>
      <c r="F18">
        <v>91.025641025641022</v>
      </c>
    </row>
    <row r="19" spans="2:7" x14ac:dyDescent="0.35">
      <c r="B19" t="s">
        <v>8</v>
      </c>
      <c r="C19">
        <v>5</v>
      </c>
      <c r="D19">
        <v>30</v>
      </c>
      <c r="E19">
        <v>39</v>
      </c>
      <c r="F19">
        <v>76.923076923076934</v>
      </c>
    </row>
    <row r="20" spans="2:7" x14ac:dyDescent="0.35">
      <c r="B20" t="s">
        <v>9</v>
      </c>
      <c r="C20">
        <v>1</v>
      </c>
      <c r="D20">
        <v>77</v>
      </c>
      <c r="E20">
        <v>90</v>
      </c>
      <c r="F20">
        <v>85.555555555555557</v>
      </c>
      <c r="G20">
        <v>87.801103988603998</v>
      </c>
    </row>
    <row r="21" spans="2:7" x14ac:dyDescent="0.35">
      <c r="B21" t="s">
        <v>9</v>
      </c>
      <c r="C21">
        <v>2</v>
      </c>
      <c r="D21">
        <v>50</v>
      </c>
      <c r="E21">
        <v>54</v>
      </c>
      <c r="F21">
        <v>92.592592592592595</v>
      </c>
      <c r="G21">
        <v>3.5351491844766056</v>
      </c>
    </row>
    <row r="22" spans="2:7" x14ac:dyDescent="0.35">
      <c r="B22" t="s">
        <v>9</v>
      </c>
      <c r="C22">
        <v>3</v>
      </c>
      <c r="D22">
        <v>57</v>
      </c>
      <c r="E22">
        <v>64</v>
      </c>
      <c r="F22">
        <v>89.0625</v>
      </c>
    </row>
    <row r="23" spans="2:7" x14ac:dyDescent="0.35">
      <c r="B23" t="s">
        <v>9</v>
      </c>
      <c r="C23">
        <v>4</v>
      </c>
      <c r="D23">
        <v>35</v>
      </c>
      <c r="E23">
        <v>42</v>
      </c>
      <c r="F23">
        <v>83.333333333333343</v>
      </c>
    </row>
    <row r="24" spans="2:7" x14ac:dyDescent="0.35">
      <c r="B24" t="s">
        <v>9</v>
      </c>
      <c r="C24">
        <v>5</v>
      </c>
      <c r="D24">
        <v>46</v>
      </c>
      <c r="E24">
        <v>52</v>
      </c>
      <c r="F24">
        <v>88.461538461538453</v>
      </c>
    </row>
    <row r="25" spans="2:7" x14ac:dyDescent="0.35">
      <c r="B25" t="s">
        <v>10</v>
      </c>
      <c r="C25">
        <v>1</v>
      </c>
      <c r="D25">
        <v>104</v>
      </c>
      <c r="E25">
        <v>108</v>
      </c>
      <c r="F25">
        <v>96.296296296296291</v>
      </c>
      <c r="G25">
        <v>96.59995655479527</v>
      </c>
    </row>
    <row r="26" spans="2:7" x14ac:dyDescent="0.35">
      <c r="B26" t="s">
        <v>10</v>
      </c>
      <c r="C26">
        <v>2</v>
      </c>
      <c r="D26">
        <v>97</v>
      </c>
      <c r="E26">
        <v>100</v>
      </c>
      <c r="F26">
        <v>97</v>
      </c>
      <c r="G26">
        <v>2.5157836612795479</v>
      </c>
    </row>
    <row r="27" spans="2:7" x14ac:dyDescent="0.35">
      <c r="B27" t="s">
        <v>10</v>
      </c>
      <c r="C27">
        <v>3</v>
      </c>
      <c r="D27">
        <v>92</v>
      </c>
      <c r="E27">
        <v>99</v>
      </c>
      <c r="F27">
        <v>92.929292929292927</v>
      </c>
    </row>
    <row r="28" spans="2:7" x14ac:dyDescent="0.35">
      <c r="B28" t="s">
        <v>10</v>
      </c>
      <c r="C28">
        <v>4</v>
      </c>
      <c r="D28">
        <v>90</v>
      </c>
      <c r="E28">
        <v>93</v>
      </c>
      <c r="F28">
        <v>96.774193548387103</v>
      </c>
    </row>
    <row r="29" spans="2:7" x14ac:dyDescent="0.35">
      <c r="B29" t="s">
        <v>10</v>
      </c>
      <c r="C29">
        <v>5</v>
      </c>
      <c r="D29">
        <v>109</v>
      </c>
      <c r="E29">
        <v>109</v>
      </c>
      <c r="F29">
        <v>100</v>
      </c>
    </row>
    <row r="30" spans="2:7" x14ac:dyDescent="0.35">
      <c r="B30" t="s">
        <v>11</v>
      </c>
      <c r="C30">
        <v>1</v>
      </c>
      <c r="D30">
        <v>2</v>
      </c>
      <c r="E30">
        <v>28</v>
      </c>
      <c r="F30">
        <v>7.1428571428571423</v>
      </c>
      <c r="G30">
        <v>2.2981366459627326</v>
      </c>
    </row>
    <row r="31" spans="2:7" x14ac:dyDescent="0.35">
      <c r="B31" t="s">
        <v>11</v>
      </c>
      <c r="C31">
        <v>2</v>
      </c>
      <c r="D31">
        <v>1</v>
      </c>
      <c r="E31">
        <v>23</v>
      </c>
      <c r="F31">
        <v>4.3478260869565215</v>
      </c>
      <c r="G31">
        <v>3.2983647322613052</v>
      </c>
    </row>
    <row r="32" spans="2:7" x14ac:dyDescent="0.35">
      <c r="B32" t="s">
        <v>11</v>
      </c>
      <c r="C32">
        <v>3</v>
      </c>
      <c r="D32">
        <v>0</v>
      </c>
      <c r="E32">
        <v>17</v>
      </c>
      <c r="F32">
        <v>0</v>
      </c>
    </row>
    <row r="33" spans="2:6" x14ac:dyDescent="0.35">
      <c r="B33" t="s">
        <v>11</v>
      </c>
      <c r="C33">
        <v>4</v>
      </c>
      <c r="D33">
        <v>0</v>
      </c>
      <c r="E33">
        <v>16</v>
      </c>
      <c r="F33">
        <v>0</v>
      </c>
    </row>
    <row r="34" spans="2:6" x14ac:dyDescent="0.35">
      <c r="B34" t="s">
        <v>11</v>
      </c>
      <c r="C34">
        <v>5</v>
      </c>
      <c r="D34">
        <v>0</v>
      </c>
      <c r="E34">
        <v>23</v>
      </c>
      <c r="F3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tabSelected="1" workbookViewId="0">
      <selection activeCell="K8" sqref="K8"/>
    </sheetView>
  </sheetViews>
  <sheetFormatPr defaultRowHeight="14.5" x14ac:dyDescent="0.35"/>
  <sheetData>
    <row r="2" spans="2:7" x14ac:dyDescent="0.35">
      <c r="B2" t="s">
        <v>0</v>
      </c>
    </row>
    <row r="4" spans="2:7" x14ac:dyDescent="0.35">
      <c r="B4" t="s">
        <v>1</v>
      </c>
      <c r="C4" t="s">
        <v>2</v>
      </c>
      <c r="D4" t="s">
        <v>3</v>
      </c>
      <c r="E4" t="s">
        <v>4</v>
      </c>
      <c r="F4" t="s">
        <v>5</v>
      </c>
    </row>
    <row r="5" spans="2:7" x14ac:dyDescent="0.35">
      <c r="B5" t="s">
        <v>12</v>
      </c>
      <c r="C5">
        <v>1</v>
      </c>
      <c r="D5">
        <v>60</v>
      </c>
      <c r="E5">
        <v>69</v>
      </c>
      <c r="F5">
        <f>(D5/E5)*100</f>
        <v>86.956521739130437</v>
      </c>
      <c r="G5">
        <f>AVERAGE(F5:F9)</f>
        <v>87.266737590399288</v>
      </c>
    </row>
    <row r="6" spans="2:7" x14ac:dyDescent="0.35">
      <c r="B6" t="s">
        <v>12</v>
      </c>
      <c r="C6">
        <v>2</v>
      </c>
      <c r="D6">
        <v>80</v>
      </c>
      <c r="E6">
        <v>90</v>
      </c>
      <c r="F6">
        <f t="shared" ref="F6:F34" si="0">(D6/E6)*100</f>
        <v>88.888888888888886</v>
      </c>
      <c r="G6">
        <f>STDEV(F5:F9)</f>
        <v>1.3184288927233256</v>
      </c>
    </row>
    <row r="7" spans="2:7" x14ac:dyDescent="0.35">
      <c r="B7" t="s">
        <v>12</v>
      </c>
      <c r="C7">
        <v>3</v>
      </c>
      <c r="D7">
        <v>65</v>
      </c>
      <c r="E7">
        <v>74</v>
      </c>
      <c r="F7">
        <f t="shared" si="0"/>
        <v>87.837837837837839</v>
      </c>
    </row>
    <row r="8" spans="2:7" x14ac:dyDescent="0.35">
      <c r="B8" t="s">
        <v>12</v>
      </c>
      <c r="C8">
        <v>4</v>
      </c>
      <c r="D8">
        <v>76</v>
      </c>
      <c r="E8">
        <v>87</v>
      </c>
      <c r="F8">
        <f t="shared" si="0"/>
        <v>87.356321839080465</v>
      </c>
    </row>
    <row r="9" spans="2:7" x14ac:dyDescent="0.35">
      <c r="B9" t="s">
        <v>12</v>
      </c>
      <c r="C9">
        <v>5</v>
      </c>
      <c r="D9">
        <v>58</v>
      </c>
      <c r="E9">
        <v>68</v>
      </c>
      <c r="F9">
        <f t="shared" si="0"/>
        <v>85.294117647058826</v>
      </c>
    </row>
    <row r="10" spans="2:7" x14ac:dyDescent="0.35">
      <c r="B10" t="s">
        <v>7</v>
      </c>
      <c r="C10">
        <v>1</v>
      </c>
      <c r="D10">
        <v>78</v>
      </c>
      <c r="E10">
        <v>80</v>
      </c>
      <c r="F10">
        <f t="shared" si="0"/>
        <v>97.5</v>
      </c>
      <c r="G10">
        <f>AVERAGE(F10:F14)</f>
        <v>87.235467858029281</v>
      </c>
    </row>
    <row r="11" spans="2:7" x14ac:dyDescent="0.35">
      <c r="B11" t="s">
        <v>7</v>
      </c>
      <c r="C11">
        <v>2</v>
      </c>
      <c r="D11">
        <v>58</v>
      </c>
      <c r="E11">
        <v>75</v>
      </c>
      <c r="F11">
        <f t="shared" si="0"/>
        <v>77.333333333333329</v>
      </c>
      <c r="G11">
        <f>STDEV(F10:F14)</f>
        <v>10.551845689362318</v>
      </c>
    </row>
    <row r="12" spans="2:7" x14ac:dyDescent="0.35">
      <c r="B12" t="s">
        <v>7</v>
      </c>
      <c r="C12">
        <v>3</v>
      </c>
      <c r="D12">
        <v>82</v>
      </c>
      <c r="E12">
        <v>85</v>
      </c>
      <c r="F12">
        <f t="shared" si="0"/>
        <v>96.470588235294116</v>
      </c>
    </row>
    <row r="13" spans="2:7" x14ac:dyDescent="0.35">
      <c r="B13" t="s">
        <v>7</v>
      </c>
      <c r="C13">
        <v>4</v>
      </c>
      <c r="D13">
        <v>71</v>
      </c>
      <c r="E13">
        <v>79</v>
      </c>
      <c r="F13">
        <f t="shared" si="0"/>
        <v>89.87341772151899</v>
      </c>
    </row>
    <row r="14" spans="2:7" x14ac:dyDescent="0.35">
      <c r="B14" t="s">
        <v>7</v>
      </c>
      <c r="C14">
        <v>5</v>
      </c>
      <c r="D14">
        <v>60</v>
      </c>
      <c r="E14">
        <v>80</v>
      </c>
      <c r="F14">
        <f t="shared" si="0"/>
        <v>75</v>
      </c>
    </row>
    <row r="15" spans="2:7" x14ac:dyDescent="0.35">
      <c r="B15" t="s">
        <v>8</v>
      </c>
      <c r="C15">
        <v>1</v>
      </c>
      <c r="D15">
        <v>10</v>
      </c>
      <c r="E15">
        <v>12</v>
      </c>
      <c r="F15">
        <f t="shared" si="0"/>
        <v>83.333333333333343</v>
      </c>
      <c r="G15">
        <f>AVERAGE(F15:F19)</f>
        <v>67.108225108225113</v>
      </c>
    </row>
    <row r="16" spans="2:7" x14ac:dyDescent="0.35">
      <c r="B16" t="s">
        <v>8</v>
      </c>
      <c r="C16">
        <v>2</v>
      </c>
      <c r="D16">
        <v>9</v>
      </c>
      <c r="E16">
        <v>15</v>
      </c>
      <c r="F16">
        <f t="shared" si="0"/>
        <v>60</v>
      </c>
      <c r="G16">
        <f>STDEV(F15:F19)</f>
        <v>9.2434836218799639</v>
      </c>
    </row>
    <row r="17" spans="2:7" x14ac:dyDescent="0.35">
      <c r="B17" t="s">
        <v>8</v>
      </c>
      <c r="C17">
        <v>3</v>
      </c>
      <c r="D17">
        <v>9</v>
      </c>
      <c r="E17">
        <v>14</v>
      </c>
      <c r="F17">
        <f t="shared" si="0"/>
        <v>64.285714285714292</v>
      </c>
    </row>
    <row r="18" spans="2:7" x14ac:dyDescent="0.35">
      <c r="B18" t="s">
        <v>8</v>
      </c>
      <c r="C18">
        <v>4</v>
      </c>
      <c r="D18">
        <v>7</v>
      </c>
      <c r="E18">
        <v>11</v>
      </c>
      <c r="F18">
        <f t="shared" si="0"/>
        <v>63.636363636363633</v>
      </c>
    </row>
    <row r="19" spans="2:7" x14ac:dyDescent="0.35">
      <c r="B19" t="s">
        <v>8</v>
      </c>
      <c r="C19">
        <v>5</v>
      </c>
      <c r="D19">
        <v>9</v>
      </c>
      <c r="E19">
        <v>14</v>
      </c>
      <c r="F19">
        <f t="shared" si="0"/>
        <v>64.285714285714292</v>
      </c>
    </row>
    <row r="20" spans="2:7" x14ac:dyDescent="0.35">
      <c r="B20" t="s">
        <v>9</v>
      </c>
      <c r="C20">
        <v>1</v>
      </c>
      <c r="D20">
        <v>11</v>
      </c>
      <c r="E20">
        <v>14</v>
      </c>
      <c r="F20">
        <f t="shared" si="0"/>
        <v>78.571428571428569</v>
      </c>
      <c r="G20">
        <f>AVERAGE(F20:F24)</f>
        <v>74.035714285714292</v>
      </c>
    </row>
    <row r="21" spans="2:7" x14ac:dyDescent="0.35">
      <c r="B21" t="s">
        <v>9</v>
      </c>
      <c r="C21">
        <v>2</v>
      </c>
      <c r="D21">
        <v>10</v>
      </c>
      <c r="E21">
        <v>14</v>
      </c>
      <c r="F21">
        <f>(D21/E21)*100</f>
        <v>71.428571428571431</v>
      </c>
      <c r="G21">
        <f>STDEV(F20:F24)</f>
        <v>4.9416235041879553</v>
      </c>
    </row>
    <row r="22" spans="2:7" x14ac:dyDescent="0.35">
      <c r="B22" t="s">
        <v>9</v>
      </c>
      <c r="C22">
        <v>3</v>
      </c>
      <c r="D22">
        <v>8</v>
      </c>
      <c r="E22">
        <v>10</v>
      </c>
      <c r="F22">
        <f t="shared" si="0"/>
        <v>80</v>
      </c>
    </row>
    <row r="23" spans="2:7" x14ac:dyDescent="0.35">
      <c r="B23" t="s">
        <v>9</v>
      </c>
      <c r="C23">
        <v>4</v>
      </c>
      <c r="D23">
        <v>10</v>
      </c>
      <c r="E23">
        <v>14</v>
      </c>
      <c r="F23">
        <f t="shared" si="0"/>
        <v>71.428571428571431</v>
      </c>
    </row>
    <row r="24" spans="2:7" x14ac:dyDescent="0.35">
      <c r="B24" t="s">
        <v>9</v>
      </c>
      <c r="C24">
        <v>5</v>
      </c>
      <c r="D24">
        <v>11</v>
      </c>
      <c r="E24">
        <v>16</v>
      </c>
      <c r="F24">
        <f t="shared" si="0"/>
        <v>68.75</v>
      </c>
    </row>
    <row r="25" spans="2:7" x14ac:dyDescent="0.35">
      <c r="B25" t="s">
        <v>10</v>
      </c>
      <c r="C25">
        <v>1</v>
      </c>
      <c r="D25">
        <v>76</v>
      </c>
      <c r="E25">
        <v>81</v>
      </c>
      <c r="F25">
        <f t="shared" si="0"/>
        <v>93.827160493827151</v>
      </c>
      <c r="G25">
        <f>AVERAGE(F25:F29)</f>
        <v>93.002721930816023</v>
      </c>
    </row>
    <row r="26" spans="2:7" x14ac:dyDescent="0.35">
      <c r="B26" t="s">
        <v>10</v>
      </c>
      <c r="C26">
        <v>2</v>
      </c>
      <c r="D26">
        <v>82</v>
      </c>
      <c r="E26">
        <v>91</v>
      </c>
      <c r="F26">
        <f t="shared" si="0"/>
        <v>90.109890109890117</v>
      </c>
      <c r="G26">
        <f>STDEV(F25:F29)</f>
        <v>2.6285230896922065</v>
      </c>
    </row>
    <row r="27" spans="2:7" x14ac:dyDescent="0.35">
      <c r="B27" t="s">
        <v>10</v>
      </c>
      <c r="C27">
        <v>3</v>
      </c>
      <c r="D27">
        <v>56</v>
      </c>
      <c r="E27">
        <v>58</v>
      </c>
      <c r="F27">
        <f t="shared" si="0"/>
        <v>96.551724137931032</v>
      </c>
    </row>
    <row r="28" spans="2:7" x14ac:dyDescent="0.35">
      <c r="B28" t="s">
        <v>10</v>
      </c>
      <c r="C28">
        <v>4</v>
      </c>
      <c r="D28">
        <v>76</v>
      </c>
      <c r="E28">
        <v>81</v>
      </c>
      <c r="F28">
        <f>(D28/E28)*100</f>
        <v>93.827160493827151</v>
      </c>
    </row>
    <row r="29" spans="2:7" x14ac:dyDescent="0.35">
      <c r="B29" t="s">
        <v>10</v>
      </c>
      <c r="C29">
        <v>5</v>
      </c>
      <c r="D29">
        <v>78</v>
      </c>
      <c r="E29">
        <v>86</v>
      </c>
      <c r="F29">
        <f t="shared" si="0"/>
        <v>90.697674418604649</v>
      </c>
    </row>
    <row r="30" spans="2:7" x14ac:dyDescent="0.35">
      <c r="B30" t="s">
        <v>11</v>
      </c>
      <c r="C30">
        <v>1</v>
      </c>
      <c r="D30">
        <v>0</v>
      </c>
      <c r="E30">
        <v>5</v>
      </c>
      <c r="F30">
        <f t="shared" si="0"/>
        <v>0</v>
      </c>
      <c r="G30">
        <f>AVERAGE(F30:F34)</f>
        <v>1.6666666666666665</v>
      </c>
    </row>
    <row r="31" spans="2:7" x14ac:dyDescent="0.35">
      <c r="B31" t="s">
        <v>11</v>
      </c>
      <c r="C31">
        <v>2</v>
      </c>
      <c r="D31">
        <v>1</v>
      </c>
      <c r="E31">
        <v>12</v>
      </c>
      <c r="F31">
        <f t="shared" si="0"/>
        <v>8.3333333333333321</v>
      </c>
      <c r="G31">
        <f>STDEV(F30:F34)</f>
        <v>3.7267799624996489</v>
      </c>
    </row>
    <row r="32" spans="2:7" x14ac:dyDescent="0.35">
      <c r="B32" t="s">
        <v>11</v>
      </c>
      <c r="C32">
        <v>3</v>
      </c>
      <c r="D32">
        <v>0</v>
      </c>
      <c r="E32">
        <v>7</v>
      </c>
      <c r="F32">
        <f t="shared" si="0"/>
        <v>0</v>
      </c>
    </row>
    <row r="33" spans="2:6" x14ac:dyDescent="0.35">
      <c r="B33" t="s">
        <v>11</v>
      </c>
      <c r="C33">
        <v>4</v>
      </c>
      <c r="D33">
        <v>0</v>
      </c>
      <c r="E33">
        <v>2</v>
      </c>
      <c r="F33">
        <f>(D33/E33)*100</f>
        <v>0</v>
      </c>
    </row>
    <row r="34" spans="2:6" x14ac:dyDescent="0.35">
      <c r="B34" t="s">
        <v>11</v>
      </c>
      <c r="C34">
        <v>5</v>
      </c>
      <c r="D34">
        <v>0</v>
      </c>
      <c r="E34">
        <v>3</v>
      </c>
      <c r="F34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Fig. 3C</vt:lpstr>
      <vt:lpstr>Fig. 3F</vt:lpstr>
    </vt:vector>
  </TitlesOfParts>
  <Company>Faculty of SCIENCE, University of Copenhagen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Eggert Nielsen</dc:creator>
  <cp:lastModifiedBy>Mads Eggert Nielsen</cp:lastModifiedBy>
  <dcterms:created xsi:type="dcterms:W3CDTF">2021-09-10T10:12:11Z</dcterms:created>
  <dcterms:modified xsi:type="dcterms:W3CDTF">2021-09-10T10:57:03Z</dcterms:modified>
</cp:coreProperties>
</file>