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hao\projects\TfR1\manu\Final\manu\eLife\manu\revision\Finals\Source Data Files\Suppl Figures\"/>
    </mc:Choice>
  </mc:AlternateContent>
  <xr:revisionPtr revIDLastSave="0" documentId="13_ncr:1_{2CF25B3B-C488-4B08-9B04-EDDC25A1CBD3}" xr6:coauthVersionLast="47" xr6:coauthVersionMax="47" xr10:uidLastSave="{00000000-0000-0000-0000-000000000000}"/>
  <bookViews>
    <workbookView xWindow="20340" yWindow="90" windowWidth="20325" windowHeight="10755" activeTab="2" xr2:uid="{586E6551-5B3A-438B-8263-961474F6E26C}"/>
  </bookViews>
  <sheets>
    <sheet name="Tfr1" sheetId="1" r:id="rId1"/>
    <sheet name="Fpn" sheetId="2" r:id="rId2"/>
    <sheet name="Cox1" sheetId="3" r:id="rId3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3" l="1"/>
  <c r="R24" i="3"/>
  <c r="R23" i="3"/>
  <c r="R22" i="3"/>
  <c r="R21" i="3"/>
  <c r="R20" i="3"/>
  <c r="R19" i="3"/>
  <c r="R18" i="3"/>
  <c r="R17" i="3"/>
  <c r="Q25" i="3"/>
  <c r="Q24" i="3"/>
  <c r="Q23" i="3"/>
  <c r="Q22" i="3"/>
  <c r="Q21" i="3"/>
  <c r="Q20" i="3"/>
  <c r="Q19" i="3"/>
  <c r="Q18" i="3"/>
  <c r="Q17" i="3"/>
  <c r="P25" i="3"/>
  <c r="P24" i="3"/>
  <c r="P23" i="3"/>
  <c r="P22" i="3"/>
  <c r="P21" i="3"/>
  <c r="P20" i="3"/>
  <c r="P19" i="3"/>
  <c r="P18" i="3"/>
  <c r="P17" i="3"/>
  <c r="O25" i="3"/>
  <c r="O24" i="3"/>
  <c r="O23" i="3"/>
  <c r="O22" i="3"/>
  <c r="O21" i="3"/>
  <c r="O20" i="3"/>
  <c r="O19" i="3"/>
  <c r="O18" i="3"/>
  <c r="O17" i="3"/>
  <c r="N25" i="3"/>
  <c r="N24" i="3"/>
  <c r="N23" i="3"/>
  <c r="N22" i="3"/>
  <c r="N21" i="3"/>
  <c r="N20" i="3"/>
  <c r="N19" i="3"/>
  <c r="N18" i="3"/>
  <c r="N17" i="3"/>
  <c r="M25" i="3"/>
  <c r="M24" i="3"/>
  <c r="M23" i="3"/>
  <c r="M22" i="3"/>
  <c r="M21" i="3"/>
  <c r="M20" i="3"/>
  <c r="M19" i="3"/>
  <c r="M18" i="3"/>
  <c r="M17" i="3"/>
  <c r="L25" i="3"/>
  <c r="L24" i="3"/>
  <c r="L23" i="3"/>
  <c r="L22" i="3"/>
  <c r="L21" i="3"/>
  <c r="L20" i="3"/>
  <c r="L19" i="3"/>
  <c r="L18" i="3"/>
  <c r="L17" i="3"/>
  <c r="K25" i="3"/>
  <c r="K24" i="3"/>
  <c r="K23" i="3"/>
  <c r="K22" i="3"/>
  <c r="K21" i="3"/>
  <c r="K20" i="3"/>
  <c r="K19" i="3"/>
  <c r="K18" i="3"/>
  <c r="K17" i="3"/>
  <c r="R25" i="2"/>
  <c r="R24" i="2"/>
  <c r="R23" i="2"/>
  <c r="R22" i="2"/>
  <c r="R21" i="2"/>
  <c r="R20" i="2"/>
  <c r="R19" i="2"/>
  <c r="R18" i="2"/>
  <c r="R17" i="2"/>
  <c r="Q25" i="2"/>
  <c r="Q24" i="2"/>
  <c r="Q23" i="2"/>
  <c r="Q22" i="2"/>
  <c r="Q21" i="2"/>
  <c r="Q20" i="2"/>
  <c r="Q19" i="2"/>
  <c r="Q18" i="2"/>
  <c r="Q17" i="2"/>
  <c r="P25" i="2"/>
  <c r="P24" i="2"/>
  <c r="P23" i="2"/>
  <c r="P22" i="2"/>
  <c r="P21" i="2"/>
  <c r="P20" i="2"/>
  <c r="P19" i="2"/>
  <c r="P18" i="2"/>
  <c r="P17" i="2"/>
  <c r="O25" i="2"/>
  <c r="O24" i="2"/>
  <c r="O23" i="2"/>
  <c r="O22" i="2"/>
  <c r="O21" i="2"/>
  <c r="O20" i="2"/>
  <c r="O19" i="2"/>
  <c r="O18" i="2"/>
  <c r="O17" i="2"/>
  <c r="N25" i="2"/>
  <c r="N24" i="2"/>
  <c r="N23" i="2"/>
  <c r="N22" i="2"/>
  <c r="N21" i="2"/>
  <c r="N20" i="2"/>
  <c r="N19" i="2"/>
  <c r="N18" i="2"/>
  <c r="N17" i="2"/>
  <c r="M25" i="2"/>
  <c r="M24" i="2"/>
  <c r="M23" i="2"/>
  <c r="M22" i="2"/>
  <c r="M21" i="2"/>
  <c r="M20" i="2"/>
  <c r="M19" i="2"/>
  <c r="M18" i="2"/>
  <c r="M17" i="2"/>
  <c r="L25" i="2"/>
  <c r="L24" i="2"/>
  <c r="L23" i="2"/>
  <c r="L22" i="2"/>
  <c r="L21" i="2"/>
  <c r="L20" i="2"/>
  <c r="L19" i="2"/>
  <c r="L18" i="2"/>
  <c r="L17" i="2"/>
  <c r="K25" i="2"/>
  <c r="K24" i="2"/>
  <c r="K23" i="2"/>
  <c r="K22" i="2"/>
  <c r="K21" i="2"/>
  <c r="K20" i="2"/>
  <c r="K19" i="2"/>
  <c r="K18" i="2"/>
  <c r="K17" i="2"/>
  <c r="R25" i="1"/>
  <c r="R24" i="1"/>
  <c r="R23" i="1"/>
  <c r="R22" i="1"/>
  <c r="R21" i="1"/>
  <c r="R20" i="1"/>
  <c r="R19" i="1"/>
  <c r="R18" i="1"/>
  <c r="R17" i="1"/>
  <c r="Q25" i="1"/>
  <c r="Q24" i="1"/>
  <c r="Q23" i="1"/>
  <c r="Q22" i="1"/>
  <c r="Q21" i="1"/>
  <c r="Q20" i="1"/>
  <c r="Q19" i="1"/>
  <c r="Q18" i="1"/>
  <c r="Q17" i="1"/>
  <c r="P25" i="1"/>
  <c r="P24" i="1"/>
  <c r="P23" i="1"/>
  <c r="P22" i="1"/>
  <c r="P21" i="1"/>
  <c r="P20" i="1"/>
  <c r="P19" i="1"/>
  <c r="P18" i="1"/>
  <c r="P17" i="1"/>
  <c r="O25" i="1"/>
  <c r="O24" i="1"/>
  <c r="O23" i="1"/>
  <c r="O22" i="1"/>
  <c r="O21" i="1"/>
  <c r="O20" i="1"/>
  <c r="O19" i="1"/>
  <c r="O18" i="1"/>
  <c r="O17" i="1"/>
  <c r="N25" i="1"/>
  <c r="N24" i="1"/>
  <c r="N23" i="1"/>
  <c r="N22" i="1"/>
  <c r="N21" i="1"/>
  <c r="N20" i="1"/>
  <c r="N19" i="1"/>
  <c r="N18" i="1"/>
  <c r="N17" i="1"/>
  <c r="M25" i="1"/>
  <c r="M24" i="1"/>
  <c r="M23" i="1"/>
  <c r="M22" i="1"/>
  <c r="M21" i="1"/>
  <c r="M20" i="1"/>
  <c r="M19" i="1"/>
  <c r="M18" i="1"/>
  <c r="M17" i="1"/>
  <c r="L25" i="1"/>
  <c r="L24" i="1"/>
  <c r="L23" i="1"/>
  <c r="L22" i="1"/>
  <c r="L21" i="1"/>
  <c r="L20" i="1"/>
  <c r="L19" i="1"/>
  <c r="L18" i="1"/>
  <c r="L17" i="1"/>
  <c r="K25" i="1"/>
  <c r="K24" i="1"/>
  <c r="K23" i="1"/>
  <c r="K22" i="1"/>
  <c r="K21" i="1"/>
  <c r="K20" i="1"/>
  <c r="K19" i="1"/>
  <c r="K18" i="1"/>
  <c r="K17" i="1"/>
</calcChain>
</file>

<file path=xl/sharedStrings.xml><?xml version="1.0" encoding="utf-8"?>
<sst xmlns="http://schemas.openxmlformats.org/spreadsheetml/2006/main" count="180" uniqueCount="26">
  <si>
    <t>RAW</t>
  </si>
  <si>
    <t>BMM-1</t>
  </si>
  <si>
    <t>BMM-2</t>
  </si>
  <si>
    <t>BMM-3</t>
  </si>
  <si>
    <t>pOC-1</t>
  </si>
  <si>
    <t>pOC-2</t>
  </si>
  <si>
    <t>pOC-3</t>
  </si>
  <si>
    <t>OC-1</t>
  </si>
  <si>
    <t>OC-2</t>
  </si>
  <si>
    <t>OC-3</t>
  </si>
  <si>
    <t>MRPS2</t>
  </si>
  <si>
    <t>control</t>
  </si>
  <si>
    <t>con+E2</t>
  </si>
  <si>
    <t>cko</t>
  </si>
  <si>
    <t>cko+E2</t>
  </si>
  <si>
    <t>Tfr1</t>
  </si>
  <si>
    <t>∆Cq Tfr1</t>
  </si>
  <si>
    <t>2^-∆Cq Tfr1</t>
  </si>
  <si>
    <t>con+DHT</t>
  </si>
  <si>
    <t>cko+DHT</t>
  </si>
  <si>
    <t>Fpn</t>
  </si>
  <si>
    <t>∆Cq Fpn</t>
  </si>
  <si>
    <t>2^-∆Cq Fpn</t>
  </si>
  <si>
    <t>Cox-I</t>
  </si>
  <si>
    <t>∆Cq Cox-I</t>
  </si>
  <si>
    <t>2^-∆Cq Cox-I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</si>
</sst>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icrosoft Sans Serif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164" fontId="3" fillId="0" borderId="3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0" fillId="0" borderId="0" xfId="0" applyBorder="1"/>
    <xf numFmtId="164" fontId="3" fillId="0" borderId="0" xfId="0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0" xfId="0" applyBorder="1"/>
    <xf numFmtId="164" fontId="3" fillId="0" borderId="10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0" fillId="0" borderId="3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13" xfId="0" applyBorder="1"/>
    <xf numFmtId="0" fontId="0" fillId="0" borderId="5" xfId="0" applyBorder="1"/>
    <xf numFmtId="0" fontId="2" fillId="0" borderId="14" xfId="0" applyFont="1" applyBorder="1"/>
    <xf numFmtId="0" fontId="2" fillId="0" borderId="15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2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0" fontId="2" fillId="0" borderId="9" xfId="0" applyFont="1" applyBorder="1"/>
    <xf numFmtId="0" fontId="2" fillId="0" borderId="12" xfId="0" applyFont="1" applyBorder="1"/>
    <xf numFmtId="0" fontId="2" fillId="0" borderId="13" xfId="0" applyFont="1" applyBorder="1"/>
    <xf numFmtId="164" fontId="3" fillId="0" borderId="9" xfId="0" applyNumberFormat="1" applyFont="1" applyBorder="1" applyAlignment="1">
      <alignment vertical="center"/>
    </xf>
    <xf numFmtId="2" fontId="2" fillId="0" borderId="12" xfId="0" applyNumberFormat="1" applyFont="1" applyBorder="1"/>
    <xf numFmtId="2" fontId="2" fillId="0" borderId="13" xfId="0" applyNumberFormat="1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9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0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D245-D661-4EE5-BE9E-188DA6125EAC}">
  <dimension ref="B1:R25"/>
  <sheetViews>
    <sheetView topLeftCell="A8" workbookViewId="0">
      <selection activeCell="H27" sqref="H27"/>
    </sheetView>
  </sheetViews>
  <sheetFormatPr defaultRowHeight="15" x14ac:dyDescent="0.25"/>
  <sheetData>
    <row r="1" spans="2:18" x14ac:dyDescent="0.25">
      <c r="F1" s="3"/>
    </row>
    <row r="2" spans="2:18" x14ac:dyDescent="0.25">
      <c r="B2" s="1" t="s">
        <v>0</v>
      </c>
      <c r="C2" s="24" t="s">
        <v>10</v>
      </c>
      <c r="D2" s="25"/>
      <c r="E2" s="25"/>
      <c r="F2" s="26"/>
      <c r="G2" s="27" t="s">
        <v>15</v>
      </c>
      <c r="H2" s="28"/>
      <c r="I2" s="28"/>
      <c r="J2" s="29"/>
      <c r="K2" s="30" t="s">
        <v>16</v>
      </c>
      <c r="L2" s="31"/>
      <c r="M2" s="31"/>
      <c r="N2" s="31"/>
      <c r="O2" s="30" t="s">
        <v>17</v>
      </c>
      <c r="P2" s="31"/>
      <c r="Q2" s="31"/>
      <c r="R2" s="31"/>
    </row>
    <row r="3" spans="2:18" x14ac:dyDescent="0.25">
      <c r="B3" s="2"/>
      <c r="C3" s="11" t="s">
        <v>11</v>
      </c>
      <c r="D3" s="11" t="s">
        <v>12</v>
      </c>
      <c r="E3" s="2" t="s">
        <v>13</v>
      </c>
      <c r="F3" s="2" t="s">
        <v>14</v>
      </c>
      <c r="G3" s="10" t="s">
        <v>11</v>
      </c>
      <c r="H3" s="10" t="s">
        <v>12</v>
      </c>
      <c r="I3" s="10" t="s">
        <v>13</v>
      </c>
      <c r="J3" s="10" t="s">
        <v>14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11</v>
      </c>
      <c r="P3" s="4" t="s">
        <v>12</v>
      </c>
      <c r="Q3" s="4" t="s">
        <v>13</v>
      </c>
      <c r="R3" s="4" t="s">
        <v>14</v>
      </c>
    </row>
    <row r="4" spans="2:18" x14ac:dyDescent="0.25">
      <c r="B4" s="2" t="s">
        <v>1</v>
      </c>
      <c r="C4" s="12">
        <v>28.062812428693899</v>
      </c>
      <c r="D4" s="12">
        <v>28.397909736405602</v>
      </c>
      <c r="E4" s="13">
        <v>29.634090774977199</v>
      </c>
      <c r="F4" s="14">
        <v>27.361494148339201</v>
      </c>
      <c r="G4" s="16">
        <v>26.124194090625799</v>
      </c>
      <c r="H4" s="12">
        <v>25.456573538540201</v>
      </c>
      <c r="I4" s="12">
        <v>36.8779305660414</v>
      </c>
      <c r="J4" s="17">
        <v>33.128839727482202</v>
      </c>
      <c r="K4" s="16">
        <v>-1.9386183380680997</v>
      </c>
      <c r="L4" s="12">
        <v>-2.9413361978654002</v>
      </c>
      <c r="M4" s="12">
        <v>7.2438397910642003</v>
      </c>
      <c r="N4" s="17">
        <v>5.7673455791430008</v>
      </c>
      <c r="O4" s="16">
        <v>3.8333835062933703</v>
      </c>
      <c r="P4" s="12">
        <v>7.6812238707140699</v>
      </c>
      <c r="Q4" s="12">
        <v>6.5976145466752466E-3</v>
      </c>
      <c r="R4" s="17">
        <v>1.8359294370680391E-2</v>
      </c>
    </row>
    <row r="5" spans="2:18" x14ac:dyDescent="0.25">
      <c r="B5" s="22" t="s">
        <v>2</v>
      </c>
      <c r="C5" s="8">
        <v>28.465459515362699</v>
      </c>
      <c r="D5" s="8">
        <v>27.975092817381299</v>
      </c>
      <c r="E5" s="9">
        <v>29.70901253125</v>
      </c>
      <c r="F5" s="6">
        <v>28.3322193386187</v>
      </c>
      <c r="G5" s="18">
        <v>26.745665403781601</v>
      </c>
      <c r="H5" s="8">
        <v>25.1387292827355</v>
      </c>
      <c r="I5" s="8">
        <v>36.907243970239101</v>
      </c>
      <c r="J5" s="19">
        <v>33.832586270220297</v>
      </c>
      <c r="K5" s="18">
        <v>-1.7197941115810984</v>
      </c>
      <c r="L5" s="8">
        <v>-2.8363635346457983</v>
      </c>
      <c r="M5" s="8">
        <v>7.1982314389891009</v>
      </c>
      <c r="N5" s="19">
        <v>5.5003669316015973</v>
      </c>
      <c r="O5" s="18">
        <v>3.2938939607007756</v>
      </c>
      <c r="P5" s="8">
        <v>7.1421752519070756</v>
      </c>
      <c r="Q5" s="8">
        <v>6.8095187670215388E-3</v>
      </c>
      <c r="R5" s="19">
        <v>2.2091467506557952E-2</v>
      </c>
    </row>
    <row r="6" spans="2:18" x14ac:dyDescent="0.25">
      <c r="B6" s="23" t="s">
        <v>3</v>
      </c>
      <c r="C6" s="15">
        <v>28.884188313137599</v>
      </c>
      <c r="D6" s="15">
        <v>28.085222083090098</v>
      </c>
      <c r="E6" s="5">
        <v>28.652531074081601</v>
      </c>
      <c r="F6" s="7">
        <v>27.9246762396041</v>
      </c>
      <c r="G6" s="20">
        <v>27.002530610144799</v>
      </c>
      <c r="H6" s="15">
        <v>25.132939907049099</v>
      </c>
      <c r="I6" s="15">
        <v>36.412460179158899</v>
      </c>
      <c r="J6" s="21">
        <v>33.3703662294322</v>
      </c>
      <c r="K6" s="20">
        <v>-1.8816577029928006</v>
      </c>
      <c r="L6" s="15">
        <v>-2.952282176040999</v>
      </c>
      <c r="M6" s="15">
        <v>7.7599291050772976</v>
      </c>
      <c r="N6" s="21">
        <v>5.4456899898281002</v>
      </c>
      <c r="O6" s="20">
        <v>3.6849823340309715</v>
      </c>
      <c r="P6" s="15">
        <v>7.7397242978949068</v>
      </c>
      <c r="Q6" s="15">
        <v>4.6134792873519827E-3</v>
      </c>
      <c r="R6" s="21">
        <v>2.2944783594850918E-2</v>
      </c>
    </row>
    <row r="7" spans="2:18" x14ac:dyDescent="0.25">
      <c r="B7" s="2" t="s">
        <v>4</v>
      </c>
      <c r="C7" s="12">
        <v>25.5450732236297</v>
      </c>
      <c r="D7" s="12">
        <v>25.990220367798599</v>
      </c>
      <c r="E7" s="13">
        <v>26.659905324912401</v>
      </c>
      <c r="F7" s="14">
        <v>26.364902681774701</v>
      </c>
      <c r="G7" s="16">
        <v>22.5604122706815</v>
      </c>
      <c r="H7" s="12">
        <v>21.6058658762927</v>
      </c>
      <c r="I7" s="12">
        <v>30.2464837617444</v>
      </c>
      <c r="J7" s="17">
        <v>27.511496290483901</v>
      </c>
      <c r="K7" s="16">
        <v>-2.9846609529482002</v>
      </c>
      <c r="L7" s="12">
        <v>-4.3843544915058992</v>
      </c>
      <c r="M7" s="12">
        <v>3.5865784368319993</v>
      </c>
      <c r="N7" s="17">
        <v>1.1465936087091997</v>
      </c>
      <c r="O7" s="16">
        <v>7.9153928401458149</v>
      </c>
      <c r="P7" s="12">
        <v>20.88441014102602</v>
      </c>
      <c r="Q7" s="12">
        <v>8.3240045458167808E-2</v>
      </c>
      <c r="R7" s="17">
        <v>0.45169047338463147</v>
      </c>
    </row>
    <row r="8" spans="2:18" x14ac:dyDescent="0.25">
      <c r="B8" s="22" t="s">
        <v>5</v>
      </c>
      <c r="C8" s="8">
        <v>26.219516562795299</v>
      </c>
      <c r="D8" s="8">
        <v>25.9718111134701</v>
      </c>
      <c r="E8" s="9">
        <v>25.864415697963</v>
      </c>
      <c r="F8" s="6">
        <v>25.940306625264402</v>
      </c>
      <c r="G8" s="18">
        <v>23.246665744825101</v>
      </c>
      <c r="H8" s="8">
        <v>21.5295116580639</v>
      </c>
      <c r="I8" s="8">
        <v>29.543393897363998</v>
      </c>
      <c r="J8" s="19">
        <v>27.163088020331401</v>
      </c>
      <c r="K8" s="18">
        <v>-2.9728508179701976</v>
      </c>
      <c r="L8" s="8">
        <v>-4.4422994554062001</v>
      </c>
      <c r="M8" s="8">
        <v>3.6789781994009978</v>
      </c>
      <c r="N8" s="19">
        <v>1.222781395066999</v>
      </c>
      <c r="O8" s="18">
        <v>7.8508606497964077</v>
      </c>
      <c r="P8" s="8">
        <v>21.740292644647155</v>
      </c>
      <c r="Q8" s="8">
        <v>7.8075937651768859E-2</v>
      </c>
      <c r="R8" s="19">
        <v>0.42845589441364118</v>
      </c>
    </row>
    <row r="9" spans="2:18" x14ac:dyDescent="0.25">
      <c r="B9" s="23" t="s">
        <v>6</v>
      </c>
      <c r="C9" s="15">
        <v>25.6461618503171</v>
      </c>
      <c r="D9" s="15">
        <v>26.821602896485</v>
      </c>
      <c r="E9" s="5">
        <v>26.481927891434101</v>
      </c>
      <c r="F9" s="7">
        <v>27.301390298467599</v>
      </c>
      <c r="G9" s="20">
        <v>22.655550917365801</v>
      </c>
      <c r="H9" s="15">
        <v>22.5834072374447</v>
      </c>
      <c r="I9" s="15">
        <v>29.883223570151099</v>
      </c>
      <c r="J9" s="21">
        <v>28.380468971323399</v>
      </c>
      <c r="K9" s="20">
        <v>-2.9906109329512987</v>
      </c>
      <c r="L9" s="15">
        <v>-4.2381956590403007</v>
      </c>
      <c r="M9" s="15">
        <v>3.4012956787169983</v>
      </c>
      <c r="N9" s="21">
        <v>1.0790786728558004</v>
      </c>
      <c r="O9" s="20">
        <v>7.9481050067874683</v>
      </c>
      <c r="P9" s="15">
        <v>18.872264768842342</v>
      </c>
      <c r="Q9" s="15">
        <v>9.464724490859025E-2</v>
      </c>
      <c r="R9" s="21">
        <v>0.473331003290687</v>
      </c>
    </row>
    <row r="10" spans="2:18" x14ac:dyDescent="0.25">
      <c r="B10" s="2" t="s">
        <v>7</v>
      </c>
      <c r="C10" s="12">
        <v>26.0735020062458</v>
      </c>
      <c r="D10" s="12">
        <v>26.064125746629902</v>
      </c>
      <c r="E10" s="13">
        <v>26.328623664986001</v>
      </c>
      <c r="F10" s="14">
        <v>26.2283422079527</v>
      </c>
      <c r="G10" s="16">
        <v>19.7705776495505</v>
      </c>
      <c r="H10" s="12">
        <v>20.1308296146298</v>
      </c>
      <c r="I10" s="12">
        <v>27.213801855686</v>
      </c>
      <c r="J10" s="17">
        <v>26.181394940999699</v>
      </c>
      <c r="K10" s="18">
        <v>-6.3029243566952999</v>
      </c>
      <c r="L10" s="8">
        <v>-5.9332961320001019</v>
      </c>
      <c r="M10" s="8">
        <v>0.88517819069999959</v>
      </c>
      <c r="N10" s="19">
        <v>-4.6947266953001332E-2</v>
      </c>
      <c r="O10" s="16">
        <v>78.953119093810443</v>
      </c>
      <c r="P10" s="12">
        <v>61.108286891711003</v>
      </c>
      <c r="Q10" s="12">
        <v>0.54142064647968757</v>
      </c>
      <c r="R10" s="17">
        <v>1.0330766262221658</v>
      </c>
    </row>
    <row r="11" spans="2:18" x14ac:dyDescent="0.25">
      <c r="B11" s="22" t="s">
        <v>8</v>
      </c>
      <c r="C11" s="8">
        <v>26.374464715035501</v>
      </c>
      <c r="D11" s="8">
        <v>26.0675317061947</v>
      </c>
      <c r="E11" s="9">
        <v>27.1397864472656</v>
      </c>
      <c r="F11" s="6">
        <v>25.8958957381288</v>
      </c>
      <c r="G11" s="18">
        <v>20.0018451965698</v>
      </c>
      <c r="H11" s="8">
        <v>19.913073990309101</v>
      </c>
      <c r="I11" s="8">
        <v>28.034883350062199</v>
      </c>
      <c r="J11" s="19">
        <v>25.8613935435163</v>
      </c>
      <c r="K11" s="18">
        <v>-6.3726195184657008</v>
      </c>
      <c r="L11" s="8">
        <v>-6.1544577158855986</v>
      </c>
      <c r="M11" s="8">
        <v>0.89509690279659893</v>
      </c>
      <c r="N11" s="19">
        <v>-3.4502194612500148E-2</v>
      </c>
      <c r="O11" s="18">
        <v>82.860896165287485</v>
      </c>
      <c r="P11" s="8">
        <v>71.232203580522309</v>
      </c>
      <c r="Q11" s="8">
        <v>0.53771107709172306</v>
      </c>
      <c r="R11" s="19">
        <v>1.0242033582266916</v>
      </c>
    </row>
    <row r="12" spans="2:18" x14ac:dyDescent="0.25">
      <c r="B12" s="23" t="s">
        <v>9</v>
      </c>
      <c r="C12" s="15">
        <v>26.757644661542201</v>
      </c>
      <c r="D12" s="15">
        <v>25.921055771304999</v>
      </c>
      <c r="E12" s="5">
        <v>26.9142992646116</v>
      </c>
      <c r="F12" s="7">
        <v>26.479411866444501</v>
      </c>
      <c r="G12" s="20">
        <v>20.344046171665099</v>
      </c>
      <c r="H12" s="15">
        <v>20.056535882247999</v>
      </c>
      <c r="I12" s="15">
        <v>27.663685797983099</v>
      </c>
      <c r="J12" s="21">
        <v>26.124575316216099</v>
      </c>
      <c r="K12" s="20">
        <v>-6.4135984898771028</v>
      </c>
      <c r="L12" s="15">
        <v>-5.8645198890570001</v>
      </c>
      <c r="M12" s="15">
        <v>0.7493865333714993</v>
      </c>
      <c r="N12" s="21">
        <v>-0.3548365502284021</v>
      </c>
      <c r="O12" s="20">
        <v>85.248260435080979</v>
      </c>
      <c r="P12" s="15">
        <v>58.263476763777433</v>
      </c>
      <c r="Q12" s="15">
        <v>0.59485645017409083</v>
      </c>
      <c r="R12" s="21">
        <v>1.2788406871358871</v>
      </c>
    </row>
    <row r="15" spans="2:18" x14ac:dyDescent="0.25">
      <c r="B15" s="1" t="s">
        <v>0</v>
      </c>
      <c r="C15" s="24" t="s">
        <v>10</v>
      </c>
      <c r="D15" s="25"/>
      <c r="E15" s="25"/>
      <c r="F15" s="26"/>
      <c r="G15" s="27" t="s">
        <v>15</v>
      </c>
      <c r="H15" s="28"/>
      <c r="I15" s="28"/>
      <c r="J15" s="29"/>
      <c r="K15" s="30" t="s">
        <v>16</v>
      </c>
      <c r="L15" s="31"/>
      <c r="M15" s="31"/>
      <c r="N15" s="31"/>
      <c r="O15" s="30" t="s">
        <v>17</v>
      </c>
      <c r="P15" s="31"/>
      <c r="Q15" s="31"/>
      <c r="R15" s="31"/>
    </row>
    <row r="16" spans="2:18" x14ac:dyDescent="0.25">
      <c r="B16" s="4"/>
      <c r="C16" s="11" t="s">
        <v>11</v>
      </c>
      <c r="D16" s="11" t="s">
        <v>18</v>
      </c>
      <c r="E16" s="2" t="s">
        <v>13</v>
      </c>
      <c r="F16" s="2" t="s">
        <v>19</v>
      </c>
      <c r="G16" s="10" t="s">
        <v>11</v>
      </c>
      <c r="H16" s="10" t="s">
        <v>18</v>
      </c>
      <c r="I16" s="10" t="s">
        <v>13</v>
      </c>
      <c r="J16" s="10" t="s">
        <v>19</v>
      </c>
      <c r="K16" s="4" t="s">
        <v>11</v>
      </c>
      <c r="L16" s="4" t="s">
        <v>18</v>
      </c>
      <c r="M16" s="4" t="s">
        <v>13</v>
      </c>
      <c r="N16" s="4" t="s">
        <v>19</v>
      </c>
      <c r="O16" s="4" t="s">
        <v>11</v>
      </c>
      <c r="P16" s="4" t="s">
        <v>18</v>
      </c>
      <c r="Q16" s="4" t="s">
        <v>13</v>
      </c>
      <c r="R16" s="4" t="s">
        <v>19</v>
      </c>
    </row>
    <row r="17" spans="2:18" x14ac:dyDescent="0.25">
      <c r="B17" s="34" t="s">
        <v>1</v>
      </c>
      <c r="C17" s="16">
        <v>26.6226510998092</v>
      </c>
      <c r="D17" s="13">
        <v>26.977541544154199</v>
      </c>
      <c r="E17" s="13">
        <v>26.751660667102101</v>
      </c>
      <c r="F17" s="14">
        <v>26.937226680047502</v>
      </c>
      <c r="G17" s="37">
        <v>24.3714790442761</v>
      </c>
      <c r="H17" s="13">
        <v>24.527770260935899</v>
      </c>
      <c r="I17" s="13">
        <v>29.552202889872401</v>
      </c>
      <c r="J17" s="14">
        <v>29.786878928834099</v>
      </c>
      <c r="K17" s="48">
        <f>G17-C17</f>
        <v>-2.2511720555331003</v>
      </c>
      <c r="L17" s="49">
        <f>H17-D17</f>
        <v>-2.4497712832183005</v>
      </c>
      <c r="M17" s="49">
        <f>I17-E17</f>
        <v>2.8005422227703001</v>
      </c>
      <c r="N17" s="50">
        <f>J17-F17</f>
        <v>2.8496522487865974</v>
      </c>
      <c r="O17" s="52">
        <f>POWER(2,-K17)</f>
        <v>4.7606945108843375</v>
      </c>
      <c r="P17" s="53">
        <f>POWER(2,-L17)</f>
        <v>5.4632948382314579</v>
      </c>
      <c r="Q17" s="53">
        <f>POWER(2,-M17)</f>
        <v>0.14353333863942608</v>
      </c>
      <c r="R17" s="54">
        <f t="shared" ref="R17:R23" si="0">POWER(2,-N17)</f>
        <v>0.13872961975085343</v>
      </c>
    </row>
    <row r="18" spans="2:18" x14ac:dyDescent="0.25">
      <c r="B18" s="35" t="s">
        <v>2</v>
      </c>
      <c r="C18" s="18">
        <v>26.608783401595101</v>
      </c>
      <c r="D18" s="9">
        <v>26.538881765788702</v>
      </c>
      <c r="E18" s="9">
        <v>30.0335119566437</v>
      </c>
      <c r="F18" s="6">
        <v>27.482739188854801</v>
      </c>
      <c r="G18" s="32">
        <v>24.394437919620099</v>
      </c>
      <c r="H18" s="9">
        <v>24.312727763999199</v>
      </c>
      <c r="I18" s="9">
        <v>32.624389407892501</v>
      </c>
      <c r="J18" s="6">
        <v>30.317488570643199</v>
      </c>
      <c r="K18" s="38">
        <f>G18-C18</f>
        <v>-2.2143454819750019</v>
      </c>
      <c r="L18" s="51">
        <f t="shared" ref="L18:M25" si="1">H18-D18</f>
        <v>-2.226154001789503</v>
      </c>
      <c r="M18" s="51">
        <f>I18-E18</f>
        <v>2.5908774512488009</v>
      </c>
      <c r="N18" s="41">
        <f t="shared" ref="N18:N25" si="2">J18-F18</f>
        <v>2.8347493817883986</v>
      </c>
      <c r="O18" s="43">
        <f t="shared" ref="O18:Q25" si="3">POWER(2,-K18)</f>
        <v>4.640709795080296</v>
      </c>
      <c r="P18" s="3">
        <f>POWER(2,-L18)</f>
        <v>4.6788500776432072</v>
      </c>
      <c r="Q18" s="3">
        <f>POWER(2,-M18)</f>
        <v>0.16598474366039589</v>
      </c>
      <c r="R18" s="46">
        <f t="shared" si="0"/>
        <v>0.14017010733192381</v>
      </c>
    </row>
    <row r="19" spans="2:18" x14ac:dyDescent="0.25">
      <c r="B19" s="36" t="s">
        <v>3</v>
      </c>
      <c r="C19" s="20">
        <v>26.4184118398483</v>
      </c>
      <c r="D19" s="5">
        <v>26.475440509913302</v>
      </c>
      <c r="E19" s="5">
        <v>27.234017216377001</v>
      </c>
      <c r="F19" s="7">
        <v>27.388194526531201</v>
      </c>
      <c r="G19" s="33">
        <v>24.409446161427699</v>
      </c>
      <c r="H19" s="5">
        <v>24.273005307093001</v>
      </c>
      <c r="I19" s="5">
        <v>30.0919131061803</v>
      </c>
      <c r="J19" s="7">
        <v>30.504844530407901</v>
      </c>
      <c r="K19" s="39">
        <f t="shared" ref="K19:K25" si="4">G19-C19</f>
        <v>-2.0089656784206014</v>
      </c>
      <c r="L19" s="40">
        <f t="shared" si="1"/>
        <v>-2.2024352028203005</v>
      </c>
      <c r="M19" s="40">
        <f t="shared" si="1"/>
        <v>2.8578958898032987</v>
      </c>
      <c r="N19" s="42">
        <f t="shared" si="2"/>
        <v>3.1166500038766998</v>
      </c>
      <c r="O19" s="44">
        <f t="shared" si="3"/>
        <v>4.0249355400140194</v>
      </c>
      <c r="P19" s="45">
        <f t="shared" si="3"/>
        <v>4.6025557691790953</v>
      </c>
      <c r="Q19" s="45">
        <f t="shared" si="3"/>
        <v>0.1379391713455925</v>
      </c>
      <c r="R19" s="47">
        <f t="shared" si="0"/>
        <v>0.11529085577294564</v>
      </c>
    </row>
    <row r="20" spans="2:18" x14ac:dyDescent="0.25">
      <c r="B20" s="34" t="s">
        <v>4</v>
      </c>
      <c r="C20" s="16">
        <v>26.225868680908601</v>
      </c>
      <c r="D20" s="13">
        <v>26.8042798424467</v>
      </c>
      <c r="E20" s="13">
        <v>26.950282075938301</v>
      </c>
      <c r="F20" s="14">
        <v>27.417842474955101</v>
      </c>
      <c r="G20" s="37">
        <v>22.4332644247446</v>
      </c>
      <c r="H20" s="13">
        <v>22.573757362304299</v>
      </c>
      <c r="I20" s="13">
        <v>25.619295088376301</v>
      </c>
      <c r="J20" s="14">
        <v>25.959153777793301</v>
      </c>
      <c r="K20" s="48">
        <f>G20-C20</f>
        <v>-3.792604256164001</v>
      </c>
      <c r="L20" s="49">
        <f t="shared" si="1"/>
        <v>-4.2305224801424011</v>
      </c>
      <c r="M20" s="49">
        <f>I20-E20</f>
        <v>-1.3309869875619995</v>
      </c>
      <c r="N20" s="50">
        <f t="shared" si="2"/>
        <v>-1.4586886971618007</v>
      </c>
      <c r="O20" s="52">
        <f>POWER(2,-K20)</f>
        <v>13.857587923731598</v>
      </c>
      <c r="P20" s="53">
        <f>POWER(2,-L20)</f>
        <v>18.772156399081471</v>
      </c>
      <c r="Q20" s="53">
        <f>POWER(2,-M20)</f>
        <v>2.5157472527000322</v>
      </c>
      <c r="R20" s="54">
        <f t="shared" si="0"/>
        <v>2.7485842412597226</v>
      </c>
    </row>
    <row r="21" spans="2:18" x14ac:dyDescent="0.25">
      <c r="B21" s="35" t="s">
        <v>5</v>
      </c>
      <c r="C21" s="18">
        <v>26.392252837829499</v>
      </c>
      <c r="D21" s="9">
        <v>26.334979164434799</v>
      </c>
      <c r="E21" s="9">
        <v>27.2578544909437</v>
      </c>
      <c r="F21" s="6">
        <v>26.564815628634602</v>
      </c>
      <c r="G21" s="32">
        <v>22.409055227983298</v>
      </c>
      <c r="H21" s="9">
        <v>21.951302036688901</v>
      </c>
      <c r="I21" s="9">
        <v>26.053540251637401</v>
      </c>
      <c r="J21" s="6">
        <v>25.143069837719601</v>
      </c>
      <c r="K21" s="38">
        <f t="shared" si="4"/>
        <v>-3.9831976098462007</v>
      </c>
      <c r="L21" s="51">
        <f t="shared" si="1"/>
        <v>-4.3836771277458979</v>
      </c>
      <c r="M21" s="51">
        <f t="shared" si="1"/>
        <v>-1.2043142393062993</v>
      </c>
      <c r="N21" s="41">
        <f t="shared" si="2"/>
        <v>-1.4217457909150006</v>
      </c>
      <c r="O21" s="43">
        <f t="shared" si="3"/>
        <v>15.814736462939823</v>
      </c>
      <c r="P21" s="3">
        <f t="shared" si="3"/>
        <v>20.874606945095451</v>
      </c>
      <c r="Q21" s="3">
        <f t="shared" si="3"/>
        <v>2.3042771340669805</v>
      </c>
      <c r="R21" s="46">
        <f t="shared" si="0"/>
        <v>2.6790950951589076</v>
      </c>
    </row>
    <row r="22" spans="2:18" x14ac:dyDescent="0.25">
      <c r="B22" s="36" t="s">
        <v>6</v>
      </c>
      <c r="C22" s="20">
        <v>26.305120910430698</v>
      </c>
      <c r="D22" s="5">
        <v>26.721700915097902</v>
      </c>
      <c r="E22" s="5">
        <v>28.4844246756169</v>
      </c>
      <c r="F22" s="7">
        <v>28.10762542738</v>
      </c>
      <c r="G22" s="33">
        <v>22.480042481594399</v>
      </c>
      <c r="H22" s="5">
        <v>22.369391549694601</v>
      </c>
      <c r="I22" s="5">
        <v>27.160112974097199</v>
      </c>
      <c r="J22" s="7">
        <v>26.521623684470999</v>
      </c>
      <c r="K22" s="39">
        <f t="shared" si="4"/>
        <v>-3.8250784288362993</v>
      </c>
      <c r="L22" s="40">
        <f t="shared" si="1"/>
        <v>-4.3523093654033005</v>
      </c>
      <c r="M22" s="40">
        <f t="shared" si="1"/>
        <v>-1.3243117015197008</v>
      </c>
      <c r="N22" s="42">
        <f>J22-F22</f>
        <v>-1.5860017429090014</v>
      </c>
      <c r="O22" s="44">
        <f t="shared" si="3"/>
        <v>14.173050770381618</v>
      </c>
      <c r="P22" s="45">
        <f t="shared" si="3"/>
        <v>20.425639819221921</v>
      </c>
      <c r="Q22" s="45">
        <f t="shared" si="3"/>
        <v>2.5041338895875227</v>
      </c>
      <c r="R22" s="47">
        <f t="shared" si="0"/>
        <v>3.002161821915613</v>
      </c>
    </row>
    <row r="23" spans="2:18" x14ac:dyDescent="0.25">
      <c r="B23" s="34" t="s">
        <v>7</v>
      </c>
      <c r="C23" s="16">
        <v>27.576050361050001</v>
      </c>
      <c r="D23" s="13">
        <v>28.4237619538806</v>
      </c>
      <c r="E23" s="13">
        <v>28.165646932421001</v>
      </c>
      <c r="F23" s="14">
        <v>28.808951472880601</v>
      </c>
      <c r="G23" s="37">
        <v>21.846931445661198</v>
      </c>
      <c r="H23" s="13">
        <v>23.043655677974598</v>
      </c>
      <c r="I23" s="13">
        <v>25.390637907235401</v>
      </c>
      <c r="J23" s="14">
        <v>26.1717763887373</v>
      </c>
      <c r="K23" s="48">
        <f>G23-C23</f>
        <v>-5.7291189153888027</v>
      </c>
      <c r="L23" s="49">
        <f t="shared" si="1"/>
        <v>-5.3801062759060017</v>
      </c>
      <c r="M23" s="49">
        <f t="shared" si="1"/>
        <v>-2.7750090251856001</v>
      </c>
      <c r="N23" s="50">
        <f t="shared" si="2"/>
        <v>-2.6371750841433013</v>
      </c>
      <c r="O23" s="52">
        <f>POWER(2,-K23)</f>
        <v>53.044045908490482</v>
      </c>
      <c r="P23" s="53">
        <f t="shared" si="3"/>
        <v>41.646007107790496</v>
      </c>
      <c r="Q23" s="53">
        <f t="shared" si="3"/>
        <v>6.8448030249221157</v>
      </c>
      <c r="R23" s="54">
        <f t="shared" si="0"/>
        <v>6.2211232310435767</v>
      </c>
    </row>
    <row r="24" spans="2:18" x14ac:dyDescent="0.25">
      <c r="B24" s="35" t="s">
        <v>8</v>
      </c>
      <c r="C24" s="18">
        <v>27.452406873780902</v>
      </c>
      <c r="D24" s="9">
        <v>27.7967749467925</v>
      </c>
      <c r="E24" s="9">
        <v>27.689592329623899</v>
      </c>
      <c r="F24" s="6">
        <v>27.679786041409098</v>
      </c>
      <c r="G24" s="32">
        <v>21.922803632603198</v>
      </c>
      <c r="H24" s="9">
        <v>22.199834841932599</v>
      </c>
      <c r="I24" s="9">
        <v>24.750041097033002</v>
      </c>
      <c r="J24" s="6">
        <v>25.1054010362386</v>
      </c>
      <c r="K24" s="38">
        <f>G24-C24</f>
        <v>-5.5296032411777034</v>
      </c>
      <c r="L24" s="51">
        <f t="shared" si="1"/>
        <v>-5.5969401048599003</v>
      </c>
      <c r="M24" s="51">
        <f t="shared" si="1"/>
        <v>-2.9395512325908975</v>
      </c>
      <c r="N24" s="41">
        <f t="shared" si="2"/>
        <v>-2.5743850051704982</v>
      </c>
      <c r="O24" s="43">
        <f>POWER(2,-K24)</f>
        <v>46.193028860511397</v>
      </c>
      <c r="P24" s="3">
        <f t="shared" si="3"/>
        <v>48.400166482924945</v>
      </c>
      <c r="Q24" s="3">
        <f>POWER(2,-M24)</f>
        <v>7.6717262019523602</v>
      </c>
      <c r="R24" s="46">
        <f>POWER(2,-N24)</f>
        <v>5.9561703034622884</v>
      </c>
    </row>
    <row r="25" spans="2:18" x14ac:dyDescent="0.25">
      <c r="B25" s="36" t="s">
        <v>9</v>
      </c>
      <c r="C25" s="20">
        <v>28.434162262515301</v>
      </c>
      <c r="D25" s="5">
        <v>27.273257819309102</v>
      </c>
      <c r="E25" s="5">
        <v>27.7147685597402</v>
      </c>
      <c r="F25" s="7">
        <v>29.001209323454301</v>
      </c>
      <c r="G25" s="33">
        <v>23.003199223504001</v>
      </c>
      <c r="H25" s="5">
        <v>21.704427644417201</v>
      </c>
      <c r="I25" s="5">
        <v>24.936613830614501</v>
      </c>
      <c r="J25" s="7">
        <v>25.983126831244</v>
      </c>
      <c r="K25" s="39">
        <f>G25-C25</f>
        <v>-5.4309630390112993</v>
      </c>
      <c r="L25" s="40">
        <f t="shared" si="1"/>
        <v>-5.5688301748919002</v>
      </c>
      <c r="M25" s="40">
        <f t="shared" si="1"/>
        <v>-2.7781547291256992</v>
      </c>
      <c r="N25" s="42">
        <f t="shared" si="2"/>
        <v>-3.0180824922103007</v>
      </c>
      <c r="O25" s="44">
        <f>POWER(2,-K25)</f>
        <v>43.140262173574932</v>
      </c>
      <c r="P25" s="45">
        <f t="shared" si="3"/>
        <v>47.466250121614102</v>
      </c>
      <c r="Q25" s="45">
        <f>POWER(2,-M25)</f>
        <v>6.8597439615548765</v>
      </c>
      <c r="R25" s="47">
        <f>POWER(2,-N25)</f>
        <v>8.1009016489851966</v>
      </c>
    </row>
  </sheetData>
  <mergeCells count="8">
    <mergeCell ref="C15:F15"/>
    <mergeCell ref="G15:J15"/>
    <mergeCell ref="K15:N15"/>
    <mergeCell ref="O15:R15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2E23-78DE-45C4-8C68-97905BF3C9FC}">
  <dimension ref="B2:R25"/>
  <sheetViews>
    <sheetView topLeftCell="A6" workbookViewId="0">
      <selection activeCell="S17" sqref="S17"/>
    </sheetView>
  </sheetViews>
  <sheetFormatPr defaultRowHeight="15" x14ac:dyDescent="0.25"/>
  <sheetData>
    <row r="2" spans="2:18" x14ac:dyDescent="0.25">
      <c r="B2" s="1" t="s">
        <v>0</v>
      </c>
      <c r="C2" s="24" t="s">
        <v>10</v>
      </c>
      <c r="D2" s="25"/>
      <c r="E2" s="25"/>
      <c r="F2" s="26"/>
      <c r="G2" s="27" t="s">
        <v>20</v>
      </c>
      <c r="H2" s="28"/>
      <c r="I2" s="28"/>
      <c r="J2" s="29"/>
      <c r="K2" s="30" t="s">
        <v>21</v>
      </c>
      <c r="L2" s="31"/>
      <c r="M2" s="31"/>
      <c r="N2" s="31"/>
      <c r="O2" s="30" t="s">
        <v>22</v>
      </c>
      <c r="P2" s="31"/>
      <c r="Q2" s="31"/>
      <c r="R2" s="31"/>
    </row>
    <row r="3" spans="2:18" x14ac:dyDescent="0.25">
      <c r="B3" s="4"/>
      <c r="C3" s="10" t="s">
        <v>11</v>
      </c>
      <c r="D3" s="10" t="s">
        <v>12</v>
      </c>
      <c r="E3" s="4" t="s">
        <v>13</v>
      </c>
      <c r="F3" s="4" t="s">
        <v>14</v>
      </c>
      <c r="G3" s="10" t="s">
        <v>11</v>
      </c>
      <c r="H3" s="10" t="s">
        <v>12</v>
      </c>
      <c r="I3" s="10" t="s">
        <v>13</v>
      </c>
      <c r="J3" s="10" t="s">
        <v>14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11</v>
      </c>
      <c r="P3" s="4" t="s">
        <v>12</v>
      </c>
      <c r="Q3" s="4" t="s">
        <v>13</v>
      </c>
      <c r="R3" s="4" t="s">
        <v>14</v>
      </c>
    </row>
    <row r="4" spans="2:18" x14ac:dyDescent="0.25">
      <c r="B4" s="2" t="s">
        <v>1</v>
      </c>
      <c r="C4" s="16">
        <v>28.062812428693899</v>
      </c>
      <c r="D4" s="12">
        <v>28.397909736405602</v>
      </c>
      <c r="E4" s="12">
        <v>29.634090774977199</v>
      </c>
      <c r="F4" s="17">
        <v>27.361494148339201</v>
      </c>
      <c r="G4" s="16">
        <v>25.155572919331298</v>
      </c>
      <c r="H4" s="12">
        <v>25.431506742044999</v>
      </c>
      <c r="I4" s="12">
        <v>26.023215765572399</v>
      </c>
      <c r="J4" s="17">
        <v>24.3977754719701</v>
      </c>
      <c r="K4" s="16">
        <v>-2.9072395093626007</v>
      </c>
      <c r="L4" s="12">
        <v>-2.9664029943606032</v>
      </c>
      <c r="M4" s="12">
        <v>-3.6108750094048006</v>
      </c>
      <c r="N4" s="17">
        <v>-2.9637186763691012</v>
      </c>
      <c r="O4" s="16">
        <v>7.501814083744704</v>
      </c>
      <c r="P4" s="12">
        <v>7.8158511629325922</v>
      </c>
      <c r="Q4" s="12">
        <v>12.217481453374189</v>
      </c>
      <c r="R4" s="17">
        <v>7.8013222963284754</v>
      </c>
    </row>
    <row r="5" spans="2:18" x14ac:dyDescent="0.25">
      <c r="B5" s="22" t="s">
        <v>2</v>
      </c>
      <c r="C5" s="18">
        <v>28.465459515362699</v>
      </c>
      <c r="D5" s="8">
        <v>27.975092817381299</v>
      </c>
      <c r="E5" s="8">
        <v>29.70901253125</v>
      </c>
      <c r="F5" s="19">
        <v>28.3322193386187</v>
      </c>
      <c r="G5" s="18">
        <v>25.0460296386387</v>
      </c>
      <c r="H5" s="8">
        <v>25.1317407524988</v>
      </c>
      <c r="I5" s="8">
        <v>26.242194446835601</v>
      </c>
      <c r="J5" s="19">
        <v>25.4920552517214</v>
      </c>
      <c r="K5" s="18">
        <v>-3.4194298767239992</v>
      </c>
      <c r="L5" s="8">
        <v>-2.8433520648824988</v>
      </c>
      <c r="M5" s="8">
        <v>-3.466818084414399</v>
      </c>
      <c r="N5" s="19">
        <v>-2.8401640868972997</v>
      </c>
      <c r="O5" s="18">
        <v>10.699191503299003</v>
      </c>
      <c r="P5" s="8">
        <v>7.1768564518519025</v>
      </c>
      <c r="Q5" s="8">
        <v>11.056463407587064</v>
      </c>
      <c r="R5" s="19">
        <v>7.1610149889602344</v>
      </c>
    </row>
    <row r="6" spans="2:18" x14ac:dyDescent="0.25">
      <c r="B6" s="23" t="s">
        <v>3</v>
      </c>
      <c r="C6" s="20">
        <v>28.884188313137599</v>
      </c>
      <c r="D6" s="15">
        <v>28.085222083090098</v>
      </c>
      <c r="E6" s="15">
        <v>28.652531074081601</v>
      </c>
      <c r="F6" s="21">
        <v>27.9246762396041</v>
      </c>
      <c r="G6" s="20">
        <v>25.547920471982401</v>
      </c>
      <c r="H6" s="15">
        <v>25.183822561894999</v>
      </c>
      <c r="I6" s="15">
        <v>24.989266506630301</v>
      </c>
      <c r="J6" s="21">
        <v>25.1821448249759</v>
      </c>
      <c r="K6" s="20">
        <v>-3.3362678411551983</v>
      </c>
      <c r="L6" s="15">
        <v>-2.9013995211950991</v>
      </c>
      <c r="M6" s="15">
        <v>-3.6632645674513</v>
      </c>
      <c r="N6" s="21">
        <v>-2.7425314146281998</v>
      </c>
      <c r="O6" s="20">
        <v>10.099891161393936</v>
      </c>
      <c r="P6" s="15">
        <v>7.4715083351730467</v>
      </c>
      <c r="Q6" s="15">
        <v>12.669296989597488</v>
      </c>
      <c r="R6" s="21">
        <v>6.6924358944172084</v>
      </c>
    </row>
    <row r="7" spans="2:18" x14ac:dyDescent="0.25">
      <c r="B7" s="2" t="s">
        <v>4</v>
      </c>
      <c r="C7" s="16">
        <v>25.5450732236297</v>
      </c>
      <c r="D7" s="12">
        <v>25.990220367798599</v>
      </c>
      <c r="E7" s="12">
        <v>26.659905324912401</v>
      </c>
      <c r="F7" s="17">
        <v>26.364902681774701</v>
      </c>
      <c r="G7" s="16">
        <v>28.5375470127039</v>
      </c>
      <c r="H7" s="12">
        <v>27.5601831374589</v>
      </c>
      <c r="I7" s="12">
        <v>28.921076132305998</v>
      </c>
      <c r="J7" s="17">
        <v>28.121213757757499</v>
      </c>
      <c r="K7" s="16">
        <v>2.9924737890742001</v>
      </c>
      <c r="L7" s="12">
        <v>1.5699627696603002</v>
      </c>
      <c r="M7" s="12">
        <v>2.2611708073935972</v>
      </c>
      <c r="N7" s="17">
        <v>1.7563110759827971</v>
      </c>
      <c r="O7" s="16">
        <v>0.12565380036637586</v>
      </c>
      <c r="P7" s="12">
        <v>0.33681708604135724</v>
      </c>
      <c r="Q7" s="12">
        <v>0.20860262138965119</v>
      </c>
      <c r="R7" s="17">
        <v>0.29600407125769979</v>
      </c>
    </row>
    <row r="8" spans="2:18" x14ac:dyDescent="0.25">
      <c r="B8" s="22" t="s">
        <v>5</v>
      </c>
      <c r="C8" s="18">
        <v>26.219516562795299</v>
      </c>
      <c r="D8" s="8">
        <v>25.9718111134701</v>
      </c>
      <c r="E8" s="8">
        <v>25.864415697963</v>
      </c>
      <c r="F8" s="19">
        <v>25.940306625264402</v>
      </c>
      <c r="G8" s="18">
        <v>28.938168389868299</v>
      </c>
      <c r="H8" s="8">
        <v>27.250361795879002</v>
      </c>
      <c r="I8" s="8">
        <v>28.626474738280301</v>
      </c>
      <c r="J8" s="19">
        <v>27.511807392651399</v>
      </c>
      <c r="K8" s="18">
        <v>2.7186518270729998</v>
      </c>
      <c r="L8" s="8">
        <v>1.2785506824089019</v>
      </c>
      <c r="M8" s="8">
        <v>2.7620590403173004</v>
      </c>
      <c r="N8" s="19">
        <v>1.571500767386997</v>
      </c>
      <c r="O8" s="18">
        <v>0.15191625728699773</v>
      </c>
      <c r="P8" s="8">
        <v>0.41220940231134856</v>
      </c>
      <c r="Q8" s="8">
        <v>0.14741354121207007</v>
      </c>
      <c r="R8" s="19">
        <v>0.33645821055201786</v>
      </c>
    </row>
    <row r="9" spans="2:18" x14ac:dyDescent="0.25">
      <c r="B9" s="23" t="s">
        <v>6</v>
      </c>
      <c r="C9" s="20">
        <v>25.6461618503171</v>
      </c>
      <c r="D9" s="15">
        <v>26.821602896485</v>
      </c>
      <c r="E9" s="15">
        <v>26.481927891434101</v>
      </c>
      <c r="F9" s="21">
        <v>27.301390298467599</v>
      </c>
      <c r="G9" s="20">
        <v>28.496596019400101</v>
      </c>
      <c r="H9" s="15">
        <v>28.531691746001002</v>
      </c>
      <c r="I9" s="15">
        <v>29.077840992804401</v>
      </c>
      <c r="J9" s="21">
        <v>28.491220307855201</v>
      </c>
      <c r="K9" s="20">
        <v>2.8504341690830017</v>
      </c>
      <c r="L9" s="15">
        <v>1.7100888495160014</v>
      </c>
      <c r="M9" s="15">
        <v>2.5959131013703001</v>
      </c>
      <c r="N9" s="21">
        <v>1.1898300093876024</v>
      </c>
      <c r="O9" s="20">
        <v>0.138654450632268</v>
      </c>
      <c r="P9" s="15">
        <v>0.30564124568535189</v>
      </c>
      <c r="Q9" s="15">
        <v>0.16540639270106658</v>
      </c>
      <c r="R9" s="21">
        <v>0.43835450827536276</v>
      </c>
    </row>
    <row r="10" spans="2:18" x14ac:dyDescent="0.25">
      <c r="B10" s="2" t="s">
        <v>7</v>
      </c>
      <c r="C10" s="16">
        <v>26.0735020062458</v>
      </c>
      <c r="D10" s="12">
        <v>26.064125746629902</v>
      </c>
      <c r="E10" s="12">
        <v>26.328623664986001</v>
      </c>
      <c r="F10" s="17">
        <v>26.2283422079527</v>
      </c>
      <c r="G10" s="16">
        <v>27.2155628395668</v>
      </c>
      <c r="H10" s="12">
        <v>27.124040088972102</v>
      </c>
      <c r="I10" s="12">
        <v>27.5877132097513</v>
      </c>
      <c r="J10" s="17">
        <v>27.257966948798099</v>
      </c>
      <c r="K10" s="16">
        <v>1.1420608333210005</v>
      </c>
      <c r="L10" s="12">
        <v>1.0599143423421999</v>
      </c>
      <c r="M10" s="12">
        <v>1.259089544765299</v>
      </c>
      <c r="N10" s="17">
        <v>1.0296247408453993</v>
      </c>
      <c r="O10" s="16">
        <v>0.45311186261443848</v>
      </c>
      <c r="P10" s="12">
        <v>0.47966053787691076</v>
      </c>
      <c r="Q10" s="12">
        <v>0.41780754630201883</v>
      </c>
      <c r="R10" s="17">
        <v>0.48983754378218819</v>
      </c>
    </row>
    <row r="11" spans="2:18" x14ac:dyDescent="0.25">
      <c r="B11" s="22" t="s">
        <v>8</v>
      </c>
      <c r="C11" s="18">
        <v>26.374464715035501</v>
      </c>
      <c r="D11" s="8">
        <v>26.0675317061947</v>
      </c>
      <c r="E11" s="8">
        <v>27.1397864472656</v>
      </c>
      <c r="F11" s="19">
        <v>25.8958957381288</v>
      </c>
      <c r="G11" s="18">
        <v>28.027031116505299</v>
      </c>
      <c r="H11" s="8">
        <v>27.6337044582882</v>
      </c>
      <c r="I11" s="8">
        <v>28.178643781193902</v>
      </c>
      <c r="J11" s="19">
        <v>27.256486615932701</v>
      </c>
      <c r="K11" s="18">
        <v>1.6525664014697981</v>
      </c>
      <c r="L11" s="8">
        <v>1.5661727520935003</v>
      </c>
      <c r="M11" s="8">
        <v>1.038857333928302</v>
      </c>
      <c r="N11" s="19">
        <v>1.3605908778039009</v>
      </c>
      <c r="O11" s="18">
        <v>0.31807383364862307</v>
      </c>
      <c r="P11" s="8">
        <v>0.33770308125882681</v>
      </c>
      <c r="Q11" s="8">
        <v>0.48671281504118241</v>
      </c>
      <c r="R11" s="19">
        <v>0.38942276311967189</v>
      </c>
    </row>
    <row r="12" spans="2:18" x14ac:dyDescent="0.25">
      <c r="B12" s="23" t="s">
        <v>9</v>
      </c>
      <c r="C12" s="20">
        <v>26.757644661542201</v>
      </c>
      <c r="D12" s="15">
        <v>25.921055771304999</v>
      </c>
      <c r="E12" s="15">
        <v>26.9142992646116</v>
      </c>
      <c r="F12" s="21">
        <v>26.479411866444501</v>
      </c>
      <c r="G12" s="20">
        <v>27.975046749330598</v>
      </c>
      <c r="H12" s="15">
        <v>27.678766708900302</v>
      </c>
      <c r="I12" s="15">
        <v>28.104847002075999</v>
      </c>
      <c r="J12" s="21">
        <v>27.853548690528601</v>
      </c>
      <c r="K12" s="20">
        <v>1.2174020877883969</v>
      </c>
      <c r="L12" s="15">
        <v>1.7577109375953022</v>
      </c>
      <c r="M12" s="15">
        <v>1.1905477374643993</v>
      </c>
      <c r="N12" s="21">
        <v>1.3741368240841005</v>
      </c>
      <c r="O12" s="20">
        <v>0.43005643928419163</v>
      </c>
      <c r="P12" s="15">
        <v>0.2957169948079893</v>
      </c>
      <c r="Q12" s="15">
        <v>0.43813648500497898</v>
      </c>
      <c r="R12" s="21">
        <v>0.38578345462465746</v>
      </c>
    </row>
    <row r="15" spans="2:18" x14ac:dyDescent="0.25">
      <c r="B15" s="1" t="s">
        <v>0</v>
      </c>
      <c r="C15" s="24" t="s">
        <v>10</v>
      </c>
      <c r="D15" s="25"/>
      <c r="E15" s="25"/>
      <c r="F15" s="26"/>
      <c r="G15" s="27" t="s">
        <v>15</v>
      </c>
      <c r="H15" s="28"/>
      <c r="I15" s="28"/>
      <c r="J15" s="29"/>
      <c r="K15" s="30" t="s">
        <v>16</v>
      </c>
      <c r="L15" s="31"/>
      <c r="M15" s="31"/>
      <c r="N15" s="31"/>
      <c r="O15" s="30" t="s">
        <v>17</v>
      </c>
      <c r="P15" s="31"/>
      <c r="Q15" s="31"/>
      <c r="R15" s="31"/>
    </row>
    <row r="16" spans="2:18" x14ac:dyDescent="0.25">
      <c r="B16" s="4"/>
      <c r="C16" s="11" t="s">
        <v>11</v>
      </c>
      <c r="D16" s="11" t="s">
        <v>18</v>
      </c>
      <c r="E16" s="2" t="s">
        <v>13</v>
      </c>
      <c r="F16" s="2" t="s">
        <v>19</v>
      </c>
      <c r="G16" s="10" t="s">
        <v>11</v>
      </c>
      <c r="H16" s="10" t="s">
        <v>18</v>
      </c>
      <c r="I16" s="10" t="s">
        <v>13</v>
      </c>
      <c r="J16" s="10" t="s">
        <v>19</v>
      </c>
      <c r="K16" s="4" t="s">
        <v>11</v>
      </c>
      <c r="L16" s="4" t="s">
        <v>18</v>
      </c>
      <c r="M16" s="4" t="s">
        <v>13</v>
      </c>
      <c r="N16" s="4" t="s">
        <v>19</v>
      </c>
      <c r="O16" s="4" t="s">
        <v>11</v>
      </c>
      <c r="P16" s="4" t="s">
        <v>18</v>
      </c>
      <c r="Q16" s="4" t="s">
        <v>13</v>
      </c>
      <c r="R16" s="4" t="s">
        <v>19</v>
      </c>
    </row>
    <row r="17" spans="2:18" x14ac:dyDescent="0.25">
      <c r="B17" s="34" t="s">
        <v>1</v>
      </c>
      <c r="C17" s="37">
        <v>26.6226510998092</v>
      </c>
      <c r="D17" s="13">
        <v>26.977541544154199</v>
      </c>
      <c r="E17" s="13">
        <v>26.751660667102101</v>
      </c>
      <c r="F17" s="14">
        <v>26.937226680047502</v>
      </c>
      <c r="G17" s="37">
        <v>21.99598503112793</v>
      </c>
      <c r="H17" s="13">
        <v>22.110532760620117</v>
      </c>
      <c r="I17" s="13">
        <v>22.142721176147461</v>
      </c>
      <c r="J17" s="14">
        <v>22.27821159362793</v>
      </c>
      <c r="K17" s="48">
        <f>G17-C17</f>
        <v>-4.6266660686812706</v>
      </c>
      <c r="L17" s="49">
        <f>H17-D17</f>
        <v>-4.8670087835340823</v>
      </c>
      <c r="M17" s="49">
        <f>I17-E17</f>
        <v>-4.60893949095464</v>
      </c>
      <c r="N17" s="50">
        <f>J17-F17</f>
        <v>-4.6590150864195721</v>
      </c>
      <c r="O17" s="52">
        <f>POWER(2,-K17)</f>
        <v>24.703885548027003</v>
      </c>
      <c r="P17" s="53">
        <f>POWER(2,-L17)</f>
        <v>29.182038964570943</v>
      </c>
      <c r="Q17" s="53">
        <f>POWER(2,-M17)</f>
        <v>24.402202961391119</v>
      </c>
      <c r="R17" s="54">
        <f t="shared" ref="R17:R23" si="0">POWER(2,-N17)</f>
        <v>25.264068562159999</v>
      </c>
    </row>
    <row r="18" spans="2:18" x14ac:dyDescent="0.25">
      <c r="B18" s="35" t="s">
        <v>2</v>
      </c>
      <c r="C18" s="32">
        <v>26.608783401595101</v>
      </c>
      <c r="D18" s="9">
        <v>26.538881765788702</v>
      </c>
      <c r="E18" s="9">
        <v>30.0335119566437</v>
      </c>
      <c r="F18" s="6">
        <v>27.482739188854801</v>
      </c>
      <c r="G18" s="32">
        <v>21.983053207397461</v>
      </c>
      <c r="H18" s="9">
        <v>21.907859802246094</v>
      </c>
      <c r="I18" s="9">
        <v>25.870660781860352</v>
      </c>
      <c r="J18" s="6">
        <v>23.115573883056641</v>
      </c>
      <c r="K18" s="38">
        <f>G18-C18</f>
        <v>-4.6257301941976401</v>
      </c>
      <c r="L18" s="51">
        <f t="shared" ref="L18:L25" si="1">H18-D18</f>
        <v>-4.631021963542608</v>
      </c>
      <c r="M18" s="51">
        <f>I18-E18</f>
        <v>-4.1628511747833485</v>
      </c>
      <c r="N18" s="41">
        <f t="shared" ref="N18:N23" si="2">J18-F18</f>
        <v>-4.3671653057981601</v>
      </c>
      <c r="O18" s="43">
        <f t="shared" ref="O18:P25" si="3">POWER(2,-K18)</f>
        <v>24.68786536481084</v>
      </c>
      <c r="P18" s="3">
        <f>POWER(2,-L18)</f>
        <v>24.778586116824666</v>
      </c>
      <c r="Q18" s="3">
        <f>POWER(2,-M18)</f>
        <v>17.911958365311055</v>
      </c>
      <c r="R18" s="46">
        <f t="shared" si="0"/>
        <v>20.63705649471547</v>
      </c>
    </row>
    <row r="19" spans="2:18" x14ac:dyDescent="0.25">
      <c r="B19" s="36" t="s">
        <v>3</v>
      </c>
      <c r="C19" s="33">
        <v>26.4184118398483</v>
      </c>
      <c r="D19" s="5">
        <v>26.475440509913302</v>
      </c>
      <c r="E19" s="5">
        <v>27.234017216377001</v>
      </c>
      <c r="F19" s="7">
        <v>27.388194526531201</v>
      </c>
      <c r="G19" s="33">
        <v>21.991176605224609</v>
      </c>
      <c r="H19" s="5">
        <v>22.1003936767578</v>
      </c>
      <c r="I19" s="5">
        <v>22.909910202026367</v>
      </c>
      <c r="J19" s="7">
        <v>23.169418334960938</v>
      </c>
      <c r="K19" s="39">
        <f t="shared" ref="K19:K25" si="4">G19-C19</f>
        <v>-4.4272352346236907</v>
      </c>
      <c r="L19" s="40">
        <f>H19-D19</f>
        <v>-4.3750468331555012</v>
      </c>
      <c r="M19" s="40">
        <f t="shared" ref="M19:M25" si="5">I19-E19</f>
        <v>-4.3241070143506342</v>
      </c>
      <c r="N19" s="42">
        <f t="shared" si="2"/>
        <v>-4.2187761915702637</v>
      </c>
      <c r="O19" s="44">
        <f t="shared" si="3"/>
        <v>21.514467602087951</v>
      </c>
      <c r="P19" s="45">
        <f>POWER(2,-L19)</f>
        <v>20.750106459035074</v>
      </c>
      <c r="Q19" s="45">
        <f t="shared" ref="Q19:Q25" si="6">POWER(2,-M19)</f>
        <v>20.030229059560462</v>
      </c>
      <c r="R19" s="47">
        <f t="shared" si="0"/>
        <v>18.619935775102405</v>
      </c>
    </row>
    <row r="20" spans="2:18" x14ac:dyDescent="0.25">
      <c r="B20" s="34" t="s">
        <v>4</v>
      </c>
      <c r="C20" s="37">
        <v>26.225868680908601</v>
      </c>
      <c r="D20" s="13">
        <v>26.8042798424467</v>
      </c>
      <c r="E20" s="13">
        <v>26.950282075938301</v>
      </c>
      <c r="F20" s="14">
        <v>27.417842474955101</v>
      </c>
      <c r="G20" s="37">
        <v>25.581527709960938</v>
      </c>
      <c r="H20" s="13">
        <v>26.123662948608398</v>
      </c>
      <c r="I20" s="13">
        <v>26.665712356567383</v>
      </c>
      <c r="J20" s="14">
        <v>27.209812164306641</v>
      </c>
      <c r="K20" s="48">
        <f>G20-C20</f>
        <v>-0.64434097094766329</v>
      </c>
      <c r="L20" s="49">
        <f t="shared" si="1"/>
        <v>-0.68061689383830171</v>
      </c>
      <c r="M20" s="49">
        <f>I20-E20</f>
        <v>-0.2845697193709178</v>
      </c>
      <c r="N20" s="50">
        <f t="shared" si="2"/>
        <v>-0.20803031064846067</v>
      </c>
      <c r="O20" s="52">
        <f>POWER(2,-K20)</f>
        <v>1.5630251268216182</v>
      </c>
      <c r="P20" s="53">
        <f>POWER(2,-L20)</f>
        <v>1.6028249737830067</v>
      </c>
      <c r="Q20" s="53">
        <f>POWER(2,-M20)</f>
        <v>1.2180469296730627</v>
      </c>
      <c r="R20" s="54">
        <f t="shared" si="0"/>
        <v>1.1551100528611322</v>
      </c>
    </row>
    <row r="21" spans="2:18" x14ac:dyDescent="0.25">
      <c r="B21" s="35" t="s">
        <v>5</v>
      </c>
      <c r="C21" s="32">
        <v>26.392252837829499</v>
      </c>
      <c r="D21" s="9">
        <v>26.334979164434799</v>
      </c>
      <c r="E21" s="9">
        <v>27.2578544909437</v>
      </c>
      <c r="F21" s="6">
        <v>26.564815628634602</v>
      </c>
      <c r="G21" s="32">
        <v>25.633796691894531</v>
      </c>
      <c r="H21" s="9">
        <v>25.540712356567383</v>
      </c>
      <c r="I21" s="9">
        <v>26.766265869140625</v>
      </c>
      <c r="J21" s="6">
        <v>26.327182769775391</v>
      </c>
      <c r="K21" s="38">
        <f t="shared" si="4"/>
        <v>-0.75845614593496791</v>
      </c>
      <c r="L21" s="51">
        <f t="shared" si="1"/>
        <v>-0.79426680786741599</v>
      </c>
      <c r="M21" s="51">
        <f t="shared" si="5"/>
        <v>-0.49158862180307494</v>
      </c>
      <c r="N21" s="41">
        <f t="shared" si="2"/>
        <v>-0.23763285885921093</v>
      </c>
      <c r="O21" s="43">
        <f t="shared" si="3"/>
        <v>1.6916793590751911</v>
      </c>
      <c r="P21" s="3">
        <f t="shared" si="3"/>
        <v>1.7341958145562273</v>
      </c>
      <c r="Q21" s="3">
        <f t="shared" si="6"/>
        <v>1.4059922301978753</v>
      </c>
      <c r="R21" s="46">
        <f t="shared" si="0"/>
        <v>1.1790565044236774</v>
      </c>
    </row>
    <row r="22" spans="2:18" x14ac:dyDescent="0.25">
      <c r="B22" s="36" t="s">
        <v>6</v>
      </c>
      <c r="C22" s="33">
        <v>26.305120910430698</v>
      </c>
      <c r="D22" s="5">
        <v>26.721700915097902</v>
      </c>
      <c r="E22" s="5">
        <v>28.4844246756169</v>
      </c>
      <c r="F22" s="7">
        <v>28.10762542738</v>
      </c>
      <c r="G22" s="33">
        <v>25.474204254150301</v>
      </c>
      <c r="H22" s="5">
        <v>26.073720932006836</v>
      </c>
      <c r="I22" s="5">
        <v>28.021923065185547</v>
      </c>
      <c r="J22" s="7">
        <v>27.884403228759766</v>
      </c>
      <c r="K22" s="39">
        <f>G22-C22</f>
        <v>-0.83091665628039735</v>
      </c>
      <c r="L22" s="40">
        <f t="shared" si="1"/>
        <v>-0.64797998309106575</v>
      </c>
      <c r="M22" s="40">
        <f t="shared" si="5"/>
        <v>-0.46250161043135307</v>
      </c>
      <c r="N22" s="42">
        <f>J22-F22</f>
        <v>-0.22322219862023474</v>
      </c>
      <c r="O22" s="44">
        <f>POWER(2,-K22)</f>
        <v>1.7788152229050636</v>
      </c>
      <c r="P22" s="45">
        <f t="shared" si="3"/>
        <v>1.5669726325290947</v>
      </c>
      <c r="Q22" s="45">
        <f t="shared" si="6"/>
        <v>1.3779290550601346</v>
      </c>
      <c r="R22" s="47">
        <f t="shared" si="0"/>
        <v>1.1673378770896543</v>
      </c>
    </row>
    <row r="23" spans="2:18" x14ac:dyDescent="0.25">
      <c r="B23" s="34" t="s">
        <v>7</v>
      </c>
      <c r="C23" s="37">
        <v>27.576050361050001</v>
      </c>
      <c r="D23" s="13">
        <v>28.4237619538806</v>
      </c>
      <c r="E23" s="13">
        <v>28.165646932421001</v>
      </c>
      <c r="F23" s="14">
        <v>28.808951472880601</v>
      </c>
      <c r="G23" s="37">
        <v>23.963876724243164</v>
      </c>
      <c r="H23" s="13">
        <v>24.997365951538086</v>
      </c>
      <c r="I23" s="13">
        <v>24.951322555541992</v>
      </c>
      <c r="J23" s="14">
        <v>25.743312835693359</v>
      </c>
      <c r="K23" s="48">
        <f>G23-C23</f>
        <v>-3.6121736368068369</v>
      </c>
      <c r="L23" s="49">
        <f t="shared" si="1"/>
        <v>-3.4263960023425142</v>
      </c>
      <c r="M23" s="49">
        <f t="shared" si="5"/>
        <v>-3.2143243768790093</v>
      </c>
      <c r="N23" s="50">
        <f t="shared" si="2"/>
        <v>-3.0656386371872415</v>
      </c>
      <c r="O23" s="52">
        <f>POWER(2,-K23)</f>
        <v>12.228483847284679</v>
      </c>
      <c r="P23" s="53">
        <f t="shared" si="3"/>
        <v>10.750978014254256</v>
      </c>
      <c r="Q23" s="53">
        <f t="shared" si="6"/>
        <v>9.2812838138440039</v>
      </c>
      <c r="R23" s="54">
        <f t="shared" si="0"/>
        <v>8.3723848981373337</v>
      </c>
    </row>
    <row r="24" spans="2:18" x14ac:dyDescent="0.25">
      <c r="B24" s="35" t="s">
        <v>8</v>
      </c>
      <c r="C24" s="32">
        <v>27.452406873780902</v>
      </c>
      <c r="D24" s="9">
        <v>27.7967749467925</v>
      </c>
      <c r="E24" s="9">
        <v>27.689592329623899</v>
      </c>
      <c r="F24" s="6">
        <v>27.679786041409098</v>
      </c>
      <c r="G24" s="32">
        <v>24.298885345458984</v>
      </c>
      <c r="H24" s="9">
        <v>24.473047256469727</v>
      </c>
      <c r="I24" s="9">
        <v>24.401470184326172</v>
      </c>
      <c r="J24" s="6">
        <v>24.554254531860352</v>
      </c>
      <c r="K24" s="38">
        <f>G24-C24</f>
        <v>-3.1535215283219173</v>
      </c>
      <c r="L24" s="51">
        <f t="shared" si="1"/>
        <v>-3.323727690322773</v>
      </c>
      <c r="M24" s="51">
        <f t="shared" si="5"/>
        <v>-3.2881221452977272</v>
      </c>
      <c r="N24" s="41">
        <f>J24-F24</f>
        <v>-3.1255315095487468</v>
      </c>
      <c r="O24" s="43">
        <f>POWER(2,-K24)</f>
        <v>8.8982493593337999</v>
      </c>
      <c r="P24" s="3">
        <f t="shared" si="3"/>
        <v>10.012481628098342</v>
      </c>
      <c r="Q24" s="3">
        <f>POWER(2,-M24)</f>
        <v>9.7683991046178988</v>
      </c>
      <c r="R24" s="46">
        <f>POWER(2,-N24)</f>
        <v>8.7272765229871645</v>
      </c>
    </row>
    <row r="25" spans="2:18" x14ac:dyDescent="0.25">
      <c r="B25" s="36" t="s">
        <v>9</v>
      </c>
      <c r="C25" s="33">
        <v>28.434162262515301</v>
      </c>
      <c r="D25" s="5">
        <v>27.273257819309102</v>
      </c>
      <c r="E25" s="5">
        <v>27.7147685597402</v>
      </c>
      <c r="F25" s="7">
        <v>29.001209323454301</v>
      </c>
      <c r="G25" s="33">
        <v>24.953559875488281</v>
      </c>
      <c r="H25" s="5">
        <v>23.90736198425293</v>
      </c>
      <c r="I25" s="5">
        <v>24.144088745117188</v>
      </c>
      <c r="J25" s="7">
        <v>25.619025802612299</v>
      </c>
      <c r="K25" s="39">
        <f>G25-C25</f>
        <v>-3.4806023870270195</v>
      </c>
      <c r="L25" s="40">
        <f t="shared" si="1"/>
        <v>-3.3658958350561718</v>
      </c>
      <c r="M25" s="40">
        <f t="shared" si="5"/>
        <v>-3.5706798146230128</v>
      </c>
      <c r="N25" s="42">
        <f>J25-F25</f>
        <v>-3.3821835208420019</v>
      </c>
      <c r="O25" s="44">
        <f>POWER(2,-K25)</f>
        <v>11.162609225768529</v>
      </c>
      <c r="P25" s="45">
        <f t="shared" si="3"/>
        <v>10.309452657647723</v>
      </c>
      <c r="Q25" s="45">
        <f>POWER(2,-M25)</f>
        <v>11.881786081424012</v>
      </c>
      <c r="R25" s="47">
        <f>POWER(2,-N25)</f>
        <v>10.426503434296038</v>
      </c>
    </row>
  </sheetData>
  <mergeCells count="8">
    <mergeCell ref="C2:F2"/>
    <mergeCell ref="G2:J2"/>
    <mergeCell ref="K2:N2"/>
    <mergeCell ref="O2:R2"/>
    <mergeCell ref="C15:F15"/>
    <mergeCell ref="G15:J15"/>
    <mergeCell ref="K15:N15"/>
    <mergeCell ref="O15:R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C118-E298-4629-BDE5-A1AE58DBEF94}">
  <dimension ref="B2:R25"/>
  <sheetViews>
    <sheetView tabSelected="1" topLeftCell="A6" workbookViewId="0">
      <selection activeCell="T19" sqref="T19"/>
    </sheetView>
  </sheetViews>
  <sheetFormatPr defaultRowHeight="15" x14ac:dyDescent="0.25"/>
  <sheetData>
    <row r="2" spans="2:18" x14ac:dyDescent="0.25">
      <c r="B2" s="1" t="s">
        <v>0</v>
      </c>
      <c r="C2" s="24" t="s">
        <v>10</v>
      </c>
      <c r="D2" s="25"/>
      <c r="E2" s="25"/>
      <c r="F2" s="26"/>
      <c r="G2" s="27" t="s">
        <v>23</v>
      </c>
      <c r="H2" s="28"/>
      <c r="I2" s="28"/>
      <c r="J2" s="29"/>
      <c r="K2" s="30" t="s">
        <v>24</v>
      </c>
      <c r="L2" s="31"/>
      <c r="M2" s="31"/>
      <c r="N2" s="31"/>
      <c r="O2" s="30" t="s">
        <v>25</v>
      </c>
      <c r="P2" s="31"/>
      <c r="Q2" s="31"/>
      <c r="R2" s="31"/>
    </row>
    <row r="3" spans="2:18" x14ac:dyDescent="0.25">
      <c r="B3" s="4"/>
      <c r="C3" s="10" t="s">
        <v>11</v>
      </c>
      <c r="D3" s="10" t="s">
        <v>12</v>
      </c>
      <c r="E3" s="4" t="s">
        <v>13</v>
      </c>
      <c r="F3" s="4" t="s">
        <v>14</v>
      </c>
      <c r="G3" s="10" t="s">
        <v>11</v>
      </c>
      <c r="H3" s="10" t="s">
        <v>12</v>
      </c>
      <c r="I3" s="10" t="s">
        <v>13</v>
      </c>
      <c r="J3" s="10" t="s">
        <v>14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11</v>
      </c>
      <c r="P3" s="4" t="s">
        <v>12</v>
      </c>
      <c r="Q3" s="4" t="s">
        <v>13</v>
      </c>
      <c r="R3" s="4" t="s">
        <v>14</v>
      </c>
    </row>
    <row r="4" spans="2:18" x14ac:dyDescent="0.25">
      <c r="B4" s="2" t="s">
        <v>1</v>
      </c>
      <c r="C4" s="16">
        <v>28.062812428693899</v>
      </c>
      <c r="D4" s="12">
        <v>28.397909736405602</v>
      </c>
      <c r="E4" s="12">
        <v>29.634090774977199</v>
      </c>
      <c r="F4" s="17">
        <v>27.361494148339201</v>
      </c>
      <c r="G4" s="16">
        <v>23.155616321854101</v>
      </c>
      <c r="H4" s="12">
        <v>23.249158215273798</v>
      </c>
      <c r="I4" s="12">
        <v>23.959068976036701</v>
      </c>
      <c r="J4" s="17">
        <v>23.511625308756798</v>
      </c>
      <c r="K4" s="16">
        <v>-4.9071961068397982</v>
      </c>
      <c r="L4" s="12">
        <v>-5.1487515211318033</v>
      </c>
      <c r="M4" s="12">
        <v>-5.6750217989404987</v>
      </c>
      <c r="N4" s="17">
        <v>-3.8498688395824026</v>
      </c>
      <c r="O4" s="16">
        <v>30.006353600166666</v>
      </c>
      <c r="P4" s="12">
        <v>35.475510035905401</v>
      </c>
      <c r="Q4" s="12">
        <v>51.091868712699402</v>
      </c>
      <c r="R4" s="17">
        <v>14.418696488400951</v>
      </c>
    </row>
    <row r="5" spans="2:18" x14ac:dyDescent="0.25">
      <c r="B5" s="22" t="s">
        <v>2</v>
      </c>
      <c r="C5" s="18">
        <v>28.465459515362699</v>
      </c>
      <c r="D5" s="8">
        <v>27.975092817381299</v>
      </c>
      <c r="E5" s="8">
        <v>29.70901253125</v>
      </c>
      <c r="F5" s="19">
        <v>28.3322193386187</v>
      </c>
      <c r="G5" s="18">
        <v>23.4080996067256</v>
      </c>
      <c r="H5" s="8">
        <v>22.783605398747799</v>
      </c>
      <c r="I5" s="8">
        <v>23.75793264983</v>
      </c>
      <c r="J5" s="19">
        <v>23.932292239899699</v>
      </c>
      <c r="K5" s="18">
        <v>-5.0573599086370997</v>
      </c>
      <c r="L5" s="8">
        <v>-5.1914874186334998</v>
      </c>
      <c r="M5" s="8">
        <v>-5.9510798814200001</v>
      </c>
      <c r="N5" s="19">
        <v>-4.3999270987190009</v>
      </c>
      <c r="O5" s="18">
        <v>33.297914311904393</v>
      </c>
      <c r="P5" s="8">
        <v>36.542094393544097</v>
      </c>
      <c r="Q5" s="8">
        <v>61.866215623765967</v>
      </c>
      <c r="R5" s="19">
        <v>21.111059775751379</v>
      </c>
    </row>
    <row r="6" spans="2:18" x14ac:dyDescent="0.25">
      <c r="B6" s="23" t="s">
        <v>3</v>
      </c>
      <c r="C6" s="20">
        <v>28.884188313137599</v>
      </c>
      <c r="D6" s="15">
        <v>28.085222083090098</v>
      </c>
      <c r="E6" s="15">
        <v>28.652531074081601</v>
      </c>
      <c r="F6" s="21">
        <v>27.9246762396041</v>
      </c>
      <c r="G6" s="20">
        <v>23.877294448877802</v>
      </c>
      <c r="H6" s="15">
        <v>22.924139309735502</v>
      </c>
      <c r="I6" s="15">
        <v>22.7356235844879</v>
      </c>
      <c r="J6" s="21">
        <v>23.425738202921998</v>
      </c>
      <c r="K6" s="20">
        <v>-5.0068938642597978</v>
      </c>
      <c r="L6" s="15">
        <v>-5.1610827733545968</v>
      </c>
      <c r="M6" s="15">
        <v>-5.9169074895937008</v>
      </c>
      <c r="N6" s="21">
        <v>-4.4989380366821017</v>
      </c>
      <c r="O6" s="20">
        <v>32.153276724284048</v>
      </c>
      <c r="P6" s="15">
        <v>35.780032019774943</v>
      </c>
      <c r="Q6" s="15">
        <v>60.418040495614427</v>
      </c>
      <c r="R6" s="21">
        <v>22.61076715562286</v>
      </c>
    </row>
    <row r="7" spans="2:18" x14ac:dyDescent="0.25">
      <c r="B7" s="2" t="s">
        <v>4</v>
      </c>
      <c r="C7" s="16">
        <v>25.5450732236297</v>
      </c>
      <c r="D7" s="12">
        <v>25.990220367798599</v>
      </c>
      <c r="E7" s="12">
        <v>26.659905324912401</v>
      </c>
      <c r="F7" s="17">
        <v>26.364902681774701</v>
      </c>
      <c r="G7" s="16">
        <v>21.061417516283498</v>
      </c>
      <c r="H7" s="12">
        <v>20.643059065223198</v>
      </c>
      <c r="I7" s="12">
        <v>21.718849825168402</v>
      </c>
      <c r="J7" s="17">
        <v>21.931981220667701</v>
      </c>
      <c r="K7" s="16">
        <v>-4.4836557073462018</v>
      </c>
      <c r="L7" s="12">
        <v>-5.347161302575401</v>
      </c>
      <c r="M7" s="12">
        <v>-4.9410554997439995</v>
      </c>
      <c r="N7" s="17">
        <v>-4.432921461107</v>
      </c>
      <c r="O7" s="16">
        <v>22.37251758643966</v>
      </c>
      <c r="P7" s="12">
        <v>40.705767127692951</v>
      </c>
      <c r="Q7" s="12">
        <v>30.718918071659445</v>
      </c>
      <c r="R7" s="17">
        <v>21.599431878220699</v>
      </c>
    </row>
    <row r="8" spans="2:18" x14ac:dyDescent="0.25">
      <c r="B8" s="22" t="s">
        <v>5</v>
      </c>
      <c r="C8" s="18">
        <v>26.219516562795299</v>
      </c>
      <c r="D8" s="8">
        <v>25.9718111134701</v>
      </c>
      <c r="E8" s="8">
        <v>25.864415697963</v>
      </c>
      <c r="F8" s="19">
        <v>25.940306625264402</v>
      </c>
      <c r="G8" s="18">
        <v>21.5482083891313</v>
      </c>
      <c r="H8" s="8">
        <v>20.659983159674098</v>
      </c>
      <c r="I8" s="8">
        <v>20.9921006275754</v>
      </c>
      <c r="J8" s="19">
        <v>21.675976874634301</v>
      </c>
      <c r="K8" s="18">
        <v>-4.6713081736639985</v>
      </c>
      <c r="L8" s="8">
        <v>-5.3118279537960014</v>
      </c>
      <c r="M8" s="8">
        <v>-4.8723150703876001</v>
      </c>
      <c r="N8" s="19">
        <v>-4.2643297506301003</v>
      </c>
      <c r="O8" s="18">
        <v>25.480261410798558</v>
      </c>
      <c r="P8" s="8">
        <v>39.720942591260744</v>
      </c>
      <c r="Q8" s="8">
        <v>29.289569235115795</v>
      </c>
      <c r="R8" s="19">
        <v>19.217246741654229</v>
      </c>
    </row>
    <row r="9" spans="2:18" x14ac:dyDescent="0.25">
      <c r="B9" s="23" t="s">
        <v>6</v>
      </c>
      <c r="C9" s="20">
        <v>25.6461618503171</v>
      </c>
      <c r="D9" s="15">
        <v>26.821602896485</v>
      </c>
      <c r="E9" s="15">
        <v>26.481927891434101</v>
      </c>
      <c r="F9" s="21">
        <v>27.301390298467599</v>
      </c>
      <c r="G9" s="20">
        <v>21.015490062254301</v>
      </c>
      <c r="H9" s="15">
        <v>21.542462612622199</v>
      </c>
      <c r="I9" s="15">
        <v>21.506385967449202</v>
      </c>
      <c r="J9" s="21">
        <v>22.651396437310101</v>
      </c>
      <c r="K9" s="20">
        <v>-4.6306717880627986</v>
      </c>
      <c r="L9" s="15">
        <v>-5.2791402838628017</v>
      </c>
      <c r="M9" s="15">
        <v>-4.975541923984899</v>
      </c>
      <c r="N9" s="21">
        <v>-4.6499938611574976</v>
      </c>
      <c r="O9" s="20">
        <v>24.772572510286071</v>
      </c>
      <c r="P9" s="15">
        <v>38.831089577179029</v>
      </c>
      <c r="Q9" s="15">
        <v>31.462075130327133</v>
      </c>
      <c r="R9" s="21">
        <v>25.106584300905279</v>
      </c>
    </row>
    <row r="10" spans="2:18" x14ac:dyDescent="0.25">
      <c r="B10" s="2" t="s">
        <v>7</v>
      </c>
      <c r="C10" s="16">
        <v>26.0735020062458</v>
      </c>
      <c r="D10" s="12">
        <v>26.064125746629902</v>
      </c>
      <c r="E10" s="12">
        <v>26.328623664986001</v>
      </c>
      <c r="F10" s="17">
        <v>26.2283422079527</v>
      </c>
      <c r="G10" s="16">
        <v>18.291334335628498</v>
      </c>
      <c r="H10" s="12">
        <v>20.702297887945601</v>
      </c>
      <c r="I10" s="12">
        <v>18.551700080926899</v>
      </c>
      <c r="J10" s="17">
        <v>21.319119626088401</v>
      </c>
      <c r="K10" s="16">
        <v>-7.7821676706173015</v>
      </c>
      <c r="L10" s="12">
        <v>-5.3618278586843005</v>
      </c>
      <c r="M10" s="12">
        <v>-7.7769235840591016</v>
      </c>
      <c r="N10" s="17">
        <v>-4.9092225818642987</v>
      </c>
      <c r="O10" s="16">
        <v>220.1232418063004</v>
      </c>
      <c r="P10" s="12">
        <v>41.121695895643512</v>
      </c>
      <c r="Q10" s="12">
        <v>219.32456304061151</v>
      </c>
      <c r="R10" s="17">
        <v>30.048531503778793</v>
      </c>
    </row>
    <row r="11" spans="2:18" x14ac:dyDescent="0.25">
      <c r="B11" s="22" t="s">
        <v>8</v>
      </c>
      <c r="C11" s="18">
        <v>26.374464715035501</v>
      </c>
      <c r="D11" s="8">
        <v>26.0675317061947</v>
      </c>
      <c r="E11" s="8">
        <v>27.1397864472656</v>
      </c>
      <c r="F11" s="19">
        <v>25.8958957381288</v>
      </c>
      <c r="G11" s="18">
        <v>18.760313786959799</v>
      </c>
      <c r="H11" s="8">
        <v>20.505160935161499</v>
      </c>
      <c r="I11" s="8">
        <v>19.323529480565298</v>
      </c>
      <c r="J11" s="19">
        <v>21.033281716782501</v>
      </c>
      <c r="K11" s="18">
        <v>-7.614150928075702</v>
      </c>
      <c r="L11" s="8">
        <v>-5.5623707710332013</v>
      </c>
      <c r="M11" s="8">
        <v>-7.8162569667003012</v>
      </c>
      <c r="N11" s="19">
        <v>-4.8626140213462996</v>
      </c>
      <c r="O11" s="18">
        <v>195.92408213557749</v>
      </c>
      <c r="P11" s="8">
        <v>47.254203699647469</v>
      </c>
      <c r="Q11" s="8">
        <v>225.38644877212974</v>
      </c>
      <c r="R11" s="19">
        <v>29.09327939989257</v>
      </c>
    </row>
    <row r="12" spans="2:18" x14ac:dyDescent="0.25">
      <c r="B12" s="23" t="s">
        <v>9</v>
      </c>
      <c r="C12" s="20">
        <v>26.757644661542201</v>
      </c>
      <c r="D12" s="15">
        <v>25.921055771304999</v>
      </c>
      <c r="E12" s="15">
        <v>26.9142992646116</v>
      </c>
      <c r="F12" s="21">
        <v>26.479411866444501</v>
      </c>
      <c r="G12" s="20">
        <v>18.9531553763475</v>
      </c>
      <c r="H12" s="15">
        <v>20.564729450208102</v>
      </c>
      <c r="I12" s="15">
        <v>19.098076805504299</v>
      </c>
      <c r="J12" s="21">
        <v>21.830678671139999</v>
      </c>
      <c r="K12" s="20">
        <v>-7.8044892851947019</v>
      </c>
      <c r="L12" s="15">
        <v>-5.3563263210968977</v>
      </c>
      <c r="M12" s="15">
        <v>-7.8162224591073013</v>
      </c>
      <c r="N12" s="21">
        <v>-4.6487331953045015</v>
      </c>
      <c r="O12" s="20">
        <v>223.55550857750669</v>
      </c>
      <c r="P12" s="15">
        <v>40.965182050239335</v>
      </c>
      <c r="Q12" s="15">
        <v>225.38105785401669</v>
      </c>
      <c r="R12" s="21">
        <v>25.084655072697551</v>
      </c>
    </row>
    <row r="15" spans="2:18" x14ac:dyDescent="0.25">
      <c r="B15" s="1" t="s">
        <v>0</v>
      </c>
      <c r="C15" s="24" t="s">
        <v>10</v>
      </c>
      <c r="D15" s="25"/>
      <c r="E15" s="25"/>
      <c r="F15" s="26"/>
      <c r="G15" s="27" t="s">
        <v>23</v>
      </c>
      <c r="H15" s="28"/>
      <c r="I15" s="28"/>
      <c r="J15" s="29"/>
      <c r="K15" s="30" t="s">
        <v>24</v>
      </c>
      <c r="L15" s="31"/>
      <c r="M15" s="31"/>
      <c r="N15" s="31"/>
      <c r="O15" s="30" t="s">
        <v>25</v>
      </c>
      <c r="P15" s="31"/>
      <c r="Q15" s="31"/>
      <c r="R15" s="31"/>
    </row>
    <row r="16" spans="2:18" x14ac:dyDescent="0.25">
      <c r="B16" s="4"/>
      <c r="C16" s="11" t="s">
        <v>11</v>
      </c>
      <c r="D16" s="11" t="s">
        <v>18</v>
      </c>
      <c r="E16" s="2" t="s">
        <v>13</v>
      </c>
      <c r="F16" s="2" t="s">
        <v>19</v>
      </c>
      <c r="G16" s="10" t="s">
        <v>11</v>
      </c>
      <c r="H16" s="10" t="s">
        <v>18</v>
      </c>
      <c r="I16" s="10" t="s">
        <v>13</v>
      </c>
      <c r="J16" s="10" t="s">
        <v>19</v>
      </c>
      <c r="K16" s="4" t="s">
        <v>11</v>
      </c>
      <c r="L16" s="4" t="s">
        <v>18</v>
      </c>
      <c r="M16" s="4" t="s">
        <v>13</v>
      </c>
      <c r="N16" s="4" t="s">
        <v>19</v>
      </c>
      <c r="O16" s="4" t="s">
        <v>11</v>
      </c>
      <c r="P16" s="4" t="s">
        <v>18</v>
      </c>
      <c r="Q16" s="4" t="s">
        <v>13</v>
      </c>
      <c r="R16" s="4" t="s">
        <v>19</v>
      </c>
    </row>
    <row r="17" spans="2:18" x14ac:dyDescent="0.25">
      <c r="B17" s="34" t="s">
        <v>1</v>
      </c>
      <c r="C17" s="37">
        <v>26.6226510998092</v>
      </c>
      <c r="D17" s="13">
        <v>26.977541544154199</v>
      </c>
      <c r="E17" s="13">
        <v>26.751660667102101</v>
      </c>
      <c r="F17" s="14">
        <v>26.937226680047502</v>
      </c>
      <c r="G17" s="37">
        <v>18.62603759765625</v>
      </c>
      <c r="H17" s="13">
        <v>19.065135955810547</v>
      </c>
      <c r="I17" s="13">
        <v>18.890283584594727</v>
      </c>
      <c r="J17" s="14">
        <v>19.285842895507813</v>
      </c>
      <c r="K17" s="48">
        <f>G17-C17</f>
        <v>-7.9966135021529503</v>
      </c>
      <c r="L17" s="49">
        <f>H17-D17</f>
        <v>-7.9124055883436526</v>
      </c>
      <c r="M17" s="49">
        <f>I17-E17</f>
        <v>-7.8613770825073743</v>
      </c>
      <c r="N17" s="50">
        <f>J17-F17</f>
        <v>-7.6513837845396893</v>
      </c>
      <c r="O17" s="52">
        <f>POWER(2,-K17)</f>
        <v>255.39978532271823</v>
      </c>
      <c r="P17" s="53">
        <f>POWER(2,-L17)</f>
        <v>240.91920420199239</v>
      </c>
      <c r="Q17" s="53">
        <f>POWER(2,-M17)</f>
        <v>232.54676859798494</v>
      </c>
      <c r="R17" s="54">
        <f t="shared" ref="R17:R23" si="0">POWER(2,-N17)</f>
        <v>201.04627343054187</v>
      </c>
    </row>
    <row r="18" spans="2:18" x14ac:dyDescent="0.25">
      <c r="B18" s="35" t="s">
        <v>2</v>
      </c>
      <c r="C18" s="32">
        <v>26.608783401595101</v>
      </c>
      <c r="D18" s="9">
        <v>26.538881765788702</v>
      </c>
      <c r="E18" s="9">
        <v>30.0335119566437</v>
      </c>
      <c r="F18" s="6">
        <v>27.482739188854801</v>
      </c>
      <c r="G18" s="32">
        <v>18.73651123046875</v>
      </c>
      <c r="H18" s="9">
        <v>18.831192016601563</v>
      </c>
      <c r="I18" s="9">
        <v>21.959148406982422</v>
      </c>
      <c r="J18" s="6">
        <v>20.029315948486328</v>
      </c>
      <c r="K18" s="38">
        <f>G18-C18</f>
        <v>-7.872272171126351</v>
      </c>
      <c r="L18" s="51">
        <f t="shared" ref="L18:L25" si="1">H18-D18</f>
        <v>-7.7076897491871392</v>
      </c>
      <c r="M18" s="51">
        <f>I18-E18</f>
        <v>-8.0743635496612782</v>
      </c>
      <c r="N18" s="41">
        <f t="shared" ref="N18:N23" si="2">J18-F18</f>
        <v>-7.4534232403684726</v>
      </c>
      <c r="O18" s="43">
        <f t="shared" ref="O18:P25" si="3">POWER(2,-K18)</f>
        <v>234.30958646416408</v>
      </c>
      <c r="P18" s="3">
        <f>POWER(2,-L18)</f>
        <v>209.04790124831129</v>
      </c>
      <c r="Q18" s="3">
        <f>POWER(2,-M18)</f>
        <v>269.54148973085961</v>
      </c>
      <c r="R18" s="46">
        <f t="shared" si="0"/>
        <v>175.26853869181727</v>
      </c>
    </row>
    <row r="19" spans="2:18" x14ac:dyDescent="0.25">
      <c r="B19" s="36" t="s">
        <v>3</v>
      </c>
      <c r="C19" s="33">
        <v>26.4184118398483</v>
      </c>
      <c r="D19" s="5">
        <v>26.475440509913302</v>
      </c>
      <c r="E19" s="5">
        <v>27.234017216377001</v>
      </c>
      <c r="F19" s="7">
        <v>27.388194526531201</v>
      </c>
      <c r="G19" s="33">
        <v>18.786060333251953</v>
      </c>
      <c r="H19" s="5">
        <v>18.6254062652587</v>
      </c>
      <c r="I19" s="5">
        <v>19.551494598388672</v>
      </c>
      <c r="J19" s="7">
        <v>19.880447387695313</v>
      </c>
      <c r="K19" s="39">
        <f t="shared" ref="K19:K25" si="4">G19-C19</f>
        <v>-7.632351506596347</v>
      </c>
      <c r="L19" s="40">
        <f>H19-D19</f>
        <v>-7.8500342446546014</v>
      </c>
      <c r="M19" s="40">
        <f t="shared" ref="M19:M25" si="5">I19-E19</f>
        <v>-7.6825226179883295</v>
      </c>
      <c r="N19" s="42">
        <f t="shared" si="2"/>
        <v>-7.5077471388358887</v>
      </c>
      <c r="O19" s="44">
        <f t="shared" si="3"/>
        <v>198.4114545556547</v>
      </c>
      <c r="P19" s="45">
        <f>POWER(2,-L19)</f>
        <v>230.72559500125351</v>
      </c>
      <c r="Q19" s="45">
        <f t="shared" ref="Q19:Q25" si="6">POWER(2,-M19)</f>
        <v>205.43278337805214</v>
      </c>
      <c r="R19" s="47">
        <f t="shared" si="0"/>
        <v>181.99400766935273</v>
      </c>
    </row>
    <row r="20" spans="2:18" x14ac:dyDescent="0.25">
      <c r="B20" s="34" t="s">
        <v>4</v>
      </c>
      <c r="C20" s="37">
        <v>26.225868680908601</v>
      </c>
      <c r="D20" s="13">
        <v>26.8042798424467</v>
      </c>
      <c r="E20" s="13">
        <v>26.950282075938301</v>
      </c>
      <c r="F20" s="14">
        <v>27.417842474955101</v>
      </c>
      <c r="G20" s="37">
        <v>17.871574401855469</v>
      </c>
      <c r="H20" s="13">
        <v>18.290990829467773</v>
      </c>
      <c r="I20" s="13">
        <v>19.31214714050293</v>
      </c>
      <c r="J20" s="14">
        <v>19.515718460083008</v>
      </c>
      <c r="K20" s="48">
        <f>G20-C20</f>
        <v>-8.354294279053132</v>
      </c>
      <c r="L20" s="49">
        <f t="shared" si="1"/>
        <v>-8.5132890129789267</v>
      </c>
      <c r="M20" s="49">
        <f>I20-E20</f>
        <v>-7.6381349354353709</v>
      </c>
      <c r="N20" s="50">
        <f t="shared" si="2"/>
        <v>-7.9021240148720935</v>
      </c>
      <c r="O20" s="52">
        <f>POWER(2,-K20)</f>
        <v>327.26018427787034</v>
      </c>
      <c r="P20" s="53">
        <f>POWER(2,-L20)</f>
        <v>365.38890395501164</v>
      </c>
      <c r="Q20" s="53">
        <f>POWER(2,-M20)</f>
        <v>199.20843631516163</v>
      </c>
      <c r="R20" s="54">
        <f t="shared" si="0"/>
        <v>239.20836240287318</v>
      </c>
    </row>
    <row r="21" spans="2:18" x14ac:dyDescent="0.25">
      <c r="B21" s="35" t="s">
        <v>5</v>
      </c>
      <c r="C21" s="32">
        <v>26.392252837829499</v>
      </c>
      <c r="D21" s="9">
        <v>26.334979164434799</v>
      </c>
      <c r="E21" s="9">
        <v>27.2578544909437</v>
      </c>
      <c r="F21" s="6">
        <v>26.564815628634602</v>
      </c>
      <c r="G21" s="32">
        <v>18.011398315429688</v>
      </c>
      <c r="H21" s="9">
        <v>18.2747802734375</v>
      </c>
      <c r="I21" s="9">
        <v>19.48114013671875</v>
      </c>
      <c r="J21" s="6">
        <v>18.616506576538086</v>
      </c>
      <c r="K21" s="38">
        <f t="shared" si="4"/>
        <v>-8.3808545223998117</v>
      </c>
      <c r="L21" s="51">
        <f t="shared" si="1"/>
        <v>-8.0601988909972988</v>
      </c>
      <c r="M21" s="51">
        <f t="shared" si="5"/>
        <v>-7.7767143542249499</v>
      </c>
      <c r="N21" s="41">
        <f t="shared" si="2"/>
        <v>-7.9483090520965156</v>
      </c>
      <c r="O21" s="43">
        <f t="shared" si="3"/>
        <v>333.34089760931585</v>
      </c>
      <c r="P21" s="3">
        <f t="shared" si="3"/>
        <v>266.90802837577922</v>
      </c>
      <c r="Q21" s="3">
        <f t="shared" si="6"/>
        <v>219.29275734833442</v>
      </c>
      <c r="R21" s="46">
        <f t="shared" si="0"/>
        <v>246.99003944463885</v>
      </c>
    </row>
    <row r="22" spans="2:18" x14ac:dyDescent="0.25">
      <c r="B22" s="36" t="s">
        <v>6</v>
      </c>
      <c r="C22" s="33">
        <v>26.305120910430698</v>
      </c>
      <c r="D22" s="5">
        <v>26.721700915097902</v>
      </c>
      <c r="E22" s="5">
        <v>28.4844246756169</v>
      </c>
      <c r="F22" s="7">
        <v>28.10762542738</v>
      </c>
      <c r="G22" s="33">
        <v>17.980684661865201</v>
      </c>
      <c r="H22" s="5">
        <v>18.694721221923828</v>
      </c>
      <c r="I22" s="5">
        <v>20.200944900512695</v>
      </c>
      <c r="J22" s="7">
        <v>20.088455200195313</v>
      </c>
      <c r="K22" s="39">
        <f>G22-C22</f>
        <v>-8.3244362485654975</v>
      </c>
      <c r="L22" s="40">
        <f t="shared" si="1"/>
        <v>-8.0269796931740736</v>
      </c>
      <c r="M22" s="40">
        <f t="shared" si="5"/>
        <v>-8.2834797751042046</v>
      </c>
      <c r="N22" s="42">
        <f>J22-F22</f>
        <v>-8.0191702271846879</v>
      </c>
      <c r="O22" s="44">
        <f>POWER(2,-K22)</f>
        <v>320.55681016058981</v>
      </c>
      <c r="P22" s="45">
        <f t="shared" si="3"/>
        <v>260.83247492946674</v>
      </c>
      <c r="Q22" s="45">
        <f t="shared" si="6"/>
        <v>311.58452550008991</v>
      </c>
      <c r="R22" s="47">
        <f t="shared" si="0"/>
        <v>259.42437476366894</v>
      </c>
    </row>
    <row r="23" spans="2:18" x14ac:dyDescent="0.25">
      <c r="B23" s="34" t="s">
        <v>7</v>
      </c>
      <c r="C23" s="37">
        <v>27.576050361050001</v>
      </c>
      <c r="D23" s="13">
        <v>28.4237619538806</v>
      </c>
      <c r="E23" s="13">
        <v>28.165646932421001</v>
      </c>
      <c r="F23" s="14">
        <v>28.808951472880601</v>
      </c>
      <c r="G23" s="37">
        <v>18.214282989501953</v>
      </c>
      <c r="H23" s="13">
        <v>19.533842086791992</v>
      </c>
      <c r="I23" s="13">
        <v>19.766292572021484</v>
      </c>
      <c r="J23" s="14">
        <v>20.125732421875</v>
      </c>
      <c r="K23" s="48">
        <f>G23-C23</f>
        <v>-9.3617673715480478</v>
      </c>
      <c r="L23" s="49">
        <f t="shared" si="1"/>
        <v>-8.8899198670886079</v>
      </c>
      <c r="M23" s="49">
        <f t="shared" si="5"/>
        <v>-8.3993543603995171</v>
      </c>
      <c r="N23" s="50">
        <f t="shared" si="2"/>
        <v>-8.6832190510056009</v>
      </c>
      <c r="O23" s="52">
        <f>POWER(2,-K23)</f>
        <v>657.91954949596607</v>
      </c>
      <c r="P23" s="53">
        <f t="shared" si="3"/>
        <v>474.38673766580695</v>
      </c>
      <c r="Q23" s="53">
        <f t="shared" si="6"/>
        <v>337.64288829271828</v>
      </c>
      <c r="R23" s="54">
        <f t="shared" si="0"/>
        <v>411.06395200988254</v>
      </c>
    </row>
    <row r="24" spans="2:18" x14ac:dyDescent="0.25">
      <c r="B24" s="35" t="s">
        <v>8</v>
      </c>
      <c r="C24" s="32">
        <v>27.452406873780902</v>
      </c>
      <c r="D24" s="9">
        <v>27.7967749467925</v>
      </c>
      <c r="E24" s="9">
        <v>27.689592329623899</v>
      </c>
      <c r="F24" s="6">
        <v>27.679786041409098</v>
      </c>
      <c r="G24" s="32">
        <v>18.365562820434501</v>
      </c>
      <c r="H24" s="9">
        <v>18.566654205322266</v>
      </c>
      <c r="I24" s="9">
        <v>18.917867660522461</v>
      </c>
      <c r="J24" s="6">
        <v>19.268949508666992</v>
      </c>
      <c r="K24" s="38">
        <f>G24-C24</f>
        <v>-9.0868440533464003</v>
      </c>
      <c r="L24" s="51">
        <f t="shared" si="1"/>
        <v>-9.230120741470234</v>
      </c>
      <c r="M24" s="51">
        <f t="shared" si="5"/>
        <v>-8.7717246691014381</v>
      </c>
      <c r="N24" s="41">
        <f>J24-F24</f>
        <v>-8.4108365327421062</v>
      </c>
      <c r="O24" s="43">
        <f>POWER(2,-K24)</f>
        <v>543.76672239775849</v>
      </c>
      <c r="P24" s="3">
        <f t="shared" si="3"/>
        <v>600.54175220951356</v>
      </c>
      <c r="Q24" s="3">
        <f>POWER(2,-M24)</f>
        <v>437.07124901749592</v>
      </c>
      <c r="R24" s="46">
        <f>POWER(2,-N24)</f>
        <v>340.3408545531164</v>
      </c>
    </row>
    <row r="25" spans="2:18" x14ac:dyDescent="0.25">
      <c r="B25" s="36" t="s">
        <v>9</v>
      </c>
      <c r="C25" s="33">
        <v>28.434162262515301</v>
      </c>
      <c r="D25" s="5">
        <v>27.273257819309102</v>
      </c>
      <c r="E25" s="5">
        <v>27.7147685597402</v>
      </c>
      <c r="F25" s="7">
        <v>29.001209323454301</v>
      </c>
      <c r="G25" s="33">
        <v>19.155120849609375</v>
      </c>
      <c r="H25" s="5">
        <v>18.044305801391602</v>
      </c>
      <c r="I25" s="5">
        <v>18.848859786987305</v>
      </c>
      <c r="J25" s="7">
        <v>19.949645614624</v>
      </c>
      <c r="K25" s="39">
        <f>G25-C25</f>
        <v>-9.2790414129059258</v>
      </c>
      <c r="L25" s="40">
        <f t="shared" si="1"/>
        <v>-9.2289520179175</v>
      </c>
      <c r="M25" s="40">
        <f t="shared" si="5"/>
        <v>-8.8659087727528956</v>
      </c>
      <c r="N25" s="42">
        <f>J25-F25</f>
        <v>-9.0515637088303009</v>
      </c>
      <c r="O25" s="44">
        <f>POWER(2,-K25)</f>
        <v>621.25485586048489</v>
      </c>
      <c r="P25" s="45">
        <f t="shared" si="3"/>
        <v>600.05545187809946</v>
      </c>
      <c r="Q25" s="45">
        <f>POWER(2,-M25)</f>
        <v>466.55675254613669</v>
      </c>
      <c r="R25" s="47">
        <f>POWER(2,-N25)</f>
        <v>530.63046937577417</v>
      </c>
    </row>
  </sheetData>
  <mergeCells count="8">
    <mergeCell ref="C2:F2"/>
    <mergeCell ref="G2:J2"/>
    <mergeCell ref="K2:N2"/>
    <mergeCell ref="O2:R2"/>
    <mergeCell ref="C15:F15"/>
    <mergeCell ref="G15:J15"/>
    <mergeCell ref="K15:N15"/>
    <mergeCell ref="O15:R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Tfr1</vt:lpstr>
      <vt:lpstr>Fpn</vt:lpstr>
      <vt:lpstr>Cox1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Department of Veterans Affairs</cp:lastModifiedBy>
  <dcterms:created xsi:type="dcterms:W3CDTF">2022-03-30T16:11:27Z</dcterms:created>
  <dcterms:modified xsi:type="dcterms:W3CDTF">2022-04-07T16:53:49Z</dcterms:modified>
</cp:coreProperties>
</file>