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hao\projects\TfR1\manu\Final\manu\eLife\manu\revision\Finals\Source Data Files\Figures\"/>
    </mc:Choice>
  </mc:AlternateContent>
  <xr:revisionPtr revIDLastSave="0" documentId="13_ncr:1_{7218561B-F8DC-4697-9C08-8BEAB34EED55}" xr6:coauthVersionLast="47" xr6:coauthVersionMax="47" xr10:uidLastSave="{00000000-0000-0000-0000-000000000000}"/>
  <bookViews>
    <workbookView xWindow="20370" yWindow="-105" windowWidth="20730" windowHeight="11160" activeTab="3" xr2:uid="{3BCDBECE-1CD8-42BC-B50C-0B138C747AEA}"/>
  </bookViews>
  <sheets>
    <sheet name="TRAP count" sheetId="1" r:id="rId1"/>
    <sheet name="OC marker qPCR" sheetId="2" r:id="rId2"/>
    <sheet name="WB quant" sheetId="3" r:id="rId3"/>
    <sheet name="nuclei no quant" sheetId="8" r:id="rId4"/>
    <sheet name="podosome-belt quant" sheetId="4" r:id="rId5"/>
    <sheet name="actin-ring quant" sheetId="5" r:id="rId6"/>
    <sheet name="pits quant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8" l="1"/>
  <c r="I6" i="8"/>
  <c r="I7" i="8"/>
  <c r="I9" i="8"/>
  <c r="I10" i="8"/>
  <c r="I11" i="8"/>
  <c r="I12" i="8"/>
  <c r="I4" i="8"/>
</calcChain>
</file>

<file path=xl/sharedStrings.xml><?xml version="1.0" encoding="utf-8"?>
<sst xmlns="http://schemas.openxmlformats.org/spreadsheetml/2006/main" count="127" uniqueCount="66">
  <si>
    <t>female</t>
  </si>
  <si>
    <t>Well</t>
  </si>
  <si>
    <t>CONTROL</t>
  </si>
  <si>
    <t>CKO</t>
  </si>
  <si>
    <t>Total OC</t>
  </si>
  <si>
    <t>Spread OC</t>
  </si>
  <si>
    <t>% Spread</t>
  </si>
  <si>
    <t>raw</t>
  </si>
  <si>
    <t>MRPS2</t>
  </si>
  <si>
    <t>TRAP</t>
  </si>
  <si>
    <t>CtsK</t>
  </si>
  <si>
    <t>NFATc1</t>
  </si>
  <si>
    <t>BMM1</t>
  </si>
  <si>
    <t>BMM2</t>
  </si>
  <si>
    <t>BMM3</t>
  </si>
  <si>
    <t>pOC1</t>
  </si>
  <si>
    <t>pOC2</t>
  </si>
  <si>
    <t>pOC3</t>
  </si>
  <si>
    <t>OC1</t>
  </si>
  <si>
    <t>OC2</t>
  </si>
  <si>
    <t>OC3</t>
  </si>
  <si>
    <t>DC Stamp</t>
  </si>
  <si>
    <t>TfR1</t>
  </si>
  <si>
    <t>∆Cq</t>
  </si>
  <si>
    <t>2^-∆Cq</t>
  </si>
  <si>
    <t>Tfr1/MT</t>
  </si>
  <si>
    <t>BMM</t>
  </si>
  <si>
    <t>pOC</t>
  </si>
  <si>
    <t>OC</t>
  </si>
  <si>
    <t>NFATc1/MT</t>
  </si>
  <si>
    <t>Ctsk/MT</t>
  </si>
  <si>
    <t>con</t>
  </si>
  <si>
    <t>c/+</t>
  </si>
  <si>
    <t>c/c</t>
  </si>
  <si>
    <t>Gender</t>
  </si>
  <si>
    <t>Cell Type</t>
  </si>
  <si>
    <t>Day</t>
  </si>
  <si>
    <t>Total Cell</t>
  </si>
  <si>
    <t>RINGed</t>
  </si>
  <si>
    <t>%</t>
  </si>
  <si>
    <t>FEMALE</t>
  </si>
  <si>
    <t>control-1</t>
  </si>
  <si>
    <t>control-2</t>
  </si>
  <si>
    <t>control-3</t>
  </si>
  <si>
    <t>cko-1</t>
  </si>
  <si>
    <t>cko-2</t>
  </si>
  <si>
    <t>cko-3</t>
  </si>
  <si>
    <t>f con</t>
  </si>
  <si>
    <t>total Ocs</t>
  </si>
  <si>
    <t>a-Ocs</t>
  </si>
  <si>
    <t>f cKO</t>
  </si>
  <si>
    <t>total area</t>
  </si>
  <si>
    <t>resorbed</t>
  </si>
  <si>
    <t>f-con1</t>
  </si>
  <si>
    <t>f-con2</t>
  </si>
  <si>
    <t>f-con3</t>
  </si>
  <si>
    <t>f-cKO1</t>
  </si>
  <si>
    <t>f-cKO2</t>
  </si>
  <si>
    <t>f-cKO3</t>
  </si>
  <si>
    <t>nuclei #</t>
  </si>
  <si>
    <t>3 to 10</t>
  </si>
  <si>
    <t>&gt;30</t>
  </si>
  <si>
    <t xml:space="preserve">10 to 30 </t>
  </si>
  <si>
    <t>f-con4</t>
  </si>
  <si>
    <t>f-cKO4</t>
  </si>
  <si>
    <t>total 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</si>
</sst>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0" fillId="0" borderId="0" xfId="0" applyAlignme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2" fillId="0" borderId="0" xfId="0" applyFont="1"/>
    <xf numFmtId="0" fontId="2" fillId="0" borderId="0" xfId="0" applyFont="1" applyAlignment="1">
      <alignment horizontal="center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2E4C1-FC1A-4E36-AF74-8D029E4025D7}">
  <dimension ref="A1:G9"/>
  <sheetViews>
    <sheetView workbookViewId="0">
      <selection activeCell="G4" sqref="G4:G9"/>
    </sheetView>
  </sheetViews>
  <sheetFormatPr defaultRowHeight="15" x14ac:dyDescent="0.25"/>
  <sheetData>
    <row r="1" spans="1:7" x14ac:dyDescent="0.25">
      <c r="A1" t="s">
        <v>0</v>
      </c>
    </row>
    <row r="2" spans="1:7" x14ac:dyDescent="0.25">
      <c r="A2" t="s">
        <v>1</v>
      </c>
      <c r="B2" t="s">
        <v>2</v>
      </c>
      <c r="E2" t="s">
        <v>3</v>
      </c>
    </row>
    <row r="3" spans="1:7" x14ac:dyDescent="0.25">
      <c r="B3" t="s">
        <v>4</v>
      </c>
      <c r="C3" t="s">
        <v>5</v>
      </c>
      <c r="D3" t="s">
        <v>6</v>
      </c>
      <c r="E3" t="s">
        <v>4</v>
      </c>
      <c r="F3" t="s">
        <v>5</v>
      </c>
      <c r="G3" t="s">
        <v>6</v>
      </c>
    </row>
    <row r="4" spans="1:7" x14ac:dyDescent="0.25">
      <c r="A4">
        <v>1</v>
      </c>
      <c r="B4">
        <v>552</v>
      </c>
      <c r="C4">
        <v>392</v>
      </c>
      <c r="D4">
        <v>71.014492753623188</v>
      </c>
      <c r="E4">
        <v>338</v>
      </c>
      <c r="F4">
        <v>61</v>
      </c>
      <c r="G4">
        <v>18.047337278106511</v>
      </c>
    </row>
    <row r="5" spans="1:7" x14ac:dyDescent="0.25">
      <c r="A5">
        <v>2</v>
      </c>
      <c r="B5">
        <v>728</v>
      </c>
      <c r="C5">
        <v>576</v>
      </c>
      <c r="D5">
        <v>79.120879120879124</v>
      </c>
      <c r="E5">
        <v>548</v>
      </c>
      <c r="F5">
        <v>106</v>
      </c>
      <c r="G5">
        <v>19.34306569343066</v>
      </c>
    </row>
    <row r="6" spans="1:7" x14ac:dyDescent="0.25">
      <c r="A6">
        <v>3</v>
      </c>
      <c r="B6">
        <v>580</v>
      </c>
      <c r="C6">
        <v>408</v>
      </c>
      <c r="D6">
        <v>70.34482758620689</v>
      </c>
      <c r="E6">
        <v>656</v>
      </c>
      <c r="F6">
        <v>116</v>
      </c>
      <c r="G6">
        <v>17.682926829268293</v>
      </c>
    </row>
    <row r="7" spans="1:7" x14ac:dyDescent="0.25">
      <c r="A7">
        <v>4</v>
      </c>
      <c r="B7">
        <v>624</v>
      </c>
      <c r="C7">
        <v>448</v>
      </c>
      <c r="D7">
        <v>71.794871794871796</v>
      </c>
      <c r="E7">
        <v>668</v>
      </c>
      <c r="F7">
        <v>105</v>
      </c>
      <c r="G7">
        <v>15.718562874251496</v>
      </c>
    </row>
    <row r="8" spans="1:7" x14ac:dyDescent="0.25">
      <c r="A8">
        <v>5</v>
      </c>
      <c r="B8">
        <v>556</v>
      </c>
      <c r="C8">
        <v>400</v>
      </c>
      <c r="D8">
        <v>71.942446043165461</v>
      </c>
      <c r="E8">
        <v>604</v>
      </c>
      <c r="F8">
        <v>93</v>
      </c>
      <c r="G8">
        <v>15.397350993377485</v>
      </c>
    </row>
    <row r="9" spans="1:7" x14ac:dyDescent="0.25">
      <c r="A9">
        <v>6</v>
      </c>
      <c r="B9">
        <v>540</v>
      </c>
      <c r="C9">
        <v>388</v>
      </c>
      <c r="D9">
        <v>71.851851851851862</v>
      </c>
      <c r="E9">
        <v>372</v>
      </c>
      <c r="F9">
        <v>25</v>
      </c>
      <c r="G9">
        <v>6.7204301075268811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E18DD-832C-450E-84F6-34B10D9556AE}">
  <dimension ref="A1:T20"/>
  <sheetViews>
    <sheetView topLeftCell="B1" workbookViewId="0">
      <selection activeCell="U7" sqref="U7"/>
    </sheetView>
  </sheetViews>
  <sheetFormatPr defaultRowHeight="15" x14ac:dyDescent="0.25"/>
  <sheetData>
    <row r="1" spans="1:20" x14ac:dyDescent="0.25">
      <c r="A1" s="1" t="s">
        <v>7</v>
      </c>
      <c r="B1" s="1"/>
      <c r="C1" s="1"/>
      <c r="D1" s="1"/>
      <c r="E1" s="1"/>
      <c r="I1" t="s">
        <v>23</v>
      </c>
      <c r="O1" t="s">
        <v>24</v>
      </c>
    </row>
    <row r="2" spans="1:20" x14ac:dyDescent="0.25">
      <c r="A2" s="1"/>
      <c r="B2" s="2" t="s">
        <v>8</v>
      </c>
      <c r="C2" s="2" t="s">
        <v>9</v>
      </c>
      <c r="D2" s="2" t="s">
        <v>10</v>
      </c>
      <c r="E2" s="2" t="s">
        <v>11</v>
      </c>
      <c r="F2" s="1" t="s">
        <v>21</v>
      </c>
      <c r="G2" s="1" t="s">
        <v>22</v>
      </c>
      <c r="I2" t="s">
        <v>9</v>
      </c>
      <c r="J2" t="s">
        <v>10</v>
      </c>
      <c r="K2" t="s">
        <v>11</v>
      </c>
      <c r="L2" t="s">
        <v>21</v>
      </c>
      <c r="M2" t="s">
        <v>22</v>
      </c>
      <c r="P2" t="s">
        <v>9</v>
      </c>
      <c r="Q2" t="s">
        <v>10</v>
      </c>
      <c r="R2" t="s">
        <v>11</v>
      </c>
      <c r="S2" t="s">
        <v>21</v>
      </c>
      <c r="T2" t="s">
        <v>22</v>
      </c>
    </row>
    <row r="3" spans="1:20" x14ac:dyDescent="0.25">
      <c r="A3" s="3" t="s">
        <v>12</v>
      </c>
      <c r="B3" s="2">
        <v>29.010292877503101</v>
      </c>
      <c r="C3" s="2">
        <v>28.100735828464199</v>
      </c>
      <c r="D3" s="2">
        <v>27.538708285416799</v>
      </c>
      <c r="E3" s="2">
        <v>26.338768766154701</v>
      </c>
      <c r="F3" s="1">
        <v>38.359522913653699</v>
      </c>
      <c r="G3" s="1">
        <v>27.061333218193901</v>
      </c>
      <c r="I3">
        <v>-0.90955704903890222</v>
      </c>
      <c r="J3">
        <v>-1.4715845920863018</v>
      </c>
      <c r="K3">
        <v>-2.6715241113484005</v>
      </c>
      <c r="L3">
        <v>9.3492300361505976</v>
      </c>
      <c r="M3">
        <v>-1.9489596593091996</v>
      </c>
      <c r="O3" t="s">
        <v>12</v>
      </c>
      <c r="P3">
        <v>1.8784686632518404</v>
      </c>
      <c r="Q3">
        <v>2.7732632931161039</v>
      </c>
      <c r="R3">
        <v>6.3710188737631785</v>
      </c>
      <c r="S3">
        <v>1.5332088688114413E-3</v>
      </c>
      <c r="T3">
        <v>3.8609601376709062</v>
      </c>
    </row>
    <row r="4" spans="1:20" x14ac:dyDescent="0.25">
      <c r="A4" s="3" t="s">
        <v>13</v>
      </c>
      <c r="B4" s="2">
        <v>28.4677819450302</v>
      </c>
      <c r="C4" s="2">
        <v>27.749793559301501</v>
      </c>
      <c r="D4" s="2">
        <v>27.1660271201402</v>
      </c>
      <c r="E4" s="2">
        <v>26.1082626508157</v>
      </c>
      <c r="F4" s="1">
        <v>37.459742531810697</v>
      </c>
      <c r="G4" s="1">
        <v>26.029038852255901</v>
      </c>
      <c r="I4">
        <v>-0.71798838572869883</v>
      </c>
      <c r="J4">
        <v>-1.3017548248900006</v>
      </c>
      <c r="K4">
        <v>-2.3595192942145005</v>
      </c>
      <c r="L4">
        <v>8.9919605867804968</v>
      </c>
      <c r="M4">
        <v>-2.438743092774299</v>
      </c>
      <c r="O4" t="s">
        <v>13</v>
      </c>
      <c r="P4">
        <v>1.6448868953751401</v>
      </c>
      <c r="Q4">
        <v>2.4652856586754779</v>
      </c>
      <c r="R4">
        <v>5.1319933258803356</v>
      </c>
      <c r="S4">
        <v>1.9640391637618894E-3</v>
      </c>
      <c r="T4">
        <v>5.4216917560800315</v>
      </c>
    </row>
    <row r="5" spans="1:20" x14ac:dyDescent="0.25">
      <c r="A5" s="3" t="s">
        <v>14</v>
      </c>
      <c r="B5" s="2">
        <v>28.859976716902199</v>
      </c>
      <c r="C5" s="2">
        <v>28.057425266983099</v>
      </c>
      <c r="D5" s="2">
        <v>27.510945198388502</v>
      </c>
      <c r="E5" s="2">
        <v>26.3434413481436</v>
      </c>
      <c r="F5" s="1">
        <v>38.476552478283999</v>
      </c>
      <c r="G5" s="1">
        <v>26.449608117652001</v>
      </c>
      <c r="I5">
        <v>-0.80255144991910043</v>
      </c>
      <c r="J5">
        <v>-1.3490315185136978</v>
      </c>
      <c r="K5">
        <v>-2.5165353687585998</v>
      </c>
      <c r="L5">
        <v>9.6165757613817995</v>
      </c>
      <c r="M5">
        <v>-2.410368599250198</v>
      </c>
      <c r="O5" t="s">
        <v>14</v>
      </c>
      <c r="P5">
        <v>1.7441830411473087</v>
      </c>
      <c r="Q5">
        <v>2.5474106032453139</v>
      </c>
      <c r="R5">
        <v>5.7220629481053651</v>
      </c>
      <c r="S5">
        <v>1.2738615825650462E-3</v>
      </c>
      <c r="T5">
        <v>5.3161013123870182</v>
      </c>
    </row>
    <row r="6" spans="1:20" x14ac:dyDescent="0.25">
      <c r="A6" s="3" t="s">
        <v>15</v>
      </c>
      <c r="B6" s="2">
        <v>26.410527085216</v>
      </c>
      <c r="C6" s="2">
        <v>19.319496584383899</v>
      </c>
      <c r="D6" s="2">
        <v>18.910758277410999</v>
      </c>
      <c r="E6" s="2">
        <v>21.115859854114301</v>
      </c>
      <c r="F6" s="1">
        <v>26.418254967235502</v>
      </c>
      <c r="G6" s="1">
        <v>22.182146040723001</v>
      </c>
      <c r="I6">
        <v>-7.0910305008321011</v>
      </c>
      <c r="J6">
        <v>-7.4997688078050011</v>
      </c>
      <c r="K6">
        <v>-5.2946672311016982</v>
      </c>
      <c r="L6">
        <v>7.7278820195019193E-3</v>
      </c>
      <c r="M6">
        <v>-4.2283810444929983</v>
      </c>
      <c r="O6" t="s">
        <v>15</v>
      </c>
      <c r="P6">
        <v>136.33673237588386</v>
      </c>
      <c r="Q6">
        <v>180.99032991985493</v>
      </c>
      <c r="R6">
        <v>39.251264616626884</v>
      </c>
      <c r="S6">
        <v>0.99465776115058135</v>
      </c>
      <c r="T6">
        <v>18.744312992135924</v>
      </c>
    </row>
    <row r="7" spans="1:20" x14ac:dyDescent="0.25">
      <c r="A7" s="3" t="s">
        <v>16</v>
      </c>
      <c r="B7" s="2">
        <v>26.6322056324159</v>
      </c>
      <c r="C7" s="2">
        <v>19.710375654660801</v>
      </c>
      <c r="D7" s="2">
        <v>19.166700745108201</v>
      </c>
      <c r="E7" s="2">
        <v>21.292712421460401</v>
      </c>
      <c r="F7" s="1">
        <v>26.737200320593299</v>
      </c>
      <c r="G7" s="1">
        <v>22.664424581822299</v>
      </c>
      <c r="I7">
        <v>-6.9218299777550989</v>
      </c>
      <c r="J7">
        <v>-7.4655048873076986</v>
      </c>
      <c r="K7">
        <v>-5.3394932109554993</v>
      </c>
      <c r="L7">
        <v>0.1049946881773991</v>
      </c>
      <c r="M7">
        <v>-3.9677810505936009</v>
      </c>
      <c r="O7" t="s">
        <v>16</v>
      </c>
      <c r="P7">
        <v>121.24907893741124</v>
      </c>
      <c r="Q7">
        <v>176.74246341998824</v>
      </c>
      <c r="R7">
        <v>40.489985210977707</v>
      </c>
      <c r="S7">
        <v>0.92980836604490646</v>
      </c>
      <c r="T7">
        <v>15.646640795603229</v>
      </c>
    </row>
    <row r="8" spans="1:20" x14ac:dyDescent="0.25">
      <c r="A8" s="3" t="s">
        <v>17</v>
      </c>
      <c r="B8" s="2">
        <v>26.304556541956298</v>
      </c>
      <c r="C8" s="2">
        <v>19.182392969319899</v>
      </c>
      <c r="D8" s="2">
        <v>18.899327446099701</v>
      </c>
      <c r="E8" s="2">
        <v>21.074458221222802</v>
      </c>
      <c r="F8" s="1">
        <v>26.369479932730801</v>
      </c>
      <c r="G8" s="1">
        <v>22.255341387743002</v>
      </c>
      <c r="I8">
        <v>-7.1221635726363992</v>
      </c>
      <c r="J8">
        <v>-7.4052290958565976</v>
      </c>
      <c r="K8">
        <v>-5.2300983207334966</v>
      </c>
      <c r="L8">
        <v>6.492339077450282E-2</v>
      </c>
      <c r="M8">
        <v>-4.0492151542132966</v>
      </c>
      <c r="O8" t="s">
        <v>17</v>
      </c>
      <c r="P8">
        <v>139.31082668770986</v>
      </c>
      <c r="Q8">
        <v>169.51029614492111</v>
      </c>
      <c r="R8">
        <v>37.533276208778751</v>
      </c>
      <c r="S8">
        <v>0.95599608104185818</v>
      </c>
      <c r="T8">
        <v>16.555230060214495</v>
      </c>
    </row>
    <row r="9" spans="1:20" x14ac:dyDescent="0.25">
      <c r="A9" s="3" t="s">
        <v>18</v>
      </c>
      <c r="B9" s="2">
        <v>25.806522243021</v>
      </c>
      <c r="C9" s="2">
        <v>16.390899215799202</v>
      </c>
      <c r="D9" s="2">
        <v>17.031789326789799</v>
      </c>
      <c r="E9" s="2">
        <v>20.276235222633701</v>
      </c>
      <c r="F9" s="1">
        <v>24.219166712791601</v>
      </c>
      <c r="G9" s="1">
        <v>19.029902247768</v>
      </c>
      <c r="I9">
        <v>-9.4156230272217982</v>
      </c>
      <c r="J9">
        <v>-8.7747329162312013</v>
      </c>
      <c r="K9">
        <v>-5.5302870203872985</v>
      </c>
      <c r="L9">
        <v>-1.5873555302293987</v>
      </c>
      <c r="M9">
        <v>-6.7766199952530002</v>
      </c>
      <c r="O9" t="s">
        <v>18</v>
      </c>
      <c r="P9">
        <v>682.94378797322986</v>
      </c>
      <c r="Q9">
        <v>437.98356246442842</v>
      </c>
      <c r="R9">
        <v>46.214927680605136</v>
      </c>
      <c r="S9">
        <v>3.0049802942890209</v>
      </c>
      <c r="T9">
        <v>109.63920752507357</v>
      </c>
    </row>
    <row r="10" spans="1:20" x14ac:dyDescent="0.25">
      <c r="A10" s="3" t="s">
        <v>19</v>
      </c>
      <c r="B10" s="2">
        <v>26.070895380087102</v>
      </c>
      <c r="C10" s="2">
        <v>16.4570773160914</v>
      </c>
      <c r="D10" s="2">
        <v>16.994900171306799</v>
      </c>
      <c r="E10" s="2">
        <v>20.336159091707898</v>
      </c>
      <c r="F10" s="1">
        <v>24.333333638483801</v>
      </c>
      <c r="G10" s="1">
        <v>19.3596490861683</v>
      </c>
      <c r="I10">
        <v>-9.6138180639957014</v>
      </c>
      <c r="J10">
        <v>-9.0759952087803022</v>
      </c>
      <c r="K10">
        <v>-5.734736288379203</v>
      </c>
      <c r="L10">
        <v>-1.7375617416033009</v>
      </c>
      <c r="M10">
        <v>-6.7112462939188013</v>
      </c>
      <c r="O10" t="s">
        <v>19</v>
      </c>
      <c r="P10">
        <v>783.51553200630315</v>
      </c>
      <c r="Q10">
        <v>539.69301639035098</v>
      </c>
      <c r="R10">
        <v>53.250984332968194</v>
      </c>
      <c r="S10">
        <v>3.334711011005012</v>
      </c>
      <c r="T10">
        <v>104.78194187357971</v>
      </c>
    </row>
    <row r="11" spans="1:20" x14ac:dyDescent="0.25">
      <c r="A11" s="3" t="s">
        <v>20</v>
      </c>
      <c r="B11" s="2">
        <v>25.7366189261889</v>
      </c>
      <c r="C11" s="2">
        <v>16.279174636045202</v>
      </c>
      <c r="D11" s="2">
        <v>16.8883838151616</v>
      </c>
      <c r="E11" s="2">
        <v>20.133511206286901</v>
      </c>
      <c r="F11" s="1">
        <v>24.2972872989134</v>
      </c>
      <c r="G11" s="1">
        <v>19.188407460824099</v>
      </c>
      <c r="I11">
        <v>-9.4574442901436981</v>
      </c>
      <c r="J11">
        <v>-8.8482351110273001</v>
      </c>
      <c r="K11">
        <v>-5.603107719901999</v>
      </c>
      <c r="L11">
        <v>-1.4393316272755001</v>
      </c>
      <c r="M11">
        <v>-6.5482114653648011</v>
      </c>
      <c r="O11" t="s">
        <v>20</v>
      </c>
      <c r="P11">
        <v>703.03089978231787</v>
      </c>
      <c r="Q11">
        <v>460.87608931888332</v>
      </c>
      <c r="R11">
        <v>48.607523255578101</v>
      </c>
      <c r="S11">
        <v>2.7119519688947169</v>
      </c>
      <c r="T11">
        <v>93.585393123060115</v>
      </c>
    </row>
    <row r="12" spans="1:20" x14ac:dyDescent="0.25">
      <c r="A12" s="4" t="s">
        <v>12</v>
      </c>
      <c r="B12" s="2">
        <v>29.0957465857947</v>
      </c>
      <c r="C12" s="2">
        <v>28.344686648192798</v>
      </c>
      <c r="D12" s="2">
        <v>28.8281417364697</v>
      </c>
      <c r="E12" s="2">
        <v>26.654681775139</v>
      </c>
      <c r="F12" s="1">
        <v>38.9040235569571</v>
      </c>
      <c r="G12" s="1">
        <v>36.444993509569898</v>
      </c>
      <c r="I12">
        <v>-0.75105993760190159</v>
      </c>
      <c r="J12">
        <v>-0.26760484932500006</v>
      </c>
      <c r="K12">
        <v>-2.4410648106556998</v>
      </c>
      <c r="L12">
        <v>9.8082769711623996</v>
      </c>
      <c r="M12">
        <v>7.3492469237751976</v>
      </c>
      <c r="O12" t="s">
        <v>12</v>
      </c>
      <c r="P12">
        <v>1.6830288855291125</v>
      </c>
      <c r="Q12">
        <v>1.2038076160841962</v>
      </c>
      <c r="R12">
        <v>5.4304238667273763</v>
      </c>
      <c r="S12">
        <v>1.1153583576491441E-3</v>
      </c>
      <c r="T12">
        <v>6.1327636870894715E-3</v>
      </c>
    </row>
    <row r="13" spans="1:20" x14ac:dyDescent="0.25">
      <c r="A13" s="4" t="s">
        <v>13</v>
      </c>
      <c r="B13" s="2">
        <v>29.239793905582701</v>
      </c>
      <c r="C13" s="2">
        <v>28.4740739962383</v>
      </c>
      <c r="D13" s="2">
        <v>29.092017236505399</v>
      </c>
      <c r="E13" s="2">
        <v>26.921542848267901</v>
      </c>
      <c r="F13" s="1">
        <v>38.6907578210552</v>
      </c>
      <c r="G13" s="1">
        <v>37.061279058378702</v>
      </c>
      <c r="I13">
        <v>-0.76571990934440137</v>
      </c>
      <c r="J13">
        <v>-0.14777666907730236</v>
      </c>
      <c r="K13">
        <v>-2.3182510573148001</v>
      </c>
      <c r="L13">
        <v>9.4509639154724994</v>
      </c>
      <c r="M13">
        <v>7.8214851527960008</v>
      </c>
      <c r="O13" t="s">
        <v>13</v>
      </c>
      <c r="P13">
        <v>1.7002182008396967</v>
      </c>
      <c r="Q13">
        <v>1.1078608364039353</v>
      </c>
      <c r="R13">
        <v>4.9872725851193938</v>
      </c>
      <c r="S13">
        <v>1.4288162259142713E-3</v>
      </c>
      <c r="T13">
        <v>4.4207744582081682E-3</v>
      </c>
    </row>
    <row r="14" spans="1:20" x14ac:dyDescent="0.25">
      <c r="A14" s="4" t="s">
        <v>14</v>
      </c>
      <c r="B14" s="2">
        <v>28.317147433444902</v>
      </c>
      <c r="C14" s="2">
        <v>27.4420004692759</v>
      </c>
      <c r="D14" s="2">
        <v>28.342179493508301</v>
      </c>
      <c r="E14" s="2">
        <v>25.996196604937602</v>
      </c>
      <c r="F14" s="1">
        <v>38.248614838675401</v>
      </c>
      <c r="G14" s="1">
        <v>35.155676166186097</v>
      </c>
      <c r="I14">
        <v>-0.87514696416900151</v>
      </c>
      <c r="J14">
        <v>2.5032060063399086E-2</v>
      </c>
      <c r="K14">
        <v>-2.3209508285072999</v>
      </c>
      <c r="L14">
        <v>9.9314674052304994</v>
      </c>
      <c r="M14">
        <v>6.8385287327411959</v>
      </c>
      <c r="O14" t="s">
        <v>14</v>
      </c>
      <c r="P14">
        <v>1.834194922293281</v>
      </c>
      <c r="Q14">
        <v>0.98279875821191398</v>
      </c>
      <c r="R14">
        <v>4.9966141997021625</v>
      </c>
      <c r="S14">
        <v>1.0240718070424395E-3</v>
      </c>
      <c r="T14">
        <v>8.7377119843213107E-3</v>
      </c>
    </row>
    <row r="15" spans="1:20" x14ac:dyDescent="0.25">
      <c r="A15" s="4" t="s">
        <v>15</v>
      </c>
      <c r="B15" s="2">
        <v>26.383149983148101</v>
      </c>
      <c r="C15" s="2">
        <v>18.900745692418699</v>
      </c>
      <c r="D15" s="2">
        <v>18.644085812141601</v>
      </c>
      <c r="E15" s="2">
        <v>21.1441442163893</v>
      </c>
      <c r="F15" s="1">
        <v>26.240621640482999</v>
      </c>
      <c r="G15" s="1">
        <v>29.5663634520389</v>
      </c>
      <c r="I15">
        <v>-7.4824042907294022</v>
      </c>
      <c r="J15">
        <v>-7.7390641710065005</v>
      </c>
      <c r="K15">
        <v>-5.239005766758801</v>
      </c>
      <c r="L15">
        <v>-0.14252834266510206</v>
      </c>
      <c r="M15">
        <v>3.1832134688907985</v>
      </c>
      <c r="O15" t="s">
        <v>15</v>
      </c>
      <c r="P15">
        <v>178.82495778555173</v>
      </c>
      <c r="Q15">
        <v>213.64387863396004</v>
      </c>
      <c r="R15">
        <v>37.765729944108479</v>
      </c>
      <c r="S15">
        <v>1.1038379126985245</v>
      </c>
      <c r="T15">
        <v>0.1100923807019244</v>
      </c>
    </row>
    <row r="16" spans="1:20" x14ac:dyDescent="0.25">
      <c r="A16" s="4" t="s">
        <v>16</v>
      </c>
      <c r="B16" s="2">
        <v>26.239623602117302</v>
      </c>
      <c r="C16" s="2">
        <v>18.801125974810699</v>
      </c>
      <c r="D16" s="2">
        <v>18.449039660198501</v>
      </c>
      <c r="E16" s="2">
        <v>20.974995286455901</v>
      </c>
      <c r="F16" s="1">
        <v>26.146979499937</v>
      </c>
      <c r="G16" s="1">
        <v>29.6837887746407</v>
      </c>
      <c r="I16">
        <v>-7.438497627306603</v>
      </c>
      <c r="J16">
        <v>-7.7905839419188005</v>
      </c>
      <c r="K16">
        <v>-5.2646283156614011</v>
      </c>
      <c r="L16">
        <v>-9.2644102180301502E-2</v>
      </c>
      <c r="M16">
        <v>3.4441651725233982</v>
      </c>
      <c r="O16" t="s">
        <v>16</v>
      </c>
      <c r="P16">
        <v>173.4646197719334</v>
      </c>
      <c r="Q16">
        <v>221.41113093942508</v>
      </c>
      <c r="R16">
        <v>38.442448305983788</v>
      </c>
      <c r="S16">
        <v>1.0663226976950793</v>
      </c>
      <c r="T16">
        <v>9.1876189121177995E-2</v>
      </c>
    </row>
    <row r="17" spans="1:20" x14ac:dyDescent="0.25">
      <c r="A17" s="4" t="s">
        <v>17</v>
      </c>
      <c r="B17" s="2">
        <v>26.145933544075302</v>
      </c>
      <c r="C17" s="2">
        <v>18.716845030877501</v>
      </c>
      <c r="D17" s="2">
        <v>18.472344293355601</v>
      </c>
      <c r="E17" s="2">
        <v>21.023567042984901</v>
      </c>
      <c r="F17" s="1">
        <v>26.147103283598799</v>
      </c>
      <c r="G17" s="1">
        <v>29.396629172680001</v>
      </c>
      <c r="I17">
        <v>-7.4290885131978008</v>
      </c>
      <c r="J17">
        <v>-7.6735892507197008</v>
      </c>
      <c r="K17">
        <v>-5.1223665010904007</v>
      </c>
      <c r="L17">
        <v>1.1697395234975261E-3</v>
      </c>
      <c r="M17">
        <v>3.2506956286046993</v>
      </c>
      <c r="O17" t="s">
        <v>17</v>
      </c>
      <c r="P17">
        <v>172.33698187766427</v>
      </c>
      <c r="Q17">
        <v>204.16464545947923</v>
      </c>
      <c r="R17">
        <v>34.832605856821985</v>
      </c>
      <c r="S17">
        <v>0.99918952695813945</v>
      </c>
      <c r="T17">
        <v>0.10506138192950218</v>
      </c>
    </row>
    <row r="18" spans="1:20" x14ac:dyDescent="0.25">
      <c r="A18" s="4" t="s">
        <v>18</v>
      </c>
      <c r="B18" s="2">
        <v>26.862062602317501</v>
      </c>
      <c r="C18" s="2">
        <v>17.177996546837999</v>
      </c>
      <c r="D18" s="2">
        <v>17.369897710615199</v>
      </c>
      <c r="E18" s="2">
        <v>21.335500604028201</v>
      </c>
      <c r="F18" s="1">
        <v>25.1990975549109</v>
      </c>
      <c r="G18" s="1">
        <v>27.132681536806501</v>
      </c>
      <c r="I18">
        <v>-9.6840660554795015</v>
      </c>
      <c r="J18">
        <v>-9.492164891702302</v>
      </c>
      <c r="K18">
        <v>-5.5265619982892993</v>
      </c>
      <c r="L18">
        <v>-1.6629650474066011</v>
      </c>
      <c r="M18">
        <v>0.27061893448900065</v>
      </c>
      <c r="O18" t="s">
        <v>18</v>
      </c>
      <c r="P18">
        <v>822.61071601054039</v>
      </c>
      <c r="Q18">
        <v>720.15562327613475</v>
      </c>
      <c r="R18">
        <v>46.095755183032892</v>
      </c>
      <c r="S18">
        <v>3.1666667427972479</v>
      </c>
      <c r="T18">
        <v>0.8289638335082482</v>
      </c>
    </row>
    <row r="19" spans="1:20" x14ac:dyDescent="0.25">
      <c r="A19" s="4" t="s">
        <v>19</v>
      </c>
      <c r="B19" s="2">
        <v>26.7705655267665</v>
      </c>
      <c r="C19" s="2">
        <v>17.192581339214598</v>
      </c>
      <c r="D19" s="2">
        <v>17.239651306973499</v>
      </c>
      <c r="E19" s="2">
        <v>21.398769215381101</v>
      </c>
      <c r="F19" s="1">
        <v>25.285833897455898</v>
      </c>
      <c r="G19" s="1">
        <v>27.339532875380801</v>
      </c>
      <c r="I19">
        <v>-9.5779841875519018</v>
      </c>
      <c r="J19">
        <v>-9.5309142197930008</v>
      </c>
      <c r="K19">
        <v>-5.371796311385399</v>
      </c>
      <c r="L19">
        <v>-1.4847316293106019</v>
      </c>
      <c r="M19">
        <v>0.56896734861430076</v>
      </c>
      <c r="O19" t="s">
        <v>19</v>
      </c>
      <c r="P19">
        <v>764.29415526777086</v>
      </c>
      <c r="Q19">
        <v>739.76037752834645</v>
      </c>
      <c r="R19">
        <v>41.406814460410594</v>
      </c>
      <c r="S19">
        <v>2.7986510766101969</v>
      </c>
      <c r="T19">
        <v>0.67409912205278144</v>
      </c>
    </row>
    <row r="20" spans="1:20" x14ac:dyDescent="0.25">
      <c r="A20" s="4" t="s">
        <v>20</v>
      </c>
      <c r="B20" s="2">
        <v>27.0081314777591</v>
      </c>
      <c r="C20" s="2">
        <v>17.507005930624999</v>
      </c>
      <c r="D20" s="2">
        <v>17.504825753972899</v>
      </c>
      <c r="E20" s="2">
        <v>21.5761899023796</v>
      </c>
      <c r="F20" s="1">
        <v>25.537289422343701</v>
      </c>
      <c r="G20" s="1">
        <v>27.601071211752998</v>
      </c>
      <c r="I20">
        <v>-9.5011255471341016</v>
      </c>
      <c r="J20">
        <v>-9.5033057237862018</v>
      </c>
      <c r="K20">
        <v>-5.4319415753795006</v>
      </c>
      <c r="L20">
        <v>-1.4708420554153996</v>
      </c>
      <c r="M20">
        <v>0.59293973399389799</v>
      </c>
      <c r="O20" t="s">
        <v>20</v>
      </c>
      <c r="P20">
        <v>724.64246764555173</v>
      </c>
      <c r="Q20">
        <v>725.7383630816696</v>
      </c>
      <c r="R20">
        <v>43.169532832901481</v>
      </c>
      <c r="S20">
        <v>2.7718362972569421</v>
      </c>
      <c r="T20">
        <v>0.66299057481685453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C31E7-6C24-4471-94C1-82340EB38714}">
  <dimension ref="A1:M24"/>
  <sheetViews>
    <sheetView workbookViewId="0">
      <selection activeCell="N16" sqref="N16"/>
    </sheetView>
  </sheetViews>
  <sheetFormatPr defaultRowHeight="15" x14ac:dyDescent="0.25"/>
  <cols>
    <col min="4" max="4" width="10.85546875" customWidth="1"/>
  </cols>
  <sheetData>
    <row r="1" spans="1:13" x14ac:dyDescent="0.25">
      <c r="A1" t="s">
        <v>0</v>
      </c>
    </row>
    <row r="2" spans="1:13" x14ac:dyDescent="0.25">
      <c r="B2" s="13" t="s">
        <v>25</v>
      </c>
      <c r="C2" s="14"/>
      <c r="D2" s="15"/>
      <c r="F2" s="13" t="s">
        <v>29</v>
      </c>
      <c r="G2" s="14"/>
      <c r="H2" s="15"/>
      <c r="J2" s="13" t="s">
        <v>30</v>
      </c>
      <c r="K2" s="14"/>
      <c r="L2" s="15"/>
      <c r="M2" s="5"/>
    </row>
    <row r="3" spans="1:13" x14ac:dyDescent="0.25">
      <c r="B3" s="19" t="s">
        <v>31</v>
      </c>
      <c r="C3" s="19" t="s">
        <v>32</v>
      </c>
      <c r="D3" s="19" t="s">
        <v>33</v>
      </c>
      <c r="F3" s="19" t="s">
        <v>31</v>
      </c>
      <c r="G3" s="19" t="s">
        <v>32</v>
      </c>
      <c r="H3" s="16" t="s">
        <v>33</v>
      </c>
      <c r="J3" s="16" t="s">
        <v>31</v>
      </c>
      <c r="K3" s="16" t="s">
        <v>32</v>
      </c>
      <c r="L3" s="16" t="s">
        <v>33</v>
      </c>
    </row>
    <row r="4" spans="1:13" x14ac:dyDescent="0.25">
      <c r="A4" s="9"/>
      <c r="B4" s="17">
        <v>0.41571496699380039</v>
      </c>
      <c r="C4" s="20">
        <v>-5.8195592286501653E-2</v>
      </c>
      <c r="D4" s="20">
        <v>-9.9967752337951684E-3</v>
      </c>
      <c r="F4" s="8">
        <v>1.342837780176192E-3</v>
      </c>
      <c r="G4" s="8">
        <v>1.9080265464562891E-2</v>
      </c>
      <c r="H4" s="20">
        <v>4.7162205740083583E-2</v>
      </c>
      <c r="J4" s="6">
        <v>-3.2391255239577185E-2</v>
      </c>
      <c r="K4" s="6">
        <v>-1.421237165038842E-2</v>
      </c>
      <c r="L4" s="20">
        <v>-6.6591422121893363E-3</v>
      </c>
    </row>
    <row r="5" spans="1:13" x14ac:dyDescent="0.25">
      <c r="A5" s="12" t="s">
        <v>26</v>
      </c>
      <c r="B5" s="17">
        <v>0.4678322663113535</v>
      </c>
      <c r="C5" s="17">
        <v>-5.5077675489067994E-2</v>
      </c>
      <c r="D5" s="17">
        <v>-3.6851820335921007E-2</v>
      </c>
      <c r="E5" s="12" t="s">
        <v>26</v>
      </c>
      <c r="F5" s="8">
        <v>-6.9784320734891145E-2</v>
      </c>
      <c r="G5" s="8">
        <v>-7.1806674338319762E-2</v>
      </c>
      <c r="H5" s="17">
        <v>3.2361527485043007E-2</v>
      </c>
      <c r="I5" s="12" t="s">
        <v>26</v>
      </c>
      <c r="J5" s="8">
        <v>-3.7686999664186115E-2</v>
      </c>
      <c r="K5" s="8">
        <v>-1.567894131185275E-2</v>
      </c>
      <c r="L5" s="17">
        <v>-1.7529160721065085E-2</v>
      </c>
    </row>
    <row r="6" spans="1:13" x14ac:dyDescent="0.25">
      <c r="A6" s="12"/>
      <c r="B6" s="17">
        <v>0.43446748035445582</v>
      </c>
      <c r="C6" s="17">
        <v>-1.9184555013638027E-2</v>
      </c>
      <c r="D6" s="17">
        <v>-2.9086093924796268E-2</v>
      </c>
      <c r="E6" s="12"/>
      <c r="F6" s="8">
        <v>0.19211670289249283</v>
      </c>
      <c r="G6" s="8">
        <v>0.16253130671966412</v>
      </c>
      <c r="H6" s="17">
        <v>0.18025844158809162</v>
      </c>
      <c r="I6" s="12"/>
      <c r="J6" s="8">
        <v>-1.2188597224544377E-2</v>
      </c>
      <c r="K6" s="8">
        <v>1.088003569219545E-2</v>
      </c>
      <c r="L6" s="17">
        <v>1.2591036734321236E-2</v>
      </c>
    </row>
    <row r="7" spans="1:13" x14ac:dyDescent="0.25">
      <c r="A7" s="12"/>
      <c r="B7" s="17"/>
      <c r="C7" s="17"/>
      <c r="D7" s="17"/>
      <c r="E7" s="12"/>
      <c r="F7" s="8"/>
      <c r="G7" s="8"/>
      <c r="H7" s="17"/>
      <c r="I7" s="12"/>
      <c r="J7" s="8"/>
      <c r="K7" s="8"/>
      <c r="L7" s="17"/>
    </row>
    <row r="8" spans="1:13" x14ac:dyDescent="0.25">
      <c r="A8" s="12"/>
      <c r="B8" s="17">
        <v>0.36220718671821694</v>
      </c>
      <c r="C8" s="17">
        <v>4.0376770748349888E-2</v>
      </c>
      <c r="D8" s="17">
        <v>-4.5340579608645029E-2</v>
      </c>
      <c r="E8" s="12"/>
      <c r="F8" s="8">
        <v>1.3986098476233797</v>
      </c>
      <c r="G8" s="8">
        <v>1.3328339390343393</v>
      </c>
      <c r="H8" s="17">
        <v>1.1760536747300154</v>
      </c>
      <c r="I8" s="12"/>
      <c r="J8" s="8">
        <v>8.9990334318854004E-2</v>
      </c>
      <c r="K8" s="8">
        <v>0.25750945635244393</v>
      </c>
      <c r="L8" s="17">
        <v>2.2383146807109726E-2</v>
      </c>
    </row>
    <row r="9" spans="1:13" x14ac:dyDescent="0.25">
      <c r="A9" s="12" t="s">
        <v>27</v>
      </c>
      <c r="B9" s="17">
        <v>0.4700496277915634</v>
      </c>
      <c r="C9" s="17">
        <v>2.1582153374480481E-2</v>
      </c>
      <c r="D9" s="17">
        <v>-1.4866322982855541E-2</v>
      </c>
      <c r="E9" s="12" t="s">
        <v>27</v>
      </c>
      <c r="F9" s="8">
        <v>1.2606203473945414</v>
      </c>
      <c r="G9" s="8">
        <v>1.2418276923904421</v>
      </c>
      <c r="H9" s="17">
        <v>1.0356192303081162</v>
      </c>
      <c r="I9" s="12" t="s">
        <v>27</v>
      </c>
      <c r="J9" s="8">
        <v>5.2866004962779128E-2</v>
      </c>
      <c r="K9" s="8">
        <v>0.18367017628786952</v>
      </c>
      <c r="L9" s="17">
        <v>1.6304999400550974E-3</v>
      </c>
    </row>
    <row r="10" spans="1:13" x14ac:dyDescent="0.25">
      <c r="A10" s="12"/>
      <c r="B10" s="17">
        <v>0.439322564201719</v>
      </c>
      <c r="C10" s="17">
        <v>3.88630127623011E-2</v>
      </c>
      <c r="D10" s="17">
        <v>-1.4932267555707247E-2</v>
      </c>
      <c r="E10" s="12"/>
      <c r="F10" s="8">
        <v>1.0096676099910351</v>
      </c>
      <c r="G10" s="8">
        <v>1.0953413207565592</v>
      </c>
      <c r="H10" s="17">
        <v>1.0601508289567494</v>
      </c>
      <c r="I10" s="12"/>
      <c r="J10" s="8">
        <v>0.14329155753985692</v>
      </c>
      <c r="K10" s="8">
        <v>0.36877874447080877</v>
      </c>
      <c r="L10" s="17">
        <v>5.4657923541166505E-2</v>
      </c>
    </row>
    <row r="11" spans="1:13" x14ac:dyDescent="0.25">
      <c r="A11" s="12"/>
      <c r="B11" s="17"/>
      <c r="C11" s="17"/>
      <c r="D11" s="17"/>
      <c r="E11" s="12"/>
      <c r="F11" s="8"/>
      <c r="G11" s="8"/>
      <c r="H11" s="17"/>
      <c r="I11" s="12"/>
      <c r="J11" s="8"/>
      <c r="K11" s="8"/>
      <c r="L11" s="17"/>
    </row>
    <row r="12" spans="1:13" x14ac:dyDescent="0.25">
      <c r="B12" s="17">
        <v>1.129820272959464</v>
      </c>
      <c r="C12" s="17">
        <v>0.24276768034515536</v>
      </c>
      <c r="D12" s="17">
        <v>-5.0897079798813685E-3</v>
      </c>
      <c r="F12" s="8">
        <v>1.8872279415221171</v>
      </c>
      <c r="G12" s="8">
        <v>1.6874124635767991</v>
      </c>
      <c r="H12" s="17">
        <v>1.5593724194880259</v>
      </c>
      <c r="J12" s="8">
        <v>1.1122236324605526</v>
      </c>
      <c r="K12" s="8">
        <v>1.3445433617206248</v>
      </c>
      <c r="L12" s="17">
        <v>0.70382103445687216</v>
      </c>
    </row>
    <row r="13" spans="1:13" x14ac:dyDescent="0.25">
      <c r="A13" s="12" t="s">
        <v>28</v>
      </c>
      <c r="B13" s="17">
        <v>1.1327018066174976</v>
      </c>
      <c r="C13" s="17">
        <v>0.23089023456532357</v>
      </c>
      <c r="D13" s="17">
        <v>-1.1301100628930662E-2</v>
      </c>
      <c r="E13" s="12" t="s">
        <v>28</v>
      </c>
      <c r="F13" s="8">
        <v>1.6003112524528045</v>
      </c>
      <c r="G13" s="8">
        <v>1.4531774204774832</v>
      </c>
      <c r="H13" s="17">
        <v>1.1505011792452828</v>
      </c>
      <c r="I13" s="12" t="s">
        <v>28</v>
      </c>
      <c r="J13" s="8">
        <v>0.93699167738006583</v>
      </c>
      <c r="K13" s="8">
        <v>1.051033618709543</v>
      </c>
      <c r="L13" s="17">
        <v>0.60033411949685545</v>
      </c>
    </row>
    <row r="14" spans="1:13" x14ac:dyDescent="0.25">
      <c r="A14" s="9"/>
      <c r="B14" s="18">
        <v>0.86825566590272474</v>
      </c>
      <c r="C14" s="18">
        <v>0.29511529368768491</v>
      </c>
      <c r="D14" s="18">
        <v>-6.2363202410938021E-3</v>
      </c>
      <c r="F14" s="10">
        <v>1.4744079449961802</v>
      </c>
      <c r="G14" s="10">
        <v>1.421807010130312</v>
      </c>
      <c r="H14" s="18">
        <v>1.2347804089354264</v>
      </c>
      <c r="J14" s="10">
        <v>0.91708683473389341</v>
      </c>
      <c r="K14" s="10">
        <v>1.1375187016754418</v>
      </c>
      <c r="L14" s="18">
        <v>0.71766077497552772</v>
      </c>
    </row>
    <row r="16" spans="1:13" x14ac:dyDescent="0.25">
      <c r="A16" s="12"/>
    </row>
    <row r="17" spans="1:1" x14ac:dyDescent="0.25">
      <c r="A17" s="12"/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4" spans="1:1" x14ac:dyDescent="0.25">
      <c r="A24" s="12"/>
    </row>
  </sheetData>
  <mergeCells count="3">
    <mergeCell ref="B2:D2"/>
    <mergeCell ref="F2:H2"/>
    <mergeCell ref="J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92D2E-755D-429F-AB66-0AF48F9ECA33}">
  <dimension ref="C2:I12"/>
  <sheetViews>
    <sheetView tabSelected="1" workbookViewId="0">
      <selection activeCell="L5" sqref="L5"/>
    </sheetView>
  </sheetViews>
  <sheetFormatPr defaultRowHeight="15" x14ac:dyDescent="0.25"/>
  <sheetData>
    <row r="2" spans="3:9" x14ac:dyDescent="0.25">
      <c r="C2" s="23"/>
      <c r="D2" s="13" t="s">
        <v>59</v>
      </c>
      <c r="E2" s="14"/>
      <c r="F2" s="14"/>
      <c r="G2" s="14"/>
      <c r="H2" s="15"/>
    </row>
    <row r="3" spans="3:9" x14ac:dyDescent="0.25">
      <c r="D3" s="16" t="s">
        <v>60</v>
      </c>
      <c r="F3" s="16" t="s">
        <v>62</v>
      </c>
      <c r="H3" s="16" t="s">
        <v>61</v>
      </c>
      <c r="I3" t="s">
        <v>65</v>
      </c>
    </row>
    <row r="4" spans="3:9" x14ac:dyDescent="0.25">
      <c r="C4" t="s">
        <v>53</v>
      </c>
      <c r="D4" s="20">
        <v>45</v>
      </c>
      <c r="E4" s="7"/>
      <c r="F4" s="20">
        <v>81</v>
      </c>
      <c r="G4" s="7"/>
      <c r="H4" s="20">
        <v>32</v>
      </c>
      <c r="I4">
        <f>D4+F4+H4</f>
        <v>158</v>
      </c>
    </row>
    <row r="5" spans="3:9" x14ac:dyDescent="0.25">
      <c r="C5" t="s">
        <v>54</v>
      </c>
      <c r="D5" s="17">
        <v>54</v>
      </c>
      <c r="E5" s="9"/>
      <c r="F5" s="17">
        <v>72</v>
      </c>
      <c r="G5" s="9"/>
      <c r="H5" s="17">
        <v>22</v>
      </c>
      <c r="I5">
        <f t="shared" ref="I5:I12" si="0">D5+F5+H5</f>
        <v>148</v>
      </c>
    </row>
    <row r="6" spans="3:9" x14ac:dyDescent="0.25">
      <c r="C6" t="s">
        <v>55</v>
      </c>
      <c r="D6" s="17">
        <v>81</v>
      </c>
      <c r="E6" s="9"/>
      <c r="F6" s="17">
        <v>45</v>
      </c>
      <c r="G6" s="9"/>
      <c r="H6" s="17">
        <v>18</v>
      </c>
      <c r="I6">
        <f t="shared" si="0"/>
        <v>144</v>
      </c>
    </row>
    <row r="7" spans="3:9" x14ac:dyDescent="0.25">
      <c r="C7" t="s">
        <v>63</v>
      </c>
      <c r="D7" s="18">
        <v>66</v>
      </c>
      <c r="E7" s="11"/>
      <c r="F7" s="18">
        <v>110</v>
      </c>
      <c r="G7" s="11"/>
      <c r="H7" s="18">
        <v>36</v>
      </c>
      <c r="I7">
        <f t="shared" si="0"/>
        <v>212</v>
      </c>
    </row>
    <row r="8" spans="3:9" x14ac:dyDescent="0.25">
      <c r="D8" s="17"/>
      <c r="F8" s="17"/>
      <c r="H8" s="17"/>
    </row>
    <row r="9" spans="3:9" x14ac:dyDescent="0.25">
      <c r="C9" t="s">
        <v>56</v>
      </c>
      <c r="D9" s="20">
        <v>112</v>
      </c>
      <c r="E9" s="7"/>
      <c r="F9" s="20">
        <v>55</v>
      </c>
      <c r="G9" s="7"/>
      <c r="H9" s="20">
        <v>9</v>
      </c>
      <c r="I9">
        <f t="shared" si="0"/>
        <v>176</v>
      </c>
    </row>
    <row r="10" spans="3:9" x14ac:dyDescent="0.25">
      <c r="C10" t="s">
        <v>57</v>
      </c>
      <c r="D10" s="17">
        <v>105</v>
      </c>
      <c r="E10" s="9"/>
      <c r="F10" s="17">
        <v>43</v>
      </c>
      <c r="G10" s="9"/>
      <c r="H10" s="17">
        <v>13</v>
      </c>
      <c r="I10">
        <f t="shared" si="0"/>
        <v>161</v>
      </c>
    </row>
    <row r="11" spans="3:9" x14ac:dyDescent="0.25">
      <c r="C11" t="s">
        <v>58</v>
      </c>
      <c r="D11" s="17">
        <v>121</v>
      </c>
      <c r="E11" s="9"/>
      <c r="F11" s="17">
        <v>81</v>
      </c>
      <c r="G11" s="9"/>
      <c r="H11" s="17">
        <v>4</v>
      </c>
      <c r="I11">
        <f t="shared" si="0"/>
        <v>206</v>
      </c>
    </row>
    <row r="12" spans="3:9" x14ac:dyDescent="0.25">
      <c r="C12" t="s">
        <v>64</v>
      </c>
      <c r="D12" s="18">
        <v>71</v>
      </c>
      <c r="E12" s="11"/>
      <c r="F12" s="18">
        <v>90</v>
      </c>
      <c r="G12" s="11"/>
      <c r="H12" s="18">
        <v>7</v>
      </c>
      <c r="I12">
        <f t="shared" si="0"/>
        <v>168</v>
      </c>
    </row>
  </sheetData>
  <mergeCells count="1">
    <mergeCell ref="D2:H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04D81-FEB5-47E2-8582-38BE31C5F863}">
  <dimension ref="A1:F7"/>
  <sheetViews>
    <sheetView workbookViewId="0">
      <selection activeCell="I10" sqref="I10"/>
    </sheetView>
  </sheetViews>
  <sheetFormatPr defaultRowHeight="15" x14ac:dyDescent="0.25"/>
  <sheetData>
    <row r="1" spans="1:6" x14ac:dyDescent="0.25">
      <c r="A1" s="21" t="s">
        <v>34</v>
      </c>
      <c r="B1" s="21" t="s">
        <v>35</v>
      </c>
      <c r="C1" s="22" t="s">
        <v>36</v>
      </c>
      <c r="D1" s="22" t="s">
        <v>37</v>
      </c>
      <c r="E1" s="22" t="s">
        <v>38</v>
      </c>
      <c r="F1" s="22" t="s">
        <v>39</v>
      </c>
    </row>
    <row r="2" spans="1:6" x14ac:dyDescent="0.25">
      <c r="A2" t="s">
        <v>40</v>
      </c>
      <c r="B2" t="s">
        <v>41</v>
      </c>
      <c r="C2">
        <v>4</v>
      </c>
      <c r="D2">
        <v>171</v>
      </c>
      <c r="E2">
        <v>90</v>
      </c>
      <c r="F2">
        <v>52.631578947368418</v>
      </c>
    </row>
    <row r="3" spans="1:6" x14ac:dyDescent="0.25">
      <c r="B3" t="s">
        <v>42</v>
      </c>
      <c r="C3">
        <v>4</v>
      </c>
      <c r="D3">
        <v>189</v>
      </c>
      <c r="E3">
        <v>135</v>
      </c>
      <c r="F3">
        <v>71.428571428571431</v>
      </c>
    </row>
    <row r="4" spans="1:6" x14ac:dyDescent="0.25">
      <c r="B4" t="s">
        <v>43</v>
      </c>
      <c r="C4">
        <v>4</v>
      </c>
      <c r="D4">
        <v>189</v>
      </c>
      <c r="E4">
        <v>126</v>
      </c>
      <c r="F4">
        <v>66.666666666666657</v>
      </c>
    </row>
    <row r="5" spans="1:6" x14ac:dyDescent="0.25">
      <c r="B5" t="s">
        <v>44</v>
      </c>
      <c r="C5">
        <v>4</v>
      </c>
      <c r="D5">
        <v>225</v>
      </c>
      <c r="E5">
        <v>36</v>
      </c>
      <c r="F5">
        <v>16</v>
      </c>
    </row>
    <row r="6" spans="1:6" x14ac:dyDescent="0.25">
      <c r="B6" t="s">
        <v>45</v>
      </c>
      <c r="C6">
        <v>4</v>
      </c>
      <c r="D6">
        <v>288</v>
      </c>
      <c r="E6">
        <v>45</v>
      </c>
      <c r="F6">
        <v>15.625</v>
      </c>
    </row>
    <row r="7" spans="1:6" x14ac:dyDescent="0.25">
      <c r="B7" t="s">
        <v>46</v>
      </c>
      <c r="C7">
        <v>4</v>
      </c>
      <c r="D7">
        <v>333</v>
      </c>
      <c r="E7">
        <v>72</v>
      </c>
      <c r="F7">
        <v>21.621621621621621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B7E9D-AA23-49EA-8E9E-DC315BBD93F8}">
  <dimension ref="A1:D9"/>
  <sheetViews>
    <sheetView workbookViewId="0">
      <selection activeCell="G6" sqref="G6"/>
    </sheetView>
  </sheetViews>
  <sheetFormatPr defaultRowHeight="15" x14ac:dyDescent="0.25"/>
  <sheetData>
    <row r="1" spans="1:4" x14ac:dyDescent="0.25">
      <c r="A1" t="s">
        <v>47</v>
      </c>
      <c r="B1" t="s">
        <v>48</v>
      </c>
      <c r="C1" t="s">
        <v>49</v>
      </c>
      <c r="D1" t="s">
        <v>39</v>
      </c>
    </row>
    <row r="2" spans="1:4" x14ac:dyDescent="0.25">
      <c r="A2">
        <v>1</v>
      </c>
      <c r="B2">
        <v>308</v>
      </c>
      <c r="C2">
        <v>216</v>
      </c>
      <c r="D2">
        <v>70.129870129870127</v>
      </c>
    </row>
    <row r="3" spans="1:4" x14ac:dyDescent="0.25">
      <c r="A3">
        <v>2</v>
      </c>
      <c r="B3">
        <v>162</v>
      </c>
      <c r="C3">
        <v>101</v>
      </c>
      <c r="D3">
        <v>62.345679012345677</v>
      </c>
    </row>
    <row r="4" spans="1:4" x14ac:dyDescent="0.25">
      <c r="A4">
        <v>3</v>
      </c>
      <c r="B4">
        <v>278</v>
      </c>
      <c r="C4">
        <v>205</v>
      </c>
      <c r="D4">
        <v>73.741007194244602</v>
      </c>
    </row>
    <row r="6" spans="1:4" x14ac:dyDescent="0.25">
      <c r="A6" t="s">
        <v>50</v>
      </c>
    </row>
    <row r="7" spans="1:4" x14ac:dyDescent="0.25">
      <c r="A7">
        <v>1</v>
      </c>
      <c r="B7">
        <v>245</v>
      </c>
      <c r="C7">
        <v>67</v>
      </c>
      <c r="D7">
        <v>27.346938775510203</v>
      </c>
    </row>
    <row r="8" spans="1:4" x14ac:dyDescent="0.25">
      <c r="A8">
        <v>2</v>
      </c>
      <c r="B8">
        <v>316</v>
      </c>
      <c r="C8">
        <v>103</v>
      </c>
      <c r="D8">
        <v>32.594936708860764</v>
      </c>
    </row>
    <row r="9" spans="1:4" x14ac:dyDescent="0.25">
      <c r="A9">
        <v>3</v>
      </c>
      <c r="B9">
        <v>184</v>
      </c>
      <c r="C9">
        <v>52</v>
      </c>
      <c r="D9">
        <v>28.260869565217391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30CCE-59ED-4CBF-AEB4-8BEA49FC0287}">
  <dimension ref="A1:D8"/>
  <sheetViews>
    <sheetView workbookViewId="0">
      <selection activeCell="D11" sqref="D11"/>
    </sheetView>
  </sheetViews>
  <sheetFormatPr defaultRowHeight="15" x14ac:dyDescent="0.25"/>
  <sheetData>
    <row r="1" spans="1:4" x14ac:dyDescent="0.25">
      <c r="A1" t="s">
        <v>51</v>
      </c>
      <c r="C1" t="s">
        <v>52</v>
      </c>
      <c r="D1" t="s">
        <v>39</v>
      </c>
    </row>
    <row r="2" spans="1:4" x14ac:dyDescent="0.25">
      <c r="A2">
        <v>1080000</v>
      </c>
      <c r="B2" t="s">
        <v>53</v>
      </c>
      <c r="C2">
        <v>195949</v>
      </c>
      <c r="D2">
        <v>18.143425925925925</v>
      </c>
    </row>
    <row r="3" spans="1:4" x14ac:dyDescent="0.25">
      <c r="B3" t="s">
        <v>54</v>
      </c>
      <c r="C3">
        <v>317532</v>
      </c>
      <c r="D3">
        <v>29.40111111111111</v>
      </c>
    </row>
    <row r="4" spans="1:4" x14ac:dyDescent="0.25">
      <c r="B4" t="s">
        <v>55</v>
      </c>
      <c r="C4">
        <v>225936</v>
      </c>
      <c r="D4">
        <v>20.919999999999998</v>
      </c>
    </row>
    <row r="6" spans="1:4" x14ac:dyDescent="0.25">
      <c r="A6">
        <v>1080000</v>
      </c>
      <c r="B6" t="s">
        <v>56</v>
      </c>
      <c r="C6">
        <v>49650</v>
      </c>
      <c r="D6">
        <v>4.5972222222222223</v>
      </c>
    </row>
    <row r="7" spans="1:4" x14ac:dyDescent="0.25">
      <c r="B7" t="s">
        <v>57</v>
      </c>
      <c r="C7">
        <v>33994</v>
      </c>
      <c r="D7">
        <v>3.1475925925925927</v>
      </c>
    </row>
    <row r="8" spans="1:4" x14ac:dyDescent="0.25">
      <c r="B8" t="s">
        <v>58</v>
      </c>
      <c r="C8">
        <v>55726</v>
      </c>
      <c r="D8">
        <v>5.1598148148148146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TRAP count</vt:lpstr>
      <vt:lpstr>OC marker qPCR</vt:lpstr>
      <vt:lpstr>WB quant</vt:lpstr>
      <vt:lpstr>nuclei no quant</vt:lpstr>
      <vt:lpstr>podosome-belt quant</vt:lpstr>
      <vt:lpstr>actin-ring quant</vt:lpstr>
      <vt:lpstr>pits quant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Department of Veterans Affairs</cp:lastModifiedBy>
  <dcterms:created xsi:type="dcterms:W3CDTF">2022-03-31T18:02:35Z</dcterms:created>
  <dcterms:modified xsi:type="dcterms:W3CDTF">2022-04-01T22:38:46Z</dcterms:modified>
</cp:coreProperties>
</file>