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1404" yWindow="4716" windowWidth="23256" windowHeight="13176" tabRatio="500"/>
  </bookViews>
  <sheets>
    <sheet name="Fig 2-fig sup 2b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/>
  <c r="D10"/>
  <c r="F10"/>
  <c r="H10"/>
  <c r="J10"/>
  <c r="L10"/>
  <c r="N10"/>
  <c r="N11" s="1"/>
  <c r="P10"/>
  <c r="P11" s="1"/>
  <c r="L11"/>
  <c r="J11"/>
  <c r="H11"/>
  <c r="F11"/>
  <c r="D11"/>
  <c r="B11"/>
  <c r="P9"/>
  <c r="N9"/>
  <c r="L9"/>
  <c r="J9"/>
  <c r="H9"/>
  <c r="F9"/>
  <c r="D9"/>
  <c r="B9"/>
</calcChain>
</file>

<file path=xl/sharedStrings.xml><?xml version="1.0" encoding="utf-8"?>
<sst xmlns="http://schemas.openxmlformats.org/spreadsheetml/2006/main" count="41" uniqueCount="29">
  <si>
    <t>CR</t>
  </si>
  <si>
    <t>p value</t>
  </si>
  <si>
    <t>CR to PRL</t>
  </si>
  <si>
    <t>CR to PRL-CSA</t>
  </si>
  <si>
    <t>CR to GAL</t>
  </si>
  <si>
    <t>CR to GAL-Hep</t>
  </si>
  <si>
    <t>CR to PRL-GAL</t>
  </si>
  <si>
    <t>***</t>
  </si>
  <si>
    <r>
      <t xml:space="preserve">PRL 400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PRL-CSA</t>
    </r>
  </si>
  <si>
    <r>
      <t xml:space="preserve">GAL 400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GAL-Hep</t>
    </r>
  </si>
  <si>
    <r>
      <t xml:space="preserve">PRL 400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PRL-GAL</t>
    </r>
  </si>
  <si>
    <r>
      <t xml:space="preserve">GAL  400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PRL-GAL</t>
    </r>
  </si>
  <si>
    <r>
      <t xml:space="preserve">PRL 800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PRL-CSA</t>
    </r>
  </si>
  <si>
    <r>
      <t xml:space="preserve">GAL 800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GAL-Hep</t>
    </r>
  </si>
  <si>
    <r>
      <t xml:space="preserve">PRL 800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PRL-GAL</t>
    </r>
  </si>
  <si>
    <r>
      <t xml:space="preserve">GAL  800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 to PRL-GAL</t>
    </r>
  </si>
  <si>
    <t>Set 1</t>
  </si>
  <si>
    <t>Set 2</t>
  </si>
  <si>
    <t>Set 3</t>
  </si>
  <si>
    <r>
      <t xml:space="preserve">PRL 400 </t>
    </r>
    <r>
      <rPr>
        <sz val="12"/>
        <color theme="1"/>
        <rFont val="Calibri"/>
        <family val="2"/>
      </rPr>
      <t>μM</t>
    </r>
  </si>
  <si>
    <r>
      <t xml:space="preserve">GAL 400 </t>
    </r>
    <r>
      <rPr>
        <sz val="12"/>
        <color theme="1"/>
        <rFont val="Calibri"/>
        <family val="2"/>
      </rPr>
      <t>μM</t>
    </r>
  </si>
  <si>
    <r>
      <t xml:space="preserve">PRL 800 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</t>
    </r>
  </si>
  <si>
    <r>
      <t xml:space="preserve">GAL 800 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</t>
    </r>
  </si>
  <si>
    <r>
      <t xml:space="preserve">PRL 400 </t>
    </r>
    <r>
      <rPr>
        <sz val="12"/>
        <color theme="1"/>
        <rFont val="Calibri"/>
        <family val="2"/>
      </rPr>
      <t>μM</t>
    </r>
    <r>
      <rPr>
        <sz val="12"/>
        <color theme="1"/>
        <rFont val="Calibri"/>
        <family val="2"/>
        <scheme val="minor"/>
      </rPr>
      <t xml:space="preserve">+CSA 400 </t>
    </r>
    <r>
      <rPr>
        <sz val="12"/>
        <color theme="1"/>
        <rFont val="Calibri"/>
        <family val="2"/>
      </rPr>
      <t>μM</t>
    </r>
  </si>
  <si>
    <r>
      <t xml:space="preserve">GAL 400 </t>
    </r>
    <r>
      <rPr>
        <sz val="12"/>
        <color theme="1"/>
        <rFont val="Calibri"/>
        <family val="2"/>
      </rPr>
      <t>μM</t>
    </r>
    <r>
      <rPr>
        <sz val="12"/>
        <color theme="1"/>
        <rFont val="Calibri"/>
        <family val="2"/>
        <scheme val="minor"/>
      </rPr>
      <t xml:space="preserve">+Hep 400 </t>
    </r>
    <r>
      <rPr>
        <sz val="12"/>
        <color theme="1"/>
        <rFont val="Calibri"/>
        <family val="2"/>
      </rPr>
      <t>μM</t>
    </r>
  </si>
  <si>
    <r>
      <t xml:space="preserve">PRL 400 </t>
    </r>
    <r>
      <rPr>
        <sz val="12"/>
        <color theme="1"/>
        <rFont val="Calibri"/>
        <family val="2"/>
      </rPr>
      <t>μM</t>
    </r>
    <r>
      <rPr>
        <sz val="12"/>
        <color theme="1"/>
        <rFont val="Calibri"/>
        <family val="2"/>
        <scheme val="minor"/>
      </rPr>
      <t xml:space="preserve">+GAL 400 </t>
    </r>
    <r>
      <rPr>
        <sz val="12"/>
        <color theme="1"/>
        <rFont val="Calibri"/>
        <family val="2"/>
      </rPr>
      <t>μM</t>
    </r>
  </si>
  <si>
    <t>Mean</t>
  </si>
  <si>
    <t>StdEv</t>
  </si>
  <si>
    <t>StdErr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</si>
</sst>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24"/>
  <sheetViews>
    <sheetView tabSelected="1" workbookViewId="0">
      <selection activeCell="C26" sqref="C26"/>
    </sheetView>
  </sheetViews>
  <sheetFormatPr defaultColWidth="11.19921875" defaultRowHeight="15.6"/>
  <cols>
    <col min="3" max="3" width="12.69921875" customWidth="1"/>
    <col min="5" max="5" width="21.3984375" customWidth="1"/>
    <col min="6" max="6" width="22.8984375" customWidth="1"/>
    <col min="7" max="7" width="21.19921875" customWidth="1"/>
    <col min="8" max="8" width="13.8984375" customWidth="1"/>
    <col min="9" max="9" width="21.796875" customWidth="1"/>
    <col min="10" max="10" width="24.09765625" customWidth="1"/>
    <col min="11" max="11" width="22.69921875" customWidth="1"/>
    <col min="12" max="12" width="23.3984375" customWidth="1"/>
    <col min="13" max="13" width="20.59765625" customWidth="1"/>
  </cols>
  <sheetData>
    <row r="3" spans="1:16">
      <c r="B3" t="s">
        <v>0</v>
      </c>
      <c r="D3" t="s">
        <v>19</v>
      </c>
      <c r="F3" t="s">
        <v>23</v>
      </c>
      <c r="H3" t="s">
        <v>20</v>
      </c>
      <c r="J3" t="s">
        <v>24</v>
      </c>
      <c r="L3" t="s">
        <v>25</v>
      </c>
      <c r="N3" t="s">
        <v>21</v>
      </c>
      <c r="P3" t="s">
        <v>22</v>
      </c>
    </row>
    <row r="5" spans="1:16">
      <c r="A5" t="s">
        <v>16</v>
      </c>
      <c r="B5">
        <v>3.0501999999999998E-2</v>
      </c>
      <c r="D5">
        <v>0.15697</v>
      </c>
      <c r="F5" s="1">
        <v>0.26684999999999998</v>
      </c>
      <c r="H5">
        <v>0.12661</v>
      </c>
      <c r="J5">
        <v>0.42031131999999999</v>
      </c>
      <c r="L5">
        <v>0.310998</v>
      </c>
      <c r="N5">
        <v>0.117712</v>
      </c>
      <c r="P5">
        <v>9.92252E-2</v>
      </c>
    </row>
    <row r="6" spans="1:16">
      <c r="A6" t="s">
        <v>17</v>
      </c>
      <c r="B6">
        <v>3.1435600000000001E-2</v>
      </c>
      <c r="D6">
        <v>0.144542</v>
      </c>
      <c r="F6">
        <v>0.29186875000000001</v>
      </c>
      <c r="H6">
        <v>0.116521</v>
      </c>
      <c r="J6">
        <v>0.38044</v>
      </c>
      <c r="L6">
        <v>0.29053649999999998</v>
      </c>
      <c r="N6">
        <v>0.14297599999999999</v>
      </c>
      <c r="P6">
        <v>8.9826600000000006E-2</v>
      </c>
    </row>
    <row r="7" spans="1:16">
      <c r="A7" t="s">
        <v>18</v>
      </c>
      <c r="B7">
        <v>2.8743999999999999E-2</v>
      </c>
      <c r="D7">
        <v>0.15418999999999999</v>
      </c>
      <c r="F7">
        <v>0.28197060000000002</v>
      </c>
      <c r="H7">
        <v>0.128</v>
      </c>
      <c r="J7">
        <v>0.40100000000000002</v>
      </c>
      <c r="L7">
        <v>0.32</v>
      </c>
      <c r="N7">
        <v>8.3737199999999998E-2</v>
      </c>
      <c r="P7">
        <v>0.11561100000000001</v>
      </c>
    </row>
    <row r="9" spans="1:16">
      <c r="A9" t="s">
        <v>26</v>
      </c>
      <c r="B9">
        <f>AVERAGE(B5:B7)</f>
        <v>3.0227199999999999E-2</v>
      </c>
      <c r="D9">
        <f>AVERAGE(D5:D7)</f>
        <v>0.15190066666666666</v>
      </c>
      <c r="F9">
        <f>AVERAGE(F5:F7)</f>
        <v>0.28022978333333332</v>
      </c>
      <c r="H9">
        <f>AVERAGE(H5:H7)</f>
        <v>0.12371033333333332</v>
      </c>
      <c r="J9">
        <f>AVERAGE(J5:J7)</f>
        <v>0.40058377333333334</v>
      </c>
      <c r="L9">
        <f>AVERAGE(L5:L7)</f>
        <v>0.30717816666666664</v>
      </c>
      <c r="N9">
        <f>AVERAGE(N5:N7)</f>
        <v>0.11480839999999999</v>
      </c>
      <c r="P9">
        <f>AVERAGE(P5:P7)</f>
        <v>0.10155426666666667</v>
      </c>
    </row>
    <row r="10" spans="1:16">
      <c r="A10" t="s">
        <v>27</v>
      </c>
      <c r="B10">
        <f>STDEV(B5:B7)</f>
        <v>1.3666798893669295E-3</v>
      </c>
      <c r="D10">
        <f>STDEV(D5:D7)</f>
        <v>6.5226207411847332E-3</v>
      </c>
      <c r="F10">
        <f>STDEV(F5:F7)</f>
        <v>1.2599892653940898E-2</v>
      </c>
      <c r="H10">
        <f>STDEV(H5:H7)</f>
        <v>6.2648152672950654E-3</v>
      </c>
      <c r="J10">
        <f>STDEV(J5:J7)</f>
        <v>1.993891855427804E-2</v>
      </c>
      <c r="L10">
        <f>STDEV(L5:L7)</f>
        <v>1.5098602686451943E-2</v>
      </c>
      <c r="N10">
        <f>STDEV(N5:N7)</f>
        <v>2.9725948699410722E-2</v>
      </c>
      <c r="P10">
        <f>STDEV(P5:P7)</f>
        <v>1.3049031937018649E-2</v>
      </c>
    </row>
    <row r="11" spans="1:16">
      <c r="A11" t="s">
        <v>28</v>
      </c>
      <c r="B11">
        <f>B10/1.732</f>
        <v>7.8907614859522488E-4</v>
      </c>
      <c r="D11">
        <f>D10/1.732</f>
        <v>3.7659473101528482E-3</v>
      </c>
      <c r="F11">
        <f>F10/1.732</f>
        <v>7.2747648117441671E-3</v>
      </c>
      <c r="H11">
        <f>H10/1.732</f>
        <v>3.6170988841195528E-3</v>
      </c>
      <c r="J11">
        <f>J10/1.732</f>
        <v>1.1512077687227507E-2</v>
      </c>
      <c r="L11">
        <f>L10/1.732</f>
        <v>8.7174380406766418E-3</v>
      </c>
      <c r="N11">
        <f>N10/1.732</f>
        <v>1.7162787932685174E-2</v>
      </c>
      <c r="P11">
        <f>P10/1.732</f>
        <v>7.5340831045142319E-3</v>
      </c>
    </row>
    <row r="14" spans="1:16">
      <c r="C14" t="s">
        <v>2</v>
      </c>
      <c r="F14" t="s">
        <v>3</v>
      </c>
      <c r="H14" t="s">
        <v>4</v>
      </c>
      <c r="J14" t="s">
        <v>5</v>
      </c>
      <c r="L14" t="s">
        <v>6</v>
      </c>
    </row>
    <row r="15" spans="1:16">
      <c r="C15" t="s">
        <v>7</v>
      </c>
      <c r="F15" t="s">
        <v>7</v>
      </c>
      <c r="H15" t="s">
        <v>7</v>
      </c>
      <c r="J15" t="s">
        <v>7</v>
      </c>
      <c r="L15" t="s">
        <v>7</v>
      </c>
    </row>
    <row r="16" spans="1:16">
      <c r="B16" t="s">
        <v>1</v>
      </c>
      <c r="C16">
        <v>1E-4</v>
      </c>
      <c r="F16">
        <v>1E-4</v>
      </c>
      <c r="H16">
        <v>1E-4</v>
      </c>
      <c r="J16">
        <v>1E-4</v>
      </c>
      <c r="L16">
        <v>1E-4</v>
      </c>
    </row>
    <row r="18" spans="5:11">
      <c r="E18" t="s">
        <v>8</v>
      </c>
      <c r="G18" t="s">
        <v>9</v>
      </c>
      <c r="I18" t="s">
        <v>10</v>
      </c>
      <c r="K18" t="s">
        <v>11</v>
      </c>
    </row>
    <row r="19" spans="5:11">
      <c r="E19" t="s">
        <v>7</v>
      </c>
      <c r="G19" t="s">
        <v>7</v>
      </c>
      <c r="I19" t="s">
        <v>7</v>
      </c>
      <c r="K19" t="s">
        <v>7</v>
      </c>
    </row>
    <row r="20" spans="5:11">
      <c r="E20">
        <v>1E-4</v>
      </c>
      <c r="G20">
        <v>1E-4</v>
      </c>
      <c r="I20">
        <v>1E-4</v>
      </c>
      <c r="K20">
        <v>1E-4</v>
      </c>
    </row>
    <row r="22" spans="5:11">
      <c r="E22" t="s">
        <v>12</v>
      </c>
      <c r="G22" t="s">
        <v>13</v>
      </c>
      <c r="I22" t="s">
        <v>14</v>
      </c>
      <c r="K22" t="s">
        <v>15</v>
      </c>
    </row>
    <row r="23" spans="5:11">
      <c r="E23" t="s">
        <v>7</v>
      </c>
      <c r="G23" t="s">
        <v>7</v>
      </c>
      <c r="I23" t="s">
        <v>7</v>
      </c>
      <c r="K23" t="s">
        <v>7</v>
      </c>
    </row>
    <row r="24" spans="5:11">
      <c r="E24">
        <v>1E-4</v>
      </c>
      <c r="G24">
        <v>1E-4</v>
      </c>
      <c r="I24">
        <v>1E-4</v>
      </c>
      <c r="K24">
        <v>1E-4</v>
      </c>
    </row>
  </sheetData>
  <pageMargins left="0.75" right="0.75" top="1" bottom="1" header="0.5" footer="0.5"/>
  <pageSetup paperSize="9" orientation="portrait" horizontalDpi="30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2-fig sup 2b</vt:lpstr>
    </vt:vector>
  </TitlesOfParts>
  <Company>IIT Bombay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Reeba Susan Jacob</dc:creator>
  <cp:lastModifiedBy>Debdeep</cp:lastModifiedBy>
  <dcterms:created xsi:type="dcterms:W3CDTF">2021-10-13T04:37:14Z</dcterms:created>
  <dcterms:modified xsi:type="dcterms:W3CDTF">2022-02-09T10:52:04Z</dcterms:modified>
</cp:coreProperties>
</file>