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S23" i="1"/>
  <c r="S22"/>
  <c r="S21"/>
  <c r="U21" s="1"/>
  <c r="Y21" s="1"/>
  <c r="P21"/>
  <c r="Q21" s="1"/>
  <c r="O21"/>
  <c r="M21"/>
  <c r="L21"/>
  <c r="K21"/>
  <c r="S17"/>
  <c r="S16"/>
  <c r="S15"/>
  <c r="U15" s="1"/>
  <c r="Y15" s="1"/>
  <c r="Q15"/>
  <c r="P15"/>
  <c r="O15"/>
  <c r="L15"/>
  <c r="M15" s="1"/>
  <c r="K15"/>
  <c r="S11"/>
  <c r="S10"/>
  <c r="V9"/>
  <c r="W9" s="1"/>
  <c r="AA9" s="1"/>
  <c r="S9"/>
  <c r="U9" s="1"/>
  <c r="Y9" s="1"/>
  <c r="P9"/>
  <c r="Q9" s="1"/>
  <c r="O9"/>
  <c r="L9"/>
  <c r="M9" s="1"/>
  <c r="K9"/>
  <c r="Z9" l="1"/>
  <c r="V15"/>
  <c r="V21"/>
  <c r="Z21" l="1"/>
  <c r="W21"/>
  <c r="AA21" s="1"/>
  <c r="Z15"/>
  <c r="W15"/>
  <c r="AA15" s="1"/>
</calcChain>
</file>

<file path=xl/sharedStrings.xml><?xml version="1.0" encoding="utf-8"?>
<sst xmlns="http://schemas.openxmlformats.org/spreadsheetml/2006/main" count="58" uniqueCount="15">
  <si>
    <t>ka or kon</t>
  </si>
  <si>
    <t>kd or koff</t>
  </si>
  <si>
    <t>ka (1/Ms)</t>
  </si>
  <si>
    <t>kd (1/s)</t>
  </si>
  <si>
    <t>Avg</t>
  </si>
  <si>
    <t>Stdev</t>
  </si>
  <si>
    <t>Stderr</t>
  </si>
  <si>
    <t>SET 1</t>
  </si>
  <si>
    <t>SET 2</t>
  </si>
  <si>
    <t>SET 3</t>
  </si>
  <si>
    <t>PRL-GAL</t>
  </si>
  <si>
    <t>PRL-ACTH</t>
  </si>
  <si>
    <t>GH-GAL</t>
  </si>
  <si>
    <t>KD=(kd/ka)</t>
  </si>
  <si>
    <t>KD in micromolar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</si>
</sst>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G7:AA23"/>
  <sheetViews>
    <sheetView tabSelected="1" topLeftCell="G1" workbookViewId="0">
      <selection activeCell="Y28" sqref="Y28"/>
    </sheetView>
  </sheetViews>
  <sheetFormatPr defaultRowHeight="14.4"/>
  <sheetData>
    <row r="7" spans="7:27">
      <c r="G7" s="1"/>
      <c r="H7" s="2" t="s">
        <v>10</v>
      </c>
      <c r="I7" s="1"/>
      <c r="J7" s="1"/>
      <c r="K7" s="1" t="s">
        <v>0</v>
      </c>
      <c r="L7" s="1"/>
      <c r="M7" s="1"/>
      <c r="N7" s="1"/>
      <c r="O7" s="1" t="s">
        <v>1</v>
      </c>
      <c r="P7" s="1"/>
      <c r="Q7" s="1"/>
      <c r="R7" s="1"/>
      <c r="S7" s="1" t="s">
        <v>13</v>
      </c>
      <c r="T7" s="1"/>
      <c r="U7" s="1"/>
      <c r="V7" s="1"/>
      <c r="W7" s="1"/>
      <c r="X7" s="1"/>
      <c r="Y7" s="1" t="s">
        <v>14</v>
      </c>
      <c r="Z7" s="1"/>
      <c r="AA7" s="1"/>
    </row>
    <row r="8" spans="7:27">
      <c r="G8" s="1"/>
      <c r="H8" s="1" t="s">
        <v>2</v>
      </c>
      <c r="I8" s="1" t="s">
        <v>3</v>
      </c>
      <c r="J8" s="1"/>
      <c r="K8" s="1" t="s">
        <v>4</v>
      </c>
      <c r="L8" s="1" t="s">
        <v>5</v>
      </c>
      <c r="M8" s="1" t="s">
        <v>6</v>
      </c>
      <c r="N8" s="1"/>
      <c r="O8" s="1" t="s">
        <v>4</v>
      </c>
      <c r="P8" s="1" t="s">
        <v>5</v>
      </c>
      <c r="Q8" s="1" t="s">
        <v>6</v>
      </c>
      <c r="R8" s="1"/>
      <c r="S8" s="1"/>
      <c r="T8" s="1"/>
      <c r="U8" s="1" t="s">
        <v>4</v>
      </c>
      <c r="V8" s="1" t="s">
        <v>5</v>
      </c>
      <c r="W8" s="1" t="s">
        <v>6</v>
      </c>
      <c r="X8" s="1"/>
      <c r="Y8" s="1" t="s">
        <v>4</v>
      </c>
      <c r="Z8" s="1" t="s">
        <v>5</v>
      </c>
      <c r="AA8" s="1" t="s">
        <v>6</v>
      </c>
    </row>
    <row r="9" spans="7:27">
      <c r="G9" s="1" t="s">
        <v>7</v>
      </c>
      <c r="H9" s="1">
        <v>10628</v>
      </c>
      <c r="I9" s="1">
        <v>1.2700000000000001E-3</v>
      </c>
      <c r="J9" s="1"/>
      <c r="K9" s="1">
        <f>AVERAGE(H9:H11)</f>
        <v>9975.6666666666661</v>
      </c>
      <c r="L9" s="1">
        <f>STDEV(H9:H11)</f>
        <v>1972.1471378508611</v>
      </c>
      <c r="M9" s="1">
        <f>L9/1.732</f>
        <v>1138.6530819000352</v>
      </c>
      <c r="N9" s="1"/>
      <c r="O9" s="1">
        <f>AVERAGE(I9:I11)</f>
        <v>4.2899999999999995E-3</v>
      </c>
      <c r="P9" s="1">
        <f>STDEV(I9:I11)</f>
        <v>3.8829370327111926E-3</v>
      </c>
      <c r="Q9" s="1">
        <f>P9/1.732</f>
        <v>2.2418805038748224E-3</v>
      </c>
      <c r="R9" s="1"/>
      <c r="S9" s="1">
        <f>I9/H9</f>
        <v>1.194956718103124E-7</v>
      </c>
      <c r="T9" s="1"/>
      <c r="U9" s="1">
        <f>AVERAGE(S9:S11)</f>
        <v>4.1614597590030453E-7</v>
      </c>
      <c r="V9" s="1">
        <f>STDEV(S9:S11)</f>
        <v>3.1769536948143863E-7</v>
      </c>
      <c r="W9" s="1">
        <f>V9/1.732</f>
        <v>1.834268876913618E-7</v>
      </c>
      <c r="X9" s="1"/>
      <c r="Y9" s="1">
        <f>U9*1000000</f>
        <v>0.41614597590030455</v>
      </c>
      <c r="Z9" s="1">
        <f t="shared" ref="Z9:AA9" si="0">V9*1000000</f>
        <v>0.31769536948143862</v>
      </c>
      <c r="AA9" s="1">
        <f t="shared" si="0"/>
        <v>0.18342688769136178</v>
      </c>
    </row>
    <row r="10" spans="7:27">
      <c r="G10" s="1" t="s">
        <v>8</v>
      </c>
      <c r="H10" s="1">
        <v>7760</v>
      </c>
      <c r="I10" s="1">
        <v>2.9299999999999999E-3</v>
      </c>
      <c r="J10" s="1"/>
      <c r="K10" s="1"/>
      <c r="L10" s="1"/>
      <c r="M10" s="1"/>
      <c r="N10" s="1"/>
      <c r="O10" s="1"/>
      <c r="P10" s="1"/>
      <c r="Q10" s="1"/>
      <c r="R10" s="1"/>
      <c r="S10" s="1">
        <f t="shared" ref="S10:S11" si="1">I10/H10</f>
        <v>3.7757731958762883E-7</v>
      </c>
      <c r="T10" s="1"/>
      <c r="U10" s="1"/>
      <c r="V10" s="1"/>
      <c r="W10" s="1"/>
      <c r="X10" s="1"/>
      <c r="Y10" s="1"/>
      <c r="Z10" s="1"/>
      <c r="AA10" s="1"/>
    </row>
    <row r="11" spans="7:27">
      <c r="G11" s="1" t="s">
        <v>9</v>
      </c>
      <c r="H11" s="1">
        <v>11539</v>
      </c>
      <c r="I11" s="1">
        <v>8.6700000000000006E-3</v>
      </c>
      <c r="J11" s="1"/>
      <c r="K11" s="1"/>
      <c r="L11" s="1"/>
      <c r="M11" s="1"/>
      <c r="N11" s="1"/>
      <c r="O11" s="1"/>
      <c r="P11" s="1"/>
      <c r="Q11" s="1"/>
      <c r="R11" s="1"/>
      <c r="S11" s="1">
        <f t="shared" si="1"/>
        <v>7.5136493630297255E-7</v>
      </c>
      <c r="T11" s="1"/>
      <c r="U11" s="1"/>
      <c r="V11" s="1"/>
      <c r="W11" s="1"/>
      <c r="X11" s="1"/>
      <c r="Y11" s="1"/>
      <c r="Z11" s="1"/>
      <c r="AA11" s="1"/>
    </row>
    <row r="12" spans="7:27"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7:27">
      <c r="G13" s="1"/>
      <c r="H13" s="2" t="s">
        <v>11</v>
      </c>
      <c r="I13" s="1"/>
      <c r="J13" s="1"/>
      <c r="K13" s="1" t="s">
        <v>0</v>
      </c>
      <c r="L13" s="1"/>
      <c r="M13" s="1"/>
      <c r="N13" s="1"/>
      <c r="O13" s="1" t="s">
        <v>1</v>
      </c>
      <c r="P13" s="1"/>
      <c r="Q13" s="1"/>
      <c r="R13" s="1"/>
      <c r="S13" s="1" t="s">
        <v>13</v>
      </c>
      <c r="T13" s="1"/>
      <c r="U13" s="1"/>
      <c r="V13" s="1"/>
      <c r="W13" s="1"/>
      <c r="X13" s="1"/>
      <c r="Y13" s="1"/>
      <c r="Z13" s="1"/>
      <c r="AA13" s="1"/>
    </row>
    <row r="14" spans="7:27">
      <c r="G14" s="1"/>
      <c r="H14" s="1" t="s">
        <v>2</v>
      </c>
      <c r="I14" s="1" t="s">
        <v>3</v>
      </c>
      <c r="J14" s="1"/>
      <c r="K14" s="1" t="s">
        <v>4</v>
      </c>
      <c r="L14" s="1" t="s">
        <v>5</v>
      </c>
      <c r="M14" s="1" t="s">
        <v>6</v>
      </c>
      <c r="N14" s="2"/>
      <c r="O14" s="1" t="s">
        <v>4</v>
      </c>
      <c r="P14" s="1" t="s">
        <v>5</v>
      </c>
      <c r="Q14" s="1" t="s">
        <v>6</v>
      </c>
      <c r="R14" s="1"/>
      <c r="S14" s="1"/>
      <c r="T14" s="1"/>
      <c r="U14" s="1" t="s">
        <v>4</v>
      </c>
      <c r="V14" s="1" t="s">
        <v>5</v>
      </c>
      <c r="W14" s="1" t="s">
        <v>6</v>
      </c>
      <c r="X14" s="1"/>
      <c r="Y14" s="1"/>
      <c r="Z14" s="1"/>
      <c r="AA14" s="1"/>
    </row>
    <row r="15" spans="7:27">
      <c r="G15" s="1" t="s">
        <v>7</v>
      </c>
      <c r="H15" s="1">
        <v>2801</v>
      </c>
      <c r="I15" s="1">
        <v>9.8399999999999998E-3</v>
      </c>
      <c r="J15" s="1"/>
      <c r="K15" s="1">
        <f>AVERAGE(H15:H17)</f>
        <v>1780.6666666666667</v>
      </c>
      <c r="L15" s="1">
        <f>STDEV(H15:H17)</f>
        <v>923.52711564595279</v>
      </c>
      <c r="M15" s="1">
        <f>L15/1.732</f>
        <v>533.21427000343692</v>
      </c>
      <c r="N15" s="1"/>
      <c r="O15" s="1">
        <f>AVERAGE(I15:I17)</f>
        <v>1.0393333333333333E-2</v>
      </c>
      <c r="P15" s="1">
        <f>STDEV(I15:I17)</f>
        <v>1.89170117442828E-3</v>
      </c>
      <c r="Q15" s="1">
        <f>P15/1.732</f>
        <v>1.0922062208015473E-3</v>
      </c>
      <c r="R15" s="1"/>
      <c r="S15" s="1">
        <f>I15/H15</f>
        <v>3.5130310603355945E-6</v>
      </c>
      <c r="T15" s="1"/>
      <c r="U15" s="1">
        <f>AVERAGE(S15:S17)</f>
        <v>7.2440235213913077E-6</v>
      </c>
      <c r="V15" s="1">
        <f>STDEV(S15:S17)</f>
        <v>4.6655140914293111E-6</v>
      </c>
      <c r="W15" s="1">
        <f>V15/1.732</f>
        <v>2.6937148333887479E-6</v>
      </c>
      <c r="X15" s="1"/>
      <c r="Y15" s="1">
        <f>U15*1000000</f>
        <v>7.2440235213913073</v>
      </c>
      <c r="Z15" s="1">
        <f t="shared" ref="Z15:AA15" si="2">V15*1000000</f>
        <v>4.6655140914293112</v>
      </c>
      <c r="AA15" s="1">
        <f t="shared" si="2"/>
        <v>2.6937148333887477</v>
      </c>
    </row>
    <row r="16" spans="7:27">
      <c r="G16" s="1" t="s">
        <v>8</v>
      </c>
      <c r="H16" s="1">
        <v>1002</v>
      </c>
      <c r="I16" s="1">
        <v>1.2500000000000001E-2</v>
      </c>
      <c r="J16" s="1"/>
      <c r="K16" s="1"/>
      <c r="L16" s="1"/>
      <c r="M16" s="1"/>
      <c r="N16" s="1"/>
      <c r="O16" s="1"/>
      <c r="P16" s="1"/>
      <c r="Q16" s="1"/>
      <c r="R16" s="1"/>
      <c r="S16" s="1">
        <f t="shared" ref="S16:S17" si="3">I16/H16</f>
        <v>1.2475049900199602E-5</v>
      </c>
      <c r="T16" s="1"/>
      <c r="U16" s="1"/>
      <c r="V16" s="1"/>
      <c r="W16" s="1"/>
      <c r="X16" s="1"/>
      <c r="Y16" s="1"/>
      <c r="Z16" s="1"/>
      <c r="AA16" s="1"/>
    </row>
    <row r="17" spans="7:27">
      <c r="G17" s="1" t="s">
        <v>9</v>
      </c>
      <c r="H17" s="1">
        <v>1539</v>
      </c>
      <c r="I17" s="1">
        <v>8.8400000000000006E-3</v>
      </c>
      <c r="J17" s="1"/>
      <c r="K17" s="1"/>
      <c r="L17" s="1"/>
      <c r="M17" s="1"/>
      <c r="N17" s="1"/>
      <c r="O17" s="1"/>
      <c r="P17" s="1"/>
      <c r="Q17" s="1"/>
      <c r="R17" s="1"/>
      <c r="S17" s="1">
        <f t="shared" si="3"/>
        <v>5.7439896036387273E-6</v>
      </c>
      <c r="T17" s="1"/>
      <c r="U17" s="1"/>
      <c r="V17" s="1"/>
      <c r="W17" s="1"/>
      <c r="X17" s="1"/>
      <c r="Y17" s="1"/>
      <c r="Z17" s="1"/>
      <c r="AA17" s="1"/>
    </row>
    <row r="18" spans="7:27"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7:27">
      <c r="G19" s="1"/>
      <c r="H19" s="2" t="s">
        <v>12</v>
      </c>
      <c r="I19" s="1"/>
      <c r="J19" s="1"/>
      <c r="K19" s="1" t="s">
        <v>0</v>
      </c>
      <c r="L19" s="1"/>
      <c r="M19" s="1"/>
      <c r="N19" s="1"/>
      <c r="O19" s="1" t="s">
        <v>1</v>
      </c>
      <c r="P19" s="1"/>
      <c r="Q19" s="1"/>
      <c r="R19" s="1"/>
      <c r="S19" s="1" t="s">
        <v>13</v>
      </c>
      <c r="T19" s="1"/>
      <c r="U19" s="1"/>
      <c r="V19" s="1"/>
      <c r="W19" s="1"/>
      <c r="X19" s="1"/>
      <c r="Y19" s="1"/>
      <c r="Z19" s="1"/>
      <c r="AA19" s="1"/>
    </row>
    <row r="20" spans="7:27">
      <c r="G20" s="1"/>
      <c r="H20" s="1" t="s">
        <v>2</v>
      </c>
      <c r="I20" s="1" t="s">
        <v>3</v>
      </c>
      <c r="J20" s="1"/>
      <c r="K20" s="1" t="s">
        <v>4</v>
      </c>
      <c r="L20" s="1" t="s">
        <v>5</v>
      </c>
      <c r="M20" s="1" t="s">
        <v>6</v>
      </c>
      <c r="N20" s="1"/>
      <c r="O20" s="1" t="s">
        <v>4</v>
      </c>
      <c r="P20" s="1" t="s">
        <v>5</v>
      </c>
      <c r="Q20" s="1" t="s">
        <v>6</v>
      </c>
      <c r="R20" s="1"/>
      <c r="S20" s="1"/>
      <c r="T20" s="1"/>
      <c r="U20" s="1" t="s">
        <v>4</v>
      </c>
      <c r="V20" s="1" t="s">
        <v>5</v>
      </c>
      <c r="W20" s="1" t="s">
        <v>6</v>
      </c>
      <c r="X20" s="1"/>
      <c r="Y20" s="1"/>
      <c r="Z20" s="1"/>
      <c r="AA20" s="1"/>
    </row>
    <row r="21" spans="7:27">
      <c r="G21" s="1" t="s">
        <v>7</v>
      </c>
      <c r="H21" s="1">
        <v>751</v>
      </c>
      <c r="I21" s="1">
        <v>1.3899999999999999E-2</v>
      </c>
      <c r="J21" s="1"/>
      <c r="K21" s="1">
        <f>AVERAGE(H21:H23)</f>
        <v>746.33333333333337</v>
      </c>
      <c r="L21" s="1">
        <f>STDEV(H21:H23)</f>
        <v>195.04187584550496</v>
      </c>
      <c r="M21" s="1">
        <f>L21/1.732</f>
        <v>112.61078282073035</v>
      </c>
      <c r="N21" s="1"/>
      <c r="O21" s="1">
        <f>AVERAGE(I21:I23)</f>
        <v>1.3143333333333333E-2</v>
      </c>
      <c r="P21" s="1">
        <f>STDEV(I21:I23)</f>
        <v>5.0576311978369161E-3</v>
      </c>
      <c r="Q21" s="1">
        <f>P21/1.732</f>
        <v>2.9201103913608062E-3</v>
      </c>
      <c r="R21" s="1"/>
      <c r="S21" s="1">
        <f>I21/H21</f>
        <v>1.8508655126498002E-5</v>
      </c>
      <c r="T21" s="1"/>
      <c r="U21" s="1">
        <f>AVERAGE(S21:S23)</f>
        <v>1.9716090967936741E-5</v>
      </c>
      <c r="V21" s="1">
        <f>STDEV(S21:S23)</f>
        <v>1.2111571914649145E-5</v>
      </c>
      <c r="W21" s="1">
        <f>V21/1.732</f>
        <v>6.9928244310907303E-6</v>
      </c>
      <c r="X21" s="1"/>
      <c r="Y21" s="1">
        <f>U21*1000000</f>
        <v>19.71609096793674</v>
      </c>
      <c r="Z21" s="1">
        <f t="shared" ref="Z21:AA21" si="4">V21*1000000</f>
        <v>12.111571914649145</v>
      </c>
      <c r="AA21" s="1">
        <f t="shared" si="4"/>
        <v>6.9928244310907299</v>
      </c>
    </row>
    <row r="22" spans="7:27">
      <c r="G22" s="1" t="s">
        <v>8</v>
      </c>
      <c r="H22" s="1">
        <v>939</v>
      </c>
      <c r="I22" s="1">
        <v>7.7499999999999999E-3</v>
      </c>
      <c r="J22" s="1"/>
      <c r="K22" s="1"/>
      <c r="L22" s="1"/>
      <c r="M22" s="1"/>
      <c r="N22" s="1"/>
      <c r="O22" s="1"/>
      <c r="P22" s="1"/>
      <c r="Q22" s="1"/>
      <c r="R22" s="1"/>
      <c r="S22" s="1">
        <f t="shared" ref="S22:S23" si="5">I22/H22</f>
        <v>8.2534611288604892E-6</v>
      </c>
      <c r="T22" s="1"/>
      <c r="U22" s="1"/>
      <c r="V22" s="1"/>
      <c r="W22" s="1"/>
      <c r="X22" s="1"/>
      <c r="Y22" s="1"/>
      <c r="Z22" s="1"/>
      <c r="AA22" s="1"/>
    </row>
    <row r="23" spans="7:27">
      <c r="G23" s="1" t="s">
        <v>9</v>
      </c>
      <c r="H23" s="1">
        <v>549</v>
      </c>
      <c r="I23" s="1">
        <v>1.7780000000000001E-2</v>
      </c>
      <c r="J23" s="1"/>
      <c r="K23" s="1"/>
      <c r="L23" s="1"/>
      <c r="M23" s="1"/>
      <c r="N23" s="1"/>
      <c r="O23" s="1"/>
      <c r="P23" s="1"/>
      <c r="Q23" s="1"/>
      <c r="R23" s="1"/>
      <c r="S23" s="1">
        <f t="shared" si="5"/>
        <v>3.2386156648451729E-5</v>
      </c>
      <c r="T23" s="1"/>
      <c r="U23" s="1"/>
      <c r="V23" s="1"/>
      <c r="W23" s="1"/>
      <c r="X23" s="1"/>
      <c r="Y23" s="1"/>
      <c r="Z23" s="1"/>
      <c r="AA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Debdeep</dc:creator>
  <cp:lastModifiedBy>Debdeep</cp:lastModifiedBy>
  <dcterms:created xsi:type="dcterms:W3CDTF">2022-02-07T07:53:47Z</dcterms:created>
  <dcterms:modified xsi:type="dcterms:W3CDTF">2022-02-09T11:32:57Z</dcterms:modified>
</cp:coreProperties>
</file>