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turregocosta/Dropbox/BBQ_Paper/BBQ-PNASSubmission/supplemental_data/"/>
    </mc:Choice>
  </mc:AlternateContent>
  <xr:revisionPtr revIDLastSave="0" documentId="13_ncr:1_{8EA2DD53-2E81-2C4F-9CA1-D6E4976E7DB8}" xr6:coauthVersionLast="47" xr6:coauthVersionMax="47" xr10:uidLastSave="{00000000-0000-0000-0000-000000000000}"/>
  <bookViews>
    <workbookView xWindow="0" yWindow="500" windowWidth="28800" windowHeight="15800" xr2:uid="{E0CB520F-C808-8B4C-AB3F-7D46E1CAEA19}"/>
  </bookViews>
  <sheets>
    <sheet name="resampled_phenotypes" sheetId="1" r:id="rId1"/>
    <sheet name="raw_phenotype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P13" i="1"/>
  <c r="P12" i="1"/>
  <c r="P11" i="1"/>
  <c r="P10" i="1"/>
  <c r="P8" i="1"/>
  <c r="P7" i="1"/>
  <c r="P6" i="1"/>
  <c r="P5" i="1"/>
  <c r="P4" i="1"/>
  <c r="P3" i="1"/>
  <c r="P2" i="1"/>
  <c r="M3" i="2"/>
  <c r="M4" i="2"/>
  <c r="M5" i="2"/>
  <c r="M6" i="2"/>
  <c r="M7" i="2"/>
  <c r="M8" i="2"/>
  <c r="M10" i="2"/>
  <c r="M11" i="2"/>
  <c r="M12" i="2"/>
  <c r="M13" i="2"/>
  <c r="M14" i="2"/>
  <c r="M15" i="2"/>
  <c r="M16" i="2"/>
  <c r="M17" i="2"/>
  <c r="M18" i="2"/>
  <c r="M19" i="2"/>
  <c r="M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" i="2"/>
  <c r="G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</calcChain>
</file>

<file path=xl/sharedStrings.xml><?xml version="1.0" encoding="utf-8"?>
<sst xmlns="http://schemas.openxmlformats.org/spreadsheetml/2006/main" count="70" uniqueCount="37">
  <si>
    <t>Phenotype</t>
  </si>
  <si>
    <t>Total Variance</t>
  </si>
  <si>
    <t>Variance Explained (GREML)</t>
  </si>
  <si>
    <t>Genotype Uncertainty (GREML)</t>
  </si>
  <si>
    <t>Adjusted Variance Explained (GREML)</t>
  </si>
  <si>
    <t>Variance Explained (QTL Model)</t>
  </si>
  <si>
    <t>Genotype Uncertainty (QTL Model)</t>
  </si>
  <si>
    <t>Adjusted Variance Explained (QTL Model)</t>
  </si>
  <si>
    <t>23C</t>
  </si>
  <si>
    <t>25C</t>
  </si>
  <si>
    <t>27C</t>
  </si>
  <si>
    <t>30C</t>
  </si>
  <si>
    <t>33C</t>
  </si>
  <si>
    <t>35C</t>
  </si>
  <si>
    <t>cu</t>
  </si>
  <si>
    <t>eth</t>
  </si>
  <si>
    <t>li</t>
  </si>
  <si>
    <t>mann</t>
  </si>
  <si>
    <t>mol</t>
  </si>
  <si>
    <t>raff</t>
  </si>
  <si>
    <t>sds</t>
  </si>
  <si>
    <t>suloc</t>
  </si>
  <si>
    <t>ynb</t>
  </si>
  <si>
    <t>37C</t>
  </si>
  <si>
    <t>gu</t>
  </si>
  <si>
    <t>4NQO</t>
  </si>
  <si>
    <t>Variance Explained (QTL Model with Epistasis)</t>
  </si>
  <si>
    <t>Adjusted Variance Explained (QTL Model with Epistasis)</t>
  </si>
  <si>
    <t>Variance Explained on High-Coverage Test Set (QTL Model)</t>
  </si>
  <si>
    <t>Error Variance Fraction</t>
  </si>
  <si>
    <t>Error Variance Fraction of High-Coverage Test Set</t>
  </si>
  <si>
    <t>Overdispersion</t>
  </si>
  <si>
    <t xml:space="preserve"> </t>
  </si>
  <si>
    <t>Neural-network Variance Explained</t>
  </si>
  <si>
    <t>N/A</t>
  </si>
  <si>
    <t>Adjusted Variance Explained (Neural-Network)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</si>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</sst>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F8913-97D9-B145-BDE2-AA7478719F03}">
  <dimension ref="A1:P20"/>
  <sheetViews>
    <sheetView tabSelected="1" topLeftCell="M1" workbookViewId="0">
      <selection activeCell="N14" sqref="N14"/>
    </sheetView>
  </sheetViews>
  <sheetFormatPr baseColWidth="10" defaultColWidth="11" defaultRowHeight="16" x14ac:dyDescent="0.2"/>
  <cols>
    <col min="2" max="2" width="13" bestFit="1" customWidth="1"/>
    <col min="3" max="3" width="13" customWidth="1"/>
    <col min="4" max="4" width="24.1640625" bestFit="1" customWidth="1"/>
    <col min="5" max="5" width="32.1640625" bestFit="1" customWidth="1"/>
    <col min="6" max="6" width="27.33203125" bestFit="1" customWidth="1"/>
    <col min="7" max="7" width="32.83203125" bestFit="1" customWidth="1"/>
    <col min="8" max="8" width="27.83203125" bestFit="1" customWidth="1"/>
    <col min="9" max="9" width="30.1640625" bestFit="1" customWidth="1"/>
    <col min="10" max="10" width="35.6640625" bestFit="1" customWidth="1"/>
    <col min="11" max="11" width="40" bestFit="1" customWidth="1"/>
    <col min="12" max="12" width="48" bestFit="1" customWidth="1"/>
    <col min="13" max="14" width="50.5" bestFit="1" customWidth="1"/>
    <col min="15" max="15" width="36.1640625" customWidth="1"/>
    <col min="16" max="16" width="39.83203125" customWidth="1"/>
  </cols>
  <sheetData>
    <row r="1" spans="1:16" x14ac:dyDescent="0.2">
      <c r="A1" t="s">
        <v>0</v>
      </c>
      <c r="B1" t="s">
        <v>1</v>
      </c>
      <c r="C1" t="s">
        <v>31</v>
      </c>
      <c r="D1" t="s">
        <v>29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26</v>
      </c>
      <c r="L1" t="s">
        <v>27</v>
      </c>
      <c r="M1" t="s">
        <v>30</v>
      </c>
      <c r="N1" t="s">
        <v>28</v>
      </c>
      <c r="O1" t="s">
        <v>33</v>
      </c>
      <c r="P1" t="s">
        <v>35</v>
      </c>
    </row>
    <row r="2" spans="1:16" x14ac:dyDescent="0.2">
      <c r="A2" t="s">
        <v>8</v>
      </c>
      <c r="B2">
        <v>1.4374363857934101E-3</v>
      </c>
      <c r="C2">
        <v>3.3928877220000002</v>
      </c>
      <c r="D2">
        <v>0.14711115216853199</v>
      </c>
      <c r="E2">
        <v>0.54464819999999903</v>
      </c>
      <c r="F2">
        <v>9.3934049775048503E-2</v>
      </c>
      <c r="G2">
        <f>E2/(1-F2)</f>
        <v>0.60111319696405952</v>
      </c>
      <c r="H2">
        <v>0.49306090507250799</v>
      </c>
      <c r="I2">
        <v>8.1719715497673706E-2</v>
      </c>
      <c r="J2">
        <f>H2/(1-I2)</f>
        <v>0.53693944364680402</v>
      </c>
      <c r="K2">
        <v>0.52273545600000004</v>
      </c>
      <c r="L2">
        <f>K2/(1-I2)</f>
        <v>0.56925479597256423</v>
      </c>
      <c r="M2">
        <v>0.10960989421832699</v>
      </c>
      <c r="N2">
        <v>0.63117086187484805</v>
      </c>
      <c r="O2" s="1">
        <v>0.51844779723648504</v>
      </c>
      <c r="P2">
        <f>O2*1.088992127</f>
        <v>0.56458556945102456</v>
      </c>
    </row>
    <row r="3" spans="1:16" x14ac:dyDescent="0.2">
      <c r="A3" t="s">
        <v>9</v>
      </c>
      <c r="B3">
        <v>1.17504552260493E-3</v>
      </c>
      <c r="C3">
        <v>2.8354280950000001</v>
      </c>
      <c r="D3">
        <v>0.12770558798248499</v>
      </c>
      <c r="E3">
        <v>0.55610819999999905</v>
      </c>
      <c r="F3">
        <v>9.3934049775048503E-2</v>
      </c>
      <c r="G3">
        <f t="shared" ref="G3:G19" si="0">E3/(1-F3)</f>
        <v>0.61376128289771015</v>
      </c>
      <c r="H3">
        <v>0.51018115459274305</v>
      </c>
      <c r="I3">
        <v>8.1719715497673706E-2</v>
      </c>
      <c r="J3">
        <f t="shared" ref="J3:J19" si="1">H3/(1-I3)</f>
        <v>0.5555832605828428</v>
      </c>
      <c r="K3">
        <v>0.53811289799999995</v>
      </c>
      <c r="L3">
        <f t="shared" ref="L3:L19" si="2">K3/(1-I3)</f>
        <v>0.58600070924057468</v>
      </c>
      <c r="M3">
        <v>9.0768919544918003E-2</v>
      </c>
      <c r="N3">
        <v>0.65468428564886205</v>
      </c>
      <c r="O3" s="1">
        <v>0.52380245806918801</v>
      </c>
      <c r="P3">
        <f t="shared" ref="P3:P19" si="3">O3*1.088992127</f>
        <v>0.57041675294059335</v>
      </c>
    </row>
    <row r="4" spans="1:16" x14ac:dyDescent="0.2">
      <c r="A4" t="s">
        <v>10</v>
      </c>
      <c r="B4">
        <v>1.18231335407539E-3</v>
      </c>
      <c r="C4">
        <v>2.5757417669999998</v>
      </c>
      <c r="D4">
        <v>0.13058334369444199</v>
      </c>
      <c r="E4">
        <v>0.52473839999999905</v>
      </c>
      <c r="F4">
        <v>9.3934049775048503E-2</v>
      </c>
      <c r="G4">
        <f t="shared" si="0"/>
        <v>0.57913929981556067</v>
      </c>
      <c r="H4">
        <v>0.50669176223330903</v>
      </c>
      <c r="I4">
        <v>8.1719715497673706E-2</v>
      </c>
      <c r="J4">
        <f t="shared" si="1"/>
        <v>0.55178333977617422</v>
      </c>
      <c r="K4">
        <v>0.54523275999999998</v>
      </c>
      <c r="L4">
        <f t="shared" si="2"/>
        <v>0.59375418290233228</v>
      </c>
      <c r="M4">
        <v>8.4080571637254603E-2</v>
      </c>
      <c r="N4">
        <v>0.652617112509004</v>
      </c>
      <c r="O4" s="1">
        <v>0.53957340069551096</v>
      </c>
      <c r="P4">
        <f t="shared" si="3"/>
        <v>0.58759118529602783</v>
      </c>
    </row>
    <row r="5" spans="1:16" x14ac:dyDescent="0.2">
      <c r="A5" t="s">
        <v>11</v>
      </c>
      <c r="B5">
        <v>1.3313115684444501E-3</v>
      </c>
      <c r="C5">
        <v>3.547397557</v>
      </c>
      <c r="D5">
        <v>0.15074935836324899</v>
      </c>
      <c r="E5">
        <v>0.52525049999999995</v>
      </c>
      <c r="F5">
        <v>9.3934049775048503E-2</v>
      </c>
      <c r="G5">
        <f t="shared" si="0"/>
        <v>0.57970449046186379</v>
      </c>
      <c r="H5">
        <v>0.49120420007139998</v>
      </c>
      <c r="I5">
        <v>8.1719715497673706E-2</v>
      </c>
      <c r="J5">
        <f t="shared" si="1"/>
        <v>0.53491750651884495</v>
      </c>
      <c r="K5">
        <v>0.52125023800000003</v>
      </c>
      <c r="L5">
        <f t="shared" si="2"/>
        <v>0.56763740526401285</v>
      </c>
      <c r="M5">
        <v>9.9986718497497407E-2</v>
      </c>
      <c r="N5">
        <v>0.65804388681633696</v>
      </c>
      <c r="O5" s="1">
        <v>0.52587151295705303</v>
      </c>
      <c r="P5">
        <f t="shared" si="3"/>
        <v>0.57266993742380923</v>
      </c>
    </row>
    <row r="6" spans="1:16" x14ac:dyDescent="0.2">
      <c r="A6" t="s">
        <v>12</v>
      </c>
      <c r="B6">
        <v>2.2825332951718802E-3</v>
      </c>
      <c r="C6">
        <v>3.3121796080000001</v>
      </c>
      <c r="D6">
        <v>0.139611241613256</v>
      </c>
      <c r="E6">
        <v>0.532389</v>
      </c>
      <c r="F6">
        <v>9.3934049775048503E-2</v>
      </c>
      <c r="G6">
        <f t="shared" si="0"/>
        <v>0.58758305603231453</v>
      </c>
      <c r="H6">
        <v>0.50171223773961005</v>
      </c>
      <c r="I6">
        <v>8.1719715497673706E-2</v>
      </c>
      <c r="J6">
        <f t="shared" si="1"/>
        <v>0.54636067680742961</v>
      </c>
      <c r="K6">
        <v>0.52722707800000002</v>
      </c>
      <c r="L6">
        <f t="shared" si="2"/>
        <v>0.57414613696703443</v>
      </c>
      <c r="M6">
        <v>7.7437149421853202E-2</v>
      </c>
      <c r="N6">
        <v>0.66529794732727299</v>
      </c>
      <c r="O6" s="1">
        <v>0.53417267960821502</v>
      </c>
      <c r="P6">
        <f t="shared" si="3"/>
        <v>0.58170984255183966</v>
      </c>
    </row>
    <row r="7" spans="1:16" x14ac:dyDescent="0.2">
      <c r="A7" t="s">
        <v>13</v>
      </c>
      <c r="B7">
        <v>3.5579308507602998E-3</v>
      </c>
      <c r="C7">
        <v>3.907638554</v>
      </c>
      <c r="D7">
        <v>0.153006146215</v>
      </c>
      <c r="E7">
        <v>0.47586649999999903</v>
      </c>
      <c r="F7">
        <v>9.3934049775048503E-2</v>
      </c>
      <c r="G7">
        <f t="shared" si="0"/>
        <v>0.52520073167064085</v>
      </c>
      <c r="H7">
        <v>0.42706782771558399</v>
      </c>
      <c r="I7">
        <v>8.1719715497673706E-2</v>
      </c>
      <c r="J7">
        <f t="shared" si="1"/>
        <v>0.46507350198315411</v>
      </c>
      <c r="K7">
        <v>0.47689190100000001</v>
      </c>
      <c r="L7">
        <f t="shared" si="2"/>
        <v>0.51933152551397488</v>
      </c>
      <c r="M7">
        <v>0.111333653408028</v>
      </c>
      <c r="N7">
        <v>0.53826309130347105</v>
      </c>
      <c r="O7" s="1">
        <v>0.49870584940650498</v>
      </c>
      <c r="P7">
        <f t="shared" si="3"/>
        <v>0.54308674369253152</v>
      </c>
    </row>
    <row r="8" spans="1:16" x14ac:dyDescent="0.2">
      <c r="A8" t="s">
        <v>23</v>
      </c>
      <c r="B8">
        <v>3.2171459489678299E-3</v>
      </c>
      <c r="C8">
        <v>3.3128743850000002</v>
      </c>
      <c r="D8">
        <v>0.13946370302668201</v>
      </c>
      <c r="E8">
        <v>0.47230929999999899</v>
      </c>
      <c r="F8">
        <v>9.3934049775048503E-2</v>
      </c>
      <c r="G8">
        <f t="shared" si="0"/>
        <v>0.52127474813807695</v>
      </c>
      <c r="H8">
        <v>0.42843817754943903</v>
      </c>
      <c r="I8">
        <v>8.1719715497673706E-2</v>
      </c>
      <c r="J8">
        <f t="shared" si="1"/>
        <v>0.46656580216315602</v>
      </c>
      <c r="K8">
        <v>0.47863496700000002</v>
      </c>
      <c r="L8">
        <f t="shared" si="2"/>
        <v>0.52122971066443213</v>
      </c>
      <c r="M8">
        <v>9.7031002497392202E-2</v>
      </c>
      <c r="N8">
        <v>0.54584615067501197</v>
      </c>
      <c r="O8" s="1">
        <v>0.50226795353411502</v>
      </c>
      <c r="P8">
        <f t="shared" si="3"/>
        <v>0.54696584704305307</v>
      </c>
    </row>
    <row r="9" spans="1:16" x14ac:dyDescent="0.2">
      <c r="A9" t="s">
        <v>25</v>
      </c>
      <c r="B9">
        <v>2.6851716352801602E-3</v>
      </c>
      <c r="C9">
        <v>8.3191835269999999</v>
      </c>
      <c r="D9">
        <v>0.162071778122858</v>
      </c>
      <c r="E9">
        <v>0.48785829999999902</v>
      </c>
      <c r="F9">
        <v>9.3934049775048503E-2</v>
      </c>
      <c r="G9">
        <f t="shared" si="0"/>
        <v>0.53843575059726845</v>
      </c>
      <c r="H9">
        <v>0.44167111528794001</v>
      </c>
      <c r="I9">
        <v>8.1719715497673706E-2</v>
      </c>
      <c r="J9">
        <f t="shared" si="1"/>
        <v>0.48097636717454872</v>
      </c>
      <c r="K9">
        <v>0.50795578200000002</v>
      </c>
      <c r="L9">
        <f t="shared" si="2"/>
        <v>0.55315984735019452</v>
      </c>
      <c r="M9">
        <v>0.116104672421645</v>
      </c>
      <c r="N9">
        <v>0.55124301818059895</v>
      </c>
      <c r="O9" t="s">
        <v>36</v>
      </c>
      <c r="P9" t="s">
        <v>34</v>
      </c>
    </row>
    <row r="10" spans="1:16" x14ac:dyDescent="0.2">
      <c r="A10" t="s">
        <v>14</v>
      </c>
      <c r="B10">
        <v>1.88095288811625E-3</v>
      </c>
      <c r="C10">
        <v>4.2595453809999997</v>
      </c>
      <c r="D10">
        <v>0.20042265826068301</v>
      </c>
      <c r="E10">
        <v>0.47183499999999901</v>
      </c>
      <c r="F10">
        <v>9.3934049775048503E-2</v>
      </c>
      <c r="G10">
        <f t="shared" si="0"/>
        <v>0.52075127630925233</v>
      </c>
      <c r="H10">
        <v>0.44957864453580698</v>
      </c>
      <c r="I10">
        <v>8.1719715497673706E-2</v>
      </c>
      <c r="J10">
        <f t="shared" si="1"/>
        <v>0.48958760426775561</v>
      </c>
      <c r="K10">
        <v>0.47434209900000002</v>
      </c>
      <c r="L10">
        <f t="shared" si="2"/>
        <v>0.5165548112111279</v>
      </c>
      <c r="M10">
        <v>0.12117526794683001</v>
      </c>
      <c r="N10">
        <v>0.60094049437779096</v>
      </c>
      <c r="O10" s="1">
        <v>0.48428631439422998</v>
      </c>
      <c r="P10">
        <f t="shared" si="3"/>
        <v>0.52738398358916327</v>
      </c>
    </row>
    <row r="11" spans="1:16" x14ac:dyDescent="0.2">
      <c r="A11" t="s">
        <v>15</v>
      </c>
      <c r="B11">
        <v>4.94330806675395E-3</v>
      </c>
      <c r="C11">
        <v>4.1178495780000004</v>
      </c>
      <c r="D11">
        <v>0.16534803506700599</v>
      </c>
      <c r="E11">
        <v>0.46295029999999998</v>
      </c>
      <c r="F11">
        <v>9.3934049775048503E-2</v>
      </c>
      <c r="G11">
        <f t="shared" si="0"/>
        <v>0.51094547795893008</v>
      </c>
      <c r="H11">
        <v>0.46965479563785401</v>
      </c>
      <c r="I11">
        <v>8.1719715497673706E-2</v>
      </c>
      <c r="J11">
        <f t="shared" si="1"/>
        <v>0.51145037475392319</v>
      </c>
      <c r="K11">
        <v>0.49167491299999999</v>
      </c>
      <c r="L11">
        <f t="shared" si="2"/>
        <v>0.5354301091920638</v>
      </c>
      <c r="M11">
        <v>0.11333731453851401</v>
      </c>
      <c r="N11">
        <v>0.58757497268770797</v>
      </c>
      <c r="O11" s="1">
        <v>0.50283268361009403</v>
      </c>
      <c r="P11">
        <f t="shared" si="3"/>
        <v>0.54758083364967436</v>
      </c>
    </row>
    <row r="12" spans="1:16" x14ac:dyDescent="0.2">
      <c r="A12" t="s">
        <v>24</v>
      </c>
      <c r="B12">
        <v>1.29021095342797E-2</v>
      </c>
      <c r="C12">
        <v>4.0459277079999998</v>
      </c>
      <c r="D12">
        <v>0.17824982959716401</v>
      </c>
      <c r="E12">
        <v>0.545763</v>
      </c>
      <c r="F12">
        <v>9.3934049775048503E-2</v>
      </c>
      <c r="G12">
        <f t="shared" si="0"/>
        <v>0.60234357097792046</v>
      </c>
      <c r="H12">
        <v>0.43186952009545299</v>
      </c>
      <c r="I12">
        <v>8.1719715497673706E-2</v>
      </c>
      <c r="J12">
        <f t="shared" si="1"/>
        <v>0.47030250718004923</v>
      </c>
      <c r="K12">
        <v>0.461265869</v>
      </c>
      <c r="L12">
        <f t="shared" si="2"/>
        <v>0.50231489969316823</v>
      </c>
      <c r="M12">
        <v>0.13407049016749201</v>
      </c>
      <c r="N12">
        <v>0.57199971084318602</v>
      </c>
      <c r="O12" s="1">
        <v>0.47093668285103402</v>
      </c>
      <c r="P12">
        <f t="shared" si="3"/>
        <v>0.51284633994027196</v>
      </c>
    </row>
    <row r="13" spans="1:16" x14ac:dyDescent="0.2">
      <c r="A13" t="s">
        <v>16</v>
      </c>
      <c r="B13">
        <v>1.0637760970719799E-2</v>
      </c>
      <c r="C13">
        <v>2.3343641559999999</v>
      </c>
      <c r="D13">
        <v>0.13400226719387801</v>
      </c>
      <c r="E13">
        <v>0.57849299999999904</v>
      </c>
      <c r="F13">
        <v>9.3934049775048503E-2</v>
      </c>
      <c r="G13">
        <f t="shared" si="0"/>
        <v>0.63846676928580637</v>
      </c>
      <c r="H13">
        <v>0.49871431927520699</v>
      </c>
      <c r="I13">
        <v>8.1719715497673706E-2</v>
      </c>
      <c r="J13">
        <f t="shared" si="1"/>
        <v>0.54309596720296738</v>
      </c>
      <c r="K13">
        <v>0.52795004099999998</v>
      </c>
      <c r="L13">
        <f t="shared" si="2"/>
        <v>0.57493343798198737</v>
      </c>
      <c r="M13">
        <v>0.10696629336433899</v>
      </c>
      <c r="N13">
        <v>0.64358643108021996</v>
      </c>
      <c r="O13" s="1">
        <v>0.53955376915874198</v>
      </c>
      <c r="P13">
        <f t="shared" si="3"/>
        <v>0.58756980670704539</v>
      </c>
    </row>
    <row r="14" spans="1:16" x14ac:dyDescent="0.2">
      <c r="A14" t="s">
        <v>17</v>
      </c>
      <c r="B14">
        <v>2.1018641383627199E-3</v>
      </c>
      <c r="C14">
        <v>3.3903111309999998</v>
      </c>
      <c r="D14">
        <v>0.172847948036503</v>
      </c>
      <c r="E14">
        <v>0.428847699999999</v>
      </c>
      <c r="F14">
        <v>9.3934049775048503E-2</v>
      </c>
      <c r="G14">
        <f t="shared" si="0"/>
        <v>0.47330737888729602</v>
      </c>
      <c r="H14">
        <v>0.43626251332494598</v>
      </c>
      <c r="I14">
        <v>8.1719715497673706E-2</v>
      </c>
      <c r="J14">
        <f t="shared" si="1"/>
        <v>0.47508644221996338</v>
      </c>
      <c r="K14">
        <v>0.48194609500000002</v>
      </c>
      <c r="L14">
        <f t="shared" si="2"/>
        <v>0.52483550298719173</v>
      </c>
      <c r="M14">
        <v>0.104297793731798</v>
      </c>
      <c r="N14">
        <v>0.55731667105387395</v>
      </c>
      <c r="O14" s="1">
        <v>0.49011008876511503</v>
      </c>
      <c r="P14">
        <f t="shared" si="3"/>
        <v>0.53372602802848146</v>
      </c>
    </row>
    <row r="15" spans="1:16" x14ac:dyDescent="0.2">
      <c r="A15" t="s">
        <v>18</v>
      </c>
      <c r="B15">
        <v>2.9912353567881399E-3</v>
      </c>
      <c r="C15">
        <v>4.1474777119999997</v>
      </c>
      <c r="D15">
        <v>0.10199221822886401</v>
      </c>
      <c r="E15">
        <v>0.53568329999999997</v>
      </c>
      <c r="F15">
        <v>9.3934049775048503E-2</v>
      </c>
      <c r="G15">
        <f t="shared" si="0"/>
        <v>0.59121888408565004</v>
      </c>
      <c r="H15">
        <v>0.48619176020781701</v>
      </c>
      <c r="I15">
        <v>8.1719715497673706E-2</v>
      </c>
      <c r="J15">
        <f t="shared" si="1"/>
        <v>0.52945899897144677</v>
      </c>
      <c r="K15">
        <v>0.54543481900000002</v>
      </c>
      <c r="L15">
        <f t="shared" si="2"/>
        <v>0.59397422356247731</v>
      </c>
      <c r="M15">
        <v>7.5548732888058204E-2</v>
      </c>
      <c r="N15">
        <v>0.63431357819563805</v>
      </c>
      <c r="O15" s="1">
        <v>0.56028133428627303</v>
      </c>
      <c r="P15">
        <f t="shared" si="3"/>
        <v>0.61014196194280645</v>
      </c>
    </row>
    <row r="16" spans="1:16" x14ac:dyDescent="0.2">
      <c r="A16" t="s">
        <v>19</v>
      </c>
      <c r="B16">
        <v>3.6110838709621398E-3</v>
      </c>
      <c r="C16">
        <v>2.1696194100000001</v>
      </c>
      <c r="D16">
        <v>0.11391700087879</v>
      </c>
      <c r="E16">
        <v>0.58338809999999997</v>
      </c>
      <c r="F16">
        <v>9.3934049775048503E-2</v>
      </c>
      <c r="G16">
        <f t="shared" si="0"/>
        <v>0.64386935614914187</v>
      </c>
      <c r="H16">
        <v>0.52992452466547302</v>
      </c>
      <c r="I16">
        <v>8.1719715497673706E-2</v>
      </c>
      <c r="J16">
        <f t="shared" si="1"/>
        <v>0.57708363514814254</v>
      </c>
      <c r="K16">
        <v>0.57218145499999995</v>
      </c>
      <c r="L16">
        <f t="shared" si="2"/>
        <v>0.62310109958431803</v>
      </c>
      <c r="M16">
        <v>7.6696064311161202E-2</v>
      </c>
      <c r="N16">
        <v>0.70034637002673805</v>
      </c>
      <c r="O16" s="1">
        <v>0.56827339107484498</v>
      </c>
      <c r="P16">
        <f t="shared" si="3"/>
        <v>0.61884524886409831</v>
      </c>
    </row>
    <row r="17" spans="1:16" x14ac:dyDescent="0.2">
      <c r="A17" t="s">
        <v>20</v>
      </c>
      <c r="B17">
        <v>2.50644089452878E-3</v>
      </c>
      <c r="C17">
        <v>2.837568289</v>
      </c>
      <c r="D17">
        <v>0.17114528747284699</v>
      </c>
      <c r="E17">
        <v>0.51265329999999998</v>
      </c>
      <c r="F17">
        <v>9.3934049775048503E-2</v>
      </c>
      <c r="G17">
        <f t="shared" si="0"/>
        <v>0.56580130825214447</v>
      </c>
      <c r="H17">
        <v>0.48481972990829503</v>
      </c>
      <c r="I17">
        <v>8.1719715497673706E-2</v>
      </c>
      <c r="J17">
        <f t="shared" si="1"/>
        <v>0.52796486877756421</v>
      </c>
      <c r="K17">
        <v>0.52338247599999999</v>
      </c>
      <c r="L17">
        <f t="shared" si="2"/>
        <v>0.56995939565843312</v>
      </c>
      <c r="M17">
        <v>0.11122510190768201</v>
      </c>
      <c r="N17">
        <v>0.64569292621766605</v>
      </c>
      <c r="O17" s="1">
        <v>0.52132623419661495</v>
      </c>
      <c r="P17">
        <f t="shared" si="3"/>
        <v>0.56772016463867181</v>
      </c>
    </row>
    <row r="18" spans="1:16" x14ac:dyDescent="0.2">
      <c r="A18" t="s">
        <v>21</v>
      </c>
      <c r="B18">
        <v>3.27407709563026E-3</v>
      </c>
      <c r="C18">
        <v>3.1287042170000001</v>
      </c>
      <c r="D18">
        <v>0.118271408428461</v>
      </c>
      <c r="E18">
        <v>0.52569749999999904</v>
      </c>
      <c r="F18">
        <v>9.3934049775048503E-2</v>
      </c>
      <c r="G18">
        <f t="shared" si="0"/>
        <v>0.58019783203362041</v>
      </c>
      <c r="H18">
        <v>0.51245312932104004</v>
      </c>
      <c r="I18">
        <v>8.1719715497673706E-2</v>
      </c>
      <c r="J18">
        <f t="shared" si="1"/>
        <v>0.5580574231742006</v>
      </c>
      <c r="K18">
        <v>0.55000253700000001</v>
      </c>
      <c r="L18">
        <f t="shared" si="2"/>
        <v>0.59894843250182694</v>
      </c>
      <c r="M18">
        <v>9.4740758733016406E-2</v>
      </c>
      <c r="N18">
        <v>0.62499291933189205</v>
      </c>
      <c r="O18" s="1">
        <v>0.55961078670091302</v>
      </c>
      <c r="P18">
        <f t="shared" si="3"/>
        <v>0.60941174090157058</v>
      </c>
    </row>
    <row r="19" spans="1:16" x14ac:dyDescent="0.2">
      <c r="A19" t="s">
        <v>22</v>
      </c>
      <c r="B19">
        <v>1.6788317372547299E-3</v>
      </c>
      <c r="C19">
        <v>8.9559210999999994</v>
      </c>
      <c r="D19">
        <v>0.16499375550185999</v>
      </c>
      <c r="E19">
        <v>0.35808289999999998</v>
      </c>
      <c r="F19">
        <v>9.3934049775048503E-2</v>
      </c>
      <c r="G19">
        <f t="shared" si="0"/>
        <v>0.39520622081769846</v>
      </c>
      <c r="H19">
        <v>0.36961057409935799</v>
      </c>
      <c r="I19">
        <v>8.1719715497673706E-2</v>
      </c>
      <c r="J19">
        <f t="shared" si="1"/>
        <v>0.40250300516870308</v>
      </c>
      <c r="K19">
        <v>0.424239317</v>
      </c>
      <c r="L19">
        <f t="shared" si="2"/>
        <v>0.46199327608337132</v>
      </c>
      <c r="M19">
        <v>0.11732674914957</v>
      </c>
      <c r="N19">
        <v>0.50025926523632203</v>
      </c>
      <c r="O19" s="1">
        <v>0.39122348299573201</v>
      </c>
      <c r="P19">
        <f t="shared" si="3"/>
        <v>0.42603929287987052</v>
      </c>
    </row>
    <row r="20" spans="1:16" x14ac:dyDescent="0.2">
      <c r="C20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434FF-7AB7-C64E-9F83-60548C37971A}">
  <dimension ref="A1:M19"/>
  <sheetViews>
    <sheetView workbookViewId="0">
      <selection activeCell="A2" sqref="A2:A19"/>
    </sheetView>
  </sheetViews>
  <sheetFormatPr baseColWidth="10" defaultColWidth="11" defaultRowHeight="16" x14ac:dyDescent="0.2"/>
  <cols>
    <col min="2" max="2" width="14" bestFit="1" customWidth="1"/>
    <col min="3" max="3" width="20.1640625" bestFit="1" customWidth="1"/>
    <col min="4" max="4" width="24.83203125" bestFit="1" customWidth="1"/>
    <col min="5" max="5" width="27.33203125" bestFit="1" customWidth="1"/>
    <col min="6" max="6" width="32.83203125" bestFit="1" customWidth="1"/>
    <col min="7" max="7" width="27.83203125" bestFit="1" customWidth="1"/>
    <col min="8" max="8" width="30.1640625" bestFit="1" customWidth="1"/>
    <col min="9" max="9" width="35.6640625" bestFit="1" customWidth="1"/>
    <col min="10" max="10" width="40" bestFit="1" customWidth="1"/>
    <col min="11" max="11" width="48" bestFit="1" customWidth="1"/>
    <col min="12" max="12" width="29.6640625" bestFit="1" customWidth="1"/>
    <col min="13" max="13" width="39.1640625" bestFit="1" customWidth="1"/>
  </cols>
  <sheetData>
    <row r="1" spans="1:13" x14ac:dyDescent="0.2">
      <c r="A1" t="s">
        <v>0</v>
      </c>
      <c r="B1" t="s">
        <v>1</v>
      </c>
      <c r="C1" t="s">
        <v>29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26</v>
      </c>
      <c r="K1" t="s">
        <v>27</v>
      </c>
      <c r="L1" t="s">
        <v>33</v>
      </c>
      <c r="M1" t="s">
        <v>35</v>
      </c>
    </row>
    <row r="2" spans="1:13" x14ac:dyDescent="0.2">
      <c r="A2" t="s">
        <v>8</v>
      </c>
      <c r="B2">
        <v>1.2179976907686701E-3</v>
      </c>
      <c r="C2">
        <v>6.4408030941438252E-2</v>
      </c>
      <c r="D2">
        <v>0.62874669999999999</v>
      </c>
      <c r="E2">
        <v>9.3934049775048503E-2</v>
      </c>
      <c r="F2">
        <f>D2/(1-E2)</f>
        <v>0.69393039198073747</v>
      </c>
      <c r="G2">
        <v>0.57703350721444202</v>
      </c>
      <c r="H2">
        <v>8.1719715497673706E-2</v>
      </c>
      <c r="I2">
        <f>G2/(1-H2)</f>
        <v>0.6283849462445692</v>
      </c>
      <c r="J2">
        <v>0.61323267624130495</v>
      </c>
      <c r="K2">
        <f>J2/(1-H2)</f>
        <v>0.6678055563107882</v>
      </c>
      <c r="L2">
        <v>0.612653189714916</v>
      </c>
      <c r="M2">
        <f>L2*1.088992127</f>
        <v>0.6671745001809809</v>
      </c>
    </row>
    <row r="3" spans="1:13" x14ac:dyDescent="0.2">
      <c r="A3" t="s">
        <v>9</v>
      </c>
      <c r="B3">
        <v>1.0258247831353799E-3</v>
      </c>
      <c r="C3">
        <v>5.8953572376014729E-2</v>
      </c>
      <c r="D3">
        <v>0.62980650000000005</v>
      </c>
      <c r="E3">
        <v>9.3934049775048503E-2</v>
      </c>
      <c r="F3">
        <f t="shared" ref="F3:F19" si="0">D3/(1-E3)</f>
        <v>0.69510006401149527</v>
      </c>
      <c r="G3">
        <v>0.58382409535276703</v>
      </c>
      <c r="H3">
        <v>8.1719715497673706E-2</v>
      </c>
      <c r="I3">
        <f t="shared" ref="I3:I19" si="1">G3/(1-H3)</f>
        <v>0.63577984326340831</v>
      </c>
      <c r="J3">
        <v>0.61675484364309496</v>
      </c>
      <c r="K3">
        <f t="shared" ref="K3:K19" si="2">J3/(1-H3)</f>
        <v>0.67164116888053749</v>
      </c>
      <c r="L3">
        <v>0.60834281507249199</v>
      </c>
      <c r="M3">
        <f t="shared" ref="M3:M19" si="3">L3*1.088992127</f>
        <v>0.6624805361309607</v>
      </c>
    </row>
    <row r="4" spans="1:13" x14ac:dyDescent="0.2">
      <c r="A4" t="s">
        <v>10</v>
      </c>
      <c r="B4">
        <v>1.0338286061398201E-3</v>
      </c>
      <c r="C4">
        <v>5.8783154435544119E-2</v>
      </c>
      <c r="D4">
        <v>0.60325470000000003</v>
      </c>
      <c r="E4">
        <v>9.3934049775048503E-2</v>
      </c>
      <c r="F4">
        <f t="shared" si="0"/>
        <v>0.66579557464909511</v>
      </c>
      <c r="G4">
        <v>0.582132103047173</v>
      </c>
      <c r="H4">
        <v>8.1719715497673706E-2</v>
      </c>
      <c r="I4">
        <f t="shared" si="1"/>
        <v>0.63393727696404467</v>
      </c>
      <c r="J4">
        <v>0.62645314159037802</v>
      </c>
      <c r="K4">
        <f t="shared" si="2"/>
        <v>0.68220253898829186</v>
      </c>
      <c r="L4">
        <v>0.62891131949235901</v>
      </c>
      <c r="M4">
        <f t="shared" si="3"/>
        <v>0.68487947550836059</v>
      </c>
    </row>
    <row r="5" spans="1:13" x14ac:dyDescent="0.2">
      <c r="A5" t="s">
        <v>11</v>
      </c>
      <c r="B5">
        <v>1.1300550976500699E-3</v>
      </c>
      <c r="C5">
        <v>6.2978936107620009E-2</v>
      </c>
      <c r="D5">
        <v>0.61520710000000001</v>
      </c>
      <c r="E5">
        <v>9.3934049775048503E-2</v>
      </c>
      <c r="F5">
        <f t="shared" si="0"/>
        <v>0.67898710888237312</v>
      </c>
      <c r="G5">
        <v>0.57700153339799498</v>
      </c>
      <c r="H5">
        <v>8.1719715497673706E-2</v>
      </c>
      <c r="I5">
        <f t="shared" si="1"/>
        <v>0.62835012701019521</v>
      </c>
      <c r="J5">
        <v>0.61408703058365599</v>
      </c>
      <c r="K5">
        <f t="shared" si="2"/>
        <v>0.66873594146308857</v>
      </c>
      <c r="L5">
        <v>0.616986838708251</v>
      </c>
      <c r="M5">
        <f t="shared" si="3"/>
        <v>0.67189380981590419</v>
      </c>
    </row>
    <row r="6" spans="1:13" x14ac:dyDescent="0.2">
      <c r="A6" t="s">
        <v>12</v>
      </c>
      <c r="B6">
        <v>1.97195926929535E-3</v>
      </c>
      <c r="C6">
        <v>5.7973971324070506E-2</v>
      </c>
      <c r="D6">
        <v>0.61779010000000001</v>
      </c>
      <c r="E6">
        <v>9.3934049775048503E-2</v>
      </c>
      <c r="F6">
        <f t="shared" si="0"/>
        <v>0.68183789474333467</v>
      </c>
      <c r="G6">
        <v>0.57907676458027102</v>
      </c>
      <c r="H6">
        <v>8.1719715497673706E-2</v>
      </c>
      <c r="I6">
        <f t="shared" si="1"/>
        <v>0.63061003742894139</v>
      </c>
      <c r="J6">
        <v>0.60904896703397904</v>
      </c>
      <c r="K6">
        <f t="shared" si="2"/>
        <v>0.66324952992327479</v>
      </c>
      <c r="L6">
        <v>0.62564370126606805</v>
      </c>
      <c r="M6">
        <f t="shared" si="3"/>
        <v>0.68132106498588807</v>
      </c>
    </row>
    <row r="7" spans="1:13" x14ac:dyDescent="0.2">
      <c r="A7" t="s">
        <v>13</v>
      </c>
      <c r="B7">
        <v>3.0035897699157701E-3</v>
      </c>
      <c r="C7">
        <v>6.5175158922453943E-2</v>
      </c>
      <c r="D7">
        <v>0.54927119999999996</v>
      </c>
      <c r="E7">
        <v>9.3934049775048503E-2</v>
      </c>
      <c r="F7">
        <f t="shared" si="0"/>
        <v>0.60621547456190239</v>
      </c>
      <c r="G7">
        <v>0.50512330551307005</v>
      </c>
      <c r="H7">
        <v>8.1719715497673706E-2</v>
      </c>
      <c r="I7">
        <f t="shared" si="1"/>
        <v>0.55007530275663929</v>
      </c>
      <c r="J7">
        <v>0.56336293920710201</v>
      </c>
      <c r="K7">
        <f t="shared" si="2"/>
        <v>0.61349780531597031</v>
      </c>
      <c r="L7">
        <v>0.57625388668933097</v>
      </c>
      <c r="M7">
        <f t="shared" si="3"/>
        <v>0.62753594575783156</v>
      </c>
    </row>
    <row r="8" spans="1:13" x14ac:dyDescent="0.2">
      <c r="A8" t="s">
        <v>23</v>
      </c>
      <c r="B8">
        <v>2.7779060157937701E-3</v>
      </c>
      <c r="C8">
        <v>6.2322294922207554E-2</v>
      </c>
      <c r="D8">
        <v>0.5414795</v>
      </c>
      <c r="E8">
        <v>9.3934049775048503E-2</v>
      </c>
      <c r="F8">
        <f t="shared" si="0"/>
        <v>0.59761599016668199</v>
      </c>
      <c r="G8">
        <v>0.496744921451791</v>
      </c>
      <c r="H8">
        <v>8.1719715497673706E-2</v>
      </c>
      <c r="I8">
        <f t="shared" si="1"/>
        <v>0.54095130847877038</v>
      </c>
      <c r="J8">
        <v>0.55705159852294905</v>
      </c>
      <c r="K8">
        <f t="shared" si="2"/>
        <v>0.60662480500150373</v>
      </c>
      <c r="L8">
        <v>0.578332210605358</v>
      </c>
      <c r="M8">
        <f t="shared" si="3"/>
        <v>0.62979922413974077</v>
      </c>
    </row>
    <row r="9" spans="1:13" x14ac:dyDescent="0.2">
      <c r="A9" t="s">
        <v>25</v>
      </c>
      <c r="B9">
        <v>2.2470624807779099E-3</v>
      </c>
      <c r="C9">
        <v>4.0122707904415099E-2</v>
      </c>
      <c r="D9">
        <v>0.56785330000000001</v>
      </c>
      <c r="E9">
        <v>9.3934049775048503E-2</v>
      </c>
      <c r="F9">
        <f t="shared" si="0"/>
        <v>0.6267240258383151</v>
      </c>
      <c r="G9">
        <v>0.52572232741422298</v>
      </c>
      <c r="H9">
        <v>8.1719715497673706E-2</v>
      </c>
      <c r="I9">
        <f t="shared" si="1"/>
        <v>0.57250747542635616</v>
      </c>
      <c r="J9">
        <v>0.60606095964133799</v>
      </c>
      <c r="K9">
        <f t="shared" si="2"/>
        <v>0.65999561339792934</v>
      </c>
      <c r="L9" t="s">
        <v>34</v>
      </c>
      <c r="M9" t="s">
        <v>34</v>
      </c>
    </row>
    <row r="10" spans="1:13" x14ac:dyDescent="0.2">
      <c r="A10" t="s">
        <v>14</v>
      </c>
      <c r="B10">
        <v>1.5037660056038901E-3</v>
      </c>
      <c r="C10">
        <v>6.9999543122654065E-2</v>
      </c>
      <c r="D10">
        <v>0.58711530000000001</v>
      </c>
      <c r="E10">
        <v>9.3934049775048503E-2</v>
      </c>
      <c r="F10">
        <f t="shared" si="0"/>
        <v>0.6479829639931125</v>
      </c>
      <c r="G10">
        <v>0.55781077334654505</v>
      </c>
      <c r="H10">
        <v>8.1719715497673706E-2</v>
      </c>
      <c r="I10">
        <f t="shared" si="1"/>
        <v>0.60745154040724902</v>
      </c>
      <c r="J10">
        <v>0.58899992992047401</v>
      </c>
      <c r="K10">
        <f t="shared" si="2"/>
        <v>0.64141628635715509</v>
      </c>
      <c r="L10">
        <v>0.60204028041037905</v>
      </c>
      <c r="M10">
        <f t="shared" si="3"/>
        <v>0.65561712550377516</v>
      </c>
    </row>
    <row r="11" spans="1:13" x14ac:dyDescent="0.2">
      <c r="A11" t="s">
        <v>15</v>
      </c>
      <c r="B11">
        <v>4.1411796784964197E-3</v>
      </c>
      <c r="C11">
        <v>7.2845041881359943E-2</v>
      </c>
      <c r="D11">
        <v>0.55335029999999996</v>
      </c>
      <c r="E11">
        <v>9.3934049775048503E-2</v>
      </c>
      <c r="F11">
        <f t="shared" si="0"/>
        <v>0.61071746473048472</v>
      </c>
      <c r="G11">
        <v>0.56257955216536304</v>
      </c>
      <c r="H11">
        <v>8.1719715497673706E-2</v>
      </c>
      <c r="I11">
        <f t="shared" si="1"/>
        <v>0.61264470299529539</v>
      </c>
      <c r="J11">
        <v>0.58887703148773696</v>
      </c>
      <c r="K11">
        <f t="shared" si="2"/>
        <v>0.64128245093151093</v>
      </c>
      <c r="L11">
        <v>0.59827644934479296</v>
      </c>
      <c r="M11">
        <f t="shared" si="3"/>
        <v>0.65151834310599388</v>
      </c>
    </row>
    <row r="12" spans="1:13" x14ac:dyDescent="0.2">
      <c r="A12" t="s">
        <v>24</v>
      </c>
      <c r="B12">
        <v>1.0539544789970601E-2</v>
      </c>
      <c r="C12">
        <v>6.7792412904717853E-2</v>
      </c>
      <c r="D12">
        <v>0.64948419999999996</v>
      </c>
      <c r="E12">
        <v>9.3934049775048503E-2</v>
      </c>
      <c r="F12">
        <f t="shared" si="0"/>
        <v>0.71681779879130292</v>
      </c>
      <c r="G12">
        <v>0.52401237879777396</v>
      </c>
      <c r="H12">
        <v>8.1719715497673706E-2</v>
      </c>
      <c r="I12">
        <f t="shared" si="1"/>
        <v>0.57064535484584544</v>
      </c>
      <c r="J12">
        <v>0.56292919163619604</v>
      </c>
      <c r="K12">
        <f t="shared" si="2"/>
        <v>0.61302545762624383</v>
      </c>
      <c r="L12">
        <v>0.57348342895100901</v>
      </c>
      <c r="M12">
        <f t="shared" si="3"/>
        <v>0.62451893909261269</v>
      </c>
    </row>
    <row r="13" spans="1:13" x14ac:dyDescent="0.2">
      <c r="A13" t="s">
        <v>16</v>
      </c>
      <c r="B13">
        <v>9.1247093229776394E-3</v>
      </c>
      <c r="C13">
        <v>6.5144058608524763E-2</v>
      </c>
      <c r="D13">
        <v>0.666440699999999</v>
      </c>
      <c r="E13">
        <v>9.3934049775048503E-2</v>
      </c>
      <c r="F13">
        <f t="shared" si="0"/>
        <v>0.73553222018169861</v>
      </c>
      <c r="G13">
        <v>0.57831768631407099</v>
      </c>
      <c r="H13">
        <v>8.1719715497673706E-2</v>
      </c>
      <c r="I13">
        <f t="shared" si="1"/>
        <v>0.62978340717344006</v>
      </c>
      <c r="J13">
        <v>0.609265319735666</v>
      </c>
      <c r="K13">
        <f t="shared" si="2"/>
        <v>0.66348513631201944</v>
      </c>
      <c r="L13">
        <v>0.63688060554223003</v>
      </c>
      <c r="M13">
        <f t="shared" si="3"/>
        <v>0.6935579652744811</v>
      </c>
    </row>
    <row r="14" spans="1:13" x14ac:dyDescent="0.2">
      <c r="A14" t="s">
        <v>17</v>
      </c>
      <c r="B14">
        <v>1.7385930525855499E-3</v>
      </c>
      <c r="C14">
        <v>6.5069782625261627E-2</v>
      </c>
      <c r="D14">
        <v>0.51459919999999904</v>
      </c>
      <c r="E14">
        <v>9.3934049775048503E-2</v>
      </c>
      <c r="F14">
        <f t="shared" si="0"/>
        <v>0.567948944414298</v>
      </c>
      <c r="G14">
        <v>0.52220613250954095</v>
      </c>
      <c r="H14">
        <v>8.1719715497673706E-2</v>
      </c>
      <c r="I14">
        <f t="shared" si="1"/>
        <v>0.5686783668589348</v>
      </c>
      <c r="J14">
        <v>0.57675451139327905</v>
      </c>
      <c r="K14">
        <f t="shared" si="2"/>
        <v>0.62808112199191823</v>
      </c>
      <c r="L14">
        <v>0.59724537864512595</v>
      </c>
      <c r="M14">
        <f t="shared" si="3"/>
        <v>0.65039551523167605</v>
      </c>
    </row>
    <row r="15" spans="1:13" x14ac:dyDescent="0.2">
      <c r="A15" t="s">
        <v>18</v>
      </c>
      <c r="B15">
        <v>2.6851808571192702E-3</v>
      </c>
      <c r="C15">
        <v>4.3618109721588715E-2</v>
      </c>
      <c r="D15">
        <v>0.58296399999999904</v>
      </c>
      <c r="E15">
        <v>9.3934049775048503E-2</v>
      </c>
      <c r="F15">
        <f t="shared" si="0"/>
        <v>0.64340128867580215</v>
      </c>
      <c r="G15">
        <v>0.54157750367296997</v>
      </c>
      <c r="H15">
        <v>8.1719715497673706E-2</v>
      </c>
      <c r="I15">
        <f t="shared" si="1"/>
        <v>0.58977363754083512</v>
      </c>
      <c r="J15">
        <v>0.60843468988495997</v>
      </c>
      <c r="K15">
        <f t="shared" si="2"/>
        <v>0.66258058694433242</v>
      </c>
      <c r="L15">
        <v>0.62008077405089801</v>
      </c>
      <c r="M15">
        <f t="shared" si="3"/>
        <v>0.67526308104549382</v>
      </c>
    </row>
    <row r="16" spans="1:13" x14ac:dyDescent="0.2">
      <c r="A16" t="s">
        <v>19</v>
      </c>
      <c r="B16">
        <v>3.2067595908703999E-3</v>
      </c>
      <c r="C16">
        <v>5.1062195546992067E-2</v>
      </c>
      <c r="D16">
        <v>0.64750989999999997</v>
      </c>
      <c r="E16">
        <v>9.3934049775048503E-2</v>
      </c>
      <c r="F16">
        <f t="shared" si="0"/>
        <v>0.71463881833241927</v>
      </c>
      <c r="G16">
        <v>0.59922949931597702</v>
      </c>
      <c r="H16">
        <v>8.1719715497673706E-2</v>
      </c>
      <c r="I16">
        <f t="shared" si="1"/>
        <v>0.65255620688920379</v>
      </c>
      <c r="J16">
        <v>0.64719424305196804</v>
      </c>
      <c r="K16">
        <f t="shared" si="2"/>
        <v>0.70478943518070103</v>
      </c>
      <c r="L16">
        <v>0.65036240903847498</v>
      </c>
      <c r="M16">
        <f t="shared" si="3"/>
        <v>0.70823954313965287</v>
      </c>
    </row>
    <row r="17" spans="1:13" x14ac:dyDescent="0.2">
      <c r="A17" t="s">
        <v>20</v>
      </c>
      <c r="B17">
        <v>2.06987603501054E-3</v>
      </c>
      <c r="C17">
        <v>6.2025810280025302E-2</v>
      </c>
      <c r="D17">
        <v>0.61496259999999903</v>
      </c>
      <c r="E17">
        <v>9.3934049775048503E-2</v>
      </c>
      <c r="F17">
        <f t="shared" si="0"/>
        <v>0.67871726097567242</v>
      </c>
      <c r="G17">
        <v>0.584412217161004</v>
      </c>
      <c r="H17">
        <v>8.1719715497673706E-2</v>
      </c>
      <c r="I17">
        <f t="shared" si="1"/>
        <v>0.63642030328216581</v>
      </c>
      <c r="J17">
        <v>0.63103461246288595</v>
      </c>
      <c r="K17">
        <f t="shared" si="2"/>
        <v>0.68719172469752321</v>
      </c>
      <c r="L17">
        <v>0.64137753426742705</v>
      </c>
      <c r="M17">
        <f t="shared" si="3"/>
        <v>0.69845508525190081</v>
      </c>
    </row>
    <row r="18" spans="1:13" x14ac:dyDescent="0.2">
      <c r="A18" t="s">
        <v>21</v>
      </c>
      <c r="B18">
        <v>2.9023681320029799E-3</v>
      </c>
      <c r="C18">
        <v>4.5795056246325419E-2</v>
      </c>
      <c r="D18">
        <v>0.60154229999999997</v>
      </c>
      <c r="E18">
        <v>9.3934049775048503E-2</v>
      </c>
      <c r="F18">
        <f t="shared" si="0"/>
        <v>0.66390564599701973</v>
      </c>
      <c r="G18">
        <v>0.57931706451215403</v>
      </c>
      <c r="H18">
        <v>8.1719715497673706E-2</v>
      </c>
      <c r="I18">
        <f t="shared" si="1"/>
        <v>0.63087172216282772</v>
      </c>
      <c r="J18">
        <v>0.62325925524039705</v>
      </c>
      <c r="K18">
        <f t="shared" si="2"/>
        <v>0.67872442189933357</v>
      </c>
      <c r="L18">
        <v>0.63233609284218795</v>
      </c>
      <c r="M18">
        <f t="shared" si="3"/>
        <v>0.68860902672308377</v>
      </c>
    </row>
    <row r="19" spans="1:13" x14ac:dyDescent="0.2">
      <c r="A19" t="s">
        <v>22</v>
      </c>
      <c r="B19">
        <v>1.30833442951857E-3</v>
      </c>
      <c r="C19">
        <v>0.15134969146073241</v>
      </c>
      <c r="D19">
        <v>0.4514244</v>
      </c>
      <c r="E19">
        <v>9.3934049775048503E-2</v>
      </c>
      <c r="F19">
        <f t="shared" si="0"/>
        <v>0.49822466001279886</v>
      </c>
      <c r="G19">
        <v>0.43874216724960602</v>
      </c>
      <c r="H19">
        <v>8.1719715497673706E-2</v>
      </c>
      <c r="I19">
        <f t="shared" si="1"/>
        <v>0.47778676582105639</v>
      </c>
      <c r="J19">
        <v>0.50316327733531496</v>
      </c>
      <c r="K19">
        <f t="shared" si="2"/>
        <v>0.54794084750279781</v>
      </c>
      <c r="L19">
        <v>0.49937255922415802</v>
      </c>
      <c r="M19">
        <f t="shared" si="3"/>
        <v>0.54381278543494938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resampled_phenotypes</vt:lpstr>
      <vt:lpstr>raw_phenotypes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R Lawrence</dc:creator>
  <cp:lastModifiedBy>Rego-Costa, Artur</cp:lastModifiedBy>
  <dcterms:created xsi:type="dcterms:W3CDTF">2020-12-06T15:50:00Z</dcterms:created>
  <dcterms:modified xsi:type="dcterms:W3CDTF">2021-08-27T05:18:30Z</dcterms:modified>
</cp:coreProperties>
</file>