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iecate/Desktop/eIF3/Das/TCR_MS/eLife-revision/"/>
    </mc:Choice>
  </mc:AlternateContent>
  <xr:revisionPtr revIDLastSave="0" documentId="13_ncr:1_{D8308F53-79CF-FE40-9588-3EE8C7C4A91C}" xr6:coauthVersionLast="47" xr6:coauthVersionMax="47" xr10:uidLastSave="{00000000-0000-0000-0000-000000000000}"/>
  <bookViews>
    <workbookView xWindow="1940" yWindow="500" windowWidth="26860" windowHeight="17440" xr2:uid="{91C5DB0E-B508-2641-972D-FFFF4B1C98F7}"/>
  </bookViews>
  <sheets>
    <sheet name="N-24hrs" sheetId="1" r:id="rId1"/>
    <sheet name="N-48hrs" sheetId="2" r:id="rId2"/>
    <sheet name="N-72hrs" sheetId="3" r:id="rId3"/>
    <sheet name="J-24hrs" sheetId="4" r:id="rId4"/>
    <sheet name="J-48hrs" sheetId="5" r:id="rId5"/>
    <sheet name="J-72hr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6" l="1"/>
  <c r="H62" i="6"/>
  <c r="G62" i="6"/>
  <c r="I61" i="6"/>
  <c r="H61" i="6"/>
  <c r="V4" i="6" s="1"/>
  <c r="G61" i="6"/>
  <c r="I60" i="6"/>
  <c r="H60" i="6"/>
  <c r="U4" i="6" s="1"/>
  <c r="G60" i="6"/>
  <c r="I59" i="6"/>
  <c r="H59" i="6"/>
  <c r="G59" i="6"/>
  <c r="W14" i="6" s="1"/>
  <c r="I58" i="6"/>
  <c r="H58" i="6"/>
  <c r="G58" i="6"/>
  <c r="I57" i="6"/>
  <c r="H57" i="6"/>
  <c r="U7" i="6" s="1"/>
  <c r="G57" i="6"/>
  <c r="I56" i="6"/>
  <c r="H56" i="6"/>
  <c r="W6" i="6" s="1"/>
  <c r="G56" i="6"/>
  <c r="W13" i="6" s="1"/>
  <c r="I55" i="6"/>
  <c r="H55" i="6"/>
  <c r="G55" i="6"/>
  <c r="V13" i="6" s="1"/>
  <c r="I54" i="6"/>
  <c r="H54" i="6"/>
  <c r="G54" i="6"/>
  <c r="I53" i="6"/>
  <c r="H53" i="6"/>
  <c r="G53" i="6"/>
  <c r="I52" i="6"/>
  <c r="H52" i="6"/>
  <c r="G52" i="6"/>
  <c r="V12" i="6" s="1"/>
  <c r="I51" i="6"/>
  <c r="H51" i="6"/>
  <c r="G51" i="6"/>
  <c r="U12" i="6" s="1"/>
  <c r="I46" i="6"/>
  <c r="H46" i="6"/>
  <c r="G46" i="6"/>
  <c r="T11" i="6" s="1"/>
  <c r="I45" i="6"/>
  <c r="H45" i="6"/>
  <c r="S4" i="6" s="1"/>
  <c r="G45" i="6"/>
  <c r="I44" i="6"/>
  <c r="H44" i="6"/>
  <c r="G44" i="6"/>
  <c r="R11" i="6" s="1"/>
  <c r="I43" i="6"/>
  <c r="H43" i="6"/>
  <c r="G43" i="6"/>
  <c r="T14" i="6" s="1"/>
  <c r="I42" i="6"/>
  <c r="H42" i="6"/>
  <c r="G42" i="6"/>
  <c r="I41" i="6"/>
  <c r="H41" i="6"/>
  <c r="R7" i="6" s="1"/>
  <c r="G41" i="6"/>
  <c r="I40" i="6"/>
  <c r="H40" i="6"/>
  <c r="T6" i="6" s="1"/>
  <c r="G40" i="6"/>
  <c r="I39" i="6"/>
  <c r="H39" i="6"/>
  <c r="G39" i="6"/>
  <c r="S13" i="6" s="1"/>
  <c r="I38" i="6"/>
  <c r="H38" i="6"/>
  <c r="G38" i="6"/>
  <c r="R13" i="6" s="1"/>
  <c r="I37" i="6"/>
  <c r="H37" i="6"/>
  <c r="T5" i="6" s="1"/>
  <c r="G37" i="6"/>
  <c r="I36" i="6"/>
  <c r="H36" i="6"/>
  <c r="S5" i="6" s="1"/>
  <c r="G36" i="6"/>
  <c r="S12" i="6" s="1"/>
  <c r="I35" i="6"/>
  <c r="H35" i="6"/>
  <c r="G35" i="6"/>
  <c r="R12" i="6" s="1"/>
  <c r="I30" i="6"/>
  <c r="H30" i="6"/>
  <c r="G30" i="6"/>
  <c r="I29" i="6"/>
  <c r="H29" i="6"/>
  <c r="P4" i="6" s="1"/>
  <c r="G29" i="6"/>
  <c r="I28" i="6"/>
  <c r="H28" i="6"/>
  <c r="O4" i="6" s="1"/>
  <c r="G28" i="6"/>
  <c r="O11" i="6" s="1"/>
  <c r="I27" i="6"/>
  <c r="H27" i="6"/>
  <c r="G27" i="6"/>
  <c r="Q14" i="6" s="1"/>
  <c r="I26" i="6"/>
  <c r="H26" i="6"/>
  <c r="G26" i="6"/>
  <c r="P14" i="6" s="1"/>
  <c r="I25" i="6"/>
  <c r="H25" i="6"/>
  <c r="O7" i="6" s="1"/>
  <c r="G25" i="6"/>
  <c r="O14" i="6" s="1"/>
  <c r="I24" i="6"/>
  <c r="H24" i="6"/>
  <c r="Q6" i="6" s="1"/>
  <c r="G24" i="6"/>
  <c r="Q13" i="6" s="1"/>
  <c r="I23" i="6"/>
  <c r="H23" i="6"/>
  <c r="P6" i="6" s="1"/>
  <c r="G23" i="6"/>
  <c r="P13" i="6" s="1"/>
  <c r="I22" i="6"/>
  <c r="H22" i="6"/>
  <c r="G22" i="6"/>
  <c r="I21" i="6"/>
  <c r="H21" i="6"/>
  <c r="G21" i="6"/>
  <c r="I20" i="6"/>
  <c r="H20" i="6"/>
  <c r="P5" i="6" s="1"/>
  <c r="G20" i="6"/>
  <c r="I19" i="6"/>
  <c r="H19" i="6"/>
  <c r="G19" i="6"/>
  <c r="O12" i="6" s="1"/>
  <c r="V14" i="6"/>
  <c r="U14" i="6"/>
  <c r="S14" i="6"/>
  <c r="R14" i="6"/>
  <c r="I14" i="6"/>
  <c r="H14" i="6"/>
  <c r="G14" i="6"/>
  <c r="U13" i="6"/>
  <c r="T13" i="6"/>
  <c r="O13" i="6"/>
  <c r="M13" i="6"/>
  <c r="I13" i="6"/>
  <c r="H13" i="6"/>
  <c r="M4" i="6" s="1"/>
  <c r="G13" i="6"/>
  <c r="W12" i="6"/>
  <c r="T12" i="6"/>
  <c r="Q12" i="6"/>
  <c r="P12" i="6"/>
  <c r="I12" i="6"/>
  <c r="H12" i="6"/>
  <c r="L4" i="6" s="1"/>
  <c r="G12" i="6"/>
  <c r="L11" i="6" s="1"/>
  <c r="W11" i="6"/>
  <c r="V11" i="6"/>
  <c r="U11" i="6"/>
  <c r="S11" i="6"/>
  <c r="Q11" i="6"/>
  <c r="P11" i="6"/>
  <c r="N11" i="6"/>
  <c r="M11" i="6"/>
  <c r="I11" i="6"/>
  <c r="H11" i="6"/>
  <c r="G11" i="6"/>
  <c r="N14" i="6" s="1"/>
  <c r="I10" i="6"/>
  <c r="H10" i="6"/>
  <c r="G10" i="6"/>
  <c r="M14" i="6" s="1"/>
  <c r="I9" i="6"/>
  <c r="H9" i="6"/>
  <c r="G9" i="6"/>
  <c r="L14" i="6" s="1"/>
  <c r="I8" i="6"/>
  <c r="H8" i="6"/>
  <c r="N6" i="6" s="1"/>
  <c r="G8" i="6"/>
  <c r="N13" i="6" s="1"/>
  <c r="W7" i="6"/>
  <c r="V7" i="6"/>
  <c r="T7" i="6"/>
  <c r="S7" i="6"/>
  <c r="Q7" i="6"/>
  <c r="P7" i="6"/>
  <c r="N7" i="6"/>
  <c r="M7" i="6"/>
  <c r="L7" i="6"/>
  <c r="I7" i="6"/>
  <c r="H7" i="6"/>
  <c r="G7" i="6"/>
  <c r="V6" i="6"/>
  <c r="U6" i="6"/>
  <c r="S6" i="6"/>
  <c r="R6" i="6"/>
  <c r="O6" i="6"/>
  <c r="M6" i="6"/>
  <c r="I6" i="6"/>
  <c r="H6" i="6"/>
  <c r="L6" i="6" s="1"/>
  <c r="G6" i="6"/>
  <c r="L13" i="6" s="1"/>
  <c r="W5" i="6"/>
  <c r="V5" i="6"/>
  <c r="U5" i="6"/>
  <c r="R5" i="6"/>
  <c r="Q5" i="6"/>
  <c r="O5" i="6"/>
  <c r="I5" i="6"/>
  <c r="H5" i="6"/>
  <c r="N5" i="6" s="1"/>
  <c r="G5" i="6"/>
  <c r="N12" i="6" s="1"/>
  <c r="W4" i="6"/>
  <c r="T4" i="6"/>
  <c r="R4" i="6"/>
  <c r="Q4" i="6"/>
  <c r="N4" i="6"/>
  <c r="I4" i="6"/>
  <c r="H4" i="6"/>
  <c r="M5" i="6" s="1"/>
  <c r="G4" i="6"/>
  <c r="M12" i="6" s="1"/>
  <c r="I3" i="6"/>
  <c r="H3" i="6"/>
  <c r="L5" i="6" s="1"/>
  <c r="G3" i="6"/>
  <c r="L12" i="6" s="1"/>
  <c r="I62" i="5"/>
  <c r="H62" i="5"/>
  <c r="G62" i="5"/>
  <c r="I61" i="5"/>
  <c r="H61" i="5"/>
  <c r="G61" i="5"/>
  <c r="I60" i="5"/>
  <c r="H60" i="5"/>
  <c r="U4" i="5" s="1"/>
  <c r="G60" i="5"/>
  <c r="U11" i="5" s="1"/>
  <c r="I59" i="5"/>
  <c r="H59" i="5"/>
  <c r="G59" i="5"/>
  <c r="W14" i="5" s="1"/>
  <c r="I58" i="5"/>
  <c r="H58" i="5"/>
  <c r="G58" i="5"/>
  <c r="I57" i="5"/>
  <c r="H57" i="5"/>
  <c r="U7" i="5" s="1"/>
  <c r="G57" i="5"/>
  <c r="I56" i="5"/>
  <c r="H56" i="5"/>
  <c r="W6" i="5" s="1"/>
  <c r="G56" i="5"/>
  <c r="W13" i="5" s="1"/>
  <c r="I55" i="5"/>
  <c r="H55" i="5"/>
  <c r="G55" i="5"/>
  <c r="I54" i="5"/>
  <c r="H54" i="5"/>
  <c r="G54" i="5"/>
  <c r="I53" i="5"/>
  <c r="H53" i="5"/>
  <c r="G53" i="5"/>
  <c r="I52" i="5"/>
  <c r="H52" i="5"/>
  <c r="V5" i="5" s="1"/>
  <c r="G52" i="5"/>
  <c r="V12" i="5" s="1"/>
  <c r="I51" i="5"/>
  <c r="H51" i="5"/>
  <c r="G51" i="5"/>
  <c r="U12" i="5" s="1"/>
  <c r="I46" i="5"/>
  <c r="H46" i="5"/>
  <c r="G46" i="5"/>
  <c r="I45" i="5"/>
  <c r="H45" i="5"/>
  <c r="S4" i="5" s="1"/>
  <c r="G45" i="5"/>
  <c r="I44" i="5"/>
  <c r="H44" i="5"/>
  <c r="G44" i="5"/>
  <c r="R11" i="5" s="1"/>
  <c r="I43" i="5"/>
  <c r="H43" i="5"/>
  <c r="G43" i="5"/>
  <c r="T14" i="5" s="1"/>
  <c r="I42" i="5"/>
  <c r="H42" i="5"/>
  <c r="G42" i="5"/>
  <c r="I41" i="5"/>
  <c r="H41" i="5"/>
  <c r="R7" i="5" s="1"/>
  <c r="G41" i="5"/>
  <c r="I40" i="5"/>
  <c r="H40" i="5"/>
  <c r="T6" i="5" s="1"/>
  <c r="G40" i="5"/>
  <c r="T13" i="5" s="1"/>
  <c r="I39" i="5"/>
  <c r="H39" i="5"/>
  <c r="G39" i="5"/>
  <c r="S13" i="5" s="1"/>
  <c r="I38" i="5"/>
  <c r="H38" i="5"/>
  <c r="G38" i="5"/>
  <c r="R13" i="5" s="1"/>
  <c r="I37" i="5"/>
  <c r="H37" i="5"/>
  <c r="T5" i="5" s="1"/>
  <c r="G37" i="5"/>
  <c r="I36" i="5"/>
  <c r="H36" i="5"/>
  <c r="S5" i="5" s="1"/>
  <c r="G36" i="5"/>
  <c r="S12" i="5" s="1"/>
  <c r="I35" i="5"/>
  <c r="H35" i="5"/>
  <c r="G35" i="5"/>
  <c r="R12" i="5" s="1"/>
  <c r="I30" i="5"/>
  <c r="H30" i="5"/>
  <c r="G30" i="5"/>
  <c r="I29" i="5"/>
  <c r="H29" i="5"/>
  <c r="P4" i="5" s="1"/>
  <c r="G29" i="5"/>
  <c r="I28" i="5"/>
  <c r="H28" i="5"/>
  <c r="O4" i="5" s="1"/>
  <c r="G28" i="5"/>
  <c r="O11" i="5" s="1"/>
  <c r="I27" i="5"/>
  <c r="H27" i="5"/>
  <c r="G27" i="5"/>
  <c r="Q14" i="5" s="1"/>
  <c r="I26" i="5"/>
  <c r="H26" i="5"/>
  <c r="G26" i="5"/>
  <c r="P14" i="5" s="1"/>
  <c r="I25" i="5"/>
  <c r="H25" i="5"/>
  <c r="O7" i="5" s="1"/>
  <c r="G25" i="5"/>
  <c r="I24" i="5"/>
  <c r="H24" i="5"/>
  <c r="Q6" i="5" s="1"/>
  <c r="G24" i="5"/>
  <c r="Q13" i="5" s="1"/>
  <c r="I23" i="5"/>
  <c r="H23" i="5"/>
  <c r="P6" i="5" s="1"/>
  <c r="G23" i="5"/>
  <c r="P13" i="5" s="1"/>
  <c r="I22" i="5"/>
  <c r="H22" i="5"/>
  <c r="G22" i="5"/>
  <c r="I21" i="5"/>
  <c r="H21" i="5"/>
  <c r="Q5" i="5" s="1"/>
  <c r="G21" i="5"/>
  <c r="I20" i="5"/>
  <c r="H20" i="5"/>
  <c r="P5" i="5" s="1"/>
  <c r="G20" i="5"/>
  <c r="I19" i="5"/>
  <c r="H19" i="5"/>
  <c r="G19" i="5"/>
  <c r="O12" i="5" s="1"/>
  <c r="V14" i="5"/>
  <c r="U14" i="5"/>
  <c r="S14" i="5"/>
  <c r="R14" i="5"/>
  <c r="O14" i="5"/>
  <c r="I14" i="5"/>
  <c r="H14" i="5"/>
  <c r="G14" i="5"/>
  <c r="V13" i="5"/>
  <c r="U13" i="5"/>
  <c r="O13" i="5"/>
  <c r="M13" i="5"/>
  <c r="I13" i="5"/>
  <c r="H13" i="5"/>
  <c r="M4" i="5" s="1"/>
  <c r="G13" i="5"/>
  <c r="W12" i="5"/>
  <c r="T12" i="5"/>
  <c r="Q12" i="5"/>
  <c r="P12" i="5"/>
  <c r="I12" i="5"/>
  <c r="H12" i="5"/>
  <c r="G12" i="5"/>
  <c r="W11" i="5"/>
  <c r="V11" i="5"/>
  <c r="T11" i="5"/>
  <c r="S11" i="5"/>
  <c r="Q11" i="5"/>
  <c r="P11" i="5"/>
  <c r="N11" i="5"/>
  <c r="M11" i="5"/>
  <c r="L11" i="5"/>
  <c r="I11" i="5"/>
  <c r="H11" i="5"/>
  <c r="G11" i="5"/>
  <c r="N14" i="5" s="1"/>
  <c r="I10" i="5"/>
  <c r="H10" i="5"/>
  <c r="G10" i="5"/>
  <c r="M14" i="5" s="1"/>
  <c r="I9" i="5"/>
  <c r="H9" i="5"/>
  <c r="L7" i="5" s="1"/>
  <c r="G9" i="5"/>
  <c r="L14" i="5" s="1"/>
  <c r="I8" i="5"/>
  <c r="H8" i="5"/>
  <c r="N6" i="5" s="1"/>
  <c r="G8" i="5"/>
  <c r="N13" i="5" s="1"/>
  <c r="W7" i="5"/>
  <c r="V7" i="5"/>
  <c r="T7" i="5"/>
  <c r="S7" i="5"/>
  <c r="Q7" i="5"/>
  <c r="P7" i="5"/>
  <c r="N7" i="5"/>
  <c r="M7" i="5"/>
  <c r="I7" i="5"/>
  <c r="H7" i="5"/>
  <c r="G7" i="5"/>
  <c r="V6" i="5"/>
  <c r="U6" i="5"/>
  <c r="S6" i="5"/>
  <c r="R6" i="5"/>
  <c r="O6" i="5"/>
  <c r="M6" i="5"/>
  <c r="L6" i="5"/>
  <c r="I6" i="5"/>
  <c r="H6" i="5"/>
  <c r="G6" i="5"/>
  <c r="L13" i="5" s="1"/>
  <c r="W5" i="5"/>
  <c r="U5" i="5"/>
  <c r="R5" i="5"/>
  <c r="O5" i="5"/>
  <c r="I5" i="5"/>
  <c r="H5" i="5"/>
  <c r="N5" i="5" s="1"/>
  <c r="G5" i="5"/>
  <c r="N12" i="5" s="1"/>
  <c r="W4" i="5"/>
  <c r="V4" i="5"/>
  <c r="T4" i="5"/>
  <c r="R4" i="5"/>
  <c r="Q4" i="5"/>
  <c r="N4" i="5"/>
  <c r="L4" i="5"/>
  <c r="I4" i="5"/>
  <c r="H4" i="5"/>
  <c r="M5" i="5" s="1"/>
  <c r="G4" i="5"/>
  <c r="M12" i="5" s="1"/>
  <c r="I3" i="5"/>
  <c r="H3" i="5"/>
  <c r="L5" i="5" s="1"/>
  <c r="G3" i="5"/>
  <c r="L12" i="5" s="1"/>
  <c r="I62" i="4"/>
  <c r="H62" i="4"/>
  <c r="G62" i="4"/>
  <c r="W11" i="4" s="1"/>
  <c r="I61" i="4"/>
  <c r="H61" i="4"/>
  <c r="G61" i="4"/>
  <c r="V11" i="4" s="1"/>
  <c r="I60" i="4"/>
  <c r="H60" i="4"/>
  <c r="U4" i="4" s="1"/>
  <c r="G60" i="4"/>
  <c r="I59" i="4"/>
  <c r="H59" i="4"/>
  <c r="W7" i="4" s="1"/>
  <c r="G59" i="4"/>
  <c r="W14" i="4" s="1"/>
  <c r="I58" i="4"/>
  <c r="H58" i="4"/>
  <c r="V7" i="4" s="1"/>
  <c r="G58" i="4"/>
  <c r="V14" i="4" s="1"/>
  <c r="I57" i="4"/>
  <c r="H57" i="4"/>
  <c r="G57" i="4"/>
  <c r="I56" i="4"/>
  <c r="H56" i="4"/>
  <c r="W6" i="4" s="1"/>
  <c r="G56" i="4"/>
  <c r="I55" i="4"/>
  <c r="H55" i="4"/>
  <c r="V6" i="4" s="1"/>
  <c r="G55" i="4"/>
  <c r="I54" i="4"/>
  <c r="H54" i="4"/>
  <c r="G54" i="4"/>
  <c r="U13" i="4" s="1"/>
  <c r="I53" i="4"/>
  <c r="H53" i="4"/>
  <c r="G53" i="4"/>
  <c r="W12" i="4" s="1"/>
  <c r="I52" i="4"/>
  <c r="H52" i="4"/>
  <c r="V5" i="4" s="1"/>
  <c r="G52" i="4"/>
  <c r="I51" i="4"/>
  <c r="H51" i="4"/>
  <c r="U5" i="4" s="1"/>
  <c r="G51" i="4"/>
  <c r="U12" i="4" s="1"/>
  <c r="I46" i="4"/>
  <c r="H46" i="4"/>
  <c r="G46" i="4"/>
  <c r="I45" i="4"/>
  <c r="H45" i="4"/>
  <c r="G45" i="4"/>
  <c r="I44" i="4"/>
  <c r="H44" i="4"/>
  <c r="G44" i="4"/>
  <c r="I43" i="4"/>
  <c r="H43" i="4"/>
  <c r="T7" i="4" s="1"/>
  <c r="G43" i="4"/>
  <c r="T14" i="4" s="1"/>
  <c r="I42" i="4"/>
  <c r="H42" i="4"/>
  <c r="G42" i="4"/>
  <c r="I41" i="4"/>
  <c r="H41" i="4"/>
  <c r="G41" i="4"/>
  <c r="R14" i="4" s="1"/>
  <c r="I40" i="4"/>
  <c r="H40" i="4"/>
  <c r="G40" i="4"/>
  <c r="T13" i="4" s="1"/>
  <c r="I39" i="4"/>
  <c r="H39" i="4"/>
  <c r="S6" i="4" s="1"/>
  <c r="G39" i="4"/>
  <c r="S13" i="4" s="1"/>
  <c r="I38" i="4"/>
  <c r="H38" i="4"/>
  <c r="R6" i="4" s="1"/>
  <c r="G38" i="4"/>
  <c r="R13" i="4" s="1"/>
  <c r="I37" i="4"/>
  <c r="H37" i="4"/>
  <c r="G37" i="4"/>
  <c r="I36" i="4"/>
  <c r="H36" i="4"/>
  <c r="S5" i="4" s="1"/>
  <c r="G36" i="4"/>
  <c r="I35" i="4"/>
  <c r="H35" i="4"/>
  <c r="R5" i="4" s="1"/>
  <c r="G35" i="4"/>
  <c r="R12" i="4" s="1"/>
  <c r="I30" i="4"/>
  <c r="H30" i="4"/>
  <c r="G30" i="4"/>
  <c r="Q11" i="4" s="1"/>
  <c r="I29" i="4"/>
  <c r="H29" i="4"/>
  <c r="G29" i="4"/>
  <c r="P11" i="4" s="1"/>
  <c r="I28" i="4"/>
  <c r="H28" i="4"/>
  <c r="O4" i="4" s="1"/>
  <c r="G28" i="4"/>
  <c r="I27" i="4"/>
  <c r="H27" i="4"/>
  <c r="Q7" i="4" s="1"/>
  <c r="G27" i="4"/>
  <c r="Q14" i="4" s="1"/>
  <c r="I26" i="4"/>
  <c r="H26" i="4"/>
  <c r="G26" i="4"/>
  <c r="P14" i="4" s="1"/>
  <c r="I25" i="4"/>
  <c r="H25" i="4"/>
  <c r="G25" i="4"/>
  <c r="I24" i="4"/>
  <c r="H24" i="4"/>
  <c r="Q6" i="4" s="1"/>
  <c r="G24" i="4"/>
  <c r="I23" i="4"/>
  <c r="H23" i="4"/>
  <c r="P6" i="4" s="1"/>
  <c r="G23" i="4"/>
  <c r="P13" i="4" s="1"/>
  <c r="I22" i="4"/>
  <c r="H22" i="4"/>
  <c r="G22" i="4"/>
  <c r="O13" i="4" s="1"/>
  <c r="I21" i="4"/>
  <c r="H21" i="4"/>
  <c r="G21" i="4"/>
  <c r="Q12" i="4" s="1"/>
  <c r="I20" i="4"/>
  <c r="H20" i="4"/>
  <c r="P5" i="4" s="1"/>
  <c r="G20" i="4"/>
  <c r="I19" i="4"/>
  <c r="H19" i="4"/>
  <c r="O5" i="4" s="1"/>
  <c r="G19" i="4"/>
  <c r="U14" i="4"/>
  <c r="S14" i="4"/>
  <c r="O14" i="4"/>
  <c r="I14" i="4"/>
  <c r="H14" i="4"/>
  <c r="G14" i="4"/>
  <c r="N11" i="4" s="1"/>
  <c r="W13" i="4"/>
  <c r="V13" i="4"/>
  <c r="Q13" i="4"/>
  <c r="M13" i="4"/>
  <c r="I13" i="4"/>
  <c r="H13" i="4"/>
  <c r="M4" i="4" s="1"/>
  <c r="G13" i="4"/>
  <c r="V12" i="4"/>
  <c r="T12" i="4"/>
  <c r="S12" i="4"/>
  <c r="P12" i="4"/>
  <c r="O12" i="4"/>
  <c r="I12" i="4"/>
  <c r="H12" i="4"/>
  <c r="G12" i="4"/>
  <c r="L11" i="4" s="1"/>
  <c r="U11" i="4"/>
  <c r="T11" i="4"/>
  <c r="S11" i="4"/>
  <c r="R11" i="4"/>
  <c r="O11" i="4"/>
  <c r="M11" i="4"/>
  <c r="I11" i="4"/>
  <c r="H11" i="4"/>
  <c r="N7" i="4" s="1"/>
  <c r="G11" i="4"/>
  <c r="N14" i="4" s="1"/>
  <c r="I10" i="4"/>
  <c r="H10" i="4"/>
  <c r="G10" i="4"/>
  <c r="M14" i="4" s="1"/>
  <c r="I9" i="4"/>
  <c r="H9" i="4"/>
  <c r="G9" i="4"/>
  <c r="L14" i="4" s="1"/>
  <c r="I8" i="4"/>
  <c r="H8" i="4"/>
  <c r="N6" i="4" s="1"/>
  <c r="G8" i="4"/>
  <c r="N13" i="4" s="1"/>
  <c r="U7" i="4"/>
  <c r="S7" i="4"/>
  <c r="R7" i="4"/>
  <c r="P7" i="4"/>
  <c r="O7" i="4"/>
  <c r="M7" i="4"/>
  <c r="L7" i="4"/>
  <c r="I7" i="4"/>
  <c r="H7" i="4"/>
  <c r="M6" i="4" s="1"/>
  <c r="G7" i="4"/>
  <c r="U6" i="4"/>
  <c r="T6" i="4"/>
  <c r="O6" i="4"/>
  <c r="I6" i="4"/>
  <c r="H6" i="4"/>
  <c r="L6" i="4" s="1"/>
  <c r="G6" i="4"/>
  <c r="L13" i="4" s="1"/>
  <c r="W5" i="4"/>
  <c r="T5" i="4"/>
  <c r="Q5" i="4"/>
  <c r="N5" i="4"/>
  <c r="I5" i="4"/>
  <c r="H5" i="4"/>
  <c r="G5" i="4"/>
  <c r="N12" i="4" s="1"/>
  <c r="W4" i="4"/>
  <c r="V4" i="4"/>
  <c r="T4" i="4"/>
  <c r="S4" i="4"/>
  <c r="R4" i="4"/>
  <c r="Q4" i="4"/>
  <c r="P4" i="4"/>
  <c r="N4" i="4"/>
  <c r="L4" i="4"/>
  <c r="I4" i="4"/>
  <c r="H4" i="4"/>
  <c r="M5" i="4" s="1"/>
  <c r="G4" i="4"/>
  <c r="M12" i="4" s="1"/>
  <c r="I3" i="4"/>
  <c r="H3" i="4"/>
  <c r="L5" i="4" s="1"/>
  <c r="G3" i="4"/>
  <c r="L12" i="4" s="1"/>
  <c r="I62" i="3"/>
  <c r="H62" i="3"/>
  <c r="G62" i="3"/>
  <c r="I61" i="3"/>
  <c r="H61" i="3"/>
  <c r="G61" i="3"/>
  <c r="I60" i="3"/>
  <c r="H60" i="3"/>
  <c r="U4" i="3" s="1"/>
  <c r="G60" i="3"/>
  <c r="I59" i="3"/>
  <c r="H59" i="3"/>
  <c r="W7" i="3" s="1"/>
  <c r="G59" i="3"/>
  <c r="W14" i="3" s="1"/>
  <c r="I58" i="3"/>
  <c r="H58" i="3"/>
  <c r="G58" i="3"/>
  <c r="V14" i="3" s="1"/>
  <c r="I57" i="3"/>
  <c r="H57" i="3"/>
  <c r="G57" i="3"/>
  <c r="I56" i="3"/>
  <c r="H56" i="3"/>
  <c r="W6" i="3" s="1"/>
  <c r="G56" i="3"/>
  <c r="I55" i="3"/>
  <c r="H55" i="3"/>
  <c r="V6" i="3" s="1"/>
  <c r="G55" i="3"/>
  <c r="V13" i="3" s="1"/>
  <c r="I54" i="3"/>
  <c r="H54" i="3"/>
  <c r="G54" i="3"/>
  <c r="I53" i="3"/>
  <c r="H53" i="3"/>
  <c r="G53" i="3"/>
  <c r="W12" i="3" s="1"/>
  <c r="I52" i="3"/>
  <c r="H52" i="3"/>
  <c r="V5" i="3" s="1"/>
  <c r="G52" i="3"/>
  <c r="I51" i="3"/>
  <c r="H51" i="3"/>
  <c r="U5" i="3" s="1"/>
  <c r="G51" i="3"/>
  <c r="U12" i="3" s="1"/>
  <c r="I46" i="3"/>
  <c r="H46" i="3"/>
  <c r="G46" i="3"/>
  <c r="T11" i="3" s="1"/>
  <c r="I45" i="3"/>
  <c r="H45" i="3"/>
  <c r="G45" i="3"/>
  <c r="I44" i="3"/>
  <c r="H44" i="3"/>
  <c r="G44" i="3"/>
  <c r="I43" i="3"/>
  <c r="H43" i="3"/>
  <c r="G43" i="3"/>
  <c r="T14" i="3" s="1"/>
  <c r="I42" i="3"/>
  <c r="H42" i="3"/>
  <c r="G42" i="3"/>
  <c r="I41" i="3"/>
  <c r="H41" i="3"/>
  <c r="G41" i="3"/>
  <c r="R14" i="3" s="1"/>
  <c r="I40" i="3"/>
  <c r="H40" i="3"/>
  <c r="T6" i="3" s="1"/>
  <c r="G40" i="3"/>
  <c r="I39" i="3"/>
  <c r="H39" i="3"/>
  <c r="G39" i="3"/>
  <c r="S13" i="3" s="1"/>
  <c r="I38" i="3"/>
  <c r="H38" i="3"/>
  <c r="G38" i="3"/>
  <c r="R13" i="3" s="1"/>
  <c r="I37" i="3"/>
  <c r="H37" i="3"/>
  <c r="G37" i="3"/>
  <c r="I36" i="3"/>
  <c r="H36" i="3"/>
  <c r="S5" i="3" s="1"/>
  <c r="G36" i="3"/>
  <c r="I35" i="3"/>
  <c r="H35" i="3"/>
  <c r="R5" i="3" s="1"/>
  <c r="G35" i="3"/>
  <c r="R12" i="3" s="1"/>
  <c r="I30" i="3"/>
  <c r="H30" i="3"/>
  <c r="G30" i="3"/>
  <c r="I29" i="3"/>
  <c r="H29" i="3"/>
  <c r="G29" i="3"/>
  <c r="P11" i="3" s="1"/>
  <c r="I28" i="3"/>
  <c r="H28" i="3"/>
  <c r="O4" i="3" s="1"/>
  <c r="G28" i="3"/>
  <c r="I27" i="3"/>
  <c r="H27" i="3"/>
  <c r="G27" i="3"/>
  <c r="Q14" i="3" s="1"/>
  <c r="I26" i="3"/>
  <c r="H26" i="3"/>
  <c r="G26" i="3"/>
  <c r="P14" i="3" s="1"/>
  <c r="I25" i="3"/>
  <c r="H25" i="3"/>
  <c r="G25" i="3"/>
  <c r="O14" i="3" s="1"/>
  <c r="I24" i="3"/>
  <c r="H24" i="3"/>
  <c r="Q6" i="3" s="1"/>
  <c r="G24" i="3"/>
  <c r="I23" i="3"/>
  <c r="H23" i="3"/>
  <c r="P6" i="3" s="1"/>
  <c r="G23" i="3"/>
  <c r="P13" i="3" s="1"/>
  <c r="I22" i="3"/>
  <c r="H22" i="3"/>
  <c r="G22" i="3"/>
  <c r="O13" i="3" s="1"/>
  <c r="I21" i="3"/>
  <c r="H21" i="3"/>
  <c r="G21" i="3"/>
  <c r="I20" i="3"/>
  <c r="H20" i="3"/>
  <c r="P5" i="3" s="1"/>
  <c r="G20" i="3"/>
  <c r="I19" i="3"/>
  <c r="H19" i="3"/>
  <c r="G19" i="3"/>
  <c r="O12" i="3" s="1"/>
  <c r="U14" i="3"/>
  <c r="S14" i="3"/>
  <c r="I14" i="3"/>
  <c r="H14" i="3"/>
  <c r="G14" i="3"/>
  <c r="W13" i="3"/>
  <c r="U13" i="3"/>
  <c r="T13" i="3"/>
  <c r="Q13" i="3"/>
  <c r="M13" i="3"/>
  <c r="I13" i="3"/>
  <c r="H13" i="3"/>
  <c r="G13" i="3"/>
  <c r="V12" i="3"/>
  <c r="T12" i="3"/>
  <c r="S12" i="3"/>
  <c r="Q12" i="3"/>
  <c r="P12" i="3"/>
  <c r="I12" i="3"/>
  <c r="H12" i="3"/>
  <c r="L4" i="3" s="1"/>
  <c r="G12" i="3"/>
  <c r="L11" i="3" s="1"/>
  <c r="W11" i="3"/>
  <c r="V11" i="3"/>
  <c r="U11" i="3"/>
  <c r="S11" i="3"/>
  <c r="R11" i="3"/>
  <c r="Q11" i="3"/>
  <c r="O11" i="3"/>
  <c r="N11" i="3"/>
  <c r="M11" i="3"/>
  <c r="I11" i="3"/>
  <c r="H11" i="3"/>
  <c r="G11" i="3"/>
  <c r="N14" i="3" s="1"/>
  <c r="I10" i="3"/>
  <c r="H10" i="3"/>
  <c r="G10" i="3"/>
  <c r="M14" i="3" s="1"/>
  <c r="I9" i="3"/>
  <c r="H9" i="3"/>
  <c r="G9" i="3"/>
  <c r="L14" i="3" s="1"/>
  <c r="I8" i="3"/>
  <c r="H8" i="3"/>
  <c r="G8" i="3"/>
  <c r="N13" i="3" s="1"/>
  <c r="V7" i="3"/>
  <c r="U7" i="3"/>
  <c r="T7" i="3"/>
  <c r="S7" i="3"/>
  <c r="R7" i="3"/>
  <c r="Q7" i="3"/>
  <c r="P7" i="3"/>
  <c r="O7" i="3"/>
  <c r="N7" i="3"/>
  <c r="M7" i="3"/>
  <c r="L7" i="3"/>
  <c r="I7" i="3"/>
  <c r="H7" i="3"/>
  <c r="M6" i="3" s="1"/>
  <c r="G7" i="3"/>
  <c r="U6" i="3"/>
  <c r="S6" i="3"/>
  <c r="R6" i="3"/>
  <c r="O6" i="3"/>
  <c r="N6" i="3"/>
  <c r="L6" i="3"/>
  <c r="I6" i="3"/>
  <c r="H6" i="3"/>
  <c r="G6" i="3"/>
  <c r="L13" i="3" s="1"/>
  <c r="W5" i="3"/>
  <c r="T5" i="3"/>
  <c r="Q5" i="3"/>
  <c r="O5" i="3"/>
  <c r="I5" i="3"/>
  <c r="H5" i="3"/>
  <c r="N5" i="3" s="1"/>
  <c r="G5" i="3"/>
  <c r="N12" i="3" s="1"/>
  <c r="W4" i="3"/>
  <c r="V4" i="3"/>
  <c r="T4" i="3"/>
  <c r="S4" i="3"/>
  <c r="R4" i="3"/>
  <c r="Q4" i="3"/>
  <c r="P4" i="3"/>
  <c r="N4" i="3"/>
  <c r="M4" i="3"/>
  <c r="I4" i="3"/>
  <c r="H4" i="3"/>
  <c r="M5" i="3" s="1"/>
  <c r="G4" i="3"/>
  <c r="M12" i="3" s="1"/>
  <c r="I3" i="3"/>
  <c r="H3" i="3"/>
  <c r="L5" i="3" s="1"/>
  <c r="G3" i="3"/>
  <c r="L12" i="3" s="1"/>
  <c r="I62" i="2"/>
  <c r="H62" i="2"/>
  <c r="G62" i="2"/>
  <c r="I61" i="2"/>
  <c r="H61" i="2"/>
  <c r="G61" i="2"/>
  <c r="I60" i="2"/>
  <c r="H60" i="2"/>
  <c r="U4" i="2" s="1"/>
  <c r="G60" i="2"/>
  <c r="U11" i="2" s="1"/>
  <c r="I59" i="2"/>
  <c r="H59" i="2"/>
  <c r="G59" i="2"/>
  <c r="W14" i="2" s="1"/>
  <c r="I58" i="2"/>
  <c r="H58" i="2"/>
  <c r="V7" i="2" s="1"/>
  <c r="G58" i="2"/>
  <c r="V14" i="2" s="1"/>
  <c r="I57" i="2"/>
  <c r="H57" i="2"/>
  <c r="U7" i="2" s="1"/>
  <c r="G57" i="2"/>
  <c r="I56" i="2"/>
  <c r="H56" i="2"/>
  <c r="G56" i="2"/>
  <c r="I55" i="2"/>
  <c r="H55" i="2"/>
  <c r="V6" i="2" s="1"/>
  <c r="G55" i="2"/>
  <c r="V13" i="2" s="1"/>
  <c r="I54" i="2"/>
  <c r="H54" i="2"/>
  <c r="G54" i="2"/>
  <c r="U13" i="2" s="1"/>
  <c r="I53" i="2"/>
  <c r="H53" i="2"/>
  <c r="G53" i="2"/>
  <c r="W12" i="2" s="1"/>
  <c r="I52" i="2"/>
  <c r="H52" i="2"/>
  <c r="V5" i="2" s="1"/>
  <c r="G52" i="2"/>
  <c r="V12" i="2" s="1"/>
  <c r="I51" i="2"/>
  <c r="H51" i="2"/>
  <c r="G51" i="2"/>
  <c r="I46" i="2"/>
  <c r="H46" i="2"/>
  <c r="G46" i="2"/>
  <c r="I45" i="2"/>
  <c r="H45" i="2"/>
  <c r="S4" i="2" s="1"/>
  <c r="G45" i="2"/>
  <c r="I44" i="2"/>
  <c r="H44" i="2"/>
  <c r="R4" i="2" s="1"/>
  <c r="G44" i="2"/>
  <c r="I43" i="2"/>
  <c r="H43" i="2"/>
  <c r="T7" i="2" s="1"/>
  <c r="G43" i="2"/>
  <c r="I42" i="2"/>
  <c r="H42" i="2"/>
  <c r="G42" i="2"/>
  <c r="S14" i="2" s="1"/>
  <c r="I41" i="2"/>
  <c r="H41" i="2"/>
  <c r="G41" i="2"/>
  <c r="R14" i="2" s="1"/>
  <c r="I40" i="2"/>
  <c r="H40" i="2"/>
  <c r="T6" i="2" s="1"/>
  <c r="G40" i="2"/>
  <c r="T13" i="2" s="1"/>
  <c r="I39" i="2"/>
  <c r="H39" i="2"/>
  <c r="G39" i="2"/>
  <c r="S13" i="2" s="1"/>
  <c r="I38" i="2"/>
  <c r="H38" i="2"/>
  <c r="R6" i="2" s="1"/>
  <c r="G38" i="2"/>
  <c r="R13" i="2" s="1"/>
  <c r="I37" i="2"/>
  <c r="H37" i="2"/>
  <c r="T5" i="2" s="1"/>
  <c r="G37" i="2"/>
  <c r="I36" i="2"/>
  <c r="H36" i="2"/>
  <c r="S5" i="2" s="1"/>
  <c r="G36" i="2"/>
  <c r="I35" i="2"/>
  <c r="H35" i="2"/>
  <c r="R5" i="2" s="1"/>
  <c r="G35" i="2"/>
  <c r="R12" i="2" s="1"/>
  <c r="I30" i="2"/>
  <c r="H30" i="2"/>
  <c r="G30" i="2"/>
  <c r="I29" i="2"/>
  <c r="H29" i="2"/>
  <c r="G29" i="2"/>
  <c r="I28" i="2"/>
  <c r="H28" i="2"/>
  <c r="G28" i="2"/>
  <c r="O11" i="2" s="1"/>
  <c r="I27" i="2"/>
  <c r="H27" i="2"/>
  <c r="Q7" i="2" s="1"/>
  <c r="G27" i="2"/>
  <c r="Q14" i="2" s="1"/>
  <c r="I26" i="2"/>
  <c r="H26" i="2"/>
  <c r="P7" i="2" s="1"/>
  <c r="G26" i="2"/>
  <c r="P14" i="2" s="1"/>
  <c r="I25" i="2"/>
  <c r="H25" i="2"/>
  <c r="G25" i="2"/>
  <c r="O14" i="2" s="1"/>
  <c r="I24" i="2"/>
  <c r="H24" i="2"/>
  <c r="Q6" i="2" s="1"/>
  <c r="G24" i="2"/>
  <c r="I23" i="2"/>
  <c r="H23" i="2"/>
  <c r="G23" i="2"/>
  <c r="P13" i="2" s="1"/>
  <c r="I22" i="2"/>
  <c r="H22" i="2"/>
  <c r="G22" i="2"/>
  <c r="I21" i="2"/>
  <c r="H21" i="2"/>
  <c r="G21" i="2"/>
  <c r="I20" i="2"/>
  <c r="H20" i="2"/>
  <c r="P5" i="2" s="1"/>
  <c r="G20" i="2"/>
  <c r="P12" i="2" s="1"/>
  <c r="I19" i="2"/>
  <c r="H19" i="2"/>
  <c r="O5" i="2" s="1"/>
  <c r="G19" i="2"/>
  <c r="O12" i="2" s="1"/>
  <c r="U14" i="2"/>
  <c r="T14" i="2"/>
  <c r="N14" i="2"/>
  <c r="I14" i="2"/>
  <c r="H14" i="2"/>
  <c r="N4" i="2" s="1"/>
  <c r="G14" i="2"/>
  <c r="N11" i="2" s="1"/>
  <c r="W13" i="2"/>
  <c r="Q13" i="2"/>
  <c r="O13" i="2"/>
  <c r="N13" i="2"/>
  <c r="I13" i="2"/>
  <c r="H13" i="2"/>
  <c r="G13" i="2"/>
  <c r="U12" i="2"/>
  <c r="T12" i="2"/>
  <c r="S12" i="2"/>
  <c r="Q12" i="2"/>
  <c r="I12" i="2"/>
  <c r="H12" i="2"/>
  <c r="L4" i="2" s="1"/>
  <c r="G12" i="2"/>
  <c r="W11" i="2"/>
  <c r="V11" i="2"/>
  <c r="T11" i="2"/>
  <c r="S11" i="2"/>
  <c r="R11" i="2"/>
  <c r="Q11" i="2"/>
  <c r="P11" i="2"/>
  <c r="M11" i="2"/>
  <c r="L11" i="2"/>
  <c r="I11" i="2"/>
  <c r="H11" i="2"/>
  <c r="N7" i="2" s="1"/>
  <c r="G11" i="2"/>
  <c r="I10" i="2"/>
  <c r="H10" i="2"/>
  <c r="G10" i="2"/>
  <c r="M14" i="2" s="1"/>
  <c r="I9" i="2"/>
  <c r="H9" i="2"/>
  <c r="L7" i="2" s="1"/>
  <c r="G9" i="2"/>
  <c r="L14" i="2" s="1"/>
  <c r="I8" i="2"/>
  <c r="H8" i="2"/>
  <c r="G8" i="2"/>
  <c r="W7" i="2"/>
  <c r="S7" i="2"/>
  <c r="R7" i="2"/>
  <c r="O7" i="2"/>
  <c r="M7" i="2"/>
  <c r="I7" i="2"/>
  <c r="H7" i="2"/>
  <c r="M6" i="2" s="1"/>
  <c r="G7" i="2"/>
  <c r="M13" i="2" s="1"/>
  <c r="W6" i="2"/>
  <c r="U6" i="2"/>
  <c r="S6" i="2"/>
  <c r="P6" i="2"/>
  <c r="O6" i="2"/>
  <c r="N6" i="2"/>
  <c r="I6" i="2"/>
  <c r="H6" i="2"/>
  <c r="L6" i="2" s="1"/>
  <c r="G6" i="2"/>
  <c r="L13" i="2" s="1"/>
  <c r="W5" i="2"/>
  <c r="U5" i="2"/>
  <c r="Q5" i="2"/>
  <c r="I5" i="2"/>
  <c r="H5" i="2"/>
  <c r="N5" i="2" s="1"/>
  <c r="G5" i="2"/>
  <c r="N12" i="2" s="1"/>
  <c r="W4" i="2"/>
  <c r="V4" i="2"/>
  <c r="T4" i="2"/>
  <c r="Q4" i="2"/>
  <c r="P4" i="2"/>
  <c r="O4" i="2"/>
  <c r="M4" i="2"/>
  <c r="I4" i="2"/>
  <c r="H4" i="2"/>
  <c r="M5" i="2" s="1"/>
  <c r="G4" i="2"/>
  <c r="M12" i="2" s="1"/>
  <c r="I3" i="2"/>
  <c r="H3" i="2"/>
  <c r="L5" i="2" s="1"/>
  <c r="G3" i="2"/>
  <c r="L12" i="2" s="1"/>
  <c r="R14" i="1"/>
  <c r="P14" i="1"/>
  <c r="L14" i="1"/>
  <c r="T13" i="1"/>
  <c r="Q13" i="1"/>
  <c r="N13" i="1"/>
  <c r="L13" i="1"/>
  <c r="T12" i="1"/>
  <c r="Q12" i="1"/>
  <c r="P12" i="1"/>
  <c r="M12" i="1"/>
  <c r="V11" i="1"/>
  <c r="U11" i="1"/>
  <c r="T11" i="1"/>
  <c r="P11" i="1"/>
  <c r="N11" i="1"/>
  <c r="M11" i="1"/>
  <c r="L11" i="1"/>
  <c r="U7" i="1"/>
  <c r="T7" i="1"/>
  <c r="R7" i="1"/>
  <c r="P7" i="1"/>
  <c r="L7" i="1"/>
  <c r="V6" i="1"/>
  <c r="U6" i="1"/>
  <c r="T6" i="1"/>
  <c r="P6" i="1"/>
  <c r="L6" i="1"/>
  <c r="T5" i="1"/>
  <c r="R5" i="1"/>
  <c r="Q5" i="1"/>
  <c r="P5" i="1"/>
  <c r="L5" i="1"/>
  <c r="V4" i="1"/>
  <c r="U4" i="1"/>
  <c r="T4" i="1"/>
  <c r="P4" i="1"/>
  <c r="N4" i="1"/>
  <c r="M4" i="1"/>
  <c r="I62" i="1"/>
  <c r="H62" i="1"/>
  <c r="W4" i="1" s="1"/>
  <c r="G62" i="1"/>
  <c r="W11" i="1" s="1"/>
  <c r="I61" i="1"/>
  <c r="H61" i="1"/>
  <c r="G61" i="1"/>
  <c r="I60" i="1"/>
  <c r="H60" i="1"/>
  <c r="G60" i="1"/>
  <c r="I59" i="1"/>
  <c r="H59" i="1"/>
  <c r="W7" i="1" s="1"/>
  <c r="G59" i="1"/>
  <c r="W14" i="1" s="1"/>
  <c r="I58" i="1"/>
  <c r="H58" i="1"/>
  <c r="V7" i="1" s="1"/>
  <c r="G58" i="1"/>
  <c r="V14" i="1" s="1"/>
  <c r="I57" i="1"/>
  <c r="H57" i="1"/>
  <c r="G57" i="1"/>
  <c r="U14" i="1" s="1"/>
  <c r="I56" i="1"/>
  <c r="H56" i="1"/>
  <c r="W6" i="1" s="1"/>
  <c r="G56" i="1"/>
  <c r="W13" i="1" s="1"/>
  <c r="I55" i="1"/>
  <c r="H55" i="1"/>
  <c r="G55" i="1"/>
  <c r="V13" i="1" s="1"/>
  <c r="I54" i="1"/>
  <c r="H54" i="1"/>
  <c r="G54" i="1"/>
  <c r="U13" i="1" s="1"/>
  <c r="I53" i="1"/>
  <c r="H53" i="1"/>
  <c r="W5" i="1" s="1"/>
  <c r="G53" i="1"/>
  <c r="W12" i="1" s="1"/>
  <c r="I52" i="1"/>
  <c r="H52" i="1"/>
  <c r="V5" i="1" s="1"/>
  <c r="G52" i="1"/>
  <c r="V12" i="1" s="1"/>
  <c r="I51" i="1"/>
  <c r="H51" i="1"/>
  <c r="U5" i="1" s="1"/>
  <c r="G51" i="1"/>
  <c r="U12" i="1" s="1"/>
  <c r="I46" i="1"/>
  <c r="H46" i="1"/>
  <c r="G46" i="1"/>
  <c r="I45" i="1"/>
  <c r="H45" i="1"/>
  <c r="S4" i="1" s="1"/>
  <c r="G45" i="1"/>
  <c r="S11" i="1" s="1"/>
  <c r="I44" i="1"/>
  <c r="H44" i="1"/>
  <c r="R4" i="1" s="1"/>
  <c r="G44" i="1"/>
  <c r="R11" i="1" s="1"/>
  <c r="I43" i="1"/>
  <c r="H43" i="1"/>
  <c r="G43" i="1"/>
  <c r="T14" i="1" s="1"/>
  <c r="I42" i="1"/>
  <c r="H42" i="1"/>
  <c r="S7" i="1" s="1"/>
  <c r="G42" i="1"/>
  <c r="S14" i="1" s="1"/>
  <c r="I41" i="1"/>
  <c r="H41" i="1"/>
  <c r="G41" i="1"/>
  <c r="I40" i="1"/>
  <c r="H40" i="1"/>
  <c r="G40" i="1"/>
  <c r="I39" i="1"/>
  <c r="H39" i="1"/>
  <c r="S6" i="1" s="1"/>
  <c r="G39" i="1"/>
  <c r="S13" i="1" s="1"/>
  <c r="I38" i="1"/>
  <c r="H38" i="1"/>
  <c r="R6" i="1" s="1"/>
  <c r="G38" i="1"/>
  <c r="R13" i="1" s="1"/>
  <c r="I37" i="1"/>
  <c r="H37" i="1"/>
  <c r="G37" i="1"/>
  <c r="I36" i="1"/>
  <c r="H36" i="1"/>
  <c r="S5" i="1" s="1"/>
  <c r="G36" i="1"/>
  <c r="S12" i="1" s="1"/>
  <c r="I35" i="1"/>
  <c r="H35" i="1"/>
  <c r="G35" i="1"/>
  <c r="R12" i="1" s="1"/>
  <c r="I30" i="1"/>
  <c r="H30" i="1"/>
  <c r="Q4" i="1" s="1"/>
  <c r="G30" i="1"/>
  <c r="Q11" i="1" s="1"/>
  <c r="I29" i="1"/>
  <c r="H29" i="1"/>
  <c r="G29" i="1"/>
  <c r="I28" i="1"/>
  <c r="H28" i="1"/>
  <c r="O4" i="1" s="1"/>
  <c r="G28" i="1"/>
  <c r="O11" i="1" s="1"/>
  <c r="I27" i="1"/>
  <c r="H27" i="1"/>
  <c r="Q7" i="1" s="1"/>
  <c r="G27" i="1"/>
  <c r="Q14" i="1" s="1"/>
  <c r="I26" i="1"/>
  <c r="H26" i="1"/>
  <c r="G26" i="1"/>
  <c r="I25" i="1"/>
  <c r="H25" i="1"/>
  <c r="O7" i="1" s="1"/>
  <c r="G25" i="1"/>
  <c r="O14" i="1" s="1"/>
  <c r="I24" i="1"/>
  <c r="H24" i="1"/>
  <c r="Q6" i="1" s="1"/>
  <c r="G24" i="1"/>
  <c r="I23" i="1"/>
  <c r="H23" i="1"/>
  <c r="G23" i="1"/>
  <c r="P13" i="1" s="1"/>
  <c r="I22" i="1"/>
  <c r="H22" i="1"/>
  <c r="O6" i="1" s="1"/>
  <c r="G22" i="1"/>
  <c r="O13" i="1" s="1"/>
  <c r="I21" i="1"/>
  <c r="H21" i="1"/>
  <c r="G21" i="1"/>
  <c r="I20" i="1"/>
  <c r="H20" i="1"/>
  <c r="G20" i="1"/>
  <c r="I19" i="1"/>
  <c r="H19" i="1"/>
  <c r="O5" i="1" s="1"/>
  <c r="G19" i="1"/>
  <c r="O12" i="1" s="1"/>
  <c r="I14" i="1"/>
  <c r="H14" i="1"/>
  <c r="G14" i="1"/>
  <c r="I13" i="1"/>
  <c r="H13" i="1"/>
  <c r="G13" i="1"/>
  <c r="I12" i="1"/>
  <c r="H12" i="1"/>
  <c r="L4" i="1" s="1"/>
  <c r="G12" i="1"/>
  <c r="I11" i="1"/>
  <c r="H11" i="1"/>
  <c r="N7" i="1" s="1"/>
  <c r="G11" i="1"/>
  <c r="N14" i="1" s="1"/>
  <c r="I10" i="1"/>
  <c r="H10" i="1"/>
  <c r="M7" i="1" s="1"/>
  <c r="G10" i="1"/>
  <c r="M14" i="1" s="1"/>
  <c r="I9" i="1"/>
  <c r="H9" i="1"/>
  <c r="G9" i="1"/>
  <c r="I8" i="1"/>
  <c r="H8" i="1"/>
  <c r="N6" i="1" s="1"/>
  <c r="G8" i="1"/>
  <c r="I7" i="1"/>
  <c r="H7" i="1"/>
  <c r="M6" i="1" s="1"/>
  <c r="G7" i="1"/>
  <c r="M13" i="1" s="1"/>
  <c r="I6" i="1"/>
  <c r="H6" i="1"/>
  <c r="G6" i="1"/>
  <c r="I5" i="1"/>
  <c r="H5" i="1"/>
  <c r="N5" i="1" s="1"/>
  <c r="G5" i="1"/>
  <c r="N12" i="1" s="1"/>
  <c r="I4" i="1"/>
  <c r="H4" i="1"/>
  <c r="M5" i="1" s="1"/>
  <c r="G4" i="1"/>
  <c r="I3" i="1"/>
  <c r="H3" i="1"/>
  <c r="G3" i="1"/>
  <c r="L12" i="1" s="1"/>
</calcChain>
</file>

<file path=xl/sharedStrings.xml><?xml version="1.0" encoding="utf-8"?>
<sst xmlns="http://schemas.openxmlformats.org/spreadsheetml/2006/main" count="544" uniqueCount="316">
  <si>
    <t>Sample:</t>
  </si>
  <si>
    <t>Lymphocytes/Single Cells/dead cells/NALM6_cells | Count</t>
  </si>
  <si>
    <t>Lymphocytes/Single Cells/Live cells/NALM6_cells | Count</t>
  </si>
  <si>
    <t>Lymphocytes/Single Cells/dead cells/CAR-T cells | Count</t>
  </si>
  <si>
    <t>Lymphocytes/Single Cells/Live cells/CAR-T cells | Count</t>
  </si>
  <si>
    <t>24hrs_NALM6_500IL2_Don2_rep1_Experiment_Control_1-1A.fcs</t>
  </si>
  <si>
    <t>24hrs_NALM6_500IL2_Don2_rep1_Experiment_Control_1-1B.fcs</t>
  </si>
  <si>
    <t>24hrs_NALM6_500IL2_Don2_rep1_Experiment_Control_1-1C.fcs</t>
  </si>
  <si>
    <t>24hrs_NALM6_500IL2_Don2_rep1_Experiment_Control_1-2A.fcs</t>
  </si>
  <si>
    <t>24hrs_NALM6_500IL2_Don2_rep1_Experiment_Control_1-2B.fcs</t>
  </si>
  <si>
    <t>24hrs_NALM6_500IL2_Don2_rep1_Experiment_Control_1-2C.fcs</t>
  </si>
  <si>
    <t>24hrs_NALM6_500IL2_Don2_rep1_Experiment_Control_1-4A.fcs</t>
  </si>
  <si>
    <t>24hrs_NALM6_500IL2_Don2_rep1_Experiment_Control_1-4B.fcs</t>
  </si>
  <si>
    <t>24hrs_NALM6_500IL2_Don2_rep1_Experiment_Control_1-4C.fcs</t>
  </si>
  <si>
    <t>24hrs_NALM6_500IL2_Don2_rep1_Experiment_Control_2-1A.fcs</t>
  </si>
  <si>
    <t>24hrs_NALM6_500IL2_Don2_rep1_Experiment_Control_2-1B.fcs</t>
  </si>
  <si>
    <t>24hrs_NALM6_500IL2_Don2_rep1_Experiment_Control_2-1C.fcs</t>
  </si>
  <si>
    <t>24hrs_NALM6_500IL2_Don2_rep1_Experiment_WPRE_1-1A.fcs</t>
  </si>
  <si>
    <t>24hrs_NALM6_500IL2_Don2_rep1_Experiment_WPRE_1-1B.fcs</t>
  </si>
  <si>
    <t>24hrs_NALM6_500IL2_Don2_rep1_Experiment_WPRE_1-1C.fcs</t>
  </si>
  <si>
    <t>24hrs_NALM6_500IL2_Don2_rep1_Experiment_WPRE_1-2A.fcs</t>
  </si>
  <si>
    <t>24hrs_NALM6_500IL2_Don2_rep1_Experiment_WPRE_1-2B.fcs</t>
  </si>
  <si>
    <t>24hrs_NALM6_500IL2_Don2_rep1_Experiment_WPRE_1-2C.fcs</t>
  </si>
  <si>
    <t>24hrs_NALM6_500IL2_Don2_rep1_Experiment_WPRE_1-4A.fcs</t>
  </si>
  <si>
    <t>24hrs_NALM6_500IL2_Don2_rep1_Experiment_WPRE_1-4B.fcs</t>
  </si>
  <si>
    <t>24hrs_NALM6_500IL2_Don2_rep1_Experiment_WPRE_1-4C.fcs</t>
  </si>
  <si>
    <t>24hrs_NALM6_500IL2_Don2_rep1_Experiment_WPRE_2-1A.fcs</t>
  </si>
  <si>
    <t>24hrs_NALM6_500IL2_Don2_rep1_Experiment_WPRE_2-1B.fcs</t>
  </si>
  <si>
    <t>24hrs_NALM6_500IL2_Don2_rep1_Experiment_WPRE_2-1C.fcs</t>
  </si>
  <si>
    <t>24hrs_NALM6_500IL2_Don2_rep1_Experiment_LTR_1-1A.fcs</t>
  </si>
  <si>
    <t>24hrs_NALM6_500IL2_Don2_rep1_Experiment_LTR_1-1B.fcs</t>
  </si>
  <si>
    <t>24hrs_NALM6_500IL2_Don2_rep1_Experiment_LTR_1-1C.fcs</t>
  </si>
  <si>
    <t>24hrs_NALM6_500IL2_Don2_rep1_Experiment_LTR_1-2A.fcs</t>
  </si>
  <si>
    <t>24hrs_NALM6_500IL2_Don2_rep1_Experiment_LTR_1-2B.fcs</t>
  </si>
  <si>
    <t>24hrs_NALM6_500IL2_Don2_rep1_Experiment_LTR_1-2C.fcs</t>
  </si>
  <si>
    <t>24hrs_NALM6_500IL2_Don2_rep1_Experiment_LTR_1-4A.fcs</t>
  </si>
  <si>
    <t>24hrs_NALM6_500IL2_Don2_rep1_Experiment_LTR_1-4B.fcs</t>
  </si>
  <si>
    <t>24hrs_NALM6_500IL2_Don2_rep1_Experiment_LTR_1-4C.fcs</t>
  </si>
  <si>
    <t>24hrs_NALM6_500IL2_Don2_rep1_Experiment_LTR_2-1A.fcs</t>
  </si>
  <si>
    <t>24hrs_NALM6_500IL2_Don2_rep1_Experiment_LTR_2-1B.fcs</t>
  </si>
  <si>
    <t>24hrs_NALM6_500IL2_Don2_rep1_Experiment_LTR_2-1C.fcs</t>
  </si>
  <si>
    <t>24hrs_NALM6_500IL2_Don2_rep1_Experiment_TCRB_1-1A.fcs</t>
  </si>
  <si>
    <t>24hrs_NALM6_500IL2_Don2_rep1_Experiment_TCRB_1-1B.fcs</t>
  </si>
  <si>
    <t>24hrs_NALM6_500IL2_Don2_rep1_Experiment_TCRB_1-1C.fcs</t>
  </si>
  <si>
    <t>24hrs_NALM6_500IL2_Don2_rep1_Experiment_TCRB_1-2A.fcs</t>
  </si>
  <si>
    <t>24hrs_NALM6_500IL2_Don2_rep1_Experiment_TCRB_1-2B.fcs</t>
  </si>
  <si>
    <t>24hrs_NALM6_500IL2_Don2_rep1_Experiment_TCRB_1-2C.fcs</t>
  </si>
  <si>
    <t>24hrs_NALM6_500IL2_Don2_rep1_Experiment_TCRB_1-4A.fcs</t>
  </si>
  <si>
    <t>24hrs_NALM6_500IL2_Don2_rep1_Experiment_TCRB_1-4B.fcs</t>
  </si>
  <si>
    <t>24hrs_NALM6_500IL2_Don2_rep1_Experiment_TCRB_1-4C.fcs</t>
  </si>
  <si>
    <t>24hrs_NALM6_500IL2_Don2_rep1_Experiment_TCRB_2-1A.fcs</t>
  </si>
  <si>
    <t>24hrs_NALM6_500IL2_Don2_rep1_Experiment_TCRB_2-1B.fcs</t>
  </si>
  <si>
    <t>24hrs_NALM6_500IL2_Don2_rep1_Experiment_TCRB_2-1C.fcs</t>
  </si>
  <si>
    <t>48hrs_NALM6_500IL2_Don2_rep1_Experiment_Control_1-1A.fcs</t>
  </si>
  <si>
    <t>48hrs_NALM6_500IL2_Don2_rep1_Experiment_Control_1-1B.fcs</t>
  </si>
  <si>
    <t>48hrs_NALM6_500IL2_Don2_rep1_Experiment_Control_1-1C.fcs</t>
  </si>
  <si>
    <t>48hrs_NALM6_500IL2_Don2_rep1_Experiment_Control_1-2A.fcs</t>
  </si>
  <si>
    <t>48hrs_NALM6_500IL2_Don2_rep1_Experiment_Control_1-2B.fcs</t>
  </si>
  <si>
    <t>48hrs_NALM6_500IL2_Don2_rep1_Experiment_Control_1-2C.fcs</t>
  </si>
  <si>
    <t>48hrs_NALM6_500IL2_Don2_rep1_Experiment_Control_1-4A.fcs</t>
  </si>
  <si>
    <t>48hrs_NALM6_500IL2_Don2_rep1_Experiment_Control_1-4B.fcs</t>
  </si>
  <si>
    <t>48hrs_NALM6_500IL2_Don2_rep1_Experiment_Control_1-4C.fcs</t>
  </si>
  <si>
    <t>48hrs_NALM6_500IL2_Don2_rep1_Experiment_Control_2-1A.fcs</t>
  </si>
  <si>
    <t>48hrs_NALM6_500IL2_Don2_rep1_Experiment_Control_2-1B.fcs</t>
  </si>
  <si>
    <t>48hrs_NALM6_500IL2_Don2_rep1_Experiment_Control_2-1C.fcs</t>
  </si>
  <si>
    <t>48hrs_NALM6_500IL2_Don2_rep1_Experiment_WPRE_1-1A.fcs</t>
  </si>
  <si>
    <t>48hrs_NALM6_500IL2_Don2_rep1_Experiment_WPRE_1-1B.fcs</t>
  </si>
  <si>
    <t>48hrs_NALM6_500IL2_Don2_rep1_Experiment_WPRE_1-1C.fcs</t>
  </si>
  <si>
    <t>48hrs_NALM6_500IL2_Don2_rep1_Experiment_WPRE_1-2A.fcs</t>
  </si>
  <si>
    <t>48hrs_NALM6_500IL2_Don2_rep1_Experiment_WPRE_1-2B.fcs</t>
  </si>
  <si>
    <t>48hrs_NALM6_500IL2_Don2_rep1_Experiment_WPRE_1-2C.fcs</t>
  </si>
  <si>
    <t>48hrs_NALM6_500IL2_Don2_rep1_Experiment_WPRE_1-4A.fcs</t>
  </si>
  <si>
    <t>48hrs_NALM6_500IL2_Don2_rep1_Experiment_WPRE_1-4B.fcs</t>
  </si>
  <si>
    <t>48hrs_NALM6_500IL2_Don2_rep1_Experiment_WPRE_1-4C.fcs</t>
  </si>
  <si>
    <t>48hrs_NALM6_500IL2_Don2_rep1_Experiment_WPRE_2-1A.fcs</t>
  </si>
  <si>
    <t>48hrs_NALM6_500IL2_Don2_rep1_Experiment_WPRE_2-1B.fcs</t>
  </si>
  <si>
    <t>48hrs_NALM6_500IL2_Don2_rep1_Experiment_WPRE_2-1C.fcs</t>
  </si>
  <si>
    <t>48hrs_NALM6_500IL2_Don2_rep1_Experiment_LTR_1-1A.fcs</t>
  </si>
  <si>
    <t>48hrs_NALM6_500IL2_Don2_rep1_Experiment_LTR_1-1B.fcs</t>
  </si>
  <si>
    <t>48hrs_NALM6_500IL2_Don2_rep1_Experiment_LTR_1-1C.fcs</t>
  </si>
  <si>
    <t>48hrs_NALM6_500IL2_Don2_rep1_Experiment_LTR_1-2A.fcs</t>
  </si>
  <si>
    <t>48hrs_NALM6_500IL2_Don2_rep1_Experiment_LTR_1-2B.fcs</t>
  </si>
  <si>
    <t>48hrs_NALM6_500IL2_Don2_rep1_Experiment_LTR_1-2C.fcs</t>
  </si>
  <si>
    <t>48hrs_NALM6_500IL2_Don2_rep1_Experiment_LTR_1-4A.fcs</t>
  </si>
  <si>
    <t>48hrs_NALM6_500IL2_Don2_rep1_Experiment_LTR_1-4B.fcs</t>
  </si>
  <si>
    <t>48hrs_NALM6_500IL2_Don2_rep1_Experiment_LTR_1-4C.fcs</t>
  </si>
  <si>
    <t>48hrs_NALM6_500IL2_Don2_rep1_Experiment_LTR_2-1A.fcs</t>
  </si>
  <si>
    <t>48hrs_NALM6_500IL2_Don2_rep1_Experiment_LTR_2-1B.fcs</t>
  </si>
  <si>
    <t>48hrs_NALM6_500IL2_Don2_rep1_Experiment_LTR_2-1C.fcs</t>
  </si>
  <si>
    <t>48hrs_NALM6_500IL2_Don2_rep1_Experiment_TCRB_1-1A.fcs</t>
  </si>
  <si>
    <t>48hrs_NALM6_500IL2_Don2_rep1_Experiment_TCRB_1-1B.fcs</t>
  </si>
  <si>
    <t>48hrs_NALM6_500IL2_Don2_rep1_Experiment_TCRB_1-1C.fcs</t>
  </si>
  <si>
    <t>48hrs_NALM6_500IL2_Don2_rep1_Experiment_TCRB_1-2A.fcs</t>
  </si>
  <si>
    <t>48hrs_NALM6_500IL2_Don2_rep1_Experiment_TCRB_1-2B.fcs</t>
  </si>
  <si>
    <t>48hrs_NALM6_500IL2_Don2_rep1_Experiment_TCRB_1-2C.fcs</t>
  </si>
  <si>
    <t>48hrs_NALM6_500IL2_Don2_rep1_Experiment_TCRB_1-4A.fcs</t>
  </si>
  <si>
    <t>48hrs_NALM6_500IL2_Don2_rep1_Experiment_TCRB_1-4B.fcs</t>
  </si>
  <si>
    <t>48hrs_NALM6_500IL2_Don2_rep1_Experiment_TCRB_1-4C.fcs</t>
  </si>
  <si>
    <t>48hrs_NALM6_500IL2_Don2_rep1_Experiment_TCRB_2-1A.fcs</t>
  </si>
  <si>
    <t>48hrs_NALM6_500IL2_Don2_rep1_Experiment_TCRB_2-1B.fcs</t>
  </si>
  <si>
    <t>48hrs_NALM6_500IL2_Don2_rep1_Experiment_TCRB_2-1C.fcs</t>
  </si>
  <si>
    <t>72hrs_NALM6_500IL2_Don2_rep1_Experiment_Control_1-1A.fcs</t>
  </si>
  <si>
    <t>72hrs_NALM6_500IL2_Don2_rep1_Experiment_Control_1-1B.fcs</t>
  </si>
  <si>
    <t>72hrs_NALM6_500IL2_Don2_rep1_Experiment_Control_1-1C.fcs</t>
  </si>
  <si>
    <t>72hrs_NALM6_500IL2_Don2_rep1_Experiment_Control_1-2A.fcs</t>
  </si>
  <si>
    <t>72hrs_NALM6_500IL2_Don2_rep1_Experiment_Control_1-2B.fcs</t>
  </si>
  <si>
    <t>72hrs_NALM6_500IL2_Don2_rep1_Experiment_Control_1-2C.fcs</t>
  </si>
  <si>
    <t>72hrs_NALM6_500IL2_Don2_rep1_Experiment_Control_1-4A.fcs</t>
  </si>
  <si>
    <t>72hrs_NALM6_500IL2_Don2_rep1_Experiment_Control_1-4B.fcs</t>
  </si>
  <si>
    <t>72hrs_NALM6_500IL2_Don2_rep1_Experiment_Control_1-4C.fcs</t>
  </si>
  <si>
    <t>72hrs_NALM6_500IL2_Don2_rep1_Experiment_Control_2-1A.fcs</t>
  </si>
  <si>
    <t>72hrs_NALM6_500IL2_Don2_rep1_Experiment_Control_2-1B.fcs</t>
  </si>
  <si>
    <t>72hrs_NALM6_500IL2_Don2_rep1_Experiment_Control_2-1C.fcs</t>
  </si>
  <si>
    <t>72hrs_NALM6_500IL2_Don2_rep1_Experiment_WPRE_1-1A.fcs</t>
  </si>
  <si>
    <t>72hrs_NALM6_500IL2_Don2_rep1_Experiment_WPRE_1-1B.fcs</t>
  </si>
  <si>
    <t>72hrs_NALM6_500IL2_Don2_rep1_Experiment_WPRE_1-1C.fcs</t>
  </si>
  <si>
    <t>72hrs_NALM6_500IL2_Don2_rep1_Experiment_WPRE_1-2A.fcs</t>
  </si>
  <si>
    <t>72hrs_NALM6_500IL2_Don2_rep1_Experiment_WPRE_1-2B.fcs</t>
  </si>
  <si>
    <t>72hrs_NALM6_500IL2_Don2_rep1_Experiment_WPRE_1-2C.fcs</t>
  </si>
  <si>
    <t>72hrs_NALM6_500IL2_Don2_rep1_Experiment_WPRE_1-4A.fcs</t>
  </si>
  <si>
    <t>72hrs_NALM6_500IL2_Don2_rep1_Experiment_WPRE_1-4B.fcs</t>
  </si>
  <si>
    <t>72hrs_NALM6_500IL2_Don2_rep1_Experiment_WPRE_1-4C.fcs</t>
  </si>
  <si>
    <t>72hrs_NALM6_500IL2_Don2_rep1_Experiment_WPRE_2-1A.fcs</t>
  </si>
  <si>
    <t>72hrs_NALM6_500IL2_Don2_rep1_Experiment_WPRE_2-1B.fcs</t>
  </si>
  <si>
    <t>72hrs_NALM6_500IL2_Don2_rep1_Experiment_WPRE_2-1C.fcs</t>
  </si>
  <si>
    <t>72hrs_NALM6_500IL2_Don2_rep1_Experiment_LTR_1-1A.fcs</t>
  </si>
  <si>
    <t>72hrs_NALM6_500IL2_Don2_rep1_Experiment_LTR_1-1B.fcs</t>
  </si>
  <si>
    <t>72hrs_NALM6_500IL2_Don2_rep1_Experiment_LTR_1-1C.fcs</t>
  </si>
  <si>
    <t>72hrs_NALM6_500IL2_Don2_rep1_Experiment_LTR_1-2A.fcs</t>
  </si>
  <si>
    <t>72hrs_NALM6_500IL2_Don2_rep1_Experiment_LTR_1-2B.fcs</t>
  </si>
  <si>
    <t>72hrs_NALM6_500IL2_Don2_rep1_Experiment_LTR_1-2C.fcs</t>
  </si>
  <si>
    <t>72hrs_NALM6_500IL2_Don2_rep1_Experiment_LTR_1-4A.fcs</t>
  </si>
  <si>
    <t>72hrs_NALM6_500IL2_Don2_rep1_Experiment_LTR_1-4B.fcs</t>
  </si>
  <si>
    <t>72hrs_NALM6_500IL2_Don2_rep1_Experiment_LTR_1-4C.fcs</t>
  </si>
  <si>
    <t>72hrs_NALM6_500IL2_Don2_rep1_Experiment_LTR_2-1A.fcs</t>
  </si>
  <si>
    <t>72hrs_NALM6_500IL2_Don2_rep1_Experiment_LTR_2-1B.fcs</t>
  </si>
  <si>
    <t>72hrs_NALM6_500IL2_Don2_rep1_Experiment_LTR_2-1C.fcs</t>
  </si>
  <si>
    <t>72hrs_NALM6_500IL2_Don2_rep1_Experiment_TCRB_1-1A.fcs</t>
  </si>
  <si>
    <t>72hrs_NALM6_500IL2_Don2_rep1_Experiment_TCRB_1-1B.fcs</t>
  </si>
  <si>
    <t>72hrs_NALM6_500IL2_Don2_rep1_Experiment_TCRB_1-1C.fcs</t>
  </si>
  <si>
    <t>72hrs_NALM6_500IL2_Don2_rep1_Experiment_TCRB_1-2A.fcs</t>
  </si>
  <si>
    <t>72hrs_NALM6_500IL2_Don2_rep1_Experiment_TCRB_1-2B.fcs</t>
  </si>
  <si>
    <t>72hrs_NALM6_500IL2_Don2_rep1_Experiment_TCRB_1-2C.fcs</t>
  </si>
  <si>
    <t>72hrs_NALM6_500IL2_Don2_rep1_Experiment_TCRB_1-4A.fcs</t>
  </si>
  <si>
    <t>72hrs_NALM6_500IL2_Don2_rep1_Experiment_TCRB_1-4B.fcs</t>
  </si>
  <si>
    <t>72hrs_NALM6_500IL2_Don2_rep1_Experiment_TCRB_1-4C.fcs</t>
  </si>
  <si>
    <t>72hrs_NALM6_500IL2_Don2_rep1_Experiment_TCRB_2-1A.fcs</t>
  </si>
  <si>
    <t>72hrs_NALM6_500IL2_Don2_rep1_Experiment_TCRB_2-1B.fcs</t>
  </si>
  <si>
    <t>72hrs_NALM6_500IL2_Don2_rep1_Experiment_TCRB_2-1C.fcs</t>
  </si>
  <si>
    <t>Lymphocytes/Single Cells/dead cells/NALM6 cells | Count</t>
  </si>
  <si>
    <t>Lymphocytes/Single Cells/Live cells/NALM6 cells | Count</t>
  </si>
  <si>
    <t>24hrs_Jeko1_500U_IL2_don2_rep1_Experiment_Control_1-1A.fcs</t>
  </si>
  <si>
    <t>24hrs_Jeko1_500U_IL2_don2_rep1_Experiment_Control_1-1B.fcs</t>
  </si>
  <si>
    <t>24hrs_Jeko1_500U_IL2_don2_rep1_Experiment_Control_1-1C.fcs</t>
  </si>
  <si>
    <t>24hrs_Jeko1_500U_IL2_don2_rep1_Experiment_Control_1-2A.fcs</t>
  </si>
  <si>
    <t>24hrs_Jeko1_500U_IL2_don2_rep1_Experiment_Control_1-2B.fcs</t>
  </si>
  <si>
    <t>24hrs_Jeko1_500U_IL2_don2_rep1_Experiment_Control_1-2C.fcs</t>
  </si>
  <si>
    <t>24hrs_Jeko1_500U_IL2_don2_rep1_Experiment_Control_1-4A.fcs</t>
  </si>
  <si>
    <t>24hrs_Jeko1_500U_IL2_don2_rep1_Experiment_Control_1-4B.fcs</t>
  </si>
  <si>
    <t>24hrs_Jeko1_500U_IL2_don2_rep1_Experiment_Control_1-4C.fcs</t>
  </si>
  <si>
    <t>24hrs_Jeko1_500U_IL2_don2_rep1_Experiment_Control_2-1A.fcs</t>
  </si>
  <si>
    <t>24hrs_Jeko1_500U_IL2_don2_rep1_Experiment_Control_2-1B.fcs</t>
  </si>
  <si>
    <t>24hrs_Jeko1_500U_IL2_don2_rep1_Experiment_Control_2-1C.fcs</t>
  </si>
  <si>
    <t>24hrs_Jeko1_500U_IL2_don2_rep1_Experiment_WPRE_1-1A.fcs</t>
  </si>
  <si>
    <t>24hrs_Jeko1_500U_IL2_don2_rep1_Experiment_WPRE_1-1B.fcs</t>
  </si>
  <si>
    <t>24hrs_Jeko1_500U_IL2_don2_rep1_Experiment_WPRE_1-1C.fcs</t>
  </si>
  <si>
    <t>24hrs_Jeko1_500U_IL2_don2_rep1_Experiment_WPRE_1-2A.fcs</t>
  </si>
  <si>
    <t>24hrs_Jeko1_500U_IL2_don2_rep1_Experiment_WPRE_1-2B.fcs</t>
  </si>
  <si>
    <t>24hrs_Jeko1_500U_IL2_don2_rep1_Experiment_WPRE_1-2C.fcs</t>
  </si>
  <si>
    <t>24hrs_Jeko1_500U_IL2_don2_rep1_Experiment_WPRE_1-4A.fcs</t>
  </si>
  <si>
    <t>24hrs_Jeko1_500U_IL2_don2_rep1_Experiment_WPRE_1-4B.fcs</t>
  </si>
  <si>
    <t>24hrs_Jeko1_500U_IL2_don2_rep1_Experiment_WPRE_1-4C.fcs</t>
  </si>
  <si>
    <t>24hrs_Jeko1_500U_IL2_don2_rep1_Experiment_WPRE_2-1A.fcs</t>
  </si>
  <si>
    <t>24hrs_Jeko1_500U_IL2_don2_rep1_Experiment_WPRE_2-1B.fcs</t>
  </si>
  <si>
    <t>24hrs_Jeko1_500U_IL2_don2_rep1_Experiment_WPRE_2-1C.fcs</t>
  </si>
  <si>
    <t>24hrs_Jeko1_500U_IL2_don2_rep1_Experiment_LTR_1-1A.fcs</t>
  </si>
  <si>
    <t>24hrs_Jeko1_500U_IL2_don2_rep1_Experiment_LTR_1-1B.fcs</t>
  </si>
  <si>
    <t>24hrs_Jeko1_500U_IL2_don2_rep1_Experiment_LTR_1-1C.fcs</t>
  </si>
  <si>
    <t>24hrs_Jeko1_500U_IL2_don2_rep1_Experiment_LTR_1-2A.fcs</t>
  </si>
  <si>
    <t>24hrs_Jeko1_500U_IL2_don2_rep1_Experiment_LTR_1-2B.fcs</t>
  </si>
  <si>
    <t>24hrs_Jeko1_500U_IL2_don2_rep1_Experiment_LTR_1-2C.fcs</t>
  </si>
  <si>
    <t>24hrs_Jeko1_500U_IL2_don2_rep1_Experiment_LTR_1-4A.fcs</t>
  </si>
  <si>
    <t>24hrs_Jeko1_500U_IL2_don2_rep1_Experiment_LTR_1-4B.fcs</t>
  </si>
  <si>
    <t>24hrs_Jeko1_500U_IL2_don2_rep1_Experiment_LTR_1-4C.fcs</t>
  </si>
  <si>
    <t>24hrs_Jeko1_500U_IL2_don2_rep1_Experiment_LTR_2-1A.fcs</t>
  </si>
  <si>
    <t>24hrs_Jeko1_500U_IL2_don2_rep1_Experiment_LTR_2-1B.fcs</t>
  </si>
  <si>
    <t>24hrs_Jeko1_500U_IL2_don2_rep1_Experiment_LTR_2-1C.fcs</t>
  </si>
  <si>
    <t>24hrs_Jeko1_500U_IL2_don2_rep1_Experiment_TCRB_1-1A.fcs</t>
  </si>
  <si>
    <t>24hrs_Jeko1_500U_IL2_don2_rep1_Experiment_TCRB_1-1B.fcs</t>
  </si>
  <si>
    <t>24hrs_Jeko1_500U_IL2_don2_rep1_Experiment_TCRB_1-1C.fcs</t>
  </si>
  <si>
    <t>24hrs_Jeko1_500U_IL2_don2_rep1_Experiment_TCRB_1-2A.fcs</t>
  </si>
  <si>
    <t>24hrs_Jeko1_500U_IL2_don2_rep1_Experiment_TCRB_1-2B.fcs</t>
  </si>
  <si>
    <t>24hrs_Jeko1_500U_IL2_don2_rep1_Experiment_TCRB_1-2C.fcs</t>
  </si>
  <si>
    <t>24hrs_Jeko1_500U_IL2_don2_rep1_Experiment_TCRB_1-4A.fcs</t>
  </si>
  <si>
    <t>24hrs_Jeko1_500U_IL2_don2_rep1_Experiment_TCRB_1-4B.fcs</t>
  </si>
  <si>
    <t>24hrs_Jeko1_500U_IL2_don2_rep1_Experiment_TCRB_1-4C.fcs</t>
  </si>
  <si>
    <t>24hrs_Jeko1_500U_IL2_don2_rep1_Experiment_TCRB_2-1A.fcs</t>
  </si>
  <si>
    <t>24hrs_Jeko1_500U_IL2_don2_rep1_Experiment_TCRB_2-1B.fcs</t>
  </si>
  <si>
    <t>24hrs_Jeko1_500U_IL2_don2_rep1_Experiment_TCRB_2-1C.fcs</t>
  </si>
  <si>
    <t>48hrs_Jeko1_500U_IL2_don2_rep1_Experiment_Control_1-1A.fcs</t>
  </si>
  <si>
    <t>48hrs_Jeko1_500U_IL2_don2_rep1_Experiment_Control_1-1B.fcs</t>
  </si>
  <si>
    <t>48hrs_Jeko1_500U_IL2_don2_rep1_Experiment_Control_1-1C.fcs</t>
  </si>
  <si>
    <t>48hrs_Jeko1_500U_IL2_don2_rep1_Experiment_Control_1-2A.fcs</t>
  </si>
  <si>
    <t>48hrs_Jeko1_500U_IL2_don2_rep1_Experiment_Control_1-2B.fcs</t>
  </si>
  <si>
    <t>48hrs_Jeko1_500U_IL2_don2_rep1_Experiment_Control_1-2C.fcs</t>
  </si>
  <si>
    <t>48hrs_Jeko1_500U_IL2_don2_rep1_Experiment_Control_1-4A.fcs</t>
  </si>
  <si>
    <t>48hrs_Jeko1_500U_IL2_don2_rep1_Experiment_Control_1-4B.fcs</t>
  </si>
  <si>
    <t>48hrs_Jeko1_500U_IL2_don2_rep1_Experiment_Control_1-4C.fcs</t>
  </si>
  <si>
    <t>48hrs_Jeko1_500U_IL2_don2_rep1_Experiment_Control_2-1A.fcs</t>
  </si>
  <si>
    <t>48hrs_Jeko1_500U_IL2_don2_rep1_Experiment_Control_2-1B.fcs</t>
  </si>
  <si>
    <t>48hrs_Jeko1_500U_IL2_don2_rep1_Experiment_Control_2-1C.fcs</t>
  </si>
  <si>
    <t>48hrs_Jeko1_500U_IL2_don2_rep1_Experiment_WPRE_1-1A.fcs</t>
  </si>
  <si>
    <t>48hrs_Jeko1_500U_IL2_don2_rep1_Experiment_WPRE_1-1B.fcs</t>
  </si>
  <si>
    <t>48hrs_Jeko1_500U_IL2_don2_rep1_Experiment_WPRE_1-1C.fcs</t>
  </si>
  <si>
    <t>48hrs_Jeko1_500U_IL2_don2_rep1_Experiment_WPRE_1-2A.fcs</t>
  </si>
  <si>
    <t>48hrs_Jeko1_500U_IL2_don2_rep1_Experiment_WPRE_1-2B.fcs</t>
  </si>
  <si>
    <t>48hrs_Jeko1_500U_IL2_don2_rep1_Experiment_WPRE_1-2C.fcs</t>
  </si>
  <si>
    <t>48hrs_Jeko1_500U_IL2_don2_rep1_Experiment_WPRE_1-4A.fcs</t>
  </si>
  <si>
    <t>48hrs_Jeko1_500U_IL2_don2_rep1_Experiment_WPRE_1-4B.fcs</t>
  </si>
  <si>
    <t>48hrs_Jeko1_500U_IL2_don2_rep1_Experiment_WPRE_1-4C.fcs</t>
  </si>
  <si>
    <t>48hrs_Jeko1_500U_IL2_don2_rep1_Experiment_WPRE_2-1A.fcs</t>
  </si>
  <si>
    <t>48hrs_Jeko1_500U_IL2_don2_rep1_Experiment_WPRE_2-1B.fcs</t>
  </si>
  <si>
    <t>48hrs_Jeko1_500U_IL2_don2_rep1_Experiment_WPRE_2-1C.fcs</t>
  </si>
  <si>
    <t>48hrs_Jeko1_500U_IL2_don2_rep1_Experiment_LTR_1-1A.fcs</t>
  </si>
  <si>
    <t>48hrs_Jeko1_500U_IL2_don2_rep1_Experiment_LTR_1-1B.fcs</t>
  </si>
  <si>
    <t>48hrs_Jeko1_500U_IL2_don2_rep1_Experiment_LTR_1-1C.fcs</t>
  </si>
  <si>
    <t>48hrs_Jeko1_500U_IL2_don2_rep1_Experiment_LTR_1-2A.fcs</t>
  </si>
  <si>
    <t>48hrs_Jeko1_500U_IL2_don2_rep1_Experiment_LTR_1-2B.fcs</t>
  </si>
  <si>
    <t>48hrs_Jeko1_500U_IL2_don2_rep1_Experiment_LTR_1-2C.fcs</t>
  </si>
  <si>
    <t>48hrs_Jeko1_500U_IL2_don2_rep1_Experiment_LTR_1-4A.fcs</t>
  </si>
  <si>
    <t>48hrs_Jeko1_500U_IL2_don2_rep1_Experiment_LTR_1-4B.fcs</t>
  </si>
  <si>
    <t>48hrs_Jeko1_500U_IL2_don2_rep1_Experiment_LTR_1-4C.fcs</t>
  </si>
  <si>
    <t>48hrs_Jeko1_500U_IL2_don2_rep1_Experiment_LTR_2-1A.fcs</t>
  </si>
  <si>
    <t>48hrs_Jeko1_500U_IL2_don2_rep1_Experiment_LTR_2-1B.fcs</t>
  </si>
  <si>
    <t>48hrs_Jeko1_500U_IL2_don2_rep1_Experiment_LTR_2-1C.fcs</t>
  </si>
  <si>
    <t>48hrs_Jeko1_500U_IL2_don2_rep1_Experiment_TCRB_1-1A.fcs</t>
  </si>
  <si>
    <t>48hrs_Jeko1_500U_IL2_don2_rep1_Experiment_TCRB_1-1B.fcs</t>
  </si>
  <si>
    <t>48hrs_Jeko1_500U_IL2_don2_rep1_Experiment_TCRB_1-1C.fcs</t>
  </si>
  <si>
    <t>48hrs_Jeko1_500U_IL2_don2_rep1_Experiment_TCRB_1-2A.fcs</t>
  </si>
  <si>
    <t>48hrs_Jeko1_500U_IL2_don2_rep1_Experiment_TCRB_1-2B.fcs</t>
  </si>
  <si>
    <t>48hrs_Jeko1_500U_IL2_don2_rep1_Experiment_TCRB_1-2C.fcs</t>
  </si>
  <si>
    <t>48hrs_Jeko1_500U_IL2_don2_rep1_Experiment_TCRB_1-4A.fcs</t>
  </si>
  <si>
    <t>48hrs_Jeko1_500U_IL2_don2_rep1_Experiment_TCRB_1-4B.fcs</t>
  </si>
  <si>
    <t>48hrs_Jeko1_500U_IL2_don2_rep1_Experiment_TCRB_1-4C.fcs</t>
  </si>
  <si>
    <t>48hrs_Jeko1_500U_IL2_don2_rep1_Experiment_TCRB_2-1A.fcs</t>
  </si>
  <si>
    <t>48hrs_Jeko1_500U_IL2_don2_rep1_Experiment_TCRB_2-1B.fcs</t>
  </si>
  <si>
    <t>48hrs_Jeko1_500U_IL2_don2_rep1_Experiment_TCRB_2-1C.fcs</t>
  </si>
  <si>
    <t>72hrs_Jeko1_500U_IL2_don2_rep1_Experiment_Control_1-1A.fcs</t>
  </si>
  <si>
    <t>72hrs_Jeko1_500U_IL2_don2_rep1_Experiment_Control_1-1B.fcs</t>
  </si>
  <si>
    <t>72hrs_Jeko1_500U_IL2_don2_rep1_Experiment_Control_1-1C.fcs</t>
  </si>
  <si>
    <t>72hrs_Jeko1_500U_IL2_don2_rep1_Experiment_Control_1-2A.fcs</t>
  </si>
  <si>
    <t>72hrs_Jeko1_500U_IL2_don2_rep1_Experiment_Control_1-2B.fcs</t>
  </si>
  <si>
    <t>72hrs_Jeko1_500U_IL2_don2_rep1_Experiment_Control_1-2C.fcs</t>
  </si>
  <si>
    <t>72hrs_Jeko1_500U_IL2_don2_rep1_Experiment_Control_1-4A.fcs</t>
  </si>
  <si>
    <t>72hrs_Jeko1_500U_IL2_don2_rep1_Experiment_Control_1-4B.fcs</t>
  </si>
  <si>
    <t>72hrs_Jeko1_500U_IL2_don2_rep1_Experiment_Control_1-4C.fcs</t>
  </si>
  <si>
    <t>72hrs_Jeko1_500U_IL2_don2_rep1_Experiment_Control_2-1A.fcs</t>
  </si>
  <si>
    <t>72hrs_Jeko1_500U_IL2_don2_rep1_Experiment_Control_2-1B.fcs</t>
  </si>
  <si>
    <t>72hrs_Jeko1_500U_IL2_don2_rep1_Experiment_Control_2-1C.fcs</t>
  </si>
  <si>
    <t>72hrs_Jeko1_500U_IL2_don2_rep1_Experiment_WPRE_1-1A.fcs</t>
  </si>
  <si>
    <t>72hrs_Jeko1_500U_IL2_don2_rep1_Experiment_WPRE_1-1B.fcs</t>
  </si>
  <si>
    <t>72hrs_Jeko1_500U_IL2_don2_rep1_Experiment_WPRE_1-1C.fcs</t>
  </si>
  <si>
    <t>72hrs_Jeko1_500U_IL2_don2_rep1_Experiment_WPRE_1-2A.fcs</t>
  </si>
  <si>
    <t>72hrs_Jeko1_500U_IL2_don2_rep1_Experiment_WPRE_1-2B.fcs</t>
  </si>
  <si>
    <t>72hrs_Jeko1_500U_IL2_don2_rep1_Experiment_WPRE_1-2C.fcs</t>
  </si>
  <si>
    <t>72hrs_Jeko1_500U_IL2_don2_rep1_Experiment_WPRE_1-4A.fcs</t>
  </si>
  <si>
    <t>72hrs_Jeko1_500U_IL2_don2_rep1_Experiment_WPRE_1-4B.fcs</t>
  </si>
  <si>
    <t>72hrs_Jeko1_500U_IL2_don2_rep1_Experiment_WPRE_1-4C.fcs</t>
  </si>
  <si>
    <t>72hrs_Jeko1_500U_IL2_don2_rep1_Experiment_WPRE_2-1A.fcs</t>
  </si>
  <si>
    <t>72hrs_Jeko1_500U_IL2_don2_rep1_Experiment_WPRE_2-1B.fcs</t>
  </si>
  <si>
    <t>72hrs_Jeko1_500U_IL2_don2_rep1_Experiment_WPRE_2-1C.fcs</t>
  </si>
  <si>
    <t>72hrs_Jeko1_500U_IL2_don2_rep1_Experiment_LTR_1-1A.fcs</t>
  </si>
  <si>
    <t>72hrs_Jeko1_500U_IL2_don2_rep1_Experiment_LTR_1-1B.fcs</t>
  </si>
  <si>
    <t>72hrs_Jeko1_500U_IL2_don2_rep1_Experiment_LTR_1-1C.fcs</t>
  </si>
  <si>
    <t>72hrs_Jeko1_500U_IL2_don2_rep1_Experiment_LTR_1-2A.fcs</t>
  </si>
  <si>
    <t>72hrs_Jeko1_500U_IL2_don2_rep1_Experiment_LTR_1-2B.fcs</t>
  </si>
  <si>
    <t>72hrs_Jeko1_500U_IL2_don2_rep1_Experiment_LTR_1-2C.fcs</t>
  </si>
  <si>
    <t>72hrs_Jeko1_500U_IL2_don2_rep1_Experiment_LTR_1-4A.fcs</t>
  </si>
  <si>
    <t>72hrs_Jeko1_500U_IL2_don2_rep1_Experiment_LTR_1-4B.fcs</t>
  </si>
  <si>
    <t>72hrs_Jeko1_500U_IL2_don2_rep1_Experiment_LTR_1-4C.fcs</t>
  </si>
  <si>
    <t>72hrs_Jeko1_500U_IL2_don2_rep1_Experiment_LTR_2-1A.fcs</t>
  </si>
  <si>
    <t>72hrs_Jeko1_500U_IL2_don2_rep1_Experiment_LTR_2-1B.fcs</t>
  </si>
  <si>
    <t>72hrs_Jeko1_500U_IL2_don2_rep1_Experiment_LTR_2-1C.fcs</t>
  </si>
  <si>
    <t>72hrs_Jeko1_500U_IL2_don2_rep1_Experiment_TCRB_1-1A.fcs</t>
  </si>
  <si>
    <t>72hrs_Jeko1_500U_IL2_don2_rep1_Experiment_TCRB_1-1B.fcs</t>
  </si>
  <si>
    <t>72hrs_Jeko1_500U_IL2_don2_rep1_Experiment_TCRB_1-1C.fcs</t>
  </si>
  <si>
    <t>72hrs_Jeko1_500U_IL2_don2_rep1_Experiment_TCRB_1-2A.fcs</t>
  </si>
  <si>
    <t>72hrs_Jeko1_500U_IL2_don2_rep1_Experiment_TCRB_1-2B.fcs</t>
  </si>
  <si>
    <t>72hrs_Jeko1_500U_IL2_don2_rep1_Experiment_TCRB_1-2C.fcs</t>
  </si>
  <si>
    <t>72hrs_Jeko1_500U_IL2_don2_rep1_Experiment_TCRB_1-4A.fcs</t>
  </si>
  <si>
    <t>72hrs_Jeko1_500U_IL2_don2_rep1_Experiment_TCRB_1-4B.fcs</t>
  </si>
  <si>
    <t>72hrs_Jeko1_500U_IL2_don2_rep1_Experiment_TCRB_1-4C.fcs</t>
  </si>
  <si>
    <t>72hrs_Jeko1_500U_IL2_don2_rep1_Experiment_TCRB_2-1A.fcs</t>
  </si>
  <si>
    <t>72hrs_Jeko1_500U_IL2_don2_rep1_Experiment_TCRB_2-1B.fcs</t>
  </si>
  <si>
    <t>72hrs_Jeko1_500U_IL2_don2_rep1_Experiment_TCRB_2-1C.fcs</t>
  </si>
  <si>
    <t>live cells</t>
  </si>
  <si>
    <t>dead cells</t>
  </si>
  <si>
    <t>_1-4</t>
  </si>
  <si>
    <t>_1-2</t>
  </si>
  <si>
    <t>_1-1</t>
  </si>
  <si>
    <t>_2-1</t>
  </si>
  <si>
    <t>TCRB T cells</t>
  </si>
  <si>
    <t>LTR T cells</t>
  </si>
  <si>
    <t>WPRE T cells</t>
  </si>
  <si>
    <t>Cntrl T cells</t>
  </si>
  <si>
    <t>CAR-T to B tumor ratio</t>
  </si>
  <si>
    <t>TCRB</t>
  </si>
  <si>
    <t>LTR</t>
  </si>
  <si>
    <t>WPRE</t>
  </si>
  <si>
    <t>Control</t>
  </si>
  <si>
    <t>(to 1:1 WPRE)</t>
  </si>
  <si>
    <t>CAR-T cells live %</t>
  </si>
  <si>
    <t>NALM6 dead %</t>
  </si>
  <si>
    <t>Normalized live T cells</t>
  </si>
  <si>
    <t>T cells</t>
  </si>
  <si>
    <t>NALM6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</si>
</sst>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0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6D23D-1C36-C749-8188-88F148650751}">
  <dimension ref="B1:W62"/>
  <sheetViews>
    <sheetView tabSelected="1" topLeftCell="A47" workbookViewId="0">
      <selection activeCell="G67" sqref="G67:I78"/>
    </sheetView>
  </sheetViews>
  <sheetFormatPr baseColWidth="10" defaultRowHeight="16" x14ac:dyDescent="0.2"/>
  <cols>
    <col min="2" max="2" width="54.1640625" customWidth="1"/>
    <col min="7" max="7" width="23.6640625" customWidth="1"/>
    <col min="8" max="8" width="24.33203125" customWidth="1"/>
    <col min="9" max="9" width="20.5" customWidth="1"/>
  </cols>
  <sheetData>
    <row r="1" spans="2:23" x14ac:dyDescent="0.2">
      <c r="C1" t="s">
        <v>315</v>
      </c>
      <c r="D1" t="s">
        <v>315</v>
      </c>
      <c r="E1" t="s">
        <v>314</v>
      </c>
      <c r="F1" t="s">
        <v>314</v>
      </c>
      <c r="G1" t="s">
        <v>313</v>
      </c>
      <c r="H1" t="s">
        <v>312</v>
      </c>
      <c r="I1" t="s">
        <v>311</v>
      </c>
    </row>
    <row r="2" spans="2:23" x14ac:dyDescent="0.2">
      <c r="B2" t="s">
        <v>0</v>
      </c>
      <c r="C2" t="s">
        <v>296</v>
      </c>
      <c r="D2" t="s">
        <v>295</v>
      </c>
      <c r="E2" t="s">
        <v>296</v>
      </c>
      <c r="F2" t="s">
        <v>295</v>
      </c>
      <c r="G2" t="s">
        <v>310</v>
      </c>
      <c r="H2" s="2"/>
      <c r="I2" s="2"/>
    </row>
    <row r="3" spans="2:23" x14ac:dyDescent="0.2">
      <c r="B3" t="s">
        <v>5</v>
      </c>
      <c r="C3">
        <v>476</v>
      </c>
      <c r="D3">
        <v>2058</v>
      </c>
      <c r="E3">
        <v>1098</v>
      </c>
      <c r="F3">
        <v>4065</v>
      </c>
      <c r="G3">
        <f t="shared" ref="G3:G14" si="0">F3/AVERAGE(F$19:F$21)</f>
        <v>1.4384288747346072</v>
      </c>
      <c r="H3">
        <f t="shared" ref="H3:H14" si="1">(C3/(C3+D3))*100</f>
        <v>18.784530386740332</v>
      </c>
      <c r="I3">
        <f t="shared" ref="I3:I14" si="2">(F3/(E3+F3))*100</f>
        <v>78.73329459616501</v>
      </c>
      <c r="K3" t="s">
        <v>305</v>
      </c>
      <c r="M3" t="s">
        <v>309</v>
      </c>
      <c r="P3" t="s">
        <v>308</v>
      </c>
      <c r="S3" t="s">
        <v>307</v>
      </c>
      <c r="V3" t="s">
        <v>306</v>
      </c>
    </row>
    <row r="4" spans="2:23" x14ac:dyDescent="0.2">
      <c r="B4" t="s">
        <v>6</v>
      </c>
      <c r="C4">
        <v>513</v>
      </c>
      <c r="D4">
        <v>1996</v>
      </c>
      <c r="E4">
        <v>1115</v>
      </c>
      <c r="F4">
        <v>4059</v>
      </c>
      <c r="G4">
        <f t="shared" si="0"/>
        <v>1.4363057324840764</v>
      </c>
      <c r="H4">
        <f t="shared" si="1"/>
        <v>20.446392985253091</v>
      </c>
      <c r="I4">
        <f t="shared" si="2"/>
        <v>78.449942017781211</v>
      </c>
      <c r="K4" s="1" t="s">
        <v>300</v>
      </c>
      <c r="L4">
        <f>H12</f>
        <v>30.409731113956468</v>
      </c>
      <c r="M4">
        <f>H13</f>
        <v>25.101214574898783</v>
      </c>
      <c r="N4">
        <f>H14</f>
        <v>26.454668470906629</v>
      </c>
      <c r="O4">
        <f>H28</f>
        <v>66.782206816868865</v>
      </c>
      <c r="P4">
        <f>H29</f>
        <v>55.180309101316539</v>
      </c>
      <c r="Q4">
        <f>H30</f>
        <v>55.234861346915679</v>
      </c>
      <c r="R4">
        <f>H44</f>
        <v>61.611675126903556</v>
      </c>
      <c r="S4">
        <f>H45</f>
        <v>57.467732022126619</v>
      </c>
      <c r="T4">
        <f>H46</f>
        <v>59.207317073170728</v>
      </c>
      <c r="U4">
        <f>H60</f>
        <v>62.671660424469408</v>
      </c>
      <c r="V4">
        <f>H61</f>
        <v>59.741856177012906</v>
      </c>
      <c r="W4">
        <f>H62</f>
        <v>62.12903225806452</v>
      </c>
    </row>
    <row r="5" spans="2:23" x14ac:dyDescent="0.2">
      <c r="B5" t="s">
        <v>7</v>
      </c>
      <c r="C5">
        <v>495</v>
      </c>
      <c r="D5">
        <v>2099</v>
      </c>
      <c r="E5">
        <v>1032</v>
      </c>
      <c r="F5">
        <v>3991</v>
      </c>
      <c r="G5">
        <f t="shared" si="0"/>
        <v>1.4122434536447275</v>
      </c>
      <c r="H5">
        <f t="shared" si="1"/>
        <v>19.082498072474944</v>
      </c>
      <c r="I5">
        <f t="shared" si="2"/>
        <v>79.454509257415879</v>
      </c>
      <c r="K5" t="s">
        <v>299</v>
      </c>
      <c r="L5">
        <f>H3</f>
        <v>18.784530386740332</v>
      </c>
      <c r="M5">
        <f>H4</f>
        <v>20.446392985253091</v>
      </c>
      <c r="N5">
        <f>H5</f>
        <v>19.082498072474944</v>
      </c>
      <c r="O5">
        <f>H19</f>
        <v>39.248434237995831</v>
      </c>
      <c r="P5">
        <f>H20</f>
        <v>37.473976405274115</v>
      </c>
      <c r="Q5">
        <f>H21</f>
        <v>38.828337874659404</v>
      </c>
      <c r="R5">
        <f>H35</f>
        <v>40.758293838862556</v>
      </c>
      <c r="S5">
        <f>H36</f>
        <v>43.305053485798602</v>
      </c>
      <c r="T5">
        <f>H37</f>
        <v>39.759887005649716</v>
      </c>
      <c r="U5">
        <f>H51</f>
        <v>42.617321632964519</v>
      </c>
      <c r="V5">
        <f>H52</f>
        <v>45.362563237774026</v>
      </c>
      <c r="W5">
        <f>H53</f>
        <v>46.750100928542594</v>
      </c>
    </row>
    <row r="6" spans="2:23" x14ac:dyDescent="0.2">
      <c r="B6" t="s">
        <v>8</v>
      </c>
      <c r="C6">
        <v>688</v>
      </c>
      <c r="D6">
        <v>2965</v>
      </c>
      <c r="E6">
        <v>803</v>
      </c>
      <c r="F6">
        <v>2901</v>
      </c>
      <c r="G6">
        <f t="shared" si="0"/>
        <v>1.0265392781316349</v>
      </c>
      <c r="H6">
        <f t="shared" si="1"/>
        <v>18.833835203941966</v>
      </c>
      <c r="I6">
        <f t="shared" si="2"/>
        <v>78.320734341252702</v>
      </c>
      <c r="K6" t="s">
        <v>298</v>
      </c>
      <c r="L6">
        <f>H6</f>
        <v>18.833835203941966</v>
      </c>
      <c r="M6">
        <f>H7</f>
        <v>18.192219679633865</v>
      </c>
      <c r="N6">
        <f>H8</f>
        <v>16.709003669206886</v>
      </c>
      <c r="O6">
        <f>H22</f>
        <v>31.234064252932175</v>
      </c>
      <c r="P6">
        <f>H23</f>
        <v>30.830235439900868</v>
      </c>
      <c r="Q6">
        <f>H24</f>
        <v>31.727205337286879</v>
      </c>
      <c r="R6">
        <f>H38</f>
        <v>32.992327365728904</v>
      </c>
      <c r="S6">
        <f>H39</f>
        <v>33.717357910906301</v>
      </c>
      <c r="T6">
        <f>H40</f>
        <v>32.205578512396691</v>
      </c>
      <c r="U6">
        <f>H54</f>
        <v>39.249345359324991</v>
      </c>
      <c r="V6">
        <f>H55</f>
        <v>36.545240893066982</v>
      </c>
      <c r="W6">
        <f>H56</f>
        <v>36.793540945790085</v>
      </c>
    </row>
    <row r="7" spans="2:23" x14ac:dyDescent="0.2">
      <c r="B7" t="s">
        <v>9</v>
      </c>
      <c r="C7">
        <v>636</v>
      </c>
      <c r="D7">
        <v>2860</v>
      </c>
      <c r="E7">
        <v>760</v>
      </c>
      <c r="F7">
        <v>2919</v>
      </c>
      <c r="G7">
        <f t="shared" si="0"/>
        <v>1.0329087048832273</v>
      </c>
      <c r="H7">
        <f t="shared" si="1"/>
        <v>18.192219679633865</v>
      </c>
      <c r="I7">
        <f t="shared" si="2"/>
        <v>79.342212557760263</v>
      </c>
      <c r="K7" t="s">
        <v>297</v>
      </c>
      <c r="L7">
        <f>H9</f>
        <v>17.687961755758366</v>
      </c>
      <c r="M7">
        <f>H10</f>
        <v>19.4828759355863</v>
      </c>
      <c r="N7">
        <f>H11</f>
        <v>23.370786516853933</v>
      </c>
      <c r="O7">
        <f>H25</f>
        <v>26.866934630844085</v>
      </c>
      <c r="P7">
        <f>H26</f>
        <v>29.702970297029701</v>
      </c>
      <c r="Q7">
        <f>H27</f>
        <v>34.787167120989729</v>
      </c>
      <c r="R7">
        <f>H41</f>
        <v>26.703577512776832</v>
      </c>
      <c r="S7">
        <f>H42</f>
        <v>26.662248729843164</v>
      </c>
      <c r="T7">
        <f>H43</f>
        <v>33.849171752397559</v>
      </c>
      <c r="U7">
        <f>H57</f>
        <v>32.068262862964843</v>
      </c>
      <c r="V7">
        <f>H58</f>
        <v>33.633408352088026</v>
      </c>
      <c r="W7">
        <f>H59</f>
        <v>36.902390438247011</v>
      </c>
    </row>
    <row r="8" spans="2:23" x14ac:dyDescent="0.2">
      <c r="B8" t="s">
        <v>10</v>
      </c>
      <c r="C8">
        <v>592</v>
      </c>
      <c r="D8">
        <v>2951</v>
      </c>
      <c r="E8">
        <v>750</v>
      </c>
      <c r="F8">
        <v>3022</v>
      </c>
      <c r="G8">
        <f t="shared" si="0"/>
        <v>1.0693559801840056</v>
      </c>
      <c r="H8">
        <f t="shared" si="1"/>
        <v>16.709003669206886</v>
      </c>
      <c r="I8">
        <f t="shared" si="2"/>
        <v>80.116648992576884</v>
      </c>
    </row>
    <row r="9" spans="2:23" x14ac:dyDescent="0.2">
      <c r="B9" t="s">
        <v>11</v>
      </c>
      <c r="C9">
        <v>814</v>
      </c>
      <c r="D9">
        <v>3788</v>
      </c>
      <c r="E9">
        <v>465</v>
      </c>
      <c r="F9">
        <v>1874</v>
      </c>
      <c r="G9">
        <f t="shared" si="0"/>
        <v>0.6631280962491154</v>
      </c>
      <c r="H9">
        <f t="shared" si="1"/>
        <v>17.687961755758366</v>
      </c>
      <c r="I9">
        <f t="shared" si="2"/>
        <v>80.119709277469013</v>
      </c>
    </row>
    <row r="10" spans="2:23" x14ac:dyDescent="0.2">
      <c r="B10" t="s">
        <v>12</v>
      </c>
      <c r="C10">
        <v>859</v>
      </c>
      <c r="D10">
        <v>3550</v>
      </c>
      <c r="E10">
        <v>468</v>
      </c>
      <c r="F10">
        <v>1968</v>
      </c>
      <c r="G10">
        <f t="shared" si="0"/>
        <v>0.69639065817409762</v>
      </c>
      <c r="H10">
        <f t="shared" si="1"/>
        <v>19.4828759355863</v>
      </c>
      <c r="I10">
        <f t="shared" si="2"/>
        <v>80.78817733990148</v>
      </c>
      <c r="K10" t="s">
        <v>305</v>
      </c>
      <c r="M10" t="s">
        <v>304</v>
      </c>
      <c r="P10" t="s">
        <v>303</v>
      </c>
      <c r="S10" t="s">
        <v>302</v>
      </c>
      <c r="V10" t="s">
        <v>301</v>
      </c>
    </row>
    <row r="11" spans="2:23" x14ac:dyDescent="0.2">
      <c r="B11" t="s">
        <v>13</v>
      </c>
      <c r="C11">
        <v>1040</v>
      </c>
      <c r="D11">
        <v>3410</v>
      </c>
      <c r="E11">
        <v>528</v>
      </c>
      <c r="F11">
        <v>2003</v>
      </c>
      <c r="G11">
        <f t="shared" si="0"/>
        <v>0.70877565463552727</v>
      </c>
      <c r="H11">
        <f t="shared" si="1"/>
        <v>23.370786516853933</v>
      </c>
      <c r="I11">
        <f t="shared" si="2"/>
        <v>79.138680363492682</v>
      </c>
      <c r="K11" s="1" t="s">
        <v>300</v>
      </c>
      <c r="L11">
        <f>G12</f>
        <v>1.697452229299363</v>
      </c>
      <c r="M11">
        <f>G13</f>
        <v>1.7413305024769994</v>
      </c>
      <c r="N11">
        <f>G14</f>
        <v>1.6811748053786271</v>
      </c>
      <c r="O11">
        <f>G28</f>
        <v>1.1889596602972399</v>
      </c>
      <c r="P11">
        <f>G29</f>
        <v>1.2551309271054494</v>
      </c>
      <c r="Q11">
        <f>G30</f>
        <v>1.213375796178344</v>
      </c>
      <c r="R11">
        <f>G44</f>
        <v>1.2098372257607926</v>
      </c>
      <c r="S11">
        <f>G45</f>
        <v>1.2632696390658174</v>
      </c>
      <c r="T11">
        <f>G46</f>
        <v>1.1723283793347488</v>
      </c>
      <c r="U11">
        <f>G60</f>
        <v>1.1549893842887473</v>
      </c>
      <c r="V11">
        <f>G61</f>
        <v>1.2604387827317765</v>
      </c>
      <c r="W11">
        <f>G62</f>
        <v>1.2013446567586694</v>
      </c>
    </row>
    <row r="12" spans="2:23" x14ac:dyDescent="0.2">
      <c r="B12" t="s">
        <v>14</v>
      </c>
      <c r="C12">
        <v>475</v>
      </c>
      <c r="D12">
        <v>1087</v>
      </c>
      <c r="E12">
        <v>1684</v>
      </c>
      <c r="F12">
        <v>4797</v>
      </c>
      <c r="G12">
        <f t="shared" si="0"/>
        <v>1.697452229299363</v>
      </c>
      <c r="H12">
        <f t="shared" si="1"/>
        <v>30.409731113956468</v>
      </c>
      <c r="I12">
        <f t="shared" si="2"/>
        <v>74.016355500694345</v>
      </c>
      <c r="K12" t="s">
        <v>299</v>
      </c>
      <c r="L12">
        <f>G3</f>
        <v>1.4384288747346072</v>
      </c>
      <c r="M12">
        <f>G4</f>
        <v>1.4363057324840764</v>
      </c>
      <c r="N12">
        <f>G5</f>
        <v>1.4122434536447275</v>
      </c>
      <c r="O12">
        <f>G19</f>
        <v>1.0074309978768579</v>
      </c>
      <c r="P12">
        <f>G20</f>
        <v>1.027246992215145</v>
      </c>
      <c r="Q12">
        <f>G21</f>
        <v>0.96532200990799721</v>
      </c>
      <c r="R12">
        <f>G35</f>
        <v>1.037862703467799</v>
      </c>
      <c r="S12">
        <f>G36</f>
        <v>1.0116772823779194</v>
      </c>
      <c r="T12">
        <f>G37</f>
        <v>1.0152158527954707</v>
      </c>
      <c r="U12">
        <f>G51</f>
        <v>1.0796178343949046</v>
      </c>
      <c r="V12">
        <f>G52</f>
        <v>1.0414012738853504</v>
      </c>
      <c r="W12">
        <f>G53</f>
        <v>1.0881104033970277</v>
      </c>
    </row>
    <row r="13" spans="2:23" x14ac:dyDescent="0.2">
      <c r="B13" t="s">
        <v>15</v>
      </c>
      <c r="C13">
        <v>372</v>
      </c>
      <c r="D13">
        <v>1110</v>
      </c>
      <c r="E13">
        <v>1583</v>
      </c>
      <c r="F13">
        <v>4921</v>
      </c>
      <c r="G13">
        <f t="shared" si="0"/>
        <v>1.7413305024769994</v>
      </c>
      <c r="H13">
        <f t="shared" si="1"/>
        <v>25.101214574898783</v>
      </c>
      <c r="I13">
        <f t="shared" si="2"/>
        <v>75.661131611316108</v>
      </c>
      <c r="K13" t="s">
        <v>298</v>
      </c>
      <c r="L13">
        <f>G6</f>
        <v>1.0265392781316349</v>
      </c>
      <c r="M13">
        <f>G7</f>
        <v>1.0329087048832273</v>
      </c>
      <c r="N13">
        <f>G8</f>
        <v>1.0693559801840056</v>
      </c>
      <c r="O13">
        <f>G22</f>
        <v>0.67268223637650393</v>
      </c>
      <c r="P13">
        <f>G23</f>
        <v>0.66560509554140124</v>
      </c>
      <c r="Q13">
        <f>G24</f>
        <v>0.67834394904458595</v>
      </c>
      <c r="R13">
        <f>G38</f>
        <v>0.70912951167728233</v>
      </c>
      <c r="S13">
        <f>G39</f>
        <v>0.72859164897381457</v>
      </c>
      <c r="T13">
        <f>G40</f>
        <v>0.75619249823071477</v>
      </c>
      <c r="U13">
        <f>G54</f>
        <v>0.88570417551309266</v>
      </c>
      <c r="V13">
        <f>G55</f>
        <v>0.84925690021231426</v>
      </c>
      <c r="W13">
        <f>G56</f>
        <v>0.87084217975937717</v>
      </c>
    </row>
    <row r="14" spans="2:23" x14ac:dyDescent="0.2">
      <c r="B14" t="s">
        <v>16</v>
      </c>
      <c r="C14">
        <v>391</v>
      </c>
      <c r="D14">
        <v>1087</v>
      </c>
      <c r="E14">
        <v>1709</v>
      </c>
      <c r="F14">
        <v>4751</v>
      </c>
      <c r="G14">
        <f t="shared" si="0"/>
        <v>1.6811748053786271</v>
      </c>
      <c r="H14">
        <f t="shared" si="1"/>
        <v>26.454668470906629</v>
      </c>
      <c r="I14">
        <f t="shared" si="2"/>
        <v>73.544891640866865</v>
      </c>
      <c r="K14" t="s">
        <v>297</v>
      </c>
      <c r="L14">
        <f>G9</f>
        <v>0.6631280962491154</v>
      </c>
      <c r="M14">
        <f>G10</f>
        <v>0.69639065817409762</v>
      </c>
      <c r="N14">
        <f>G11</f>
        <v>0.70877565463552727</v>
      </c>
      <c r="O14">
        <f>G25</f>
        <v>0.45046001415428166</v>
      </c>
      <c r="P14">
        <f>G26</f>
        <v>0.46850672328379334</v>
      </c>
      <c r="Q14">
        <f>G27</f>
        <v>0.43984430290162774</v>
      </c>
      <c r="R14">
        <f>G41</f>
        <v>0.49893842887473461</v>
      </c>
      <c r="S14">
        <f>G42</f>
        <v>0.52335456475583864</v>
      </c>
      <c r="T14">
        <f>G43</f>
        <v>0.51769285208775651</v>
      </c>
      <c r="U14">
        <f>G57</f>
        <v>0.7342533616418967</v>
      </c>
      <c r="V14">
        <f>G58</f>
        <v>0.70806794055201694</v>
      </c>
      <c r="W14">
        <f>G59</f>
        <v>0.69355980184005661</v>
      </c>
    </row>
    <row r="18" spans="2:9" x14ac:dyDescent="0.2">
      <c r="B18" t="s">
        <v>0</v>
      </c>
      <c r="C18" t="s">
        <v>1</v>
      </c>
      <c r="D18" t="s">
        <v>2</v>
      </c>
      <c r="E18" t="s">
        <v>3</v>
      </c>
      <c r="F18" t="s">
        <v>4</v>
      </c>
    </row>
    <row r="19" spans="2:9" x14ac:dyDescent="0.2">
      <c r="B19" t="s">
        <v>17</v>
      </c>
      <c r="C19">
        <v>1128</v>
      </c>
      <c r="D19">
        <v>1746</v>
      </c>
      <c r="E19">
        <v>1490</v>
      </c>
      <c r="F19">
        <v>2847</v>
      </c>
      <c r="G19">
        <f t="shared" ref="G19:G30" si="3">F19/AVERAGE(F$19:F$21)</f>
        <v>1.0074309978768579</v>
      </c>
      <c r="H19">
        <f t="shared" ref="H19:H30" si="4">(C19/(C19+D19))*100</f>
        <v>39.248434237995831</v>
      </c>
      <c r="I19">
        <f t="shared" ref="I19:I30" si="5">(F19/(E19+F19))*100</f>
        <v>65.644454692183544</v>
      </c>
    </row>
    <row r="20" spans="2:9" x14ac:dyDescent="0.2">
      <c r="B20" t="s">
        <v>18</v>
      </c>
      <c r="C20">
        <v>1080</v>
      </c>
      <c r="D20">
        <v>1802</v>
      </c>
      <c r="E20">
        <v>1508</v>
      </c>
      <c r="F20">
        <v>2903</v>
      </c>
      <c r="G20">
        <f t="shared" si="3"/>
        <v>1.027246992215145</v>
      </c>
      <c r="H20">
        <f t="shared" si="4"/>
        <v>37.473976405274115</v>
      </c>
      <c r="I20">
        <f t="shared" si="5"/>
        <v>65.812740875085012</v>
      </c>
    </row>
    <row r="21" spans="2:9" x14ac:dyDescent="0.2">
      <c r="B21" t="s">
        <v>19</v>
      </c>
      <c r="C21">
        <v>1140</v>
      </c>
      <c r="D21">
        <v>1796</v>
      </c>
      <c r="E21">
        <v>1490</v>
      </c>
      <c r="F21">
        <v>2728</v>
      </c>
      <c r="G21">
        <f t="shared" si="3"/>
        <v>0.96532200990799721</v>
      </c>
      <c r="H21">
        <f t="shared" si="4"/>
        <v>38.828337874659404</v>
      </c>
      <c r="I21">
        <f t="shared" si="5"/>
        <v>64.675201517306775</v>
      </c>
    </row>
    <row r="22" spans="2:9" x14ac:dyDescent="0.2">
      <c r="B22" t="s">
        <v>20</v>
      </c>
      <c r="C22">
        <v>1225</v>
      </c>
      <c r="D22">
        <v>2697</v>
      </c>
      <c r="E22">
        <v>931</v>
      </c>
      <c r="F22">
        <v>1901</v>
      </c>
      <c r="G22">
        <f t="shared" si="3"/>
        <v>0.67268223637650393</v>
      </c>
      <c r="H22">
        <f t="shared" si="4"/>
        <v>31.234064252932175</v>
      </c>
      <c r="I22">
        <f t="shared" si="5"/>
        <v>67.125706214689259</v>
      </c>
    </row>
    <row r="23" spans="2:9" x14ac:dyDescent="0.2">
      <c r="B23" t="s">
        <v>21</v>
      </c>
      <c r="C23">
        <v>1244</v>
      </c>
      <c r="D23">
        <v>2791</v>
      </c>
      <c r="E23">
        <v>937</v>
      </c>
      <c r="F23">
        <v>1881</v>
      </c>
      <c r="G23">
        <f t="shared" si="3"/>
        <v>0.66560509554140124</v>
      </c>
      <c r="H23">
        <f t="shared" si="4"/>
        <v>30.830235439900868</v>
      </c>
      <c r="I23">
        <f t="shared" si="5"/>
        <v>66.749467707594036</v>
      </c>
    </row>
    <row r="24" spans="2:9" x14ac:dyDescent="0.2">
      <c r="B24" t="s">
        <v>22</v>
      </c>
      <c r="C24">
        <v>1284</v>
      </c>
      <c r="D24">
        <v>2763</v>
      </c>
      <c r="E24">
        <v>1020</v>
      </c>
      <c r="F24">
        <v>1917</v>
      </c>
      <c r="G24">
        <f t="shared" si="3"/>
        <v>0.67834394904458595</v>
      </c>
      <c r="H24">
        <f t="shared" si="4"/>
        <v>31.727205337286879</v>
      </c>
      <c r="I24">
        <f t="shared" si="5"/>
        <v>65.27068437180796</v>
      </c>
    </row>
    <row r="25" spans="2:9" x14ac:dyDescent="0.2">
      <c r="B25" t="s">
        <v>23</v>
      </c>
      <c r="C25">
        <v>1270</v>
      </c>
      <c r="D25">
        <v>3457</v>
      </c>
      <c r="E25">
        <v>594</v>
      </c>
      <c r="F25">
        <v>1273</v>
      </c>
      <c r="G25">
        <f t="shared" si="3"/>
        <v>0.45046001415428166</v>
      </c>
      <c r="H25">
        <f t="shared" si="4"/>
        <v>26.866934630844085</v>
      </c>
      <c r="I25">
        <f t="shared" si="5"/>
        <v>68.184252811997865</v>
      </c>
    </row>
    <row r="26" spans="2:9" x14ac:dyDescent="0.2">
      <c r="B26" t="s">
        <v>24</v>
      </c>
      <c r="C26">
        <v>1380</v>
      </c>
      <c r="D26">
        <v>3266</v>
      </c>
      <c r="E26">
        <v>547</v>
      </c>
      <c r="F26">
        <v>1324</v>
      </c>
      <c r="G26">
        <f t="shared" si="3"/>
        <v>0.46850672328379334</v>
      </c>
      <c r="H26">
        <f t="shared" si="4"/>
        <v>29.702970297029701</v>
      </c>
      <c r="I26">
        <f t="shared" si="5"/>
        <v>70.764297167290223</v>
      </c>
    </row>
    <row r="27" spans="2:9" x14ac:dyDescent="0.2">
      <c r="B27" t="s">
        <v>25</v>
      </c>
      <c r="C27">
        <v>1659</v>
      </c>
      <c r="D27">
        <v>3110</v>
      </c>
      <c r="E27">
        <v>615</v>
      </c>
      <c r="F27">
        <v>1243</v>
      </c>
      <c r="G27">
        <f t="shared" si="3"/>
        <v>0.43984430290162774</v>
      </c>
      <c r="H27">
        <f t="shared" si="4"/>
        <v>34.787167120989729</v>
      </c>
      <c r="I27">
        <f t="shared" si="5"/>
        <v>66.899892357373531</v>
      </c>
    </row>
    <row r="28" spans="2:9" x14ac:dyDescent="0.2">
      <c r="B28" t="s">
        <v>26</v>
      </c>
      <c r="C28">
        <v>1156</v>
      </c>
      <c r="D28">
        <v>575</v>
      </c>
      <c r="E28">
        <v>2464</v>
      </c>
      <c r="F28">
        <v>3360</v>
      </c>
      <c r="G28">
        <f t="shared" si="3"/>
        <v>1.1889596602972399</v>
      </c>
      <c r="H28">
        <f t="shared" si="4"/>
        <v>66.782206816868865</v>
      </c>
      <c r="I28">
        <f t="shared" si="5"/>
        <v>57.692307692307686</v>
      </c>
    </row>
    <row r="29" spans="2:9" x14ac:dyDescent="0.2">
      <c r="B29" t="s">
        <v>27</v>
      </c>
      <c r="C29">
        <v>964</v>
      </c>
      <c r="D29">
        <v>783</v>
      </c>
      <c r="E29">
        <v>2233</v>
      </c>
      <c r="F29">
        <v>3547</v>
      </c>
      <c r="G29">
        <f t="shared" si="3"/>
        <v>1.2551309271054494</v>
      </c>
      <c r="H29">
        <f t="shared" si="4"/>
        <v>55.180309101316539</v>
      </c>
      <c r="I29">
        <f t="shared" si="5"/>
        <v>61.366782006920417</v>
      </c>
    </row>
    <row r="30" spans="2:9" x14ac:dyDescent="0.2">
      <c r="B30" t="s">
        <v>28</v>
      </c>
      <c r="C30">
        <v>976</v>
      </c>
      <c r="D30">
        <v>791</v>
      </c>
      <c r="E30">
        <v>2222</v>
      </c>
      <c r="F30">
        <v>3429</v>
      </c>
      <c r="G30">
        <f t="shared" si="3"/>
        <v>1.213375796178344</v>
      </c>
      <c r="H30">
        <f t="shared" si="4"/>
        <v>55.234861346915679</v>
      </c>
      <c r="I30">
        <f t="shared" si="5"/>
        <v>60.679525747655283</v>
      </c>
    </row>
    <row r="34" spans="2:9" x14ac:dyDescent="0.2">
      <c r="B34" t="s">
        <v>0</v>
      </c>
      <c r="C34" t="s">
        <v>1</v>
      </c>
      <c r="D34" t="s">
        <v>2</v>
      </c>
      <c r="E34" t="s">
        <v>3</v>
      </c>
      <c r="F34" t="s">
        <v>4</v>
      </c>
    </row>
    <row r="35" spans="2:9" x14ac:dyDescent="0.2">
      <c r="B35" t="s">
        <v>29</v>
      </c>
      <c r="C35">
        <v>1118</v>
      </c>
      <c r="D35">
        <v>1625</v>
      </c>
      <c r="E35">
        <v>1536</v>
      </c>
      <c r="F35">
        <v>2933</v>
      </c>
      <c r="G35">
        <f t="shared" ref="G35:G46" si="6">F35/AVERAGE(F$19:F$21)</f>
        <v>1.037862703467799</v>
      </c>
      <c r="H35">
        <f t="shared" ref="H35:H46" si="7">(C35/(C35+D35))*100</f>
        <v>40.758293838862556</v>
      </c>
      <c r="I35">
        <f t="shared" ref="I35:I46" si="8">(F35/(E35+F35))*100</f>
        <v>65.629894831058394</v>
      </c>
    </row>
    <row r="36" spans="2:9" x14ac:dyDescent="0.2">
      <c r="B36" t="s">
        <v>30</v>
      </c>
      <c r="C36">
        <v>1174</v>
      </c>
      <c r="D36">
        <v>1537</v>
      </c>
      <c r="E36">
        <v>1631</v>
      </c>
      <c r="F36">
        <v>2859</v>
      </c>
      <c r="G36">
        <f t="shared" si="6"/>
        <v>1.0116772823779194</v>
      </c>
      <c r="H36">
        <f t="shared" si="7"/>
        <v>43.305053485798602</v>
      </c>
      <c r="I36">
        <f t="shared" si="8"/>
        <v>63.674832962138083</v>
      </c>
    </row>
    <row r="37" spans="2:9" x14ac:dyDescent="0.2">
      <c r="B37" t="s">
        <v>31</v>
      </c>
      <c r="C37">
        <v>1126</v>
      </c>
      <c r="D37">
        <v>1706</v>
      </c>
      <c r="E37">
        <v>1466</v>
      </c>
      <c r="F37">
        <v>2869</v>
      </c>
      <c r="G37">
        <f t="shared" si="6"/>
        <v>1.0152158527954707</v>
      </c>
      <c r="H37">
        <f t="shared" si="7"/>
        <v>39.759887005649716</v>
      </c>
      <c r="I37">
        <f t="shared" si="8"/>
        <v>66.182237600922718</v>
      </c>
    </row>
    <row r="38" spans="2:9" x14ac:dyDescent="0.2">
      <c r="B38" t="s">
        <v>32</v>
      </c>
      <c r="C38">
        <v>1290</v>
      </c>
      <c r="D38">
        <v>2620</v>
      </c>
      <c r="E38">
        <v>1010</v>
      </c>
      <c r="F38">
        <v>2004</v>
      </c>
      <c r="G38">
        <f t="shared" si="6"/>
        <v>0.70912951167728233</v>
      </c>
      <c r="H38">
        <f t="shared" si="7"/>
        <v>32.992327365728904</v>
      </c>
      <c r="I38">
        <f t="shared" si="8"/>
        <v>66.48971466489715</v>
      </c>
    </row>
    <row r="39" spans="2:9" x14ac:dyDescent="0.2">
      <c r="B39" t="s">
        <v>33</v>
      </c>
      <c r="C39">
        <v>1317</v>
      </c>
      <c r="D39">
        <v>2589</v>
      </c>
      <c r="E39">
        <v>921</v>
      </c>
      <c r="F39">
        <v>2059</v>
      </c>
      <c r="G39">
        <f t="shared" si="6"/>
        <v>0.72859164897381457</v>
      </c>
      <c r="H39">
        <f t="shared" si="7"/>
        <v>33.717357910906301</v>
      </c>
      <c r="I39">
        <f t="shared" si="8"/>
        <v>69.09395973154362</v>
      </c>
    </row>
    <row r="40" spans="2:9" x14ac:dyDescent="0.2">
      <c r="B40" t="s">
        <v>34</v>
      </c>
      <c r="C40">
        <v>1247</v>
      </c>
      <c r="D40">
        <v>2625</v>
      </c>
      <c r="E40">
        <v>968</v>
      </c>
      <c r="F40">
        <v>2137</v>
      </c>
      <c r="G40">
        <f t="shared" si="6"/>
        <v>0.75619249823071477</v>
      </c>
      <c r="H40">
        <f t="shared" si="7"/>
        <v>32.205578512396691</v>
      </c>
      <c r="I40">
        <f t="shared" si="8"/>
        <v>68.824476650563611</v>
      </c>
    </row>
    <row r="41" spans="2:9" x14ac:dyDescent="0.2">
      <c r="B41" t="s">
        <v>35</v>
      </c>
      <c r="C41">
        <v>1254</v>
      </c>
      <c r="D41">
        <v>3442</v>
      </c>
      <c r="E41">
        <v>614</v>
      </c>
      <c r="F41">
        <v>1410</v>
      </c>
      <c r="G41">
        <f t="shared" si="6"/>
        <v>0.49893842887473461</v>
      </c>
      <c r="H41">
        <f t="shared" si="7"/>
        <v>26.703577512776832</v>
      </c>
      <c r="I41">
        <f t="shared" si="8"/>
        <v>69.664031620553359</v>
      </c>
    </row>
    <row r="42" spans="2:9" x14ac:dyDescent="0.2">
      <c r="B42" t="s">
        <v>36</v>
      </c>
      <c r="C42">
        <v>1207</v>
      </c>
      <c r="D42">
        <v>3320</v>
      </c>
      <c r="E42">
        <v>610</v>
      </c>
      <c r="F42">
        <v>1479</v>
      </c>
      <c r="G42">
        <f t="shared" si="6"/>
        <v>0.52335456475583864</v>
      </c>
      <c r="H42">
        <f t="shared" si="7"/>
        <v>26.662248729843164</v>
      </c>
      <c r="I42">
        <f t="shared" si="8"/>
        <v>70.799425562470091</v>
      </c>
    </row>
    <row r="43" spans="2:9" x14ac:dyDescent="0.2">
      <c r="B43" t="s">
        <v>37</v>
      </c>
      <c r="C43">
        <v>1553</v>
      </c>
      <c r="D43">
        <v>3035</v>
      </c>
      <c r="E43">
        <v>640</v>
      </c>
      <c r="F43">
        <v>1463</v>
      </c>
      <c r="G43">
        <f t="shared" si="6"/>
        <v>0.51769285208775651</v>
      </c>
      <c r="H43">
        <f t="shared" si="7"/>
        <v>33.849171752397559</v>
      </c>
      <c r="I43">
        <f t="shared" si="8"/>
        <v>69.567284831193533</v>
      </c>
    </row>
    <row r="44" spans="2:9" x14ac:dyDescent="0.2">
      <c r="B44" t="s">
        <v>38</v>
      </c>
      <c r="C44">
        <v>971</v>
      </c>
      <c r="D44">
        <v>605</v>
      </c>
      <c r="E44">
        <v>2399</v>
      </c>
      <c r="F44">
        <v>3419</v>
      </c>
      <c r="G44">
        <f t="shared" si="6"/>
        <v>1.2098372257607926</v>
      </c>
      <c r="H44">
        <f t="shared" si="7"/>
        <v>61.611675126903556</v>
      </c>
      <c r="I44">
        <f t="shared" si="8"/>
        <v>58.765898934341699</v>
      </c>
    </row>
    <row r="45" spans="2:9" x14ac:dyDescent="0.2">
      <c r="B45" t="s">
        <v>39</v>
      </c>
      <c r="C45">
        <v>935</v>
      </c>
      <c r="D45">
        <v>692</v>
      </c>
      <c r="E45">
        <v>2136</v>
      </c>
      <c r="F45">
        <v>3570</v>
      </c>
      <c r="G45">
        <f t="shared" si="6"/>
        <v>1.2632696390658174</v>
      </c>
      <c r="H45">
        <f t="shared" si="7"/>
        <v>57.467732022126619</v>
      </c>
      <c r="I45">
        <f t="shared" si="8"/>
        <v>62.565720294426917</v>
      </c>
    </row>
    <row r="46" spans="2:9" x14ac:dyDescent="0.2">
      <c r="B46" t="s">
        <v>40</v>
      </c>
      <c r="C46">
        <v>971</v>
      </c>
      <c r="D46">
        <v>669</v>
      </c>
      <c r="E46">
        <v>2253</v>
      </c>
      <c r="F46">
        <v>3313</v>
      </c>
      <c r="G46">
        <f t="shared" si="6"/>
        <v>1.1723283793347488</v>
      </c>
      <c r="H46">
        <f t="shared" si="7"/>
        <v>59.207317073170728</v>
      </c>
      <c r="I46">
        <f t="shared" si="8"/>
        <v>59.522098454904778</v>
      </c>
    </row>
    <row r="50" spans="2:9" x14ac:dyDescent="0.2">
      <c r="B50" t="s">
        <v>0</v>
      </c>
      <c r="C50" t="s">
        <v>1</v>
      </c>
      <c r="D50" t="s">
        <v>2</v>
      </c>
      <c r="E50" t="s">
        <v>3</v>
      </c>
      <c r="F50" t="s">
        <v>4</v>
      </c>
    </row>
    <row r="51" spans="2:9" x14ac:dyDescent="0.2">
      <c r="B51" t="s">
        <v>41</v>
      </c>
      <c r="C51">
        <v>1117</v>
      </c>
      <c r="D51">
        <v>1504</v>
      </c>
      <c r="E51">
        <v>1655</v>
      </c>
      <c r="F51">
        <v>3051</v>
      </c>
      <c r="G51">
        <f t="shared" ref="G51:G62" si="9">F51/AVERAGE(F$19:F$21)</f>
        <v>1.0796178343949046</v>
      </c>
      <c r="H51">
        <f t="shared" ref="H51:H62" si="10">(C51/(C51+D51))*100</f>
        <v>42.617321632964519</v>
      </c>
      <c r="I51">
        <f t="shared" ref="I51:I62" si="11">(F51/(E51+F51))*100</f>
        <v>64.832129196770083</v>
      </c>
    </row>
    <row r="52" spans="2:9" x14ac:dyDescent="0.2">
      <c r="B52" t="s">
        <v>42</v>
      </c>
      <c r="C52">
        <v>1076</v>
      </c>
      <c r="D52">
        <v>1296</v>
      </c>
      <c r="E52">
        <v>1766</v>
      </c>
      <c r="F52">
        <v>2943</v>
      </c>
      <c r="G52">
        <f t="shared" si="9"/>
        <v>1.0414012738853504</v>
      </c>
      <c r="H52">
        <f t="shared" si="10"/>
        <v>45.362563237774026</v>
      </c>
      <c r="I52">
        <f t="shared" si="11"/>
        <v>62.497345508600553</v>
      </c>
    </row>
    <row r="53" spans="2:9" x14ac:dyDescent="0.2">
      <c r="B53" t="s">
        <v>43</v>
      </c>
      <c r="C53">
        <v>1158</v>
      </c>
      <c r="D53">
        <v>1319</v>
      </c>
      <c r="E53">
        <v>1672</v>
      </c>
      <c r="F53">
        <v>3075</v>
      </c>
      <c r="G53">
        <f t="shared" si="9"/>
        <v>1.0881104033970277</v>
      </c>
      <c r="H53">
        <f t="shared" si="10"/>
        <v>46.750100928542594</v>
      </c>
      <c r="I53">
        <f t="shared" si="11"/>
        <v>64.7777543711818</v>
      </c>
    </row>
    <row r="54" spans="2:9" x14ac:dyDescent="0.2">
      <c r="B54" t="s">
        <v>44</v>
      </c>
      <c r="C54">
        <v>1349</v>
      </c>
      <c r="D54">
        <v>2088</v>
      </c>
      <c r="E54">
        <v>1233</v>
      </c>
      <c r="F54">
        <v>2503</v>
      </c>
      <c r="G54">
        <f t="shared" si="9"/>
        <v>0.88570417551309266</v>
      </c>
      <c r="H54">
        <f t="shared" si="10"/>
        <v>39.249345359324991</v>
      </c>
      <c r="I54">
        <f t="shared" si="11"/>
        <v>66.996788008565318</v>
      </c>
    </row>
    <row r="55" spans="2:9" x14ac:dyDescent="0.2">
      <c r="B55" t="s">
        <v>45</v>
      </c>
      <c r="C55">
        <v>1244</v>
      </c>
      <c r="D55">
        <v>2160</v>
      </c>
      <c r="E55">
        <v>1235</v>
      </c>
      <c r="F55">
        <v>2400</v>
      </c>
      <c r="G55">
        <f t="shared" si="9"/>
        <v>0.84925690021231426</v>
      </c>
      <c r="H55">
        <f t="shared" si="10"/>
        <v>36.545240893066982</v>
      </c>
      <c r="I55">
        <f t="shared" si="11"/>
        <v>66.024759284731772</v>
      </c>
    </row>
    <row r="56" spans="2:9" x14ac:dyDescent="0.2">
      <c r="B56" t="s">
        <v>46</v>
      </c>
      <c r="C56">
        <v>1276</v>
      </c>
      <c r="D56">
        <v>2192</v>
      </c>
      <c r="E56">
        <v>1181</v>
      </c>
      <c r="F56">
        <v>2461</v>
      </c>
      <c r="G56">
        <f t="shared" si="9"/>
        <v>0.87084217975937717</v>
      </c>
      <c r="H56">
        <f t="shared" si="10"/>
        <v>36.793540945790085</v>
      </c>
      <c r="I56">
        <f t="shared" si="11"/>
        <v>67.572762218561238</v>
      </c>
    </row>
    <row r="57" spans="2:9" x14ac:dyDescent="0.2">
      <c r="B57" t="s">
        <v>47</v>
      </c>
      <c r="C57">
        <v>1259</v>
      </c>
      <c r="D57">
        <v>2667</v>
      </c>
      <c r="E57">
        <v>937</v>
      </c>
      <c r="F57">
        <v>2075</v>
      </c>
      <c r="G57">
        <f t="shared" si="9"/>
        <v>0.7342533616418967</v>
      </c>
      <c r="H57">
        <f t="shared" si="10"/>
        <v>32.068262862964843</v>
      </c>
      <c r="I57">
        <f t="shared" si="11"/>
        <v>68.891102257636135</v>
      </c>
    </row>
    <row r="58" spans="2:9" x14ac:dyDescent="0.2">
      <c r="B58" t="s">
        <v>48</v>
      </c>
      <c r="C58">
        <v>1345</v>
      </c>
      <c r="D58">
        <v>2654</v>
      </c>
      <c r="E58">
        <v>876</v>
      </c>
      <c r="F58">
        <v>2001</v>
      </c>
      <c r="G58">
        <f t="shared" si="9"/>
        <v>0.70806794055201694</v>
      </c>
      <c r="H58">
        <f t="shared" si="10"/>
        <v>33.633408352088026</v>
      </c>
      <c r="I58">
        <f t="shared" si="11"/>
        <v>69.551616266944734</v>
      </c>
    </row>
    <row r="59" spans="2:9" x14ac:dyDescent="0.2">
      <c r="B59" t="s">
        <v>49</v>
      </c>
      <c r="C59">
        <v>1482</v>
      </c>
      <c r="D59">
        <v>2534</v>
      </c>
      <c r="E59">
        <v>962</v>
      </c>
      <c r="F59">
        <v>1960</v>
      </c>
      <c r="G59">
        <f t="shared" si="9"/>
        <v>0.69355980184005661</v>
      </c>
      <c r="H59">
        <f t="shared" si="10"/>
        <v>36.902390438247011</v>
      </c>
      <c r="I59">
        <f t="shared" si="11"/>
        <v>67.077344284736483</v>
      </c>
    </row>
    <row r="60" spans="2:9" x14ac:dyDescent="0.2">
      <c r="B60" t="s">
        <v>50</v>
      </c>
      <c r="C60">
        <v>1004</v>
      </c>
      <c r="D60">
        <v>598</v>
      </c>
      <c r="E60">
        <v>2550</v>
      </c>
      <c r="F60">
        <v>3264</v>
      </c>
      <c r="G60">
        <f t="shared" si="9"/>
        <v>1.1549893842887473</v>
      </c>
      <c r="H60">
        <f t="shared" si="10"/>
        <v>62.671660424469408</v>
      </c>
      <c r="I60">
        <f t="shared" si="11"/>
        <v>56.140350877192979</v>
      </c>
    </row>
    <row r="61" spans="2:9" x14ac:dyDescent="0.2">
      <c r="B61" t="s">
        <v>51</v>
      </c>
      <c r="C61">
        <v>972</v>
      </c>
      <c r="D61">
        <v>655</v>
      </c>
      <c r="E61">
        <v>2234</v>
      </c>
      <c r="F61">
        <v>3562</v>
      </c>
      <c r="G61">
        <f t="shared" si="9"/>
        <v>1.2604387827317765</v>
      </c>
      <c r="H61">
        <f t="shared" si="10"/>
        <v>59.741856177012906</v>
      </c>
      <c r="I61">
        <f t="shared" si="11"/>
        <v>61.456176673567974</v>
      </c>
    </row>
    <row r="62" spans="2:9" x14ac:dyDescent="0.2">
      <c r="B62" t="s">
        <v>52</v>
      </c>
      <c r="C62">
        <v>963</v>
      </c>
      <c r="D62">
        <v>587</v>
      </c>
      <c r="E62">
        <v>2282</v>
      </c>
      <c r="F62">
        <v>3395</v>
      </c>
      <c r="G62">
        <f t="shared" si="9"/>
        <v>1.2013446567586694</v>
      </c>
      <c r="H62">
        <f t="shared" si="10"/>
        <v>62.12903225806452</v>
      </c>
      <c r="I62">
        <f t="shared" si="11"/>
        <v>59.802712700369909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3790-28DB-A446-A89C-DC32C96D4C4A}">
  <dimension ref="B1:W62"/>
  <sheetViews>
    <sheetView topLeftCell="A46" workbookViewId="0">
      <selection activeCell="G67" sqref="G67:I78"/>
    </sheetView>
  </sheetViews>
  <sheetFormatPr baseColWidth="10" defaultRowHeight="16" x14ac:dyDescent="0.2"/>
  <cols>
    <col min="2" max="2" width="53.83203125" customWidth="1"/>
    <col min="7" max="7" width="23.6640625" customWidth="1"/>
    <col min="8" max="8" width="24.33203125" customWidth="1"/>
    <col min="9" max="9" width="20.5" customWidth="1"/>
  </cols>
  <sheetData>
    <row r="1" spans="2:23" x14ac:dyDescent="0.2">
      <c r="G1" t="s">
        <v>313</v>
      </c>
      <c r="H1" t="s">
        <v>312</v>
      </c>
      <c r="I1" t="s">
        <v>311</v>
      </c>
    </row>
    <row r="2" spans="2:23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310</v>
      </c>
      <c r="H2" s="2"/>
      <c r="I2" s="2"/>
    </row>
    <row r="3" spans="2:23" x14ac:dyDescent="0.2">
      <c r="B3" t="s">
        <v>53</v>
      </c>
      <c r="C3">
        <v>1333</v>
      </c>
      <c r="D3">
        <v>646</v>
      </c>
      <c r="E3">
        <v>1995</v>
      </c>
      <c r="F3">
        <v>3497</v>
      </c>
      <c r="G3">
        <f t="shared" ref="G3:G14" si="0">F3/AVERAGE(F$19:F$21)</f>
        <v>1.3531536179543402</v>
      </c>
      <c r="H3">
        <f t="shared" ref="H3:H14" si="1">(C3/(C3+D3))*100</f>
        <v>67.357251136937847</v>
      </c>
      <c r="I3">
        <f t="shared" ref="I3:I14" si="2">(F3/(E3+F3))*100</f>
        <v>63.674435542607434</v>
      </c>
      <c r="K3" t="s">
        <v>305</v>
      </c>
      <c r="M3" t="s">
        <v>309</v>
      </c>
      <c r="P3" t="s">
        <v>308</v>
      </c>
      <c r="S3" t="s">
        <v>307</v>
      </c>
      <c r="V3" t="s">
        <v>306</v>
      </c>
    </row>
    <row r="4" spans="2:23" x14ac:dyDescent="0.2">
      <c r="B4" t="s">
        <v>54</v>
      </c>
      <c r="C4">
        <v>1251</v>
      </c>
      <c r="D4">
        <v>847</v>
      </c>
      <c r="E4">
        <v>1670</v>
      </c>
      <c r="F4">
        <v>3635</v>
      </c>
      <c r="G4">
        <f t="shared" si="0"/>
        <v>1.4065523023345801</v>
      </c>
      <c r="H4">
        <f t="shared" si="1"/>
        <v>59.628217349857003</v>
      </c>
      <c r="I4">
        <f t="shared" si="2"/>
        <v>68.520263901979263</v>
      </c>
      <c r="K4" s="1" t="s">
        <v>300</v>
      </c>
      <c r="L4">
        <f>H12</f>
        <v>69.437652811735944</v>
      </c>
      <c r="M4">
        <f>H13</f>
        <v>75.368248772504089</v>
      </c>
      <c r="N4">
        <f>H14</f>
        <v>66.666666666666657</v>
      </c>
      <c r="O4">
        <f>H28</f>
        <v>90.813397129186598</v>
      </c>
      <c r="P4">
        <f>H29</f>
        <v>89.65517241379311</v>
      </c>
      <c r="Q4">
        <f>H30</f>
        <v>86.872246696035234</v>
      </c>
      <c r="R4">
        <f>H44</f>
        <v>91.126620139581263</v>
      </c>
      <c r="S4">
        <f>H45</f>
        <v>90.192113245702728</v>
      </c>
      <c r="T4">
        <f>H46</f>
        <v>88.573959255978735</v>
      </c>
      <c r="U4">
        <f>H60</f>
        <v>92.611336032388664</v>
      </c>
      <c r="V4">
        <f>H61</f>
        <v>92.037914691943129</v>
      </c>
      <c r="W4">
        <f>H62</f>
        <v>92.671166827386699</v>
      </c>
    </row>
    <row r="5" spans="2:23" x14ac:dyDescent="0.2">
      <c r="B5" t="s">
        <v>55</v>
      </c>
      <c r="C5">
        <v>1198</v>
      </c>
      <c r="D5">
        <v>831</v>
      </c>
      <c r="E5">
        <v>1643</v>
      </c>
      <c r="F5">
        <v>3823</v>
      </c>
      <c r="G5">
        <f t="shared" si="0"/>
        <v>1.4792983361279504</v>
      </c>
      <c r="H5">
        <f t="shared" si="1"/>
        <v>59.043863972400203</v>
      </c>
      <c r="I5">
        <f t="shared" si="2"/>
        <v>69.941456275155517</v>
      </c>
      <c r="K5" t="s">
        <v>299</v>
      </c>
      <c r="L5">
        <f>H3</f>
        <v>67.357251136937847</v>
      </c>
      <c r="M5">
        <f>H4</f>
        <v>59.628217349857003</v>
      </c>
      <c r="N5">
        <f>H5</f>
        <v>59.043863972400203</v>
      </c>
      <c r="O5">
        <f>H19</f>
        <v>74.716202270381842</v>
      </c>
      <c r="P5">
        <f>H20</f>
        <v>76.046986721144023</v>
      </c>
      <c r="Q5">
        <f>H21</f>
        <v>75.520833333333343</v>
      </c>
      <c r="R5">
        <f>H35</f>
        <v>78.729281767955811</v>
      </c>
      <c r="S5">
        <f>H36</f>
        <v>78.515185601799772</v>
      </c>
      <c r="T5">
        <f>H37</f>
        <v>80.25820333512641</v>
      </c>
      <c r="U5">
        <f>H51</f>
        <v>80.489260143198095</v>
      </c>
      <c r="V5">
        <f>H52</f>
        <v>81.451141018139268</v>
      </c>
      <c r="W5">
        <f>H53</f>
        <v>80.068532267275842</v>
      </c>
    </row>
    <row r="6" spans="2:23" x14ac:dyDescent="0.2">
      <c r="B6" t="s">
        <v>56</v>
      </c>
      <c r="C6">
        <v>1517</v>
      </c>
      <c r="D6">
        <v>1368</v>
      </c>
      <c r="E6">
        <v>1018</v>
      </c>
      <c r="F6">
        <v>3392</v>
      </c>
      <c r="G6">
        <f t="shared" si="0"/>
        <v>1.3125241841867663</v>
      </c>
      <c r="H6">
        <f t="shared" si="1"/>
        <v>52.582322357019059</v>
      </c>
      <c r="I6">
        <f t="shared" si="2"/>
        <v>76.916099773242635</v>
      </c>
      <c r="K6" t="s">
        <v>298</v>
      </c>
      <c r="L6">
        <f>H6</f>
        <v>52.582322357019059</v>
      </c>
      <c r="M6">
        <f>H7</f>
        <v>58.292443572129535</v>
      </c>
      <c r="N6">
        <f>H8</f>
        <v>57.876594277835224</v>
      </c>
      <c r="O6">
        <f>H22</f>
        <v>65.014483424525267</v>
      </c>
      <c r="P6">
        <f>H23</f>
        <v>62.627593019427067</v>
      </c>
      <c r="Q6">
        <f>H24</f>
        <v>63.567424991757335</v>
      </c>
      <c r="R6">
        <f>H38</f>
        <v>69.279886484569005</v>
      </c>
      <c r="S6">
        <f>H39</f>
        <v>69.915552427867695</v>
      </c>
      <c r="T6">
        <f>H40</f>
        <v>69.862530842439199</v>
      </c>
      <c r="U6">
        <f>H54</f>
        <v>76.267664172901078</v>
      </c>
      <c r="V6">
        <f>H55</f>
        <v>75.667779632721192</v>
      </c>
      <c r="W6">
        <f>H56</f>
        <v>72.239467849223942</v>
      </c>
    </row>
    <row r="7" spans="2:23" x14ac:dyDescent="0.2">
      <c r="B7" t="s">
        <v>57</v>
      </c>
      <c r="C7">
        <v>1782</v>
      </c>
      <c r="D7">
        <v>1275</v>
      </c>
      <c r="E7">
        <v>1203</v>
      </c>
      <c r="F7">
        <v>3174</v>
      </c>
      <c r="G7">
        <f t="shared" si="0"/>
        <v>1.2281697407455179</v>
      </c>
      <c r="H7">
        <f t="shared" si="1"/>
        <v>58.292443572129535</v>
      </c>
      <c r="I7">
        <f t="shared" si="2"/>
        <v>72.515421521590127</v>
      </c>
      <c r="K7" t="s">
        <v>297</v>
      </c>
      <c r="L7">
        <f>H9</f>
        <v>54.864253393665166</v>
      </c>
      <c r="M7">
        <f>H10</f>
        <v>49.572177753243167</v>
      </c>
      <c r="N7">
        <f>H11</f>
        <v>58.495423340961096</v>
      </c>
      <c r="O7">
        <f>H25</f>
        <v>60.537342864185362</v>
      </c>
      <c r="P7">
        <f>H26</f>
        <v>59.372589354589863</v>
      </c>
      <c r="Q7">
        <f>H27</f>
        <v>65.912014406997685</v>
      </c>
      <c r="R7">
        <f>H41</f>
        <v>58.264791721942153</v>
      </c>
      <c r="S7">
        <f>H42</f>
        <v>62.472766884531595</v>
      </c>
      <c r="T7">
        <f>H43</f>
        <v>66.294178794178791</v>
      </c>
      <c r="U7">
        <f>H57</f>
        <v>66.491975106452671</v>
      </c>
      <c r="V7">
        <f>H58</f>
        <v>67.123287671232873</v>
      </c>
      <c r="W7">
        <f>H59</f>
        <v>71.205854279350945</v>
      </c>
    </row>
    <row r="8" spans="2:23" x14ac:dyDescent="0.2">
      <c r="B8" t="s">
        <v>58</v>
      </c>
      <c r="C8">
        <v>1679</v>
      </c>
      <c r="D8">
        <v>1222</v>
      </c>
      <c r="E8">
        <v>1047</v>
      </c>
      <c r="F8">
        <v>3262</v>
      </c>
      <c r="G8">
        <f t="shared" si="0"/>
        <v>1.2622210757126273</v>
      </c>
      <c r="H8">
        <f t="shared" si="1"/>
        <v>57.876594277835224</v>
      </c>
      <c r="I8">
        <f t="shared" si="2"/>
        <v>75.702019029937333</v>
      </c>
    </row>
    <row r="9" spans="2:23" x14ac:dyDescent="0.2">
      <c r="B9" t="s">
        <v>59</v>
      </c>
      <c r="C9">
        <v>1940</v>
      </c>
      <c r="D9">
        <v>1596</v>
      </c>
      <c r="E9">
        <v>672</v>
      </c>
      <c r="F9">
        <v>2393</v>
      </c>
      <c r="G9">
        <f t="shared" si="0"/>
        <v>0.92596414291242091</v>
      </c>
      <c r="H9">
        <f t="shared" si="1"/>
        <v>54.864253393665166</v>
      </c>
      <c r="I9">
        <f t="shared" si="2"/>
        <v>78.075040783034254</v>
      </c>
    </row>
    <row r="10" spans="2:23" x14ac:dyDescent="0.2">
      <c r="B10" t="s">
        <v>60</v>
      </c>
      <c r="C10">
        <v>1796</v>
      </c>
      <c r="D10">
        <v>1827</v>
      </c>
      <c r="E10">
        <v>595</v>
      </c>
      <c r="F10">
        <v>2492</v>
      </c>
      <c r="G10">
        <f t="shared" si="0"/>
        <v>0.96427189475041919</v>
      </c>
      <c r="H10">
        <f t="shared" si="1"/>
        <v>49.572177753243167</v>
      </c>
      <c r="I10">
        <f t="shared" si="2"/>
        <v>80.725623582766431</v>
      </c>
      <c r="K10" t="s">
        <v>305</v>
      </c>
      <c r="M10" t="s">
        <v>304</v>
      </c>
      <c r="P10" t="s">
        <v>303</v>
      </c>
      <c r="S10" t="s">
        <v>302</v>
      </c>
      <c r="V10" t="s">
        <v>301</v>
      </c>
    </row>
    <row r="11" spans="2:23" x14ac:dyDescent="0.2">
      <c r="B11" t="s">
        <v>61</v>
      </c>
      <c r="C11">
        <v>2045</v>
      </c>
      <c r="D11">
        <v>1451</v>
      </c>
      <c r="E11">
        <v>642</v>
      </c>
      <c r="F11">
        <v>2551</v>
      </c>
      <c r="G11">
        <f t="shared" si="0"/>
        <v>0.98710176705791297</v>
      </c>
      <c r="H11">
        <f t="shared" si="1"/>
        <v>58.495423340961096</v>
      </c>
      <c r="I11">
        <f t="shared" si="2"/>
        <v>79.893517068587542</v>
      </c>
      <c r="K11" s="1" t="s">
        <v>300</v>
      </c>
      <c r="L11">
        <f>G12</f>
        <v>1.628659873597317</v>
      </c>
      <c r="M11">
        <f>G13</f>
        <v>1.6050561073132981</v>
      </c>
      <c r="N11">
        <f>G14</f>
        <v>1.5528182638978458</v>
      </c>
      <c r="O11">
        <f>G28</f>
        <v>1.2405520443699212</v>
      </c>
      <c r="P11">
        <f>G29</f>
        <v>1.2509996130530117</v>
      </c>
      <c r="Q11">
        <f>G30</f>
        <v>1.3233586998581193</v>
      </c>
      <c r="R11">
        <f>G44</f>
        <v>1.3628272926609053</v>
      </c>
      <c r="S11">
        <f>G45</f>
        <v>1.3249064878111698</v>
      </c>
      <c r="T11">
        <f>G46</f>
        <v>1.4874242228814651</v>
      </c>
      <c r="U11">
        <f>G60</f>
        <v>1.2893073648910098</v>
      </c>
      <c r="V11">
        <f>G61</f>
        <v>1.2691861215013542</v>
      </c>
      <c r="W11">
        <f>G62</f>
        <v>1.3132980781632915</v>
      </c>
    </row>
    <row r="12" spans="2:23" x14ac:dyDescent="0.2">
      <c r="B12" t="s">
        <v>62</v>
      </c>
      <c r="C12">
        <v>852</v>
      </c>
      <c r="D12">
        <v>375</v>
      </c>
      <c r="E12">
        <v>2376</v>
      </c>
      <c r="F12">
        <v>4209</v>
      </c>
      <c r="G12">
        <f t="shared" si="0"/>
        <v>1.628659873597317</v>
      </c>
      <c r="H12">
        <f t="shared" si="1"/>
        <v>69.437652811735944</v>
      </c>
      <c r="I12">
        <f t="shared" si="2"/>
        <v>63.917995444191348</v>
      </c>
      <c r="K12" t="s">
        <v>299</v>
      </c>
      <c r="L12">
        <f>G3</f>
        <v>1.3531536179543402</v>
      </c>
      <c r="M12">
        <f>G4</f>
        <v>1.4065523023345801</v>
      </c>
      <c r="N12">
        <f>G5</f>
        <v>1.4792983361279504</v>
      </c>
      <c r="O12">
        <f>G19</f>
        <v>0.98207145621049907</v>
      </c>
      <c r="P12">
        <f>G20</f>
        <v>0.97007609957435825</v>
      </c>
      <c r="Q12">
        <f>G21</f>
        <v>1.0478524442151425</v>
      </c>
      <c r="R12">
        <f>G35</f>
        <v>1.0617825357925963</v>
      </c>
      <c r="S12">
        <f>G36</f>
        <v>1.0552044369921321</v>
      </c>
      <c r="T12">
        <f>G37</f>
        <v>1.0745517864052625</v>
      </c>
      <c r="U12">
        <f>G51</f>
        <v>1.0973816587127563</v>
      </c>
      <c r="V12">
        <f>G52</f>
        <v>1.0737778924287371</v>
      </c>
      <c r="W12">
        <f>G53</f>
        <v>1.0772604153231007</v>
      </c>
    </row>
    <row r="13" spans="2:23" x14ac:dyDescent="0.2">
      <c r="B13" t="s">
        <v>63</v>
      </c>
      <c r="C13">
        <v>921</v>
      </c>
      <c r="D13">
        <v>301</v>
      </c>
      <c r="E13">
        <v>2487</v>
      </c>
      <c r="F13">
        <v>4148</v>
      </c>
      <c r="G13">
        <f t="shared" si="0"/>
        <v>1.6050561073132981</v>
      </c>
      <c r="H13">
        <f t="shared" si="1"/>
        <v>75.368248772504089</v>
      </c>
      <c r="I13">
        <f t="shared" si="2"/>
        <v>62.516955538809349</v>
      </c>
      <c r="K13" t="s">
        <v>298</v>
      </c>
      <c r="L13">
        <f>G6</f>
        <v>1.3125241841867663</v>
      </c>
      <c r="M13">
        <f>G7</f>
        <v>1.2281697407455179</v>
      </c>
      <c r="N13">
        <f>G8</f>
        <v>1.2622210757126273</v>
      </c>
      <c r="O13">
        <f>G22</f>
        <v>0.69882626080227006</v>
      </c>
      <c r="P13">
        <f>G23</f>
        <v>0.6926351089900683</v>
      </c>
      <c r="Q13">
        <f>G24</f>
        <v>0.67793112343608919</v>
      </c>
      <c r="R13">
        <f>G38</f>
        <v>0.79749774280923513</v>
      </c>
      <c r="S13">
        <f>G39</f>
        <v>0.76267251386560042</v>
      </c>
      <c r="T13">
        <f>G40</f>
        <v>0.77969818134915514</v>
      </c>
      <c r="U13">
        <f>G54</f>
        <v>0.85012253321294973</v>
      </c>
      <c r="V13">
        <f>G55</f>
        <v>0.87256545853218104</v>
      </c>
      <c r="W13">
        <f>G56</f>
        <v>0.86985682961434274</v>
      </c>
    </row>
    <row r="14" spans="2:23" x14ac:dyDescent="0.2">
      <c r="B14" t="s">
        <v>64</v>
      </c>
      <c r="C14">
        <v>802</v>
      </c>
      <c r="D14">
        <v>401</v>
      </c>
      <c r="E14">
        <v>2217</v>
      </c>
      <c r="F14">
        <v>4013</v>
      </c>
      <c r="G14">
        <f t="shared" si="0"/>
        <v>1.5528182638978458</v>
      </c>
      <c r="H14">
        <f t="shared" si="1"/>
        <v>66.666666666666657</v>
      </c>
      <c r="I14">
        <f t="shared" si="2"/>
        <v>64.414125200642061</v>
      </c>
      <c r="K14" t="s">
        <v>297</v>
      </c>
      <c r="L14">
        <f>G9</f>
        <v>0.92596414291242091</v>
      </c>
      <c r="M14">
        <f>G10</f>
        <v>0.96427189475041919</v>
      </c>
      <c r="N14">
        <f>G11</f>
        <v>0.98710176705791297</v>
      </c>
      <c r="O14">
        <f>G25</f>
        <v>0.51889591126015733</v>
      </c>
      <c r="P14">
        <f>G26</f>
        <v>0.54675609441506512</v>
      </c>
      <c r="Q14">
        <f>G27</f>
        <v>0.50612666064749123</v>
      </c>
      <c r="R14">
        <f>G41</f>
        <v>0.62646717399716234</v>
      </c>
      <c r="S14">
        <f>G42</f>
        <v>0.62685412098542492</v>
      </c>
      <c r="T14">
        <f>G43</f>
        <v>0.61369792338449625</v>
      </c>
      <c r="U14">
        <f>G57</f>
        <v>0.78859796207919508</v>
      </c>
      <c r="V14">
        <f>G58</f>
        <v>0.81258867535147683</v>
      </c>
      <c r="W14">
        <f>G59</f>
        <v>0.74874242228814647</v>
      </c>
    </row>
    <row r="18" spans="2:9" x14ac:dyDescent="0.2">
      <c r="B18" t="s">
        <v>0</v>
      </c>
      <c r="C18" t="s">
        <v>1</v>
      </c>
      <c r="D18" t="s">
        <v>2</v>
      </c>
      <c r="E18" t="s">
        <v>3</v>
      </c>
      <c r="F18" t="s">
        <v>4</v>
      </c>
    </row>
    <row r="19" spans="2:9" x14ac:dyDescent="0.2">
      <c r="B19" t="s">
        <v>65</v>
      </c>
      <c r="C19">
        <v>1448</v>
      </c>
      <c r="D19">
        <v>490</v>
      </c>
      <c r="E19">
        <v>2298</v>
      </c>
      <c r="F19">
        <v>2538</v>
      </c>
      <c r="G19">
        <f t="shared" ref="G19:G30" si="3">F19/AVERAGE(F$19:F$21)</f>
        <v>0.98207145621049907</v>
      </c>
      <c r="H19">
        <f t="shared" ref="H19:H30" si="4">(C19/(C19+D19))*100</f>
        <v>74.716202270381842</v>
      </c>
      <c r="I19">
        <f t="shared" ref="I19:I30" si="5">(F19/(E19+F19))*100</f>
        <v>52.481389578163771</v>
      </c>
    </row>
    <row r="20" spans="2:9" x14ac:dyDescent="0.2">
      <c r="B20" t="s">
        <v>66</v>
      </c>
      <c r="C20">
        <v>1489</v>
      </c>
      <c r="D20">
        <v>469</v>
      </c>
      <c r="E20">
        <v>2138</v>
      </c>
      <c r="F20">
        <v>2507</v>
      </c>
      <c r="G20">
        <f t="shared" si="3"/>
        <v>0.97007609957435825</v>
      </c>
      <c r="H20">
        <f t="shared" si="4"/>
        <v>76.046986721144023</v>
      </c>
      <c r="I20">
        <f t="shared" si="5"/>
        <v>53.972012917115173</v>
      </c>
    </row>
    <row r="21" spans="2:9" x14ac:dyDescent="0.2">
      <c r="B21" t="s">
        <v>67</v>
      </c>
      <c r="C21">
        <v>1450</v>
      </c>
      <c r="D21">
        <v>470</v>
      </c>
      <c r="E21">
        <v>2339</v>
      </c>
      <c r="F21">
        <v>2708</v>
      </c>
      <c r="G21">
        <f t="shared" si="3"/>
        <v>1.0478524442151425</v>
      </c>
      <c r="H21">
        <f t="shared" si="4"/>
        <v>75.520833333333343</v>
      </c>
      <c r="I21">
        <f t="shared" si="5"/>
        <v>53.655637012086387</v>
      </c>
    </row>
    <row r="22" spans="2:9" x14ac:dyDescent="0.2">
      <c r="B22" t="s">
        <v>68</v>
      </c>
      <c r="C22">
        <v>2020</v>
      </c>
      <c r="D22">
        <v>1087</v>
      </c>
      <c r="E22">
        <v>1590</v>
      </c>
      <c r="F22">
        <v>1806</v>
      </c>
      <c r="G22">
        <f t="shared" si="3"/>
        <v>0.69882626080227006</v>
      </c>
      <c r="H22">
        <f t="shared" si="4"/>
        <v>65.014483424525267</v>
      </c>
      <c r="I22">
        <f t="shared" si="5"/>
        <v>53.180212014134277</v>
      </c>
    </row>
    <row r="23" spans="2:9" x14ac:dyDescent="0.2">
      <c r="B23" t="s">
        <v>69</v>
      </c>
      <c r="C23">
        <v>1902</v>
      </c>
      <c r="D23">
        <v>1135</v>
      </c>
      <c r="E23">
        <v>1649</v>
      </c>
      <c r="F23">
        <v>1790</v>
      </c>
      <c r="G23">
        <f t="shared" si="3"/>
        <v>0.6926351089900683</v>
      </c>
      <c r="H23">
        <f t="shared" si="4"/>
        <v>62.627593019427067</v>
      </c>
      <c r="I23">
        <f t="shared" si="5"/>
        <v>52.050014539110201</v>
      </c>
    </row>
    <row r="24" spans="2:9" x14ac:dyDescent="0.2">
      <c r="B24" t="s">
        <v>70</v>
      </c>
      <c r="C24">
        <v>1928</v>
      </c>
      <c r="D24">
        <v>1105</v>
      </c>
      <c r="E24">
        <v>1563</v>
      </c>
      <c r="F24">
        <v>1752</v>
      </c>
      <c r="G24">
        <f t="shared" si="3"/>
        <v>0.67793112343608919</v>
      </c>
      <c r="H24">
        <f t="shared" si="4"/>
        <v>63.567424991757335</v>
      </c>
      <c r="I24">
        <f t="shared" si="5"/>
        <v>52.850678733031678</v>
      </c>
    </row>
    <row r="25" spans="2:9" x14ac:dyDescent="0.2">
      <c r="B25" t="s">
        <v>71</v>
      </c>
      <c r="C25">
        <v>2456</v>
      </c>
      <c r="D25">
        <v>1601</v>
      </c>
      <c r="E25">
        <v>876</v>
      </c>
      <c r="F25">
        <v>1341</v>
      </c>
      <c r="G25">
        <f t="shared" si="3"/>
        <v>0.51889591126015733</v>
      </c>
      <c r="H25">
        <f t="shared" si="4"/>
        <v>60.537342864185362</v>
      </c>
      <c r="I25">
        <f t="shared" si="5"/>
        <v>60.487144790257105</v>
      </c>
    </row>
    <row r="26" spans="2:9" x14ac:dyDescent="0.2">
      <c r="B26" t="s">
        <v>72</v>
      </c>
      <c r="C26">
        <v>2309</v>
      </c>
      <c r="D26">
        <v>1580</v>
      </c>
      <c r="E26">
        <v>911</v>
      </c>
      <c r="F26">
        <v>1413</v>
      </c>
      <c r="G26">
        <f t="shared" si="3"/>
        <v>0.54675609441506512</v>
      </c>
      <c r="H26">
        <f t="shared" si="4"/>
        <v>59.372589354589863</v>
      </c>
      <c r="I26">
        <f t="shared" si="5"/>
        <v>60.800344234079176</v>
      </c>
    </row>
    <row r="27" spans="2:9" x14ac:dyDescent="0.2">
      <c r="B27" t="s">
        <v>73</v>
      </c>
      <c r="C27">
        <v>2562</v>
      </c>
      <c r="D27">
        <v>1325</v>
      </c>
      <c r="E27">
        <v>939</v>
      </c>
      <c r="F27">
        <v>1308</v>
      </c>
      <c r="G27">
        <f t="shared" si="3"/>
        <v>0.50612666064749123</v>
      </c>
      <c r="H27">
        <f t="shared" si="4"/>
        <v>65.912014406997685</v>
      </c>
      <c r="I27">
        <f t="shared" si="5"/>
        <v>58.2109479305741</v>
      </c>
    </row>
    <row r="28" spans="2:9" x14ac:dyDescent="0.2">
      <c r="B28" t="s">
        <v>74</v>
      </c>
      <c r="C28">
        <v>949</v>
      </c>
      <c r="D28">
        <v>96</v>
      </c>
      <c r="E28">
        <v>2711</v>
      </c>
      <c r="F28">
        <v>3206</v>
      </c>
      <c r="G28">
        <f t="shared" si="3"/>
        <v>1.2405520443699212</v>
      </c>
      <c r="H28">
        <f t="shared" si="4"/>
        <v>90.813397129186598</v>
      </c>
      <c r="I28">
        <f t="shared" si="5"/>
        <v>54.182862937299305</v>
      </c>
    </row>
    <row r="29" spans="2:9" x14ac:dyDescent="0.2">
      <c r="B29" t="s">
        <v>75</v>
      </c>
      <c r="C29">
        <v>988</v>
      </c>
      <c r="D29">
        <v>114</v>
      </c>
      <c r="E29">
        <v>2755</v>
      </c>
      <c r="F29">
        <v>3233</v>
      </c>
      <c r="G29">
        <f t="shared" si="3"/>
        <v>1.2509996130530117</v>
      </c>
      <c r="H29">
        <f t="shared" si="4"/>
        <v>89.65517241379311</v>
      </c>
      <c r="I29">
        <f t="shared" si="5"/>
        <v>53.991315965263865</v>
      </c>
    </row>
    <row r="30" spans="2:9" x14ac:dyDescent="0.2">
      <c r="B30" t="s">
        <v>76</v>
      </c>
      <c r="C30">
        <v>986</v>
      </c>
      <c r="D30">
        <v>149</v>
      </c>
      <c r="E30">
        <v>2472</v>
      </c>
      <c r="F30">
        <v>3420</v>
      </c>
      <c r="G30">
        <f t="shared" si="3"/>
        <v>1.3233586998581193</v>
      </c>
      <c r="H30">
        <f t="shared" si="4"/>
        <v>86.872246696035234</v>
      </c>
      <c r="I30">
        <f t="shared" si="5"/>
        <v>58.044806517311606</v>
      </c>
    </row>
    <row r="34" spans="2:9" x14ac:dyDescent="0.2">
      <c r="B34" t="s">
        <v>0</v>
      </c>
      <c r="C34" t="s">
        <v>1</v>
      </c>
      <c r="D34" t="s">
        <v>2</v>
      </c>
      <c r="E34" t="s">
        <v>3</v>
      </c>
      <c r="F34" t="s">
        <v>4</v>
      </c>
    </row>
    <row r="35" spans="2:9" x14ac:dyDescent="0.2">
      <c r="B35" t="s">
        <v>77</v>
      </c>
      <c r="C35">
        <v>1425</v>
      </c>
      <c r="D35">
        <v>385</v>
      </c>
      <c r="E35">
        <v>2119</v>
      </c>
      <c r="F35">
        <v>2744</v>
      </c>
      <c r="G35">
        <f t="shared" ref="G35:G46" si="6">F35/AVERAGE(F$19:F$21)</f>
        <v>1.0617825357925963</v>
      </c>
      <c r="H35">
        <f t="shared" ref="H35:H46" si="7">(C35/(C35+D35))*100</f>
        <v>78.729281767955811</v>
      </c>
      <c r="I35">
        <f t="shared" ref="I35:I46" si="8">(F35/(E35+F35))*100</f>
        <v>56.426074439646314</v>
      </c>
    </row>
    <row r="36" spans="2:9" x14ac:dyDescent="0.2">
      <c r="B36" t="s">
        <v>78</v>
      </c>
      <c r="C36">
        <v>1396</v>
      </c>
      <c r="D36">
        <v>382</v>
      </c>
      <c r="E36">
        <v>2126</v>
      </c>
      <c r="F36">
        <v>2727</v>
      </c>
      <c r="G36">
        <f t="shared" si="6"/>
        <v>1.0552044369921321</v>
      </c>
      <c r="H36">
        <f t="shared" si="7"/>
        <v>78.515185601799772</v>
      </c>
      <c r="I36">
        <f t="shared" si="8"/>
        <v>56.192046157016271</v>
      </c>
    </row>
    <row r="37" spans="2:9" x14ac:dyDescent="0.2">
      <c r="B37" t="s">
        <v>79</v>
      </c>
      <c r="C37">
        <v>1492</v>
      </c>
      <c r="D37">
        <v>367</v>
      </c>
      <c r="E37">
        <v>2024</v>
      </c>
      <c r="F37">
        <v>2777</v>
      </c>
      <c r="G37">
        <f t="shared" si="6"/>
        <v>1.0745517864052625</v>
      </c>
      <c r="H37">
        <f t="shared" si="7"/>
        <v>80.25820333512641</v>
      </c>
      <c r="I37">
        <f t="shared" si="8"/>
        <v>57.842116225786299</v>
      </c>
    </row>
    <row r="38" spans="2:9" x14ac:dyDescent="0.2">
      <c r="B38" t="s">
        <v>80</v>
      </c>
      <c r="C38">
        <v>1953</v>
      </c>
      <c r="D38">
        <v>866</v>
      </c>
      <c r="E38">
        <v>1615</v>
      </c>
      <c r="F38">
        <v>2061</v>
      </c>
      <c r="G38">
        <f t="shared" si="6"/>
        <v>0.79749774280923513</v>
      </c>
      <c r="H38">
        <f t="shared" si="7"/>
        <v>69.279886484569005</v>
      </c>
      <c r="I38">
        <f t="shared" si="8"/>
        <v>56.066376496191516</v>
      </c>
    </row>
    <row r="39" spans="2:9" x14ac:dyDescent="0.2">
      <c r="B39" t="s">
        <v>81</v>
      </c>
      <c r="C39">
        <v>1987</v>
      </c>
      <c r="D39">
        <v>855</v>
      </c>
      <c r="E39">
        <v>1741</v>
      </c>
      <c r="F39">
        <v>1971</v>
      </c>
      <c r="G39">
        <f t="shared" si="6"/>
        <v>0.76267251386560042</v>
      </c>
      <c r="H39">
        <f t="shared" si="7"/>
        <v>69.915552427867695</v>
      </c>
      <c r="I39">
        <f t="shared" si="8"/>
        <v>53.098060344827594</v>
      </c>
    </row>
    <row r="40" spans="2:9" x14ac:dyDescent="0.2">
      <c r="B40" t="s">
        <v>82</v>
      </c>
      <c r="C40">
        <v>1982</v>
      </c>
      <c r="D40">
        <v>855</v>
      </c>
      <c r="E40">
        <v>1691</v>
      </c>
      <c r="F40">
        <v>2015</v>
      </c>
      <c r="G40">
        <f t="shared" si="6"/>
        <v>0.77969818134915514</v>
      </c>
      <c r="H40">
        <f t="shared" si="7"/>
        <v>69.862530842439199</v>
      </c>
      <c r="I40">
        <f t="shared" si="8"/>
        <v>54.371289800323794</v>
      </c>
    </row>
    <row r="41" spans="2:9" x14ac:dyDescent="0.2">
      <c r="B41" t="s">
        <v>83</v>
      </c>
      <c r="C41">
        <v>2196</v>
      </c>
      <c r="D41">
        <v>1573</v>
      </c>
      <c r="E41">
        <v>901</v>
      </c>
      <c r="F41">
        <v>1619</v>
      </c>
      <c r="G41">
        <f t="shared" si="6"/>
        <v>0.62646717399716234</v>
      </c>
      <c r="H41">
        <f t="shared" si="7"/>
        <v>58.264791721942153</v>
      </c>
      <c r="I41">
        <f t="shared" si="8"/>
        <v>64.246031746031747</v>
      </c>
    </row>
    <row r="42" spans="2:9" x14ac:dyDescent="0.2">
      <c r="B42" t="s">
        <v>84</v>
      </c>
      <c r="C42">
        <v>2294</v>
      </c>
      <c r="D42">
        <v>1378</v>
      </c>
      <c r="E42">
        <v>992</v>
      </c>
      <c r="F42">
        <v>1620</v>
      </c>
      <c r="G42">
        <f t="shared" si="6"/>
        <v>0.62685412098542492</v>
      </c>
      <c r="H42">
        <f t="shared" si="7"/>
        <v>62.472766884531595</v>
      </c>
      <c r="I42">
        <f t="shared" si="8"/>
        <v>62.021439509954057</v>
      </c>
    </row>
    <row r="43" spans="2:9" x14ac:dyDescent="0.2">
      <c r="B43" t="s">
        <v>85</v>
      </c>
      <c r="C43">
        <v>2551</v>
      </c>
      <c r="D43">
        <v>1297</v>
      </c>
      <c r="E43">
        <v>916</v>
      </c>
      <c r="F43">
        <v>1586</v>
      </c>
      <c r="G43">
        <f t="shared" si="6"/>
        <v>0.61369792338449625</v>
      </c>
      <c r="H43">
        <f t="shared" si="7"/>
        <v>66.294178794178791</v>
      </c>
      <c r="I43">
        <f t="shared" si="8"/>
        <v>63.389288569144689</v>
      </c>
    </row>
    <row r="44" spans="2:9" x14ac:dyDescent="0.2">
      <c r="B44" t="s">
        <v>86</v>
      </c>
      <c r="C44">
        <v>914</v>
      </c>
      <c r="D44">
        <v>89</v>
      </c>
      <c r="E44">
        <v>2785</v>
      </c>
      <c r="F44">
        <v>3522</v>
      </c>
      <c r="G44">
        <f t="shared" si="6"/>
        <v>1.3628272926609053</v>
      </c>
      <c r="H44">
        <f t="shared" si="7"/>
        <v>91.126620139581263</v>
      </c>
      <c r="I44">
        <f t="shared" si="8"/>
        <v>55.842714444268267</v>
      </c>
    </row>
    <row r="45" spans="2:9" x14ac:dyDescent="0.2">
      <c r="B45" t="s">
        <v>87</v>
      </c>
      <c r="C45">
        <v>892</v>
      </c>
      <c r="D45">
        <v>97</v>
      </c>
      <c r="E45">
        <v>2699</v>
      </c>
      <c r="F45">
        <v>3424</v>
      </c>
      <c r="G45">
        <f t="shared" si="6"/>
        <v>1.3249064878111698</v>
      </c>
      <c r="H45">
        <f t="shared" si="7"/>
        <v>90.192113245702728</v>
      </c>
      <c r="I45">
        <f t="shared" si="8"/>
        <v>55.920300506287766</v>
      </c>
    </row>
    <row r="46" spans="2:9" x14ac:dyDescent="0.2">
      <c r="B46" t="s">
        <v>88</v>
      </c>
      <c r="C46">
        <v>1000</v>
      </c>
      <c r="D46">
        <v>129</v>
      </c>
      <c r="E46">
        <v>2599</v>
      </c>
      <c r="F46">
        <v>3844</v>
      </c>
      <c r="G46">
        <f t="shared" si="6"/>
        <v>1.4874242228814651</v>
      </c>
      <c r="H46">
        <f t="shared" si="7"/>
        <v>88.573959255978735</v>
      </c>
      <c r="I46">
        <f t="shared" si="8"/>
        <v>59.66164830048114</v>
      </c>
    </row>
    <row r="50" spans="2:9" x14ac:dyDescent="0.2">
      <c r="B50" t="s">
        <v>0</v>
      </c>
      <c r="C50" t="s">
        <v>1</v>
      </c>
      <c r="D50" t="s">
        <v>2</v>
      </c>
      <c r="E50" t="s">
        <v>3</v>
      </c>
      <c r="F50" t="s">
        <v>4</v>
      </c>
    </row>
    <row r="51" spans="2:9" x14ac:dyDescent="0.2">
      <c r="B51" t="s">
        <v>89</v>
      </c>
      <c r="C51">
        <v>1349</v>
      </c>
      <c r="D51">
        <v>327</v>
      </c>
      <c r="E51">
        <v>2350</v>
      </c>
      <c r="F51">
        <v>2836</v>
      </c>
      <c r="G51">
        <f t="shared" ref="G51:G62" si="9">F51/AVERAGE(F$19:F$21)</f>
        <v>1.0973816587127563</v>
      </c>
      <c r="H51">
        <f t="shared" ref="H51:H62" si="10">(C51/(C51+D51))*100</f>
        <v>80.489260143198095</v>
      </c>
      <c r="I51">
        <f t="shared" ref="I51:I62" si="11">(F51/(E51+F51))*100</f>
        <v>54.685692248360972</v>
      </c>
    </row>
    <row r="52" spans="2:9" x14ac:dyDescent="0.2">
      <c r="B52" t="s">
        <v>90</v>
      </c>
      <c r="C52">
        <v>1392</v>
      </c>
      <c r="D52">
        <v>317</v>
      </c>
      <c r="E52">
        <v>2342</v>
      </c>
      <c r="F52">
        <v>2775</v>
      </c>
      <c r="G52">
        <f t="shared" si="9"/>
        <v>1.0737778924287371</v>
      </c>
      <c r="H52">
        <f t="shared" si="10"/>
        <v>81.451141018139268</v>
      </c>
      <c r="I52">
        <f t="shared" si="11"/>
        <v>54.230994723470779</v>
      </c>
    </row>
    <row r="53" spans="2:9" x14ac:dyDescent="0.2">
      <c r="B53" t="s">
        <v>91</v>
      </c>
      <c r="C53">
        <v>1402</v>
      </c>
      <c r="D53">
        <v>349</v>
      </c>
      <c r="E53">
        <v>2177</v>
      </c>
      <c r="F53">
        <v>2784</v>
      </c>
      <c r="G53">
        <f t="shared" si="9"/>
        <v>1.0772604153231007</v>
      </c>
      <c r="H53">
        <f t="shared" si="10"/>
        <v>80.068532267275842</v>
      </c>
      <c r="I53">
        <f t="shared" si="11"/>
        <v>56.117718201975407</v>
      </c>
    </row>
    <row r="54" spans="2:9" x14ac:dyDescent="0.2">
      <c r="B54" t="s">
        <v>92</v>
      </c>
      <c r="C54">
        <v>1835</v>
      </c>
      <c r="D54">
        <v>571</v>
      </c>
      <c r="E54">
        <v>2038</v>
      </c>
      <c r="F54">
        <v>2197</v>
      </c>
      <c r="G54">
        <f t="shared" si="9"/>
        <v>0.85012253321294973</v>
      </c>
      <c r="H54">
        <f t="shared" si="10"/>
        <v>76.267664172901078</v>
      </c>
      <c r="I54">
        <f t="shared" si="11"/>
        <v>51.877213695395518</v>
      </c>
    </row>
    <row r="55" spans="2:9" x14ac:dyDescent="0.2">
      <c r="B55" t="s">
        <v>93</v>
      </c>
      <c r="C55">
        <v>1813</v>
      </c>
      <c r="D55">
        <v>583</v>
      </c>
      <c r="E55">
        <v>2121</v>
      </c>
      <c r="F55">
        <v>2255</v>
      </c>
      <c r="G55">
        <f t="shared" si="9"/>
        <v>0.87256545853218104</v>
      </c>
      <c r="H55">
        <f t="shared" si="10"/>
        <v>75.667779632721192</v>
      </c>
      <c r="I55">
        <f t="shared" si="11"/>
        <v>51.531078610603288</v>
      </c>
    </row>
    <row r="56" spans="2:9" x14ac:dyDescent="0.2">
      <c r="B56" t="s">
        <v>94</v>
      </c>
      <c r="C56">
        <v>1629</v>
      </c>
      <c r="D56">
        <v>626</v>
      </c>
      <c r="E56">
        <v>2010</v>
      </c>
      <c r="F56">
        <v>2248</v>
      </c>
      <c r="G56">
        <f t="shared" si="9"/>
        <v>0.86985682961434274</v>
      </c>
      <c r="H56">
        <f t="shared" si="10"/>
        <v>72.239467849223942</v>
      </c>
      <c r="I56">
        <f t="shared" si="11"/>
        <v>52.794739314232032</v>
      </c>
    </row>
    <row r="57" spans="2:9" x14ac:dyDescent="0.2">
      <c r="B57" t="s">
        <v>95</v>
      </c>
      <c r="C57">
        <v>2030</v>
      </c>
      <c r="D57">
        <v>1023</v>
      </c>
      <c r="E57">
        <v>1435</v>
      </c>
      <c r="F57">
        <v>2038</v>
      </c>
      <c r="G57">
        <f t="shared" si="9"/>
        <v>0.78859796207919508</v>
      </c>
      <c r="H57">
        <f t="shared" si="10"/>
        <v>66.491975106452671</v>
      </c>
      <c r="I57">
        <f t="shared" si="11"/>
        <v>58.681255398790668</v>
      </c>
    </row>
    <row r="58" spans="2:9" x14ac:dyDescent="0.2">
      <c r="B58" t="s">
        <v>96</v>
      </c>
      <c r="C58">
        <v>2107</v>
      </c>
      <c r="D58">
        <v>1032</v>
      </c>
      <c r="E58">
        <v>1349</v>
      </c>
      <c r="F58">
        <v>2100</v>
      </c>
      <c r="G58">
        <f t="shared" si="9"/>
        <v>0.81258867535147683</v>
      </c>
      <c r="H58">
        <f t="shared" si="10"/>
        <v>67.123287671232873</v>
      </c>
      <c r="I58">
        <f t="shared" si="11"/>
        <v>60.88721368512612</v>
      </c>
    </row>
    <row r="59" spans="2:9" x14ac:dyDescent="0.2">
      <c r="B59" t="s">
        <v>97</v>
      </c>
      <c r="C59">
        <v>2238</v>
      </c>
      <c r="D59">
        <v>905</v>
      </c>
      <c r="E59">
        <v>1432</v>
      </c>
      <c r="F59">
        <v>1935</v>
      </c>
      <c r="G59">
        <f t="shared" si="9"/>
        <v>0.74874242228814647</v>
      </c>
      <c r="H59">
        <f t="shared" si="10"/>
        <v>71.205854279350945</v>
      </c>
      <c r="I59">
        <f t="shared" si="11"/>
        <v>57.469557469557465</v>
      </c>
    </row>
    <row r="60" spans="2:9" x14ac:dyDescent="0.2">
      <c r="B60" t="s">
        <v>98</v>
      </c>
      <c r="C60">
        <v>915</v>
      </c>
      <c r="D60">
        <v>73</v>
      </c>
      <c r="E60">
        <v>2860</v>
      </c>
      <c r="F60">
        <v>3332</v>
      </c>
      <c r="G60">
        <f t="shared" si="9"/>
        <v>1.2893073648910098</v>
      </c>
      <c r="H60">
        <f t="shared" si="10"/>
        <v>92.611336032388664</v>
      </c>
      <c r="I60">
        <f t="shared" si="11"/>
        <v>53.811369509043928</v>
      </c>
    </row>
    <row r="61" spans="2:9" x14ac:dyDescent="0.2">
      <c r="B61" t="s">
        <v>99</v>
      </c>
      <c r="C61">
        <v>971</v>
      </c>
      <c r="D61">
        <v>84</v>
      </c>
      <c r="E61">
        <v>2738</v>
      </c>
      <c r="F61">
        <v>3280</v>
      </c>
      <c r="G61">
        <f t="shared" si="9"/>
        <v>1.2691861215013542</v>
      </c>
      <c r="H61">
        <f t="shared" si="10"/>
        <v>92.037914691943129</v>
      </c>
      <c r="I61">
        <f t="shared" si="11"/>
        <v>54.503157195081421</v>
      </c>
    </row>
    <row r="62" spans="2:9" x14ac:dyDescent="0.2">
      <c r="B62" t="s">
        <v>100</v>
      </c>
      <c r="C62">
        <v>961</v>
      </c>
      <c r="D62">
        <v>76</v>
      </c>
      <c r="E62">
        <v>2453</v>
      </c>
      <c r="F62">
        <v>3394</v>
      </c>
      <c r="G62">
        <f t="shared" si="9"/>
        <v>1.3132980781632915</v>
      </c>
      <c r="H62">
        <f t="shared" si="10"/>
        <v>92.671166827386699</v>
      </c>
      <c r="I62">
        <f t="shared" si="11"/>
        <v>58.046861638447069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A5086-9791-6349-A3B1-A011DE6D335B}">
  <dimension ref="B1:W62"/>
  <sheetViews>
    <sheetView topLeftCell="A50" workbookViewId="0">
      <selection activeCell="G67" sqref="G67:I78"/>
    </sheetView>
  </sheetViews>
  <sheetFormatPr baseColWidth="10" defaultRowHeight="16" x14ac:dyDescent="0.2"/>
  <cols>
    <col min="2" max="2" width="54" customWidth="1"/>
    <col min="7" max="7" width="23.6640625" customWidth="1"/>
    <col min="8" max="8" width="24.33203125" customWidth="1"/>
    <col min="9" max="9" width="20.5" customWidth="1"/>
  </cols>
  <sheetData>
    <row r="1" spans="2:23" x14ac:dyDescent="0.2">
      <c r="G1" t="s">
        <v>313</v>
      </c>
      <c r="H1" t="s">
        <v>312</v>
      </c>
      <c r="I1" t="s">
        <v>311</v>
      </c>
    </row>
    <row r="2" spans="2:23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310</v>
      </c>
      <c r="H2" s="2"/>
      <c r="I2" s="2"/>
    </row>
    <row r="3" spans="2:23" x14ac:dyDescent="0.2">
      <c r="B3" t="s">
        <v>101</v>
      </c>
      <c r="C3">
        <v>1276</v>
      </c>
      <c r="D3">
        <v>260</v>
      </c>
      <c r="E3">
        <v>2173</v>
      </c>
      <c r="F3">
        <v>3467</v>
      </c>
      <c r="G3">
        <f t="shared" ref="G3:G14" si="0">F3/AVERAGE(F$19:F$21)</f>
        <v>0.96708507670850763</v>
      </c>
      <c r="H3">
        <f t="shared" ref="H3:H14" si="1">(C3/(C3+D3))*100</f>
        <v>83.072916666666657</v>
      </c>
      <c r="I3">
        <f t="shared" ref="I3:I14" si="2">(F3/(E3+F3))*100</f>
        <v>61.471631205673759</v>
      </c>
      <c r="K3" t="s">
        <v>305</v>
      </c>
      <c r="M3" t="s">
        <v>309</v>
      </c>
      <c r="P3" t="s">
        <v>308</v>
      </c>
      <c r="S3" t="s">
        <v>307</v>
      </c>
      <c r="V3" t="s">
        <v>306</v>
      </c>
    </row>
    <row r="4" spans="2:23" x14ac:dyDescent="0.2">
      <c r="B4" t="s">
        <v>102</v>
      </c>
      <c r="C4">
        <v>1222</v>
      </c>
      <c r="D4">
        <v>265</v>
      </c>
      <c r="E4">
        <v>2145</v>
      </c>
      <c r="F4">
        <v>3521</v>
      </c>
      <c r="G4">
        <f t="shared" si="0"/>
        <v>0.9821478382147838</v>
      </c>
      <c r="H4">
        <f t="shared" si="1"/>
        <v>82.178883658372555</v>
      </c>
      <c r="I4">
        <f t="shared" si="2"/>
        <v>62.142605012354387</v>
      </c>
      <c r="K4" s="1" t="s">
        <v>300</v>
      </c>
      <c r="L4">
        <f>H12</f>
        <v>86.285714285714292</v>
      </c>
      <c r="M4">
        <f>H13</f>
        <v>86.787564766839381</v>
      </c>
      <c r="N4">
        <f>H14</f>
        <v>85.843714609286522</v>
      </c>
      <c r="O4">
        <f>H28</f>
        <v>96.516393442622956</v>
      </c>
      <c r="P4">
        <f>H29</f>
        <v>96.195652173913047</v>
      </c>
      <c r="Q4">
        <f>H30</f>
        <v>94.474153297682705</v>
      </c>
      <c r="R4">
        <f>H44</f>
        <v>96.511627906976756</v>
      </c>
      <c r="S4">
        <f>H45</f>
        <v>98.369565217391312</v>
      </c>
      <c r="T4">
        <f>H46</f>
        <v>96.174863387978135</v>
      </c>
      <c r="U4">
        <f>H60</f>
        <v>98.821218074656187</v>
      </c>
      <c r="V4">
        <f>H61</f>
        <v>96.685082872928177</v>
      </c>
      <c r="W4">
        <f>H62</f>
        <v>97.197898423817861</v>
      </c>
    </row>
    <row r="5" spans="2:23" x14ac:dyDescent="0.2">
      <c r="B5" t="s">
        <v>103</v>
      </c>
      <c r="C5">
        <v>1223</v>
      </c>
      <c r="D5">
        <v>277</v>
      </c>
      <c r="E5">
        <v>2113</v>
      </c>
      <c r="F5">
        <v>3496</v>
      </c>
      <c r="G5">
        <f t="shared" si="0"/>
        <v>0.97517433751743376</v>
      </c>
      <c r="H5">
        <f t="shared" si="1"/>
        <v>81.533333333333331</v>
      </c>
      <c r="I5">
        <f t="shared" si="2"/>
        <v>62.328400784453549</v>
      </c>
      <c r="K5" t="s">
        <v>299</v>
      </c>
      <c r="L5">
        <f>H3</f>
        <v>83.072916666666657</v>
      </c>
      <c r="M5">
        <f>H4</f>
        <v>82.178883658372555</v>
      </c>
      <c r="N5">
        <f>H5</f>
        <v>81.533333333333331</v>
      </c>
      <c r="O5">
        <f>H19</f>
        <v>91.143497757847541</v>
      </c>
      <c r="P5">
        <f>H20</f>
        <v>89.289871944121074</v>
      </c>
      <c r="Q5">
        <f>H21</f>
        <v>89.845474613686534</v>
      </c>
      <c r="R5">
        <f>H35</f>
        <v>93.652445369406863</v>
      </c>
      <c r="S5">
        <f>H36</f>
        <v>92.290249433106581</v>
      </c>
      <c r="T5">
        <f>H37</f>
        <v>95.443037974683548</v>
      </c>
      <c r="U5">
        <f>H51</f>
        <v>93.037214885954384</v>
      </c>
      <c r="V5">
        <f>H52</f>
        <v>93.220338983050837</v>
      </c>
      <c r="W5">
        <f>H53</f>
        <v>92.561983471074385</v>
      </c>
    </row>
    <row r="6" spans="2:23" x14ac:dyDescent="0.2">
      <c r="B6" t="s">
        <v>104</v>
      </c>
      <c r="C6">
        <v>1798</v>
      </c>
      <c r="D6">
        <v>501</v>
      </c>
      <c r="E6">
        <v>1552</v>
      </c>
      <c r="F6">
        <v>3228</v>
      </c>
      <c r="G6">
        <f t="shared" si="0"/>
        <v>0.90041841004184098</v>
      </c>
      <c r="H6">
        <f t="shared" si="1"/>
        <v>78.207916485428456</v>
      </c>
      <c r="I6">
        <f t="shared" si="2"/>
        <v>67.531380753138066</v>
      </c>
      <c r="K6" t="s">
        <v>298</v>
      </c>
      <c r="L6">
        <f>H6</f>
        <v>78.207916485428456</v>
      </c>
      <c r="M6">
        <f>H7</f>
        <v>78.90625</v>
      </c>
      <c r="N6">
        <f>H8</f>
        <v>77.819548872180462</v>
      </c>
      <c r="O6">
        <f>H22</f>
        <v>82.849239280774555</v>
      </c>
      <c r="P6">
        <f>H23</f>
        <v>87.161639597834494</v>
      </c>
      <c r="Q6">
        <f>H24</f>
        <v>83.246073298429323</v>
      </c>
      <c r="R6">
        <f>H38</f>
        <v>86.433566433566426</v>
      </c>
      <c r="S6">
        <f>H39</f>
        <v>86.866523911491782</v>
      </c>
      <c r="T6">
        <f>H40</f>
        <v>85.559322033898297</v>
      </c>
      <c r="U6">
        <f>H54</f>
        <v>87.011952191235068</v>
      </c>
      <c r="V6">
        <f>H55</f>
        <v>88.022969647251841</v>
      </c>
      <c r="W6">
        <f>H56</f>
        <v>87.381703470031553</v>
      </c>
    </row>
    <row r="7" spans="2:23" x14ac:dyDescent="0.2">
      <c r="B7" t="s">
        <v>105</v>
      </c>
      <c r="C7">
        <v>1818</v>
      </c>
      <c r="D7">
        <v>486</v>
      </c>
      <c r="E7">
        <v>1628</v>
      </c>
      <c r="F7">
        <v>3031</v>
      </c>
      <c r="G7">
        <f t="shared" si="0"/>
        <v>0.84546722454672241</v>
      </c>
      <c r="H7">
        <f t="shared" si="1"/>
        <v>78.90625</v>
      </c>
      <c r="I7">
        <f t="shared" si="2"/>
        <v>65.056879158617733</v>
      </c>
      <c r="K7" t="s">
        <v>297</v>
      </c>
      <c r="L7">
        <f>H9</f>
        <v>76.545166402535656</v>
      </c>
      <c r="M7">
        <f>H10</f>
        <v>75.414540816326522</v>
      </c>
      <c r="N7">
        <f>H11</f>
        <v>77.943460702081396</v>
      </c>
      <c r="O7">
        <f>H25</f>
        <v>76.721311475409834</v>
      </c>
      <c r="P7">
        <f>H26</f>
        <v>80.360065466448447</v>
      </c>
      <c r="Q7">
        <f>H27</f>
        <v>80.407124681933837</v>
      </c>
      <c r="R7">
        <f>H41</f>
        <v>80.05402971634399</v>
      </c>
      <c r="S7">
        <f>H42</f>
        <v>80.612711476908999</v>
      </c>
      <c r="T7">
        <f>H43</f>
        <v>83.275563258232239</v>
      </c>
      <c r="U7">
        <f>H57</f>
        <v>84.512195121951223</v>
      </c>
      <c r="V7">
        <f>H58</f>
        <v>85.015608740894905</v>
      </c>
      <c r="W7">
        <f>H59</f>
        <v>86.783891094724893</v>
      </c>
    </row>
    <row r="8" spans="2:23" x14ac:dyDescent="0.2">
      <c r="B8" t="s">
        <v>106</v>
      </c>
      <c r="C8">
        <v>1863</v>
      </c>
      <c r="D8">
        <v>531</v>
      </c>
      <c r="E8">
        <v>1499</v>
      </c>
      <c r="F8">
        <v>3132</v>
      </c>
      <c r="G8">
        <f t="shared" si="0"/>
        <v>0.87364016736401673</v>
      </c>
      <c r="H8">
        <f t="shared" si="1"/>
        <v>77.819548872180462</v>
      </c>
      <c r="I8">
        <f t="shared" si="2"/>
        <v>67.631181170373566</v>
      </c>
    </row>
    <row r="9" spans="2:23" x14ac:dyDescent="0.2">
      <c r="B9" t="s">
        <v>107</v>
      </c>
      <c r="C9">
        <v>2415</v>
      </c>
      <c r="D9">
        <v>740</v>
      </c>
      <c r="E9">
        <v>1003</v>
      </c>
      <c r="F9">
        <v>2687</v>
      </c>
      <c r="G9">
        <f t="shared" si="0"/>
        <v>0.74951185495118544</v>
      </c>
      <c r="H9">
        <f t="shared" si="1"/>
        <v>76.545166402535656</v>
      </c>
      <c r="I9">
        <f t="shared" si="2"/>
        <v>72.818428184281842</v>
      </c>
    </row>
    <row r="10" spans="2:23" x14ac:dyDescent="0.2">
      <c r="B10" t="s">
        <v>108</v>
      </c>
      <c r="C10">
        <v>2365</v>
      </c>
      <c r="D10">
        <v>771</v>
      </c>
      <c r="E10">
        <v>873</v>
      </c>
      <c r="F10">
        <v>2698</v>
      </c>
      <c r="G10">
        <f t="shared" si="0"/>
        <v>0.75258019525801956</v>
      </c>
      <c r="H10">
        <f t="shared" si="1"/>
        <v>75.414540816326522</v>
      </c>
      <c r="I10">
        <f t="shared" si="2"/>
        <v>75.553066367964163</v>
      </c>
      <c r="K10" t="s">
        <v>305</v>
      </c>
      <c r="M10" t="s">
        <v>304</v>
      </c>
      <c r="P10" t="s">
        <v>303</v>
      </c>
      <c r="S10" t="s">
        <v>302</v>
      </c>
      <c r="V10" t="s">
        <v>301</v>
      </c>
    </row>
    <row r="11" spans="2:23" x14ac:dyDescent="0.2">
      <c r="B11" t="s">
        <v>109</v>
      </c>
      <c r="C11">
        <v>2509</v>
      </c>
      <c r="D11">
        <v>710</v>
      </c>
      <c r="E11">
        <v>942</v>
      </c>
      <c r="F11">
        <v>2617</v>
      </c>
      <c r="G11">
        <f t="shared" si="0"/>
        <v>0.72998605299860531</v>
      </c>
      <c r="H11">
        <f t="shared" si="1"/>
        <v>77.943460702081396</v>
      </c>
      <c r="I11">
        <f t="shared" si="2"/>
        <v>73.53189098061253</v>
      </c>
      <c r="K11" s="1" t="s">
        <v>300</v>
      </c>
      <c r="L11">
        <f>G12</f>
        <v>1.0995815899581589</v>
      </c>
      <c r="M11">
        <f>G13</f>
        <v>1.1188284518828453</v>
      </c>
      <c r="N11">
        <f>G14</f>
        <v>1.1810320781032078</v>
      </c>
      <c r="O11">
        <f>G28</f>
        <v>1.3654114365411436</v>
      </c>
      <c r="P11">
        <f>G29</f>
        <v>1.306834030683403</v>
      </c>
      <c r="Q11">
        <f>G30</f>
        <v>1.2507670850767085</v>
      </c>
      <c r="R11">
        <f>G44</f>
        <v>1.3394700139470015</v>
      </c>
      <c r="S11">
        <f>G45</f>
        <v>1.1623430962343095</v>
      </c>
      <c r="T11">
        <f>G46</f>
        <v>1.1417015341701535</v>
      </c>
      <c r="U11">
        <f>G60</f>
        <v>1.2292887029288704</v>
      </c>
      <c r="V11">
        <f>G61</f>
        <v>1.1121338912133891</v>
      </c>
      <c r="W11">
        <f>G62</f>
        <v>1.1101813110181311</v>
      </c>
    </row>
    <row r="12" spans="2:23" x14ac:dyDescent="0.2">
      <c r="B12" t="s">
        <v>110</v>
      </c>
      <c r="C12">
        <v>755</v>
      </c>
      <c r="D12">
        <v>120</v>
      </c>
      <c r="E12">
        <v>2530</v>
      </c>
      <c r="F12">
        <v>3942</v>
      </c>
      <c r="G12">
        <f t="shared" si="0"/>
        <v>1.0995815899581589</v>
      </c>
      <c r="H12">
        <f t="shared" si="1"/>
        <v>86.285714285714292</v>
      </c>
      <c r="I12">
        <f t="shared" si="2"/>
        <v>60.908529048207662</v>
      </c>
      <c r="K12" t="s">
        <v>299</v>
      </c>
      <c r="L12">
        <f>G3</f>
        <v>0.96708507670850763</v>
      </c>
      <c r="M12">
        <f>G4</f>
        <v>0.9821478382147838</v>
      </c>
      <c r="N12">
        <f>G5</f>
        <v>0.97517433751743376</v>
      </c>
      <c r="O12">
        <f>G19</f>
        <v>1.0290097629009762</v>
      </c>
      <c r="P12">
        <f>G20</f>
        <v>0.96820083682008373</v>
      </c>
      <c r="Q12">
        <f>G21</f>
        <v>1.0027894002789399</v>
      </c>
      <c r="R12">
        <f>G35</f>
        <v>1.0278940027894004</v>
      </c>
      <c r="S12">
        <f>G36</f>
        <v>0.9631799163179916</v>
      </c>
      <c r="T12">
        <f>G37</f>
        <v>0.92384937238493725</v>
      </c>
      <c r="U12">
        <f>G51</f>
        <v>1.0248256624825662</v>
      </c>
      <c r="V12">
        <f>G52</f>
        <v>0.93305439330543938</v>
      </c>
      <c r="W12">
        <f>G53</f>
        <v>0.97712691771269178</v>
      </c>
    </row>
    <row r="13" spans="2:23" x14ac:dyDescent="0.2">
      <c r="B13" t="s">
        <v>111</v>
      </c>
      <c r="C13">
        <v>670</v>
      </c>
      <c r="D13">
        <v>102</v>
      </c>
      <c r="E13">
        <v>2473</v>
      </c>
      <c r="F13">
        <v>4011</v>
      </c>
      <c r="G13">
        <f t="shared" si="0"/>
        <v>1.1188284518828453</v>
      </c>
      <c r="H13">
        <f t="shared" si="1"/>
        <v>86.787564766839381</v>
      </c>
      <c r="I13">
        <f t="shared" si="2"/>
        <v>61.859962985811222</v>
      </c>
      <c r="K13" t="s">
        <v>298</v>
      </c>
      <c r="L13">
        <f>G6</f>
        <v>0.90041841004184098</v>
      </c>
      <c r="M13">
        <f>G7</f>
        <v>0.84546722454672241</v>
      </c>
      <c r="N13">
        <f>G8</f>
        <v>0.87364016736401673</v>
      </c>
      <c r="O13">
        <f>G22</f>
        <v>0.90013947001394701</v>
      </c>
      <c r="P13">
        <f>G23</f>
        <v>0.8666666666666667</v>
      </c>
      <c r="Q13">
        <f>G24</f>
        <v>0.89735006973500697</v>
      </c>
      <c r="R13">
        <f>G38</f>
        <v>0.87810320781032081</v>
      </c>
      <c r="S13">
        <f>G39</f>
        <v>0.85606694560669461</v>
      </c>
      <c r="T13">
        <f>G40</f>
        <v>0.87615062761506279</v>
      </c>
      <c r="U13">
        <f>G54</f>
        <v>0.90320781032078101</v>
      </c>
      <c r="V13">
        <f>G55</f>
        <v>0.89846582984658296</v>
      </c>
      <c r="W13">
        <f>G56</f>
        <v>0.90488145048814506</v>
      </c>
    </row>
    <row r="14" spans="2:23" x14ac:dyDescent="0.2">
      <c r="B14" t="s">
        <v>112</v>
      </c>
      <c r="C14">
        <v>758</v>
      </c>
      <c r="D14">
        <v>125</v>
      </c>
      <c r="E14">
        <v>2231</v>
      </c>
      <c r="F14">
        <v>4234</v>
      </c>
      <c r="G14">
        <f t="shared" si="0"/>
        <v>1.1810320781032078</v>
      </c>
      <c r="H14">
        <f t="shared" si="1"/>
        <v>85.843714609286522</v>
      </c>
      <c r="I14">
        <f t="shared" si="2"/>
        <v>65.491105955143084</v>
      </c>
      <c r="K14" t="s">
        <v>297</v>
      </c>
      <c r="L14">
        <f>G9</f>
        <v>0.74951185495118544</v>
      </c>
      <c r="M14">
        <f>G10</f>
        <v>0.75258019525801956</v>
      </c>
      <c r="N14">
        <f>G11</f>
        <v>0.72998605299860531</v>
      </c>
      <c r="O14">
        <f>G25</f>
        <v>0.73165969316596935</v>
      </c>
      <c r="P14">
        <f>G26</f>
        <v>0.65578800557880057</v>
      </c>
      <c r="Q14">
        <f>G27</f>
        <v>0.69902370990237095</v>
      </c>
      <c r="R14">
        <f>G41</f>
        <v>0.68926080892608088</v>
      </c>
      <c r="S14">
        <f>G42</f>
        <v>0.72859135285913523</v>
      </c>
      <c r="T14">
        <f>G43</f>
        <v>0.66527196652719667</v>
      </c>
      <c r="U14">
        <f>G57</f>
        <v>0.82845188284518834</v>
      </c>
      <c r="V14">
        <f>G58</f>
        <v>0.79135285913528597</v>
      </c>
      <c r="W14">
        <f>G59</f>
        <v>0.76317991631799165</v>
      </c>
    </row>
    <row r="18" spans="2:9" x14ac:dyDescent="0.2">
      <c r="B18" t="s">
        <v>0</v>
      </c>
      <c r="C18" t="s">
        <v>1</v>
      </c>
      <c r="D18" t="s">
        <v>2</v>
      </c>
      <c r="E18" t="s">
        <v>3</v>
      </c>
      <c r="F18" t="s">
        <v>4</v>
      </c>
    </row>
    <row r="19" spans="2:9" x14ac:dyDescent="0.2">
      <c r="B19" t="s">
        <v>113</v>
      </c>
      <c r="C19">
        <v>813</v>
      </c>
      <c r="D19">
        <v>79</v>
      </c>
      <c r="E19">
        <v>2512</v>
      </c>
      <c r="F19">
        <v>3689</v>
      </c>
      <c r="G19">
        <f t="shared" ref="G19:G30" si="3">F19/AVERAGE(F$19:F$21)</f>
        <v>1.0290097629009762</v>
      </c>
      <c r="H19">
        <f t="shared" ref="H19:H30" si="4">(C19/(C19+D19))*100</f>
        <v>91.143497757847541</v>
      </c>
      <c r="I19">
        <f t="shared" ref="I19:I30" si="5">(F19/(E19+F19))*100</f>
        <v>59.490404773423641</v>
      </c>
    </row>
    <row r="20" spans="2:9" x14ac:dyDescent="0.2">
      <c r="B20" t="s">
        <v>114</v>
      </c>
      <c r="C20">
        <v>767</v>
      </c>
      <c r="D20">
        <v>92</v>
      </c>
      <c r="E20">
        <v>2682</v>
      </c>
      <c r="F20">
        <v>3471</v>
      </c>
      <c r="G20">
        <f t="shared" si="3"/>
        <v>0.96820083682008373</v>
      </c>
      <c r="H20">
        <f t="shared" si="4"/>
        <v>89.289871944121074</v>
      </c>
      <c r="I20">
        <f t="shared" si="5"/>
        <v>56.411506582155049</v>
      </c>
    </row>
    <row r="21" spans="2:9" x14ac:dyDescent="0.2">
      <c r="B21" t="s">
        <v>115</v>
      </c>
      <c r="C21">
        <v>814</v>
      </c>
      <c r="D21">
        <v>92</v>
      </c>
      <c r="E21">
        <v>2647</v>
      </c>
      <c r="F21">
        <v>3595</v>
      </c>
      <c r="G21">
        <f t="shared" si="3"/>
        <v>1.0027894002789399</v>
      </c>
      <c r="H21">
        <f t="shared" si="4"/>
        <v>89.845474613686534</v>
      </c>
      <c r="I21">
        <f t="shared" si="5"/>
        <v>57.593719961550782</v>
      </c>
    </row>
    <row r="22" spans="2:9" x14ac:dyDescent="0.2">
      <c r="B22" t="s">
        <v>116</v>
      </c>
      <c r="C22">
        <v>1198</v>
      </c>
      <c r="D22">
        <v>248</v>
      </c>
      <c r="E22">
        <v>2136</v>
      </c>
      <c r="F22">
        <v>3227</v>
      </c>
      <c r="G22">
        <f t="shared" si="3"/>
        <v>0.90013947001394701</v>
      </c>
      <c r="H22">
        <f t="shared" si="4"/>
        <v>82.849239280774555</v>
      </c>
      <c r="I22">
        <f t="shared" si="5"/>
        <v>60.171545776617563</v>
      </c>
    </row>
    <row r="23" spans="2:9" x14ac:dyDescent="0.2">
      <c r="B23" t="s">
        <v>117</v>
      </c>
      <c r="C23">
        <v>1127</v>
      </c>
      <c r="D23">
        <v>166</v>
      </c>
      <c r="E23">
        <v>2216</v>
      </c>
      <c r="F23">
        <v>3107</v>
      </c>
      <c r="G23">
        <f t="shared" si="3"/>
        <v>0.8666666666666667</v>
      </c>
      <c r="H23">
        <f t="shared" si="4"/>
        <v>87.161639597834494</v>
      </c>
      <c r="I23">
        <f t="shared" si="5"/>
        <v>58.369340597407479</v>
      </c>
    </row>
    <row r="24" spans="2:9" x14ac:dyDescent="0.2">
      <c r="B24" t="s">
        <v>118</v>
      </c>
      <c r="C24">
        <v>1113</v>
      </c>
      <c r="D24">
        <v>224</v>
      </c>
      <c r="E24">
        <v>2351</v>
      </c>
      <c r="F24">
        <v>3217</v>
      </c>
      <c r="G24">
        <f t="shared" si="3"/>
        <v>0.89735006973500697</v>
      </c>
      <c r="H24">
        <f t="shared" si="4"/>
        <v>83.246073298429323</v>
      </c>
      <c r="I24">
        <f t="shared" si="5"/>
        <v>57.776580459770109</v>
      </c>
    </row>
    <row r="25" spans="2:9" x14ac:dyDescent="0.2">
      <c r="B25" t="s">
        <v>119</v>
      </c>
      <c r="C25">
        <v>1638</v>
      </c>
      <c r="D25">
        <v>497</v>
      </c>
      <c r="E25">
        <v>1702</v>
      </c>
      <c r="F25">
        <v>2623</v>
      </c>
      <c r="G25">
        <f t="shared" si="3"/>
        <v>0.73165969316596935</v>
      </c>
      <c r="H25">
        <f t="shared" si="4"/>
        <v>76.721311475409834</v>
      </c>
      <c r="I25">
        <f t="shared" si="5"/>
        <v>60.647398843930631</v>
      </c>
    </row>
    <row r="26" spans="2:9" x14ac:dyDescent="0.2">
      <c r="B26" t="s">
        <v>120</v>
      </c>
      <c r="C26">
        <v>1964</v>
      </c>
      <c r="D26">
        <v>480</v>
      </c>
      <c r="E26">
        <v>1588</v>
      </c>
      <c r="F26">
        <v>2351</v>
      </c>
      <c r="G26">
        <f t="shared" si="3"/>
        <v>0.65578800557880057</v>
      </c>
      <c r="H26">
        <f t="shared" si="4"/>
        <v>80.360065466448447</v>
      </c>
      <c r="I26">
        <f t="shared" si="5"/>
        <v>59.685199289159684</v>
      </c>
    </row>
    <row r="27" spans="2:9" x14ac:dyDescent="0.2">
      <c r="B27" t="s">
        <v>121</v>
      </c>
      <c r="C27">
        <v>1896</v>
      </c>
      <c r="D27">
        <v>462</v>
      </c>
      <c r="E27">
        <v>1548</v>
      </c>
      <c r="F27">
        <v>2506</v>
      </c>
      <c r="G27">
        <f t="shared" si="3"/>
        <v>0.69902370990237095</v>
      </c>
      <c r="H27">
        <f t="shared" si="4"/>
        <v>80.407124681933837</v>
      </c>
      <c r="I27">
        <f t="shared" si="5"/>
        <v>61.815490873211644</v>
      </c>
    </row>
    <row r="28" spans="2:9" x14ac:dyDescent="0.2">
      <c r="B28" t="s">
        <v>122</v>
      </c>
      <c r="C28">
        <v>471</v>
      </c>
      <c r="D28">
        <v>17</v>
      </c>
      <c r="E28">
        <v>2554</v>
      </c>
      <c r="F28">
        <v>4895</v>
      </c>
      <c r="G28">
        <f t="shared" si="3"/>
        <v>1.3654114365411436</v>
      </c>
      <c r="H28">
        <f t="shared" si="4"/>
        <v>96.516393442622956</v>
      </c>
      <c r="I28">
        <f t="shared" si="5"/>
        <v>65.713518593099735</v>
      </c>
    </row>
    <row r="29" spans="2:9" x14ac:dyDescent="0.2">
      <c r="B29" t="s">
        <v>123</v>
      </c>
      <c r="C29">
        <v>531</v>
      </c>
      <c r="D29">
        <v>21</v>
      </c>
      <c r="E29">
        <v>2438</v>
      </c>
      <c r="F29">
        <v>4685</v>
      </c>
      <c r="G29">
        <f t="shared" si="3"/>
        <v>1.306834030683403</v>
      </c>
      <c r="H29">
        <f t="shared" si="4"/>
        <v>96.195652173913047</v>
      </c>
      <c r="I29">
        <f t="shared" si="5"/>
        <v>65.772848518882498</v>
      </c>
    </row>
    <row r="30" spans="2:9" x14ac:dyDescent="0.2">
      <c r="B30" t="s">
        <v>124</v>
      </c>
      <c r="C30">
        <v>530</v>
      </c>
      <c r="D30">
        <v>31</v>
      </c>
      <c r="E30">
        <v>2480</v>
      </c>
      <c r="F30">
        <v>4484</v>
      </c>
      <c r="G30">
        <f t="shared" si="3"/>
        <v>1.2507670850767085</v>
      </c>
      <c r="H30">
        <f t="shared" si="4"/>
        <v>94.474153297682705</v>
      </c>
      <c r="I30">
        <f t="shared" si="5"/>
        <v>64.388282596209081</v>
      </c>
    </row>
    <row r="34" spans="2:9" x14ac:dyDescent="0.2">
      <c r="B34" t="s">
        <v>0</v>
      </c>
      <c r="C34" t="s">
        <v>1</v>
      </c>
      <c r="D34" t="s">
        <v>2</v>
      </c>
      <c r="E34" t="s">
        <v>3</v>
      </c>
      <c r="F34" t="s">
        <v>4</v>
      </c>
    </row>
    <row r="35" spans="2:9" x14ac:dyDescent="0.2">
      <c r="B35" t="s">
        <v>125</v>
      </c>
      <c r="C35">
        <v>900</v>
      </c>
      <c r="D35">
        <v>61</v>
      </c>
      <c r="E35">
        <v>2277</v>
      </c>
      <c r="F35">
        <v>3685</v>
      </c>
      <c r="G35">
        <f t="shared" ref="G35:G46" si="6">F35/AVERAGE(F$19:F$21)</f>
        <v>1.0278940027894004</v>
      </c>
      <c r="H35">
        <f t="shared" ref="H35:H46" si="7">(C35/(C35+D35))*100</f>
        <v>93.652445369406863</v>
      </c>
      <c r="I35">
        <f t="shared" ref="I35:I46" si="8">(F35/(E35+F35))*100</f>
        <v>61.808118081180808</v>
      </c>
    </row>
    <row r="36" spans="2:9" x14ac:dyDescent="0.2">
      <c r="B36" t="s">
        <v>126</v>
      </c>
      <c r="C36">
        <v>814</v>
      </c>
      <c r="D36">
        <v>68</v>
      </c>
      <c r="E36">
        <v>2453</v>
      </c>
      <c r="F36">
        <v>3453</v>
      </c>
      <c r="G36">
        <f t="shared" si="6"/>
        <v>0.9631799163179916</v>
      </c>
      <c r="H36">
        <f t="shared" si="7"/>
        <v>92.290249433106581</v>
      </c>
      <c r="I36">
        <f t="shared" si="8"/>
        <v>58.465966813410084</v>
      </c>
    </row>
    <row r="37" spans="2:9" x14ac:dyDescent="0.2">
      <c r="B37" t="s">
        <v>127</v>
      </c>
      <c r="C37">
        <v>754</v>
      </c>
      <c r="D37">
        <v>36</v>
      </c>
      <c r="E37">
        <v>2615</v>
      </c>
      <c r="F37">
        <v>3312</v>
      </c>
      <c r="G37">
        <f t="shared" si="6"/>
        <v>0.92384937238493725</v>
      </c>
      <c r="H37">
        <f t="shared" si="7"/>
        <v>95.443037974683548</v>
      </c>
      <c r="I37">
        <f t="shared" si="8"/>
        <v>55.879871773241099</v>
      </c>
    </row>
    <row r="38" spans="2:9" x14ac:dyDescent="0.2">
      <c r="B38" t="s">
        <v>128</v>
      </c>
      <c r="C38">
        <v>1236</v>
      </c>
      <c r="D38">
        <v>194</v>
      </c>
      <c r="E38">
        <v>2065</v>
      </c>
      <c r="F38">
        <v>3148</v>
      </c>
      <c r="G38">
        <f t="shared" si="6"/>
        <v>0.87810320781032081</v>
      </c>
      <c r="H38">
        <f t="shared" si="7"/>
        <v>86.433566433566426</v>
      </c>
      <c r="I38">
        <f t="shared" si="8"/>
        <v>60.387492806445422</v>
      </c>
    </row>
    <row r="39" spans="2:9" x14ac:dyDescent="0.2">
      <c r="B39" t="s">
        <v>129</v>
      </c>
      <c r="C39">
        <v>1217</v>
      </c>
      <c r="D39">
        <v>184</v>
      </c>
      <c r="E39">
        <v>2181</v>
      </c>
      <c r="F39">
        <v>3069</v>
      </c>
      <c r="G39">
        <f t="shared" si="6"/>
        <v>0.85606694560669461</v>
      </c>
      <c r="H39">
        <f t="shared" si="7"/>
        <v>86.866523911491782</v>
      </c>
      <c r="I39">
        <f t="shared" si="8"/>
        <v>58.457142857142856</v>
      </c>
    </row>
    <row r="40" spans="2:9" x14ac:dyDescent="0.2">
      <c r="B40" t="s">
        <v>130</v>
      </c>
      <c r="C40">
        <v>1262</v>
      </c>
      <c r="D40">
        <v>213</v>
      </c>
      <c r="E40">
        <v>2119</v>
      </c>
      <c r="F40">
        <v>3141</v>
      </c>
      <c r="G40">
        <f t="shared" si="6"/>
        <v>0.87615062761506279</v>
      </c>
      <c r="H40">
        <f t="shared" si="7"/>
        <v>85.559322033898297</v>
      </c>
      <c r="I40">
        <f t="shared" si="8"/>
        <v>59.7148288973384</v>
      </c>
    </row>
    <row r="41" spans="2:9" x14ac:dyDescent="0.2">
      <c r="B41" t="s">
        <v>131</v>
      </c>
      <c r="C41">
        <v>1778</v>
      </c>
      <c r="D41">
        <v>443</v>
      </c>
      <c r="E41">
        <v>1675</v>
      </c>
      <c r="F41">
        <v>2471</v>
      </c>
      <c r="G41">
        <f t="shared" si="6"/>
        <v>0.68926080892608088</v>
      </c>
      <c r="H41">
        <f t="shared" si="7"/>
        <v>80.05402971634399</v>
      </c>
      <c r="I41">
        <f t="shared" si="8"/>
        <v>59.599614085865895</v>
      </c>
    </row>
    <row r="42" spans="2:9" x14ac:dyDescent="0.2">
      <c r="B42" t="s">
        <v>132</v>
      </c>
      <c r="C42">
        <v>1763</v>
      </c>
      <c r="D42">
        <v>424</v>
      </c>
      <c r="E42">
        <v>1653</v>
      </c>
      <c r="F42">
        <v>2612</v>
      </c>
      <c r="G42">
        <f t="shared" si="6"/>
        <v>0.72859135285913523</v>
      </c>
      <c r="H42">
        <f t="shared" si="7"/>
        <v>80.612711476908999</v>
      </c>
      <c r="I42">
        <f t="shared" si="8"/>
        <v>61.242672919109033</v>
      </c>
    </row>
    <row r="43" spans="2:9" x14ac:dyDescent="0.2">
      <c r="B43" t="s">
        <v>133</v>
      </c>
      <c r="C43">
        <v>1922</v>
      </c>
      <c r="D43">
        <v>386</v>
      </c>
      <c r="E43">
        <v>1611</v>
      </c>
      <c r="F43">
        <v>2385</v>
      </c>
      <c r="G43">
        <f t="shared" si="6"/>
        <v>0.66527196652719667</v>
      </c>
      <c r="H43">
        <f t="shared" si="7"/>
        <v>83.275563258232239</v>
      </c>
      <c r="I43">
        <f t="shared" si="8"/>
        <v>59.684684684684683</v>
      </c>
    </row>
    <row r="44" spans="2:9" x14ac:dyDescent="0.2">
      <c r="B44" t="s">
        <v>134</v>
      </c>
      <c r="C44">
        <v>332</v>
      </c>
      <c r="D44">
        <v>12</v>
      </c>
      <c r="E44">
        <v>2194</v>
      </c>
      <c r="F44">
        <v>4802</v>
      </c>
      <c r="G44">
        <f t="shared" si="6"/>
        <v>1.3394700139470015</v>
      </c>
      <c r="H44">
        <f t="shared" si="7"/>
        <v>96.511627906976756</v>
      </c>
      <c r="I44">
        <f t="shared" si="8"/>
        <v>68.639222412807328</v>
      </c>
    </row>
    <row r="45" spans="2:9" x14ac:dyDescent="0.2">
      <c r="B45" t="s">
        <v>135</v>
      </c>
      <c r="C45">
        <v>543</v>
      </c>
      <c r="D45">
        <v>9</v>
      </c>
      <c r="E45">
        <v>2537</v>
      </c>
      <c r="F45">
        <v>4167</v>
      </c>
      <c r="G45">
        <f t="shared" si="6"/>
        <v>1.1623430962343095</v>
      </c>
      <c r="H45">
        <f t="shared" si="7"/>
        <v>98.369565217391312</v>
      </c>
      <c r="I45">
        <f t="shared" si="8"/>
        <v>62.156921241050121</v>
      </c>
    </row>
    <row r="46" spans="2:9" x14ac:dyDescent="0.2">
      <c r="B46" t="s">
        <v>136</v>
      </c>
      <c r="C46">
        <v>528</v>
      </c>
      <c r="D46">
        <v>21</v>
      </c>
      <c r="E46">
        <v>2519</v>
      </c>
      <c r="F46">
        <v>4093</v>
      </c>
      <c r="G46">
        <f t="shared" si="6"/>
        <v>1.1417015341701535</v>
      </c>
      <c r="H46">
        <f t="shared" si="7"/>
        <v>96.174863387978135</v>
      </c>
      <c r="I46">
        <f t="shared" si="8"/>
        <v>61.902601330913484</v>
      </c>
    </row>
    <row r="50" spans="2:9" x14ac:dyDescent="0.2">
      <c r="B50" t="s">
        <v>0</v>
      </c>
      <c r="C50" t="s">
        <v>1</v>
      </c>
      <c r="D50" t="s">
        <v>2</v>
      </c>
      <c r="E50" t="s">
        <v>3</v>
      </c>
      <c r="F50" t="s">
        <v>4</v>
      </c>
    </row>
    <row r="51" spans="2:9" x14ac:dyDescent="0.2">
      <c r="B51" t="s">
        <v>137</v>
      </c>
      <c r="C51">
        <v>775</v>
      </c>
      <c r="D51">
        <v>58</v>
      </c>
      <c r="E51">
        <v>2456</v>
      </c>
      <c r="F51">
        <v>3674</v>
      </c>
      <c r="G51">
        <f t="shared" ref="G51:G62" si="9">F51/AVERAGE(F$19:F$21)</f>
        <v>1.0248256624825662</v>
      </c>
      <c r="H51">
        <f t="shared" ref="H51:H62" si="10">(C51/(C51+D51))*100</f>
        <v>93.037214885954384</v>
      </c>
      <c r="I51">
        <f t="shared" ref="I51:I62" si="11">(F51/(E51+F51))*100</f>
        <v>59.934747145187607</v>
      </c>
    </row>
    <row r="52" spans="2:9" x14ac:dyDescent="0.2">
      <c r="B52" t="s">
        <v>138</v>
      </c>
      <c r="C52">
        <v>770</v>
      </c>
      <c r="D52">
        <v>56</v>
      </c>
      <c r="E52">
        <v>2704</v>
      </c>
      <c r="F52">
        <v>3345</v>
      </c>
      <c r="G52">
        <f t="shared" si="9"/>
        <v>0.93305439330543938</v>
      </c>
      <c r="H52">
        <f t="shared" si="10"/>
        <v>93.220338983050837</v>
      </c>
      <c r="I52">
        <f t="shared" si="11"/>
        <v>55.298396429161848</v>
      </c>
    </row>
    <row r="53" spans="2:9" x14ac:dyDescent="0.2">
      <c r="B53" t="s">
        <v>139</v>
      </c>
      <c r="C53">
        <v>784</v>
      </c>
      <c r="D53">
        <v>63</v>
      </c>
      <c r="E53">
        <v>2440</v>
      </c>
      <c r="F53">
        <v>3503</v>
      </c>
      <c r="G53">
        <f t="shared" si="9"/>
        <v>0.97712691771269178</v>
      </c>
      <c r="H53">
        <f t="shared" si="10"/>
        <v>92.561983471074385</v>
      </c>
      <c r="I53">
        <f t="shared" si="11"/>
        <v>58.943294632340567</v>
      </c>
    </row>
    <row r="54" spans="2:9" x14ac:dyDescent="0.2">
      <c r="B54" t="s">
        <v>140</v>
      </c>
      <c r="C54">
        <v>1092</v>
      </c>
      <c r="D54">
        <v>163</v>
      </c>
      <c r="E54">
        <v>2175</v>
      </c>
      <c r="F54">
        <v>3238</v>
      </c>
      <c r="G54">
        <f t="shared" si="9"/>
        <v>0.90320781032078101</v>
      </c>
      <c r="H54">
        <f t="shared" si="10"/>
        <v>87.011952191235068</v>
      </c>
      <c r="I54">
        <f t="shared" si="11"/>
        <v>59.818954369111395</v>
      </c>
    </row>
    <row r="55" spans="2:9" x14ac:dyDescent="0.2">
      <c r="B55" t="s">
        <v>141</v>
      </c>
      <c r="C55">
        <v>1073</v>
      </c>
      <c r="D55">
        <v>146</v>
      </c>
      <c r="E55">
        <v>2353</v>
      </c>
      <c r="F55">
        <v>3221</v>
      </c>
      <c r="G55">
        <f t="shared" si="9"/>
        <v>0.89846582984658296</v>
      </c>
      <c r="H55">
        <f t="shared" si="10"/>
        <v>88.022969647251841</v>
      </c>
      <c r="I55">
        <f t="shared" si="11"/>
        <v>57.786149982059563</v>
      </c>
    </row>
    <row r="56" spans="2:9" x14ac:dyDescent="0.2">
      <c r="B56" t="s">
        <v>142</v>
      </c>
      <c r="C56">
        <v>1108</v>
      </c>
      <c r="D56">
        <v>160</v>
      </c>
      <c r="E56">
        <v>2242</v>
      </c>
      <c r="F56">
        <v>3244</v>
      </c>
      <c r="G56">
        <f t="shared" si="9"/>
        <v>0.90488145048814506</v>
      </c>
      <c r="H56">
        <f t="shared" si="10"/>
        <v>87.381703470031553</v>
      </c>
      <c r="I56">
        <f t="shared" si="11"/>
        <v>59.132336857455336</v>
      </c>
    </row>
    <row r="57" spans="2:9" x14ac:dyDescent="0.2">
      <c r="B57" t="s">
        <v>143</v>
      </c>
      <c r="C57">
        <v>1386</v>
      </c>
      <c r="D57">
        <v>254</v>
      </c>
      <c r="E57">
        <v>2092</v>
      </c>
      <c r="F57">
        <v>2970</v>
      </c>
      <c r="G57">
        <f t="shared" si="9"/>
        <v>0.82845188284518834</v>
      </c>
      <c r="H57">
        <f t="shared" si="10"/>
        <v>84.512195121951223</v>
      </c>
      <c r="I57">
        <f t="shared" si="11"/>
        <v>58.672461477676805</v>
      </c>
    </row>
    <row r="58" spans="2:9" x14ac:dyDescent="0.2">
      <c r="B58" t="s">
        <v>144</v>
      </c>
      <c r="C58">
        <v>1634</v>
      </c>
      <c r="D58">
        <v>288</v>
      </c>
      <c r="E58">
        <v>1984</v>
      </c>
      <c r="F58">
        <v>2837</v>
      </c>
      <c r="G58">
        <f t="shared" si="9"/>
        <v>0.79135285913528597</v>
      </c>
      <c r="H58">
        <f t="shared" si="10"/>
        <v>85.015608740894905</v>
      </c>
      <c r="I58">
        <f t="shared" si="11"/>
        <v>58.846712300352621</v>
      </c>
    </row>
    <row r="59" spans="2:9" x14ac:dyDescent="0.2">
      <c r="B59" t="s">
        <v>145</v>
      </c>
      <c r="C59">
        <v>1530</v>
      </c>
      <c r="D59">
        <v>233</v>
      </c>
      <c r="E59">
        <v>2072</v>
      </c>
      <c r="F59">
        <v>2736</v>
      </c>
      <c r="G59">
        <f t="shared" si="9"/>
        <v>0.76317991631799165</v>
      </c>
      <c r="H59">
        <f t="shared" si="10"/>
        <v>86.783891094724893</v>
      </c>
      <c r="I59">
        <f t="shared" si="11"/>
        <v>56.905158069883534</v>
      </c>
    </row>
    <row r="60" spans="2:9" x14ac:dyDescent="0.2">
      <c r="B60" t="s">
        <v>146</v>
      </c>
      <c r="C60">
        <v>503</v>
      </c>
      <c r="D60">
        <v>6</v>
      </c>
      <c r="E60">
        <v>2526</v>
      </c>
      <c r="F60">
        <v>4407</v>
      </c>
      <c r="G60">
        <f t="shared" si="9"/>
        <v>1.2292887029288704</v>
      </c>
      <c r="H60">
        <f t="shared" si="10"/>
        <v>98.821218074656187</v>
      </c>
      <c r="I60">
        <f t="shared" si="11"/>
        <v>63.5655560363479</v>
      </c>
    </row>
    <row r="61" spans="2:9" x14ac:dyDescent="0.2">
      <c r="B61" t="s">
        <v>147</v>
      </c>
      <c r="C61">
        <v>525</v>
      </c>
      <c r="D61">
        <v>18</v>
      </c>
      <c r="E61">
        <v>2689</v>
      </c>
      <c r="F61">
        <v>3987</v>
      </c>
      <c r="G61">
        <f t="shared" si="9"/>
        <v>1.1121338912133891</v>
      </c>
      <c r="H61">
        <f t="shared" si="10"/>
        <v>96.685082872928177</v>
      </c>
      <c r="I61">
        <f t="shared" si="11"/>
        <v>59.721390053924509</v>
      </c>
    </row>
    <row r="62" spans="2:9" x14ac:dyDescent="0.2">
      <c r="B62" t="s">
        <v>148</v>
      </c>
      <c r="C62">
        <v>555</v>
      </c>
      <c r="D62">
        <v>16</v>
      </c>
      <c r="E62">
        <v>2565</v>
      </c>
      <c r="F62">
        <v>3980</v>
      </c>
      <c r="G62">
        <f t="shared" si="9"/>
        <v>1.1101813110181311</v>
      </c>
      <c r="H62">
        <f t="shared" si="10"/>
        <v>97.197898423817861</v>
      </c>
      <c r="I62">
        <f t="shared" si="11"/>
        <v>60.809778456837279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7787D-36E6-594E-BF2E-A1336A2079B6}">
  <dimension ref="B1:W62"/>
  <sheetViews>
    <sheetView topLeftCell="A44" workbookViewId="0">
      <selection activeCell="G67" sqref="G67:I78"/>
    </sheetView>
  </sheetViews>
  <sheetFormatPr baseColWidth="10" defaultRowHeight="16" x14ac:dyDescent="0.2"/>
  <cols>
    <col min="2" max="2" width="54.33203125" customWidth="1"/>
    <col min="7" max="7" width="23.6640625" customWidth="1"/>
    <col min="8" max="8" width="24.33203125" customWidth="1"/>
    <col min="9" max="9" width="20.5" customWidth="1"/>
  </cols>
  <sheetData>
    <row r="1" spans="2:23" x14ac:dyDescent="0.2">
      <c r="G1" t="s">
        <v>313</v>
      </c>
      <c r="H1" t="s">
        <v>312</v>
      </c>
      <c r="I1" t="s">
        <v>311</v>
      </c>
    </row>
    <row r="2" spans="2:23" x14ac:dyDescent="0.2">
      <c r="B2" t="s">
        <v>0</v>
      </c>
      <c r="C2" t="s">
        <v>149</v>
      </c>
      <c r="D2" t="s">
        <v>150</v>
      </c>
      <c r="E2" t="s">
        <v>3</v>
      </c>
      <c r="F2" t="s">
        <v>4</v>
      </c>
      <c r="G2" t="s">
        <v>310</v>
      </c>
      <c r="H2" s="2"/>
      <c r="I2" s="2"/>
    </row>
    <row r="3" spans="2:23" x14ac:dyDescent="0.2">
      <c r="B3" t="s">
        <v>151</v>
      </c>
      <c r="C3">
        <v>995</v>
      </c>
      <c r="D3">
        <v>971</v>
      </c>
      <c r="E3">
        <v>1130</v>
      </c>
      <c r="F3">
        <v>3889</v>
      </c>
      <c r="G3">
        <f t="shared" ref="G3:G14" si="0">F3/AVERAGE(F$19:F$21)</f>
        <v>1.2496786632390746</v>
      </c>
      <c r="H3">
        <f t="shared" ref="H3:H14" si="1">(C3/(C3+D3))*100</f>
        <v>50.610376398779245</v>
      </c>
      <c r="I3">
        <f t="shared" ref="I3:I14" si="2">(F3/(E3+F3))*100</f>
        <v>77.485554891412633</v>
      </c>
      <c r="K3" t="s">
        <v>305</v>
      </c>
      <c r="M3" t="s">
        <v>309</v>
      </c>
      <c r="P3" t="s">
        <v>308</v>
      </c>
      <c r="S3" t="s">
        <v>307</v>
      </c>
      <c r="V3" t="s">
        <v>306</v>
      </c>
    </row>
    <row r="4" spans="2:23" x14ac:dyDescent="0.2">
      <c r="B4" t="s">
        <v>152</v>
      </c>
      <c r="C4">
        <v>896</v>
      </c>
      <c r="D4">
        <v>956</v>
      </c>
      <c r="E4">
        <v>1136</v>
      </c>
      <c r="F4">
        <v>3956</v>
      </c>
      <c r="G4">
        <f t="shared" si="0"/>
        <v>1.2712082262210798</v>
      </c>
      <c r="H4">
        <f t="shared" si="1"/>
        <v>48.38012958963283</v>
      </c>
      <c r="I4">
        <f t="shared" si="2"/>
        <v>77.690494893951296</v>
      </c>
      <c r="K4" s="1" t="s">
        <v>300</v>
      </c>
      <c r="L4">
        <f>H12</f>
        <v>64.962121212121218</v>
      </c>
      <c r="M4">
        <f>H13</f>
        <v>58.981233243967822</v>
      </c>
      <c r="N4">
        <f>H14</f>
        <v>54.503676470588239</v>
      </c>
      <c r="O4">
        <f>H28</f>
        <v>73.453406421299931</v>
      </c>
      <c r="P4">
        <f>H29</f>
        <v>67.849223946784917</v>
      </c>
      <c r="Q4">
        <f>H30</f>
        <v>66.152716593245231</v>
      </c>
      <c r="R4">
        <f>H44</f>
        <v>71.38075313807532</v>
      </c>
      <c r="S4">
        <f>H45</f>
        <v>67.543200601051851</v>
      </c>
      <c r="T4">
        <f>H46</f>
        <v>64.491064491064492</v>
      </c>
      <c r="U4">
        <f>H60</f>
        <v>69.805194805194802</v>
      </c>
      <c r="V4">
        <f>H61</f>
        <v>67.707539984767706</v>
      </c>
      <c r="W4">
        <f>H62</f>
        <v>68.20809248554913</v>
      </c>
    </row>
    <row r="5" spans="2:23" x14ac:dyDescent="0.2">
      <c r="B5" t="s">
        <v>153</v>
      </c>
      <c r="C5">
        <v>922</v>
      </c>
      <c r="D5">
        <v>1025</v>
      </c>
      <c r="E5">
        <v>1149</v>
      </c>
      <c r="F5">
        <v>3815</v>
      </c>
      <c r="G5">
        <f t="shared" si="0"/>
        <v>1.2258997429305913</v>
      </c>
      <c r="H5">
        <f t="shared" si="1"/>
        <v>47.354904982023626</v>
      </c>
      <c r="I5">
        <f t="shared" si="2"/>
        <v>76.853344077356965</v>
      </c>
      <c r="K5" t="s">
        <v>299</v>
      </c>
      <c r="L5">
        <f>H3</f>
        <v>50.610376398779245</v>
      </c>
      <c r="M5">
        <f>H4</f>
        <v>48.38012958963283</v>
      </c>
      <c r="N5">
        <f>H5</f>
        <v>47.354904982023626</v>
      </c>
      <c r="O5">
        <f>H19</f>
        <v>73.644148430066608</v>
      </c>
      <c r="P5">
        <f>H20</f>
        <v>71.896010757507838</v>
      </c>
      <c r="Q5">
        <f>H21</f>
        <v>71.030517470145952</v>
      </c>
      <c r="R5">
        <f>H35</f>
        <v>69.813128893148061</v>
      </c>
      <c r="S5">
        <f>H36</f>
        <v>67.247218190614419</v>
      </c>
      <c r="T5">
        <f>H37</f>
        <v>67.766618842659014</v>
      </c>
      <c r="U5">
        <f>H51</f>
        <v>70.219275879653239</v>
      </c>
      <c r="V5">
        <f>H52</f>
        <v>71.457592686642968</v>
      </c>
      <c r="W5">
        <f>H53</f>
        <v>71.529888551165143</v>
      </c>
    </row>
    <row r="6" spans="2:23" x14ac:dyDescent="0.2">
      <c r="B6" t="s">
        <v>154</v>
      </c>
      <c r="C6">
        <v>1128</v>
      </c>
      <c r="D6">
        <v>1911</v>
      </c>
      <c r="E6">
        <v>742</v>
      </c>
      <c r="F6">
        <v>2814</v>
      </c>
      <c r="G6">
        <f t="shared" si="0"/>
        <v>0.90424164524421591</v>
      </c>
      <c r="H6">
        <f t="shared" si="1"/>
        <v>37.117472852912144</v>
      </c>
      <c r="I6">
        <f t="shared" si="2"/>
        <v>79.133858267716533</v>
      </c>
      <c r="K6" t="s">
        <v>298</v>
      </c>
      <c r="L6">
        <f>H6</f>
        <v>37.117472852912144</v>
      </c>
      <c r="M6">
        <f>H7</f>
        <v>41.232696110744897</v>
      </c>
      <c r="N6">
        <f>H8</f>
        <v>39.877717391304344</v>
      </c>
      <c r="O6">
        <f>H22</f>
        <v>67.300380228136873</v>
      </c>
      <c r="P6">
        <f>H23</f>
        <v>68.603531300160512</v>
      </c>
      <c r="Q6">
        <f>H24</f>
        <v>70.86297556449118</v>
      </c>
      <c r="R6">
        <f>H38</f>
        <v>65.472088215024129</v>
      </c>
      <c r="S6">
        <f>H39</f>
        <v>61.982643524699597</v>
      </c>
      <c r="T6">
        <f>H40</f>
        <v>66.857914276071554</v>
      </c>
      <c r="U6">
        <f>H54</f>
        <v>68.915929203539832</v>
      </c>
      <c r="V6">
        <f>H55</f>
        <v>68.023032629558543</v>
      </c>
      <c r="W6">
        <f>H56</f>
        <v>70.831765148663905</v>
      </c>
    </row>
    <row r="7" spans="2:23" x14ac:dyDescent="0.2">
      <c r="B7" t="s">
        <v>155</v>
      </c>
      <c r="C7">
        <v>1251</v>
      </c>
      <c r="D7">
        <v>1783</v>
      </c>
      <c r="E7">
        <v>779</v>
      </c>
      <c r="F7">
        <v>2776</v>
      </c>
      <c r="G7">
        <f t="shared" si="0"/>
        <v>0.89203084832904889</v>
      </c>
      <c r="H7">
        <f t="shared" si="1"/>
        <v>41.232696110744897</v>
      </c>
      <c r="I7">
        <f t="shared" si="2"/>
        <v>78.08720112517581</v>
      </c>
      <c r="K7" t="s">
        <v>297</v>
      </c>
      <c r="L7">
        <f>H9</f>
        <v>26.015424164524418</v>
      </c>
      <c r="M7">
        <f>H10</f>
        <v>25.665494726268207</v>
      </c>
      <c r="N7">
        <f>H11</f>
        <v>25.811437403400312</v>
      </c>
      <c r="O7">
        <f>H25</f>
        <v>59.385582970488628</v>
      </c>
      <c r="P7">
        <f>H26</f>
        <v>55.878845695206294</v>
      </c>
      <c r="Q7">
        <f>H27</f>
        <v>63.339970134395216</v>
      </c>
      <c r="R7">
        <f>H41</f>
        <v>59.414659414659411</v>
      </c>
      <c r="S7">
        <f>H42</f>
        <v>62.321474941573619</v>
      </c>
      <c r="T7">
        <f>H43</f>
        <v>64.418604651162795</v>
      </c>
      <c r="U7">
        <f>H57</f>
        <v>65.579593154665801</v>
      </c>
      <c r="V7">
        <f>H58</f>
        <v>66.517055655296232</v>
      </c>
      <c r="W7">
        <f>H59</f>
        <v>67.604355716878402</v>
      </c>
    </row>
    <row r="8" spans="2:23" x14ac:dyDescent="0.2">
      <c r="B8" t="s">
        <v>156</v>
      </c>
      <c r="C8">
        <v>1174</v>
      </c>
      <c r="D8">
        <v>1770</v>
      </c>
      <c r="E8">
        <v>747</v>
      </c>
      <c r="F8">
        <v>2896</v>
      </c>
      <c r="G8">
        <f t="shared" si="0"/>
        <v>0.93059125964010281</v>
      </c>
      <c r="H8">
        <f t="shared" si="1"/>
        <v>39.877717391304344</v>
      </c>
      <c r="I8">
        <f t="shared" si="2"/>
        <v>79.494921767773803</v>
      </c>
    </row>
    <row r="9" spans="2:23" x14ac:dyDescent="0.2">
      <c r="B9" t="s">
        <v>157</v>
      </c>
      <c r="C9">
        <v>1012</v>
      </c>
      <c r="D9">
        <v>2878</v>
      </c>
      <c r="E9">
        <v>459</v>
      </c>
      <c r="F9">
        <v>1827</v>
      </c>
      <c r="G9">
        <f t="shared" si="0"/>
        <v>0.58708226221079696</v>
      </c>
      <c r="H9">
        <f t="shared" si="1"/>
        <v>26.015424164524418</v>
      </c>
      <c r="I9">
        <f t="shared" si="2"/>
        <v>79.921259842519689</v>
      </c>
    </row>
    <row r="10" spans="2:23" x14ac:dyDescent="0.2">
      <c r="B10" t="s">
        <v>158</v>
      </c>
      <c r="C10">
        <v>1022</v>
      </c>
      <c r="D10">
        <v>2960</v>
      </c>
      <c r="E10">
        <v>474</v>
      </c>
      <c r="F10">
        <v>1862</v>
      </c>
      <c r="G10">
        <f t="shared" si="0"/>
        <v>0.59832904884318761</v>
      </c>
      <c r="H10">
        <f t="shared" si="1"/>
        <v>25.665494726268207</v>
      </c>
      <c r="I10">
        <f t="shared" si="2"/>
        <v>79.708904109589042</v>
      </c>
      <c r="K10" t="s">
        <v>305</v>
      </c>
      <c r="M10" t="s">
        <v>304</v>
      </c>
      <c r="P10" t="s">
        <v>303</v>
      </c>
      <c r="S10" t="s">
        <v>302</v>
      </c>
      <c r="V10" t="s">
        <v>301</v>
      </c>
    </row>
    <row r="11" spans="2:23" x14ac:dyDescent="0.2">
      <c r="B11" t="s">
        <v>159</v>
      </c>
      <c r="C11">
        <v>1002</v>
      </c>
      <c r="D11">
        <v>2880</v>
      </c>
      <c r="E11">
        <v>434</v>
      </c>
      <c r="F11">
        <v>1873</v>
      </c>
      <c r="G11">
        <f t="shared" si="0"/>
        <v>0.6018637532133676</v>
      </c>
      <c r="H11">
        <f t="shared" si="1"/>
        <v>25.811437403400312</v>
      </c>
      <c r="I11">
        <f t="shared" si="2"/>
        <v>81.1876896402254</v>
      </c>
      <c r="K11" s="1" t="s">
        <v>300</v>
      </c>
      <c r="L11">
        <f>G12</f>
        <v>1.5089974293059125</v>
      </c>
      <c r="M11">
        <f>G13</f>
        <v>1.5292416452442159</v>
      </c>
      <c r="N11">
        <f>G14</f>
        <v>1.5337403598971722</v>
      </c>
      <c r="O11">
        <f>G28</f>
        <v>1.205655526992288</v>
      </c>
      <c r="P11">
        <f>G29</f>
        <v>1.2689588688946016</v>
      </c>
      <c r="Q11">
        <f>G30</f>
        <v>1.2670308483290489</v>
      </c>
      <c r="R11">
        <f>G44</f>
        <v>1.1468508997429305</v>
      </c>
      <c r="S11">
        <f>G45</f>
        <v>1.2538560411311055</v>
      </c>
      <c r="T11">
        <f>G46</f>
        <v>1.2689588688946016</v>
      </c>
      <c r="U11">
        <f>G60</f>
        <v>1.150064267352185</v>
      </c>
      <c r="V11">
        <f>G61</f>
        <v>1.2294344473007712</v>
      </c>
      <c r="W11">
        <f>G62</f>
        <v>1.24293059125964</v>
      </c>
    </row>
    <row r="12" spans="2:23" x14ac:dyDescent="0.2">
      <c r="B12" t="s">
        <v>160</v>
      </c>
      <c r="C12">
        <v>686</v>
      </c>
      <c r="D12">
        <v>370</v>
      </c>
      <c r="E12">
        <v>1585</v>
      </c>
      <c r="F12">
        <v>4696</v>
      </c>
      <c r="G12">
        <f t="shared" si="0"/>
        <v>1.5089974293059125</v>
      </c>
      <c r="H12">
        <f t="shared" si="1"/>
        <v>64.962121212121218</v>
      </c>
      <c r="I12">
        <f t="shared" si="2"/>
        <v>74.765164782677914</v>
      </c>
      <c r="K12" t="s">
        <v>299</v>
      </c>
      <c r="L12">
        <f>G3</f>
        <v>1.2496786632390746</v>
      </c>
      <c r="M12">
        <f>G4</f>
        <v>1.2712082262210798</v>
      </c>
      <c r="N12">
        <f>G5</f>
        <v>1.2258997429305913</v>
      </c>
      <c r="O12">
        <f>G19</f>
        <v>1.0170308483290489</v>
      </c>
      <c r="P12">
        <f>G20</f>
        <v>0.98264781491002573</v>
      </c>
      <c r="Q12">
        <f>G21</f>
        <v>1.0003213367609254</v>
      </c>
      <c r="R12">
        <f>G35</f>
        <v>1.087082262210797</v>
      </c>
      <c r="S12">
        <f>G36</f>
        <v>1.0408097686375322</v>
      </c>
      <c r="T12">
        <f>G37</f>
        <v>1.0266709511568124</v>
      </c>
      <c r="U12">
        <f>G51</f>
        <v>1.0482005141388175</v>
      </c>
      <c r="V12">
        <f>G52</f>
        <v>1.0629820051413881</v>
      </c>
      <c r="W12">
        <f>G53</f>
        <v>1.0347043701799485</v>
      </c>
    </row>
    <row r="13" spans="2:23" x14ac:dyDescent="0.2">
      <c r="B13" t="s">
        <v>161</v>
      </c>
      <c r="C13">
        <v>660</v>
      </c>
      <c r="D13">
        <v>459</v>
      </c>
      <c r="E13">
        <v>1473</v>
      </c>
      <c r="F13">
        <v>4759</v>
      </c>
      <c r="G13">
        <f t="shared" si="0"/>
        <v>1.5292416452442159</v>
      </c>
      <c r="H13">
        <f t="shared" si="1"/>
        <v>58.981233243967822</v>
      </c>
      <c r="I13">
        <f t="shared" si="2"/>
        <v>76.36392811296534</v>
      </c>
      <c r="K13" t="s">
        <v>298</v>
      </c>
      <c r="L13">
        <f>G6</f>
        <v>0.90424164524421591</v>
      </c>
      <c r="M13">
        <f>G7</f>
        <v>0.89203084832904889</v>
      </c>
      <c r="N13">
        <f>G8</f>
        <v>0.93059125964010281</v>
      </c>
      <c r="O13">
        <f>G22</f>
        <v>0.6677377892030848</v>
      </c>
      <c r="P13">
        <f>G23</f>
        <v>0.69762210796915169</v>
      </c>
      <c r="Q13">
        <f>G24</f>
        <v>0.68508997429305918</v>
      </c>
      <c r="R13">
        <f>G38</f>
        <v>0.69344473007712082</v>
      </c>
      <c r="S13">
        <f>G39</f>
        <v>0.79177377892030854</v>
      </c>
      <c r="T13">
        <f>G40</f>
        <v>0.74742930591259638</v>
      </c>
      <c r="U13">
        <f>G54</f>
        <v>0.8521850899742931</v>
      </c>
      <c r="V13">
        <f>G55</f>
        <v>0.88239074550128538</v>
      </c>
      <c r="W13">
        <f>G56</f>
        <v>0.86728791773778924</v>
      </c>
    </row>
    <row r="14" spans="2:23" x14ac:dyDescent="0.2">
      <c r="B14" t="s">
        <v>162</v>
      </c>
      <c r="C14">
        <v>593</v>
      </c>
      <c r="D14">
        <v>495</v>
      </c>
      <c r="E14">
        <v>1486</v>
      </c>
      <c r="F14">
        <v>4773</v>
      </c>
      <c r="G14">
        <f t="shared" si="0"/>
        <v>1.5337403598971722</v>
      </c>
      <c r="H14">
        <f t="shared" si="1"/>
        <v>54.503676470588239</v>
      </c>
      <c r="I14">
        <f t="shared" si="2"/>
        <v>76.258188208979078</v>
      </c>
      <c r="K14" t="s">
        <v>297</v>
      </c>
      <c r="L14">
        <f>G9</f>
        <v>0.58708226221079696</v>
      </c>
      <c r="M14">
        <f>G10</f>
        <v>0.59832904884318761</v>
      </c>
      <c r="N14">
        <f>G11</f>
        <v>0.6018637532133676</v>
      </c>
      <c r="O14">
        <f>G25</f>
        <v>0.37371465295629819</v>
      </c>
      <c r="P14">
        <f>G26</f>
        <v>0.39620822622107971</v>
      </c>
      <c r="Q14">
        <f>G27</f>
        <v>0.39395886889460152</v>
      </c>
      <c r="R14">
        <f>G41</f>
        <v>0.47204370179948585</v>
      </c>
      <c r="S14">
        <f>G42</f>
        <v>0.47525706940874035</v>
      </c>
      <c r="T14">
        <f>G43</f>
        <v>0.44023136246786632</v>
      </c>
      <c r="U14">
        <f>G57</f>
        <v>0.67320051413881743</v>
      </c>
      <c r="V14">
        <f>G58</f>
        <v>0.64620822622107965</v>
      </c>
      <c r="W14">
        <f>G59</f>
        <v>0.60925449871465298</v>
      </c>
    </row>
    <row r="18" spans="2:9" x14ac:dyDescent="0.2">
      <c r="B18" t="s">
        <v>0</v>
      </c>
      <c r="C18" t="s">
        <v>149</v>
      </c>
      <c r="D18" t="s">
        <v>150</v>
      </c>
      <c r="E18" t="s">
        <v>3</v>
      </c>
      <c r="F18" t="s">
        <v>4</v>
      </c>
    </row>
    <row r="19" spans="2:9" x14ac:dyDescent="0.2">
      <c r="B19" t="s">
        <v>163</v>
      </c>
      <c r="C19">
        <v>1548</v>
      </c>
      <c r="D19">
        <v>554</v>
      </c>
      <c r="E19">
        <v>1414</v>
      </c>
      <c r="F19">
        <v>3165</v>
      </c>
      <c r="G19">
        <f t="shared" ref="G19:G30" si="3">F19/AVERAGE(F$19:F$21)</f>
        <v>1.0170308483290489</v>
      </c>
      <c r="H19">
        <f t="shared" ref="H19:H30" si="4">(C19/(C19+D19))*100</f>
        <v>73.644148430066608</v>
      </c>
      <c r="I19">
        <f t="shared" ref="I19:I30" si="5">(F19/(E19+F19))*100</f>
        <v>69.119895173618701</v>
      </c>
    </row>
    <row r="20" spans="2:9" x14ac:dyDescent="0.2">
      <c r="B20" t="s">
        <v>164</v>
      </c>
      <c r="C20">
        <v>1604</v>
      </c>
      <c r="D20">
        <v>627</v>
      </c>
      <c r="E20">
        <v>1368</v>
      </c>
      <c r="F20">
        <v>3058</v>
      </c>
      <c r="G20">
        <f t="shared" si="3"/>
        <v>0.98264781491002573</v>
      </c>
      <c r="H20">
        <f t="shared" si="4"/>
        <v>71.896010757507838</v>
      </c>
      <c r="I20">
        <f t="shared" si="5"/>
        <v>69.091730682331672</v>
      </c>
    </row>
    <row r="21" spans="2:9" x14ac:dyDescent="0.2">
      <c r="B21" t="s">
        <v>165</v>
      </c>
      <c r="C21">
        <v>1606</v>
      </c>
      <c r="D21">
        <v>655</v>
      </c>
      <c r="E21">
        <v>1362</v>
      </c>
      <c r="F21">
        <v>3113</v>
      </c>
      <c r="G21">
        <f t="shared" si="3"/>
        <v>1.0003213367609254</v>
      </c>
      <c r="H21">
        <f t="shared" si="4"/>
        <v>71.030517470145952</v>
      </c>
      <c r="I21">
        <f t="shared" si="5"/>
        <v>69.564245810055866</v>
      </c>
    </row>
    <row r="22" spans="2:9" x14ac:dyDescent="0.2">
      <c r="B22" t="s">
        <v>166</v>
      </c>
      <c r="C22">
        <v>2124</v>
      </c>
      <c r="D22">
        <v>1032</v>
      </c>
      <c r="E22">
        <v>940</v>
      </c>
      <c r="F22">
        <v>2078</v>
      </c>
      <c r="G22">
        <f t="shared" si="3"/>
        <v>0.6677377892030848</v>
      </c>
      <c r="H22">
        <f t="shared" si="4"/>
        <v>67.300380228136873</v>
      </c>
      <c r="I22">
        <f t="shared" si="5"/>
        <v>68.853545394300866</v>
      </c>
    </row>
    <row r="23" spans="2:9" x14ac:dyDescent="0.2">
      <c r="B23" t="s">
        <v>167</v>
      </c>
      <c r="C23">
        <v>2137</v>
      </c>
      <c r="D23">
        <v>978</v>
      </c>
      <c r="E23">
        <v>995</v>
      </c>
      <c r="F23">
        <v>2171</v>
      </c>
      <c r="G23">
        <f t="shared" si="3"/>
        <v>0.69762210796915169</v>
      </c>
      <c r="H23">
        <f t="shared" si="4"/>
        <v>68.603531300160512</v>
      </c>
      <c r="I23">
        <f t="shared" si="5"/>
        <v>68.572331017056214</v>
      </c>
    </row>
    <row r="24" spans="2:9" x14ac:dyDescent="0.2">
      <c r="B24" t="s">
        <v>168</v>
      </c>
      <c r="C24">
        <v>2291</v>
      </c>
      <c r="D24">
        <v>942</v>
      </c>
      <c r="E24">
        <v>966</v>
      </c>
      <c r="F24">
        <v>2132</v>
      </c>
      <c r="G24">
        <f t="shared" si="3"/>
        <v>0.68508997429305918</v>
      </c>
      <c r="H24">
        <f t="shared" si="4"/>
        <v>70.86297556449118</v>
      </c>
      <c r="I24">
        <f t="shared" si="5"/>
        <v>68.818592640413172</v>
      </c>
    </row>
    <row r="25" spans="2:9" x14ac:dyDescent="0.2">
      <c r="B25" t="s">
        <v>169</v>
      </c>
      <c r="C25">
        <v>2455</v>
      </c>
      <c r="D25">
        <v>1679</v>
      </c>
      <c r="E25">
        <v>555</v>
      </c>
      <c r="F25">
        <v>1163</v>
      </c>
      <c r="G25">
        <f t="shared" si="3"/>
        <v>0.37371465295629819</v>
      </c>
      <c r="H25">
        <f t="shared" si="4"/>
        <v>59.385582970488628</v>
      </c>
      <c r="I25">
        <f t="shared" si="5"/>
        <v>67.69499417927824</v>
      </c>
    </row>
    <row r="26" spans="2:9" x14ac:dyDescent="0.2">
      <c r="B26" t="s">
        <v>170</v>
      </c>
      <c r="C26">
        <v>2343</v>
      </c>
      <c r="D26">
        <v>1850</v>
      </c>
      <c r="E26">
        <v>588</v>
      </c>
      <c r="F26">
        <v>1233</v>
      </c>
      <c r="G26">
        <f t="shared" si="3"/>
        <v>0.39620822622107971</v>
      </c>
      <c r="H26">
        <f t="shared" si="4"/>
        <v>55.878845695206294</v>
      </c>
      <c r="I26">
        <f t="shared" si="5"/>
        <v>67.710049423393741</v>
      </c>
    </row>
    <row r="27" spans="2:9" x14ac:dyDescent="0.2">
      <c r="B27" t="s">
        <v>171</v>
      </c>
      <c r="C27">
        <v>2545</v>
      </c>
      <c r="D27">
        <v>1473</v>
      </c>
      <c r="E27">
        <v>622</v>
      </c>
      <c r="F27">
        <v>1226</v>
      </c>
      <c r="G27">
        <f t="shared" si="3"/>
        <v>0.39395886889460152</v>
      </c>
      <c r="H27">
        <f t="shared" si="4"/>
        <v>63.339970134395216</v>
      </c>
      <c r="I27">
        <f t="shared" si="5"/>
        <v>66.341991341991346</v>
      </c>
    </row>
    <row r="28" spans="2:9" x14ac:dyDescent="0.2">
      <c r="B28" t="s">
        <v>172</v>
      </c>
      <c r="C28">
        <v>938</v>
      </c>
      <c r="D28">
        <v>339</v>
      </c>
      <c r="E28">
        <v>1859</v>
      </c>
      <c r="F28">
        <v>3752</v>
      </c>
      <c r="G28">
        <f t="shared" si="3"/>
        <v>1.205655526992288</v>
      </c>
      <c r="H28">
        <f t="shared" si="4"/>
        <v>73.453406421299931</v>
      </c>
      <c r="I28">
        <f t="shared" si="5"/>
        <v>66.868650864373549</v>
      </c>
    </row>
    <row r="29" spans="2:9" x14ac:dyDescent="0.2">
      <c r="B29" t="s">
        <v>173</v>
      </c>
      <c r="C29">
        <v>918</v>
      </c>
      <c r="D29">
        <v>435</v>
      </c>
      <c r="E29">
        <v>1808</v>
      </c>
      <c r="F29">
        <v>3949</v>
      </c>
      <c r="G29">
        <f t="shared" si="3"/>
        <v>1.2689588688946016</v>
      </c>
      <c r="H29">
        <f t="shared" si="4"/>
        <v>67.849223946784917</v>
      </c>
      <c r="I29">
        <f t="shared" si="5"/>
        <v>68.594754212263325</v>
      </c>
    </row>
    <row r="30" spans="2:9" x14ac:dyDescent="0.2">
      <c r="B30" t="s">
        <v>174</v>
      </c>
      <c r="C30">
        <v>901</v>
      </c>
      <c r="D30">
        <v>461</v>
      </c>
      <c r="E30">
        <v>1790</v>
      </c>
      <c r="F30">
        <v>3943</v>
      </c>
      <c r="G30">
        <f t="shared" si="3"/>
        <v>1.2670308483290489</v>
      </c>
      <c r="H30">
        <f t="shared" si="4"/>
        <v>66.152716593245231</v>
      </c>
      <c r="I30">
        <f t="shared" si="5"/>
        <v>68.777254491540205</v>
      </c>
    </row>
    <row r="34" spans="2:9" x14ac:dyDescent="0.2">
      <c r="B34" t="s">
        <v>0</v>
      </c>
      <c r="C34" t="s">
        <v>149</v>
      </c>
      <c r="D34" t="s">
        <v>150</v>
      </c>
      <c r="E34" t="s">
        <v>3</v>
      </c>
      <c r="F34" t="s">
        <v>4</v>
      </c>
    </row>
    <row r="35" spans="2:9" x14ac:dyDescent="0.2">
      <c r="B35" t="s">
        <v>175</v>
      </c>
      <c r="C35">
        <v>1457</v>
      </c>
      <c r="D35">
        <v>630</v>
      </c>
      <c r="E35">
        <v>1520</v>
      </c>
      <c r="F35">
        <v>3383</v>
      </c>
      <c r="G35">
        <f t="shared" ref="G35:G46" si="6">F35/AVERAGE(F$19:F$21)</f>
        <v>1.087082262210797</v>
      </c>
      <c r="H35">
        <f t="shared" ref="H35:H46" si="7">(C35/(C35+D35))*100</f>
        <v>69.813128893148061</v>
      </c>
      <c r="I35">
        <f t="shared" ref="I35:I46" si="8">(F35/(E35+F35))*100</f>
        <v>68.998572302671832</v>
      </c>
    </row>
    <row r="36" spans="2:9" x14ac:dyDescent="0.2">
      <c r="B36" t="s">
        <v>176</v>
      </c>
      <c r="C36">
        <v>1390</v>
      </c>
      <c r="D36">
        <v>677</v>
      </c>
      <c r="E36">
        <v>1494</v>
      </c>
      <c r="F36">
        <v>3239</v>
      </c>
      <c r="G36">
        <f t="shared" si="6"/>
        <v>1.0408097686375322</v>
      </c>
      <c r="H36">
        <f t="shared" si="7"/>
        <v>67.247218190614419</v>
      </c>
      <c r="I36">
        <f t="shared" si="8"/>
        <v>68.434396788506234</v>
      </c>
    </row>
    <row r="37" spans="2:9" x14ac:dyDescent="0.2">
      <c r="B37" t="s">
        <v>177</v>
      </c>
      <c r="C37">
        <v>1417</v>
      </c>
      <c r="D37">
        <v>674</v>
      </c>
      <c r="E37">
        <v>1418</v>
      </c>
      <c r="F37">
        <v>3195</v>
      </c>
      <c r="G37">
        <f t="shared" si="6"/>
        <v>1.0266709511568124</v>
      </c>
      <c r="H37">
        <f t="shared" si="7"/>
        <v>67.766618842659014</v>
      </c>
      <c r="I37">
        <f t="shared" si="8"/>
        <v>69.260784738781695</v>
      </c>
    </row>
    <row r="38" spans="2:9" x14ac:dyDescent="0.2">
      <c r="B38" t="s">
        <v>178</v>
      </c>
      <c r="C38">
        <v>1900</v>
      </c>
      <c r="D38">
        <v>1002</v>
      </c>
      <c r="E38">
        <v>1059</v>
      </c>
      <c r="F38">
        <v>2158</v>
      </c>
      <c r="G38">
        <f t="shared" si="6"/>
        <v>0.69344473007712082</v>
      </c>
      <c r="H38">
        <f t="shared" si="7"/>
        <v>65.472088215024129</v>
      </c>
      <c r="I38">
        <f t="shared" si="8"/>
        <v>67.081131488964871</v>
      </c>
    </row>
    <row r="39" spans="2:9" x14ac:dyDescent="0.2">
      <c r="B39" t="s">
        <v>179</v>
      </c>
      <c r="C39">
        <v>1857</v>
      </c>
      <c r="D39">
        <v>1139</v>
      </c>
      <c r="E39">
        <v>1042</v>
      </c>
      <c r="F39">
        <v>2464</v>
      </c>
      <c r="G39">
        <f t="shared" si="6"/>
        <v>0.79177377892030854</v>
      </c>
      <c r="H39">
        <f t="shared" si="7"/>
        <v>61.982643524699597</v>
      </c>
      <c r="I39">
        <f t="shared" si="8"/>
        <v>70.279520821448955</v>
      </c>
    </row>
    <row r="40" spans="2:9" x14ac:dyDescent="0.2">
      <c r="B40" t="s">
        <v>180</v>
      </c>
      <c r="C40">
        <v>1981</v>
      </c>
      <c r="D40">
        <v>982</v>
      </c>
      <c r="E40">
        <v>1061</v>
      </c>
      <c r="F40">
        <v>2326</v>
      </c>
      <c r="G40">
        <f t="shared" si="6"/>
        <v>0.74742930591259638</v>
      </c>
      <c r="H40">
        <f t="shared" si="7"/>
        <v>66.857914276071554</v>
      </c>
      <c r="I40">
        <f t="shared" si="8"/>
        <v>68.674343076468844</v>
      </c>
    </row>
    <row r="41" spans="2:9" x14ac:dyDescent="0.2">
      <c r="B41" t="s">
        <v>181</v>
      </c>
      <c r="C41">
        <v>2294</v>
      </c>
      <c r="D41">
        <v>1567</v>
      </c>
      <c r="E41">
        <v>571</v>
      </c>
      <c r="F41">
        <v>1469</v>
      </c>
      <c r="G41">
        <f t="shared" si="6"/>
        <v>0.47204370179948585</v>
      </c>
      <c r="H41">
        <f t="shared" si="7"/>
        <v>59.414659414659411</v>
      </c>
      <c r="I41">
        <f t="shared" si="8"/>
        <v>72.009803921568633</v>
      </c>
    </row>
    <row r="42" spans="2:9" x14ac:dyDescent="0.2">
      <c r="B42" t="s">
        <v>182</v>
      </c>
      <c r="C42">
        <v>2400</v>
      </c>
      <c r="D42">
        <v>1451</v>
      </c>
      <c r="E42">
        <v>744</v>
      </c>
      <c r="F42">
        <v>1479</v>
      </c>
      <c r="G42">
        <f t="shared" si="6"/>
        <v>0.47525706940874035</v>
      </c>
      <c r="H42">
        <f t="shared" si="7"/>
        <v>62.321474941573619</v>
      </c>
      <c r="I42">
        <f t="shared" si="8"/>
        <v>66.531713900134946</v>
      </c>
    </row>
    <row r="43" spans="2:9" x14ac:dyDescent="0.2">
      <c r="B43" t="s">
        <v>183</v>
      </c>
      <c r="C43">
        <v>2493</v>
      </c>
      <c r="D43">
        <v>1377</v>
      </c>
      <c r="E43">
        <v>601</v>
      </c>
      <c r="F43">
        <v>1370</v>
      </c>
      <c r="G43">
        <f t="shared" si="6"/>
        <v>0.44023136246786632</v>
      </c>
      <c r="H43">
        <f t="shared" si="7"/>
        <v>64.418604651162795</v>
      </c>
      <c r="I43">
        <f t="shared" si="8"/>
        <v>69.507864028411973</v>
      </c>
    </row>
    <row r="44" spans="2:9" x14ac:dyDescent="0.2">
      <c r="B44" t="s">
        <v>184</v>
      </c>
      <c r="C44">
        <v>853</v>
      </c>
      <c r="D44">
        <v>342</v>
      </c>
      <c r="E44">
        <v>1825</v>
      </c>
      <c r="F44">
        <v>3569</v>
      </c>
      <c r="G44">
        <f t="shared" si="6"/>
        <v>1.1468508997429305</v>
      </c>
      <c r="H44">
        <f t="shared" si="7"/>
        <v>71.38075313807532</v>
      </c>
      <c r="I44">
        <f t="shared" si="8"/>
        <v>66.166110493140522</v>
      </c>
    </row>
    <row r="45" spans="2:9" x14ac:dyDescent="0.2">
      <c r="B45" t="s">
        <v>185</v>
      </c>
      <c r="C45">
        <v>899</v>
      </c>
      <c r="D45">
        <v>432</v>
      </c>
      <c r="E45">
        <v>1783</v>
      </c>
      <c r="F45">
        <v>3902</v>
      </c>
      <c r="G45">
        <f t="shared" si="6"/>
        <v>1.2538560411311055</v>
      </c>
      <c r="H45">
        <f t="shared" si="7"/>
        <v>67.543200601051851</v>
      </c>
      <c r="I45">
        <f t="shared" si="8"/>
        <v>68.636763412489017</v>
      </c>
    </row>
    <row r="46" spans="2:9" x14ac:dyDescent="0.2">
      <c r="B46" t="s">
        <v>186</v>
      </c>
      <c r="C46">
        <v>830</v>
      </c>
      <c r="D46">
        <v>457</v>
      </c>
      <c r="E46">
        <v>1759</v>
      </c>
      <c r="F46">
        <v>3949</v>
      </c>
      <c r="G46">
        <f t="shared" si="6"/>
        <v>1.2689588688946016</v>
      </c>
      <c r="H46">
        <f t="shared" si="7"/>
        <v>64.491064491064492</v>
      </c>
      <c r="I46">
        <f t="shared" si="8"/>
        <v>69.183601962158363</v>
      </c>
    </row>
    <row r="50" spans="2:9" x14ac:dyDescent="0.2">
      <c r="B50" t="s">
        <v>0</v>
      </c>
      <c r="C50" t="s">
        <v>149</v>
      </c>
      <c r="D50" t="s">
        <v>150</v>
      </c>
      <c r="E50" t="s">
        <v>3</v>
      </c>
      <c r="F50" t="s">
        <v>4</v>
      </c>
    </row>
    <row r="51" spans="2:9" x14ac:dyDescent="0.2">
      <c r="B51" t="s">
        <v>187</v>
      </c>
      <c r="C51">
        <v>1377</v>
      </c>
      <c r="D51">
        <v>584</v>
      </c>
      <c r="E51">
        <v>1617</v>
      </c>
      <c r="F51">
        <v>3262</v>
      </c>
      <c r="G51">
        <f t="shared" ref="G51:G62" si="9">F51/AVERAGE(F$19:F$21)</f>
        <v>1.0482005141388175</v>
      </c>
      <c r="H51">
        <f t="shared" ref="H51:H62" si="10">(C51/(C51+D51))*100</f>
        <v>70.219275879653239</v>
      </c>
      <c r="I51">
        <f t="shared" ref="I51:I62" si="11">(F51/(E51+F51))*100</f>
        <v>66.857962697274033</v>
      </c>
    </row>
    <row r="52" spans="2:9" x14ac:dyDescent="0.2">
      <c r="B52" t="s">
        <v>188</v>
      </c>
      <c r="C52">
        <v>1407</v>
      </c>
      <c r="D52">
        <v>562</v>
      </c>
      <c r="E52">
        <v>1528</v>
      </c>
      <c r="F52">
        <v>3308</v>
      </c>
      <c r="G52">
        <f t="shared" si="9"/>
        <v>1.0629820051413881</v>
      </c>
      <c r="H52">
        <f t="shared" si="10"/>
        <v>71.457592686642968</v>
      </c>
      <c r="I52">
        <f t="shared" si="11"/>
        <v>68.403639371381303</v>
      </c>
    </row>
    <row r="53" spans="2:9" x14ac:dyDescent="0.2">
      <c r="B53" t="s">
        <v>189</v>
      </c>
      <c r="C53">
        <v>1412</v>
      </c>
      <c r="D53">
        <v>562</v>
      </c>
      <c r="E53">
        <v>1554</v>
      </c>
      <c r="F53">
        <v>3220</v>
      </c>
      <c r="G53">
        <f t="shared" si="9"/>
        <v>1.0347043701799485</v>
      </c>
      <c r="H53">
        <f t="shared" si="10"/>
        <v>71.529888551165143</v>
      </c>
      <c r="I53">
        <f t="shared" si="11"/>
        <v>67.448680351906148</v>
      </c>
    </row>
    <row r="54" spans="2:9" x14ac:dyDescent="0.2">
      <c r="B54" t="s">
        <v>190</v>
      </c>
      <c r="C54">
        <v>1869</v>
      </c>
      <c r="D54">
        <v>843</v>
      </c>
      <c r="E54">
        <v>1249</v>
      </c>
      <c r="F54">
        <v>2652</v>
      </c>
      <c r="G54">
        <f t="shared" si="9"/>
        <v>0.8521850899742931</v>
      </c>
      <c r="H54">
        <f t="shared" si="10"/>
        <v>68.915929203539832</v>
      </c>
      <c r="I54">
        <f t="shared" si="11"/>
        <v>67.982568572160986</v>
      </c>
    </row>
    <row r="55" spans="2:9" x14ac:dyDescent="0.2">
      <c r="B55" t="s">
        <v>191</v>
      </c>
      <c r="C55">
        <v>1772</v>
      </c>
      <c r="D55">
        <v>833</v>
      </c>
      <c r="E55">
        <v>1251</v>
      </c>
      <c r="F55">
        <v>2746</v>
      </c>
      <c r="G55">
        <f t="shared" si="9"/>
        <v>0.88239074550128538</v>
      </c>
      <c r="H55">
        <f t="shared" si="10"/>
        <v>68.023032629558543</v>
      </c>
      <c r="I55">
        <f t="shared" si="11"/>
        <v>68.701526144608465</v>
      </c>
    </row>
    <row r="56" spans="2:9" x14ac:dyDescent="0.2">
      <c r="B56" t="s">
        <v>192</v>
      </c>
      <c r="C56">
        <v>1882</v>
      </c>
      <c r="D56">
        <v>775</v>
      </c>
      <c r="E56">
        <v>1226</v>
      </c>
      <c r="F56">
        <v>2699</v>
      </c>
      <c r="G56">
        <f t="shared" si="9"/>
        <v>0.86728791773778924</v>
      </c>
      <c r="H56">
        <f t="shared" si="10"/>
        <v>70.831765148663905</v>
      </c>
      <c r="I56">
        <f t="shared" si="11"/>
        <v>68.764331210191088</v>
      </c>
    </row>
    <row r="57" spans="2:9" x14ac:dyDescent="0.2">
      <c r="B57" t="s">
        <v>193</v>
      </c>
      <c r="C57">
        <v>2031</v>
      </c>
      <c r="D57">
        <v>1066</v>
      </c>
      <c r="E57">
        <v>982</v>
      </c>
      <c r="F57">
        <v>2095</v>
      </c>
      <c r="G57">
        <f t="shared" si="9"/>
        <v>0.67320051413881743</v>
      </c>
      <c r="H57">
        <f t="shared" si="10"/>
        <v>65.579593154665801</v>
      </c>
      <c r="I57">
        <f t="shared" si="11"/>
        <v>68.085797855053613</v>
      </c>
    </row>
    <row r="58" spans="2:9" x14ac:dyDescent="0.2">
      <c r="B58" t="s">
        <v>194</v>
      </c>
      <c r="C58">
        <v>2223</v>
      </c>
      <c r="D58">
        <v>1119</v>
      </c>
      <c r="E58">
        <v>962</v>
      </c>
      <c r="F58">
        <v>2011</v>
      </c>
      <c r="G58">
        <f t="shared" si="9"/>
        <v>0.64620822622107965</v>
      </c>
      <c r="H58">
        <f t="shared" si="10"/>
        <v>66.517055655296232</v>
      </c>
      <c r="I58">
        <f t="shared" si="11"/>
        <v>67.64211234443323</v>
      </c>
    </row>
    <row r="59" spans="2:9" x14ac:dyDescent="0.2">
      <c r="B59" t="s">
        <v>195</v>
      </c>
      <c r="C59">
        <v>2235</v>
      </c>
      <c r="D59">
        <v>1071</v>
      </c>
      <c r="E59">
        <v>840</v>
      </c>
      <c r="F59">
        <v>1896</v>
      </c>
      <c r="G59">
        <f t="shared" si="9"/>
        <v>0.60925449871465298</v>
      </c>
      <c r="H59">
        <f t="shared" si="10"/>
        <v>67.604355716878402</v>
      </c>
      <c r="I59">
        <f t="shared" si="11"/>
        <v>69.298245614035096</v>
      </c>
    </row>
    <row r="60" spans="2:9" x14ac:dyDescent="0.2">
      <c r="B60" t="s">
        <v>196</v>
      </c>
      <c r="C60">
        <v>860</v>
      </c>
      <c r="D60">
        <v>372</v>
      </c>
      <c r="E60">
        <v>1979</v>
      </c>
      <c r="F60">
        <v>3579</v>
      </c>
      <c r="G60">
        <f t="shared" si="9"/>
        <v>1.150064267352185</v>
      </c>
      <c r="H60">
        <f t="shared" si="10"/>
        <v>69.805194805194802</v>
      </c>
      <c r="I60">
        <f t="shared" si="11"/>
        <v>64.393666786613892</v>
      </c>
    </row>
    <row r="61" spans="2:9" x14ac:dyDescent="0.2">
      <c r="B61" t="s">
        <v>197</v>
      </c>
      <c r="C61">
        <v>889</v>
      </c>
      <c r="D61">
        <v>424</v>
      </c>
      <c r="E61">
        <v>1932</v>
      </c>
      <c r="F61">
        <v>3826</v>
      </c>
      <c r="G61">
        <f t="shared" si="9"/>
        <v>1.2294344473007712</v>
      </c>
      <c r="H61">
        <f t="shared" si="10"/>
        <v>67.707539984767706</v>
      </c>
      <c r="I61">
        <f t="shared" si="11"/>
        <v>66.446682875998604</v>
      </c>
    </row>
    <row r="62" spans="2:9" x14ac:dyDescent="0.2">
      <c r="B62" t="s">
        <v>198</v>
      </c>
      <c r="C62">
        <v>826</v>
      </c>
      <c r="D62">
        <v>385</v>
      </c>
      <c r="E62">
        <v>2000</v>
      </c>
      <c r="F62">
        <v>3868</v>
      </c>
      <c r="G62">
        <f t="shared" si="9"/>
        <v>1.24293059125964</v>
      </c>
      <c r="H62">
        <f t="shared" si="10"/>
        <v>68.20809248554913</v>
      </c>
      <c r="I62">
        <f t="shared" si="11"/>
        <v>65.916837082481251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5A446-C338-BA4F-9ED6-CE4C5BEEA1F0}">
  <dimension ref="B1:W62"/>
  <sheetViews>
    <sheetView topLeftCell="A56" workbookViewId="0">
      <selection activeCell="G67" sqref="G67:I78"/>
    </sheetView>
  </sheetViews>
  <sheetFormatPr baseColWidth="10" defaultRowHeight="16" x14ac:dyDescent="0.2"/>
  <cols>
    <col min="2" max="2" width="56.33203125" customWidth="1"/>
    <col min="7" max="7" width="23.6640625" customWidth="1"/>
    <col min="8" max="8" width="24.33203125" customWidth="1"/>
    <col min="9" max="9" width="20.5" customWidth="1"/>
  </cols>
  <sheetData>
    <row r="1" spans="2:23" x14ac:dyDescent="0.2">
      <c r="G1" t="s">
        <v>313</v>
      </c>
      <c r="H1" t="s">
        <v>312</v>
      </c>
      <c r="I1" t="s">
        <v>311</v>
      </c>
    </row>
    <row r="2" spans="2:23" x14ac:dyDescent="0.2">
      <c r="B2" t="s">
        <v>0</v>
      </c>
      <c r="C2" t="s">
        <v>149</v>
      </c>
      <c r="D2" t="s">
        <v>150</v>
      </c>
      <c r="E2" t="s">
        <v>3</v>
      </c>
      <c r="F2" t="s">
        <v>4</v>
      </c>
      <c r="G2" t="s">
        <v>310</v>
      </c>
      <c r="H2" s="2"/>
      <c r="I2" s="2"/>
    </row>
    <row r="3" spans="2:23" x14ac:dyDescent="0.2">
      <c r="B3" t="s">
        <v>199</v>
      </c>
      <c r="C3">
        <v>2047</v>
      </c>
      <c r="D3">
        <v>340</v>
      </c>
      <c r="E3">
        <v>2163</v>
      </c>
      <c r="F3">
        <v>5292</v>
      </c>
      <c r="G3">
        <f t="shared" ref="G3:G14" si="0">F3/AVERAGE(F$19:F$21)</f>
        <v>1.1752165223184543</v>
      </c>
      <c r="H3">
        <f t="shared" ref="H3:H14" si="1">(C3/(C3+D3))*100</f>
        <v>85.756179304566402</v>
      </c>
      <c r="I3">
        <f t="shared" ref="I3:I14" si="2">(F3/(E3+F3))*100</f>
        <v>70.985915492957758</v>
      </c>
      <c r="K3" t="s">
        <v>305</v>
      </c>
      <c r="M3" t="s">
        <v>309</v>
      </c>
      <c r="P3" t="s">
        <v>308</v>
      </c>
      <c r="S3" t="s">
        <v>307</v>
      </c>
      <c r="V3" t="s">
        <v>306</v>
      </c>
    </row>
    <row r="4" spans="2:23" x14ac:dyDescent="0.2">
      <c r="B4" t="s">
        <v>200</v>
      </c>
      <c r="C4">
        <v>2209</v>
      </c>
      <c r="D4">
        <v>263</v>
      </c>
      <c r="E4">
        <v>2088</v>
      </c>
      <c r="F4">
        <v>5278</v>
      </c>
      <c r="G4">
        <f t="shared" si="0"/>
        <v>1.1721074838996224</v>
      </c>
      <c r="H4">
        <f t="shared" si="1"/>
        <v>89.360841423948216</v>
      </c>
      <c r="I4">
        <f t="shared" si="2"/>
        <v>71.653543307086608</v>
      </c>
      <c r="K4" s="1" t="s">
        <v>300</v>
      </c>
      <c r="L4">
        <f>H12</f>
        <v>87.668161434977577</v>
      </c>
      <c r="M4">
        <f>H13</f>
        <v>85.570987654320987</v>
      </c>
      <c r="N4">
        <f>H14</f>
        <v>86.69172932330828</v>
      </c>
      <c r="O4">
        <f>H28</f>
        <v>84.221105527638201</v>
      </c>
      <c r="P4">
        <f>H29</f>
        <v>79.870729455216988</v>
      </c>
      <c r="Q4">
        <f>H30</f>
        <v>81.370284834488075</v>
      </c>
      <c r="R4">
        <f>H44</f>
        <v>84.344422700587089</v>
      </c>
      <c r="S4">
        <f>H45</f>
        <v>83.876811594202891</v>
      </c>
      <c r="T4">
        <f>H46</f>
        <v>82.883720930232556</v>
      </c>
      <c r="U4">
        <f>H60</f>
        <v>84.57807953443259</v>
      </c>
      <c r="V4">
        <f>H61</f>
        <v>86.896551724137922</v>
      </c>
      <c r="W4">
        <f>H62</f>
        <v>86.03006189213086</v>
      </c>
    </row>
    <row r="5" spans="2:23" x14ac:dyDescent="0.2">
      <c r="B5" t="s">
        <v>201</v>
      </c>
      <c r="C5">
        <v>2115</v>
      </c>
      <c r="D5">
        <v>272</v>
      </c>
      <c r="E5">
        <v>2249</v>
      </c>
      <c r="F5">
        <v>5225</v>
      </c>
      <c r="G5">
        <f t="shared" si="0"/>
        <v>1.1603375527426161</v>
      </c>
      <c r="H5">
        <f t="shared" si="1"/>
        <v>88.604943443653113</v>
      </c>
      <c r="I5">
        <f t="shared" si="2"/>
        <v>69.909017928819907</v>
      </c>
      <c r="K5" t="s">
        <v>299</v>
      </c>
      <c r="L5">
        <f>H3</f>
        <v>85.756179304566402</v>
      </c>
      <c r="M5">
        <f>H4</f>
        <v>89.360841423948216</v>
      </c>
      <c r="N5">
        <f>H5</f>
        <v>88.604943443653113</v>
      </c>
      <c r="O5">
        <f>H19</f>
        <v>83.172147001934235</v>
      </c>
      <c r="P5">
        <f>H20</f>
        <v>85.207652823145125</v>
      </c>
      <c r="Q5">
        <f>H21</f>
        <v>86.928429423459235</v>
      </c>
      <c r="R5">
        <f>H35</f>
        <v>82.450832072617246</v>
      </c>
      <c r="S5">
        <f>H36</f>
        <v>81.32198297446169</v>
      </c>
      <c r="T5">
        <f>H37</f>
        <v>86.536485097636174</v>
      </c>
      <c r="U5">
        <f>H51</f>
        <v>85.916973200210194</v>
      </c>
      <c r="V5">
        <f>H52</f>
        <v>86.914893617021278</v>
      </c>
      <c r="W5">
        <f>H53</f>
        <v>86.548488008342034</v>
      </c>
    </row>
    <row r="6" spans="2:23" x14ac:dyDescent="0.2">
      <c r="B6" t="s">
        <v>202</v>
      </c>
      <c r="C6">
        <v>3204</v>
      </c>
      <c r="D6">
        <v>644</v>
      </c>
      <c r="E6">
        <v>1543</v>
      </c>
      <c r="F6">
        <v>4391</v>
      </c>
      <c r="G6">
        <f t="shared" si="0"/>
        <v>0.97512769264934485</v>
      </c>
      <c r="H6">
        <f t="shared" si="1"/>
        <v>83.264033264033259</v>
      </c>
      <c r="I6">
        <f t="shared" si="2"/>
        <v>73.997303673744526</v>
      </c>
      <c r="K6" t="s">
        <v>298</v>
      </c>
      <c r="L6">
        <f>H6</f>
        <v>83.264033264033259</v>
      </c>
      <c r="M6">
        <f>H7</f>
        <v>82.664054848188044</v>
      </c>
      <c r="N6">
        <f>H8</f>
        <v>85.460334306182006</v>
      </c>
      <c r="O6">
        <f>H22</f>
        <v>89.078907890789083</v>
      </c>
      <c r="P6">
        <f>H23</f>
        <v>88.438793613246602</v>
      </c>
      <c r="Q6">
        <f>H24</f>
        <v>89.687964338781583</v>
      </c>
      <c r="R6">
        <f>H38</f>
        <v>88.499690018598884</v>
      </c>
      <c r="S6">
        <f>H39</f>
        <v>85.830212234706622</v>
      </c>
      <c r="T6">
        <f>H40</f>
        <v>88.048277892257872</v>
      </c>
      <c r="U6">
        <f>H54</f>
        <v>88.668061366806143</v>
      </c>
      <c r="V6">
        <f>H55</f>
        <v>86.445993031358881</v>
      </c>
      <c r="W6">
        <f>H56</f>
        <v>89.237504560379421</v>
      </c>
    </row>
    <row r="7" spans="2:23" x14ac:dyDescent="0.2">
      <c r="B7" t="s">
        <v>203</v>
      </c>
      <c r="C7">
        <v>3376</v>
      </c>
      <c r="D7">
        <v>708</v>
      </c>
      <c r="E7">
        <v>1383</v>
      </c>
      <c r="F7">
        <v>4364</v>
      </c>
      <c r="G7">
        <f t="shared" si="0"/>
        <v>0.96913168998445476</v>
      </c>
      <c r="H7">
        <f t="shared" si="1"/>
        <v>82.664054848188044</v>
      </c>
      <c r="I7">
        <f t="shared" si="2"/>
        <v>75.935270575952671</v>
      </c>
      <c r="K7" t="s">
        <v>297</v>
      </c>
      <c r="L7">
        <f>H9</f>
        <v>74.795958025650989</v>
      </c>
      <c r="M7">
        <f>H10</f>
        <v>74.536603632278599</v>
      </c>
      <c r="N7">
        <f>H11</f>
        <v>79.617476092255771</v>
      </c>
      <c r="O7">
        <f>H25</f>
        <v>88.9367534756217</v>
      </c>
      <c r="P7">
        <f>H26</f>
        <v>90.040611100367428</v>
      </c>
      <c r="Q7">
        <f>H27</f>
        <v>92.25014387109151</v>
      </c>
      <c r="R7">
        <f>H41</f>
        <v>88.759689922480618</v>
      </c>
      <c r="S7">
        <f>H42</f>
        <v>91.211256117455136</v>
      </c>
      <c r="T7">
        <f>H43</f>
        <v>93.174261685898685</v>
      </c>
      <c r="U7">
        <f>H57</f>
        <v>90.840292275574114</v>
      </c>
      <c r="V7">
        <f>H58</f>
        <v>91.990904497220811</v>
      </c>
      <c r="W7">
        <f>H59</f>
        <v>93.128078817733993</v>
      </c>
    </row>
    <row r="8" spans="2:23" x14ac:dyDescent="0.2">
      <c r="B8" t="s">
        <v>204</v>
      </c>
      <c r="C8">
        <v>3221</v>
      </c>
      <c r="D8">
        <v>548</v>
      </c>
      <c r="E8">
        <v>1579</v>
      </c>
      <c r="F8">
        <v>4525</v>
      </c>
      <c r="G8">
        <f t="shared" si="0"/>
        <v>1.0048856318010215</v>
      </c>
      <c r="H8">
        <f t="shared" si="1"/>
        <v>85.460334306182006</v>
      </c>
      <c r="I8">
        <f t="shared" si="2"/>
        <v>74.131716906946266</v>
      </c>
    </row>
    <row r="9" spans="2:23" x14ac:dyDescent="0.2">
      <c r="B9" t="s">
        <v>205</v>
      </c>
      <c r="C9">
        <v>3849</v>
      </c>
      <c r="D9">
        <v>1297</v>
      </c>
      <c r="E9">
        <v>1000</v>
      </c>
      <c r="F9">
        <v>3596</v>
      </c>
      <c r="G9">
        <f t="shared" si="0"/>
        <v>0.79857872529424823</v>
      </c>
      <c r="H9">
        <f t="shared" si="1"/>
        <v>74.795958025650989</v>
      </c>
      <c r="I9">
        <f t="shared" si="2"/>
        <v>78.24194952132288</v>
      </c>
    </row>
    <row r="10" spans="2:23" x14ac:dyDescent="0.2">
      <c r="B10" t="s">
        <v>206</v>
      </c>
      <c r="C10">
        <v>3981</v>
      </c>
      <c r="D10">
        <v>1360</v>
      </c>
      <c r="E10">
        <v>883</v>
      </c>
      <c r="F10">
        <v>3475</v>
      </c>
      <c r="G10">
        <f t="shared" si="0"/>
        <v>0.77170775038862982</v>
      </c>
      <c r="H10">
        <f t="shared" si="1"/>
        <v>74.536603632278599</v>
      </c>
      <c r="I10">
        <f t="shared" si="2"/>
        <v>79.738412115649382</v>
      </c>
      <c r="K10" t="s">
        <v>305</v>
      </c>
      <c r="M10" t="s">
        <v>304</v>
      </c>
      <c r="P10" t="s">
        <v>303</v>
      </c>
      <c r="S10" t="s">
        <v>302</v>
      </c>
      <c r="V10" t="s">
        <v>301</v>
      </c>
    </row>
    <row r="11" spans="2:23" x14ac:dyDescent="0.2">
      <c r="B11" t="s">
        <v>207</v>
      </c>
      <c r="C11">
        <v>4246</v>
      </c>
      <c r="D11">
        <v>1087</v>
      </c>
      <c r="E11">
        <v>977</v>
      </c>
      <c r="F11">
        <v>3404</v>
      </c>
      <c r="G11">
        <f t="shared" si="0"/>
        <v>0.75594048412169668</v>
      </c>
      <c r="H11">
        <f t="shared" si="1"/>
        <v>79.617476092255771</v>
      </c>
      <c r="I11">
        <f t="shared" si="2"/>
        <v>77.699155443962567</v>
      </c>
      <c r="K11" s="1" t="s">
        <v>300</v>
      </c>
      <c r="L11">
        <f>G12</f>
        <v>1.2280701754385965</v>
      </c>
      <c r="M11">
        <f>G13</f>
        <v>1.2431712191872086</v>
      </c>
      <c r="N11">
        <f>G14</f>
        <v>1.2882522762602708</v>
      </c>
      <c r="O11">
        <f>G28</f>
        <v>1.1869864534754608</v>
      </c>
      <c r="P11">
        <f>G29</f>
        <v>1.186098156784366</v>
      </c>
      <c r="Q11">
        <f>G30</f>
        <v>1.2416166999777927</v>
      </c>
      <c r="R11">
        <f>G44</f>
        <v>1.2063069065067733</v>
      </c>
      <c r="S11">
        <f>G45</f>
        <v>1.2000888296691095</v>
      </c>
      <c r="T11">
        <f>G46</f>
        <v>1.2449478125693982</v>
      </c>
      <c r="U11">
        <f>G60</f>
        <v>1.1734399289362647</v>
      </c>
      <c r="V11">
        <f>G61</f>
        <v>1.1965356429047302</v>
      </c>
      <c r="W11">
        <f>G62</f>
        <v>1.2382855873861869</v>
      </c>
    </row>
    <row r="12" spans="2:23" x14ac:dyDescent="0.2">
      <c r="B12" t="s">
        <v>208</v>
      </c>
      <c r="C12">
        <v>1173</v>
      </c>
      <c r="D12">
        <v>165</v>
      </c>
      <c r="E12">
        <v>2883</v>
      </c>
      <c r="F12">
        <v>5530</v>
      </c>
      <c r="G12">
        <f t="shared" si="0"/>
        <v>1.2280701754385965</v>
      </c>
      <c r="H12">
        <f t="shared" si="1"/>
        <v>87.668161434977577</v>
      </c>
      <c r="I12">
        <f t="shared" si="2"/>
        <v>65.731605848092229</v>
      </c>
      <c r="K12" t="s">
        <v>299</v>
      </c>
      <c r="L12">
        <f>G3</f>
        <v>1.1752165223184543</v>
      </c>
      <c r="M12">
        <f>G4</f>
        <v>1.1721074838996224</v>
      </c>
      <c r="N12">
        <f>G5</f>
        <v>1.1603375527426161</v>
      </c>
      <c r="O12">
        <f>G19</f>
        <v>1.0421940928270041</v>
      </c>
      <c r="P12">
        <f>G20</f>
        <v>1.0082167443926271</v>
      </c>
      <c r="Q12">
        <f>G21</f>
        <v>0.94958916278036865</v>
      </c>
      <c r="R12">
        <f>G35</f>
        <v>1.0608483233399955</v>
      </c>
      <c r="S12">
        <f>G36</f>
        <v>1.0453031312458361</v>
      </c>
      <c r="T12">
        <f>G37</f>
        <v>1.0339773484343771</v>
      </c>
      <c r="U12">
        <f>G51</f>
        <v>1.0490783921829892</v>
      </c>
      <c r="V12">
        <f>G52</f>
        <v>1.0133244503664225</v>
      </c>
      <c r="W12">
        <f>G53</f>
        <v>1.0235398623140128</v>
      </c>
    </row>
    <row r="13" spans="2:23" x14ac:dyDescent="0.2">
      <c r="B13" t="s">
        <v>209</v>
      </c>
      <c r="C13">
        <v>1109</v>
      </c>
      <c r="D13">
        <v>187</v>
      </c>
      <c r="E13">
        <v>2908</v>
      </c>
      <c r="F13">
        <v>5598</v>
      </c>
      <c r="G13">
        <f t="shared" si="0"/>
        <v>1.2431712191872086</v>
      </c>
      <c r="H13">
        <f t="shared" si="1"/>
        <v>85.570987654320987</v>
      </c>
      <c r="I13">
        <f t="shared" si="2"/>
        <v>65.812367740418537</v>
      </c>
      <c r="K13" t="s">
        <v>298</v>
      </c>
      <c r="L13">
        <f>G6</f>
        <v>0.97512769264934485</v>
      </c>
      <c r="M13">
        <f>G7</f>
        <v>0.96913168998445476</v>
      </c>
      <c r="N13">
        <f>G8</f>
        <v>1.0048856318010215</v>
      </c>
      <c r="O13">
        <f>G22</f>
        <v>0.82989118365534087</v>
      </c>
      <c r="P13">
        <f>G23</f>
        <v>0.81345769487008657</v>
      </c>
      <c r="Q13">
        <f>G24</f>
        <v>0.8516544525871641</v>
      </c>
      <c r="R13">
        <f>G38</f>
        <v>0.84343770819453701</v>
      </c>
      <c r="S13">
        <f>G39</f>
        <v>0.86142571618920716</v>
      </c>
      <c r="T13">
        <f>G40</f>
        <v>0.85498556517876967</v>
      </c>
      <c r="U13">
        <f>G54</f>
        <v>0.87008660892738177</v>
      </c>
      <c r="V13">
        <f>G55</f>
        <v>0.92493892960248725</v>
      </c>
      <c r="W13">
        <f>G56</f>
        <v>0.92560515212080841</v>
      </c>
    </row>
    <row r="14" spans="2:23" x14ac:dyDescent="0.2">
      <c r="B14" t="s">
        <v>210</v>
      </c>
      <c r="C14">
        <v>1153</v>
      </c>
      <c r="D14">
        <v>177</v>
      </c>
      <c r="E14">
        <v>2722</v>
      </c>
      <c r="F14">
        <v>5801</v>
      </c>
      <c r="G14">
        <f t="shared" si="0"/>
        <v>1.2882522762602708</v>
      </c>
      <c r="H14">
        <f t="shared" si="1"/>
        <v>86.69172932330828</v>
      </c>
      <c r="I14">
        <f t="shared" si="2"/>
        <v>68.062888654229738</v>
      </c>
      <c r="K14" t="s">
        <v>297</v>
      </c>
      <c r="L14">
        <f>G9</f>
        <v>0.79857872529424823</v>
      </c>
      <c r="M14">
        <f>G10</f>
        <v>0.77170775038862982</v>
      </c>
      <c r="N14">
        <f>G11</f>
        <v>0.75594048412169668</v>
      </c>
      <c r="O14">
        <f>G25</f>
        <v>0.64090606262491667</v>
      </c>
      <c r="P14">
        <f>G26</f>
        <v>0.64246058183433263</v>
      </c>
      <c r="Q14">
        <f>G27</f>
        <v>0.60359760159893405</v>
      </c>
      <c r="R14">
        <f>G41</f>
        <v>0.63024650233177881</v>
      </c>
      <c r="S14">
        <f>G42</f>
        <v>0.66755496335776154</v>
      </c>
      <c r="T14">
        <f>G43</f>
        <v>0.64357095269820119</v>
      </c>
      <c r="U14">
        <f>G57</f>
        <v>0.79791250277592718</v>
      </c>
      <c r="V14">
        <f>G58</f>
        <v>0.75793915167666004</v>
      </c>
      <c r="W14">
        <f>G59</f>
        <v>0.78880746169220517</v>
      </c>
    </row>
    <row r="18" spans="2:9" x14ac:dyDescent="0.2">
      <c r="B18" t="s">
        <v>0</v>
      </c>
      <c r="C18" t="s">
        <v>149</v>
      </c>
      <c r="D18" t="s">
        <v>150</v>
      </c>
      <c r="E18" t="s">
        <v>3</v>
      </c>
      <c r="F18" t="s">
        <v>4</v>
      </c>
    </row>
    <row r="19" spans="2:9" x14ac:dyDescent="0.2">
      <c r="B19" t="s">
        <v>211</v>
      </c>
      <c r="C19">
        <v>1720</v>
      </c>
      <c r="D19">
        <v>348</v>
      </c>
      <c r="E19">
        <v>2956</v>
      </c>
      <c r="F19">
        <v>4693</v>
      </c>
      <c r="G19">
        <f t="shared" ref="G19:G30" si="3">F19/AVERAGE(F$19:F$21)</f>
        <v>1.0421940928270041</v>
      </c>
      <c r="H19">
        <f t="shared" ref="H19:H30" si="4">(C19/(C19+D19))*100</f>
        <v>83.172147001934235</v>
      </c>
      <c r="I19">
        <f t="shared" ref="I19:I30" si="5">(F19/(E19+F19))*100</f>
        <v>61.354425415086943</v>
      </c>
    </row>
    <row r="20" spans="2:9" x14ac:dyDescent="0.2">
      <c r="B20" t="s">
        <v>212</v>
      </c>
      <c r="C20">
        <v>1826</v>
      </c>
      <c r="D20">
        <v>317</v>
      </c>
      <c r="E20">
        <v>2987</v>
      </c>
      <c r="F20">
        <v>4540</v>
      </c>
      <c r="G20">
        <f t="shared" si="3"/>
        <v>1.0082167443926271</v>
      </c>
      <c r="H20">
        <f t="shared" si="4"/>
        <v>85.207652823145125</v>
      </c>
      <c r="I20">
        <f t="shared" si="5"/>
        <v>60.316195031220943</v>
      </c>
    </row>
    <row r="21" spans="2:9" x14ac:dyDescent="0.2">
      <c r="B21" t="s">
        <v>213</v>
      </c>
      <c r="C21">
        <v>1749</v>
      </c>
      <c r="D21">
        <v>263</v>
      </c>
      <c r="E21">
        <v>3339</v>
      </c>
      <c r="F21">
        <v>4276</v>
      </c>
      <c r="G21">
        <f t="shared" si="3"/>
        <v>0.94958916278036865</v>
      </c>
      <c r="H21">
        <f t="shared" si="4"/>
        <v>86.928429423459235</v>
      </c>
      <c r="I21">
        <f t="shared" si="5"/>
        <v>56.152330925804335</v>
      </c>
    </row>
    <row r="22" spans="2:9" x14ac:dyDescent="0.2">
      <c r="B22" t="s">
        <v>214</v>
      </c>
      <c r="C22">
        <v>2969</v>
      </c>
      <c r="D22">
        <v>364</v>
      </c>
      <c r="E22">
        <v>2576</v>
      </c>
      <c r="F22">
        <v>3737</v>
      </c>
      <c r="G22">
        <f t="shared" si="3"/>
        <v>0.82989118365534087</v>
      </c>
      <c r="H22">
        <f t="shared" si="4"/>
        <v>89.078907890789083</v>
      </c>
      <c r="I22">
        <f t="shared" si="5"/>
        <v>59.195311262474263</v>
      </c>
    </row>
    <row r="23" spans="2:9" x14ac:dyDescent="0.2">
      <c r="B23" t="s">
        <v>215</v>
      </c>
      <c r="C23">
        <v>2991</v>
      </c>
      <c r="D23">
        <v>391</v>
      </c>
      <c r="E23">
        <v>2642</v>
      </c>
      <c r="F23">
        <v>3663</v>
      </c>
      <c r="G23">
        <f t="shared" si="3"/>
        <v>0.81345769487008657</v>
      </c>
      <c r="H23">
        <f t="shared" si="4"/>
        <v>88.438793613246602</v>
      </c>
      <c r="I23">
        <f t="shared" si="5"/>
        <v>58.096748612212537</v>
      </c>
    </row>
    <row r="24" spans="2:9" x14ac:dyDescent="0.2">
      <c r="B24" t="s">
        <v>216</v>
      </c>
      <c r="C24">
        <v>3018</v>
      </c>
      <c r="D24">
        <v>347</v>
      </c>
      <c r="E24">
        <v>2443</v>
      </c>
      <c r="F24">
        <v>3835</v>
      </c>
      <c r="G24">
        <f t="shared" si="3"/>
        <v>0.8516544525871641</v>
      </c>
      <c r="H24">
        <f t="shared" si="4"/>
        <v>89.687964338781583</v>
      </c>
      <c r="I24">
        <f t="shared" si="5"/>
        <v>61.086333227142397</v>
      </c>
    </row>
    <row r="25" spans="2:9" x14ac:dyDescent="0.2">
      <c r="B25" t="s">
        <v>217</v>
      </c>
      <c r="C25">
        <v>4542</v>
      </c>
      <c r="D25">
        <v>565</v>
      </c>
      <c r="E25">
        <v>1714</v>
      </c>
      <c r="F25">
        <v>2886</v>
      </c>
      <c r="G25">
        <f t="shared" si="3"/>
        <v>0.64090606262491667</v>
      </c>
      <c r="H25">
        <f t="shared" si="4"/>
        <v>88.9367534756217</v>
      </c>
      <c r="I25">
        <f t="shared" si="5"/>
        <v>62.739130434782609</v>
      </c>
    </row>
    <row r="26" spans="2:9" x14ac:dyDescent="0.2">
      <c r="B26" t="s">
        <v>218</v>
      </c>
      <c r="C26">
        <v>4656</v>
      </c>
      <c r="D26">
        <v>515</v>
      </c>
      <c r="E26">
        <v>1680</v>
      </c>
      <c r="F26">
        <v>2893</v>
      </c>
      <c r="G26">
        <f t="shared" si="3"/>
        <v>0.64246058183433263</v>
      </c>
      <c r="H26">
        <f t="shared" si="4"/>
        <v>90.040611100367428</v>
      </c>
      <c r="I26">
        <f t="shared" si="5"/>
        <v>63.262628471462932</v>
      </c>
    </row>
    <row r="27" spans="2:9" x14ac:dyDescent="0.2">
      <c r="B27" t="s">
        <v>219</v>
      </c>
      <c r="C27">
        <v>4809</v>
      </c>
      <c r="D27">
        <v>404</v>
      </c>
      <c r="E27">
        <v>1766</v>
      </c>
      <c r="F27">
        <v>2718</v>
      </c>
      <c r="G27">
        <f t="shared" si="3"/>
        <v>0.60359760159893405</v>
      </c>
      <c r="H27">
        <f t="shared" si="4"/>
        <v>92.25014387109151</v>
      </c>
      <c r="I27">
        <f t="shared" si="5"/>
        <v>60.615521855486179</v>
      </c>
    </row>
    <row r="28" spans="2:9" x14ac:dyDescent="0.2">
      <c r="B28" t="s">
        <v>220</v>
      </c>
      <c r="C28">
        <v>838</v>
      </c>
      <c r="D28">
        <v>157</v>
      </c>
      <c r="E28">
        <v>3346</v>
      </c>
      <c r="F28">
        <v>5345</v>
      </c>
      <c r="G28">
        <f t="shared" si="3"/>
        <v>1.1869864534754608</v>
      </c>
      <c r="H28">
        <f t="shared" si="4"/>
        <v>84.221105527638201</v>
      </c>
      <c r="I28">
        <f t="shared" si="5"/>
        <v>61.500402715452765</v>
      </c>
    </row>
    <row r="29" spans="2:9" x14ac:dyDescent="0.2">
      <c r="B29" t="s">
        <v>221</v>
      </c>
      <c r="C29">
        <v>865</v>
      </c>
      <c r="D29">
        <v>218</v>
      </c>
      <c r="E29">
        <v>3278</v>
      </c>
      <c r="F29">
        <v>5341</v>
      </c>
      <c r="G29">
        <f t="shared" si="3"/>
        <v>1.186098156784366</v>
      </c>
      <c r="H29">
        <f t="shared" si="4"/>
        <v>79.870729455216988</v>
      </c>
      <c r="I29">
        <f t="shared" si="5"/>
        <v>61.967745678152916</v>
      </c>
    </row>
    <row r="30" spans="2:9" x14ac:dyDescent="0.2">
      <c r="B30" t="s">
        <v>222</v>
      </c>
      <c r="C30">
        <v>1057</v>
      </c>
      <c r="D30">
        <v>242</v>
      </c>
      <c r="E30">
        <v>2849</v>
      </c>
      <c r="F30">
        <v>5591</v>
      </c>
      <c r="G30">
        <f t="shared" si="3"/>
        <v>1.2416166999777927</v>
      </c>
      <c r="H30">
        <f t="shared" si="4"/>
        <v>81.370284834488075</v>
      </c>
      <c r="I30">
        <f t="shared" si="5"/>
        <v>66.244075829383888</v>
      </c>
    </row>
    <row r="34" spans="2:9" x14ac:dyDescent="0.2">
      <c r="B34" t="s">
        <v>0</v>
      </c>
      <c r="C34" t="s">
        <v>149</v>
      </c>
      <c r="D34" t="s">
        <v>150</v>
      </c>
      <c r="E34" t="s">
        <v>3</v>
      </c>
      <c r="F34" t="s">
        <v>4</v>
      </c>
    </row>
    <row r="35" spans="2:9" x14ac:dyDescent="0.2">
      <c r="B35" t="s">
        <v>223</v>
      </c>
      <c r="C35">
        <v>1635</v>
      </c>
      <c r="D35">
        <v>348</v>
      </c>
      <c r="E35">
        <v>2947</v>
      </c>
      <c r="F35">
        <v>4777</v>
      </c>
      <c r="G35">
        <f t="shared" ref="G35:G46" si="6">F35/AVERAGE(F$19:F$21)</f>
        <v>1.0608483233399955</v>
      </c>
      <c r="H35">
        <f t="shared" ref="H35:H46" si="7">(C35/(C35+D35))*100</f>
        <v>82.450832072617246</v>
      </c>
      <c r="I35">
        <f t="shared" ref="I35:I46" si="8">(F35/(E35+F35))*100</f>
        <v>61.846193682030034</v>
      </c>
    </row>
    <row r="36" spans="2:9" x14ac:dyDescent="0.2">
      <c r="B36" t="s">
        <v>224</v>
      </c>
      <c r="C36">
        <v>1624</v>
      </c>
      <c r="D36">
        <v>373</v>
      </c>
      <c r="E36">
        <v>3008</v>
      </c>
      <c r="F36">
        <v>4707</v>
      </c>
      <c r="G36">
        <f t="shared" si="6"/>
        <v>1.0453031312458361</v>
      </c>
      <c r="H36">
        <f t="shared" si="7"/>
        <v>81.32198297446169</v>
      </c>
      <c r="I36">
        <f t="shared" si="8"/>
        <v>61.011017498379786</v>
      </c>
    </row>
    <row r="37" spans="2:9" x14ac:dyDescent="0.2">
      <c r="B37" t="s">
        <v>225</v>
      </c>
      <c r="C37">
        <v>1684</v>
      </c>
      <c r="D37">
        <v>262</v>
      </c>
      <c r="E37">
        <v>3113</v>
      </c>
      <c r="F37">
        <v>4656</v>
      </c>
      <c r="G37">
        <f t="shared" si="6"/>
        <v>1.0339773484343771</v>
      </c>
      <c r="H37">
        <f t="shared" si="7"/>
        <v>86.536485097636174</v>
      </c>
      <c r="I37">
        <f t="shared" si="8"/>
        <v>59.930492984940145</v>
      </c>
    </row>
    <row r="38" spans="2:9" x14ac:dyDescent="0.2">
      <c r="B38" t="s">
        <v>226</v>
      </c>
      <c r="C38">
        <v>2855</v>
      </c>
      <c r="D38">
        <v>371</v>
      </c>
      <c r="E38">
        <v>2674</v>
      </c>
      <c r="F38">
        <v>3798</v>
      </c>
      <c r="G38">
        <f t="shared" si="6"/>
        <v>0.84343770819453701</v>
      </c>
      <c r="H38">
        <f t="shared" si="7"/>
        <v>88.499690018598884</v>
      </c>
      <c r="I38">
        <f t="shared" si="8"/>
        <v>58.683559950556244</v>
      </c>
    </row>
    <row r="39" spans="2:9" x14ac:dyDescent="0.2">
      <c r="B39" t="s">
        <v>227</v>
      </c>
      <c r="C39">
        <v>2750</v>
      </c>
      <c r="D39">
        <v>454</v>
      </c>
      <c r="E39">
        <v>2593</v>
      </c>
      <c r="F39">
        <v>3879</v>
      </c>
      <c r="G39">
        <f t="shared" si="6"/>
        <v>0.86142571618920716</v>
      </c>
      <c r="H39">
        <f t="shared" si="7"/>
        <v>85.830212234706622</v>
      </c>
      <c r="I39">
        <f t="shared" si="8"/>
        <v>59.935105067985162</v>
      </c>
    </row>
    <row r="40" spans="2:9" x14ac:dyDescent="0.2">
      <c r="B40" t="s">
        <v>228</v>
      </c>
      <c r="C40">
        <v>2991</v>
      </c>
      <c r="D40">
        <v>406</v>
      </c>
      <c r="E40">
        <v>2426</v>
      </c>
      <c r="F40">
        <v>3850</v>
      </c>
      <c r="G40">
        <f t="shared" si="6"/>
        <v>0.85498556517876967</v>
      </c>
      <c r="H40">
        <f t="shared" si="7"/>
        <v>88.048277892257872</v>
      </c>
      <c r="I40">
        <f t="shared" si="8"/>
        <v>61.34480560866794</v>
      </c>
    </row>
    <row r="41" spans="2:9" x14ac:dyDescent="0.2">
      <c r="B41" t="s">
        <v>229</v>
      </c>
      <c r="C41">
        <v>4809</v>
      </c>
      <c r="D41">
        <v>609</v>
      </c>
      <c r="E41">
        <v>1459</v>
      </c>
      <c r="F41">
        <v>2838</v>
      </c>
      <c r="G41">
        <f t="shared" si="6"/>
        <v>0.63024650233177881</v>
      </c>
      <c r="H41">
        <f t="shared" si="7"/>
        <v>88.759689922480618</v>
      </c>
      <c r="I41">
        <f t="shared" si="8"/>
        <v>66.046078659529911</v>
      </c>
    </row>
    <row r="42" spans="2:9" x14ac:dyDescent="0.2">
      <c r="B42" t="s">
        <v>230</v>
      </c>
      <c r="C42">
        <v>4473</v>
      </c>
      <c r="D42">
        <v>431</v>
      </c>
      <c r="E42">
        <v>1756</v>
      </c>
      <c r="F42">
        <v>3006</v>
      </c>
      <c r="G42">
        <f t="shared" si="6"/>
        <v>0.66755496335776154</v>
      </c>
      <c r="H42">
        <f t="shared" si="7"/>
        <v>91.211256117455136</v>
      </c>
      <c r="I42">
        <f t="shared" si="8"/>
        <v>63.124737505249897</v>
      </c>
    </row>
    <row r="43" spans="2:9" x14ac:dyDescent="0.2">
      <c r="B43" t="s">
        <v>231</v>
      </c>
      <c r="C43">
        <v>4764</v>
      </c>
      <c r="D43">
        <v>349</v>
      </c>
      <c r="E43">
        <v>1768</v>
      </c>
      <c r="F43">
        <v>2898</v>
      </c>
      <c r="G43">
        <f t="shared" si="6"/>
        <v>0.64357095269820119</v>
      </c>
      <c r="H43">
        <f t="shared" si="7"/>
        <v>93.174261685898685</v>
      </c>
      <c r="I43">
        <f t="shared" si="8"/>
        <v>62.108872696099439</v>
      </c>
    </row>
    <row r="44" spans="2:9" x14ac:dyDescent="0.2">
      <c r="B44" t="s">
        <v>232</v>
      </c>
      <c r="C44">
        <v>862</v>
      </c>
      <c r="D44">
        <v>160</v>
      </c>
      <c r="E44">
        <v>3279</v>
      </c>
      <c r="F44">
        <v>5432</v>
      </c>
      <c r="G44">
        <f t="shared" si="6"/>
        <v>1.2063069065067733</v>
      </c>
      <c r="H44">
        <f t="shared" si="7"/>
        <v>84.344422700587089</v>
      </c>
      <c r="I44">
        <f t="shared" si="8"/>
        <v>62.357938239008149</v>
      </c>
    </row>
    <row r="45" spans="2:9" x14ac:dyDescent="0.2">
      <c r="B45" t="s">
        <v>233</v>
      </c>
      <c r="C45">
        <v>926</v>
      </c>
      <c r="D45">
        <v>178</v>
      </c>
      <c r="E45">
        <v>3231</v>
      </c>
      <c r="F45">
        <v>5404</v>
      </c>
      <c r="G45">
        <f t="shared" si="6"/>
        <v>1.2000888296691095</v>
      </c>
      <c r="H45">
        <f t="shared" si="7"/>
        <v>83.876811594202891</v>
      </c>
      <c r="I45">
        <f t="shared" si="8"/>
        <v>62.582513028372901</v>
      </c>
    </row>
    <row r="46" spans="2:9" x14ac:dyDescent="0.2">
      <c r="B46" t="s">
        <v>234</v>
      </c>
      <c r="C46">
        <v>891</v>
      </c>
      <c r="D46">
        <v>184</v>
      </c>
      <c r="E46">
        <v>3064</v>
      </c>
      <c r="F46">
        <v>5606</v>
      </c>
      <c r="G46">
        <f t="shared" si="6"/>
        <v>1.2449478125693982</v>
      </c>
      <c r="H46">
        <f t="shared" si="7"/>
        <v>82.883720930232556</v>
      </c>
      <c r="I46">
        <f t="shared" si="8"/>
        <v>64.659746251441746</v>
      </c>
    </row>
    <row r="50" spans="2:9" x14ac:dyDescent="0.2">
      <c r="B50" t="s">
        <v>0</v>
      </c>
      <c r="C50" t="s">
        <v>149</v>
      </c>
      <c r="D50" t="s">
        <v>150</v>
      </c>
      <c r="E50" t="s">
        <v>3</v>
      </c>
      <c r="F50" t="s">
        <v>4</v>
      </c>
    </row>
    <row r="51" spans="2:9" x14ac:dyDescent="0.2">
      <c r="B51" t="s">
        <v>235</v>
      </c>
      <c r="C51">
        <v>1635</v>
      </c>
      <c r="D51">
        <v>268</v>
      </c>
      <c r="E51">
        <v>3150</v>
      </c>
      <c r="F51">
        <v>4724</v>
      </c>
      <c r="G51">
        <f t="shared" ref="G51:G62" si="9">F51/AVERAGE(F$19:F$21)</f>
        <v>1.0490783921829892</v>
      </c>
      <c r="H51">
        <f t="shared" ref="H51:H62" si="10">(C51/(C51+D51))*100</f>
        <v>85.916973200210194</v>
      </c>
      <c r="I51">
        <f t="shared" ref="I51:I62" si="11">(F51/(E51+F51))*100</f>
        <v>59.994919989839978</v>
      </c>
    </row>
    <row r="52" spans="2:9" x14ac:dyDescent="0.2">
      <c r="B52" t="s">
        <v>236</v>
      </c>
      <c r="C52">
        <v>1634</v>
      </c>
      <c r="D52">
        <v>246</v>
      </c>
      <c r="E52">
        <v>3301</v>
      </c>
      <c r="F52">
        <v>4563</v>
      </c>
      <c r="G52">
        <f t="shared" si="9"/>
        <v>1.0133244503664225</v>
      </c>
      <c r="H52">
        <f t="shared" si="10"/>
        <v>86.914893617021278</v>
      </c>
      <c r="I52">
        <f t="shared" si="11"/>
        <v>58.023906408952186</v>
      </c>
    </row>
    <row r="53" spans="2:9" x14ac:dyDescent="0.2">
      <c r="B53" t="s">
        <v>237</v>
      </c>
      <c r="C53">
        <v>1660</v>
      </c>
      <c r="D53">
        <v>258</v>
      </c>
      <c r="E53">
        <v>3228</v>
      </c>
      <c r="F53">
        <v>4609</v>
      </c>
      <c r="G53">
        <f t="shared" si="9"/>
        <v>1.0235398623140128</v>
      </c>
      <c r="H53">
        <f t="shared" si="10"/>
        <v>86.548488008342034</v>
      </c>
      <c r="I53">
        <f t="shared" si="11"/>
        <v>58.810769427076693</v>
      </c>
    </row>
    <row r="54" spans="2:9" x14ac:dyDescent="0.2">
      <c r="B54" t="s">
        <v>238</v>
      </c>
      <c r="C54">
        <v>2543</v>
      </c>
      <c r="D54">
        <v>325</v>
      </c>
      <c r="E54">
        <v>2962</v>
      </c>
      <c r="F54">
        <v>3918</v>
      </c>
      <c r="G54">
        <f t="shared" si="9"/>
        <v>0.87008660892738177</v>
      </c>
      <c r="H54">
        <f t="shared" si="10"/>
        <v>88.668061366806143</v>
      </c>
      <c r="I54">
        <f t="shared" si="11"/>
        <v>56.947674418604656</v>
      </c>
    </row>
    <row r="55" spans="2:9" x14ac:dyDescent="0.2">
      <c r="B55" t="s">
        <v>239</v>
      </c>
      <c r="C55">
        <v>2481</v>
      </c>
      <c r="D55">
        <v>389</v>
      </c>
      <c r="E55">
        <v>2695</v>
      </c>
      <c r="F55">
        <v>4165</v>
      </c>
      <c r="G55">
        <f t="shared" si="9"/>
        <v>0.92493892960248725</v>
      </c>
      <c r="H55">
        <f t="shared" si="10"/>
        <v>86.445993031358881</v>
      </c>
      <c r="I55">
        <f t="shared" si="11"/>
        <v>60.714285714285708</v>
      </c>
    </row>
    <row r="56" spans="2:9" x14ac:dyDescent="0.2">
      <c r="B56" t="s">
        <v>240</v>
      </c>
      <c r="C56">
        <v>2446</v>
      </c>
      <c r="D56">
        <v>295</v>
      </c>
      <c r="E56">
        <v>2763</v>
      </c>
      <c r="F56">
        <v>4168</v>
      </c>
      <c r="G56">
        <f t="shared" si="9"/>
        <v>0.92560515212080841</v>
      </c>
      <c r="H56">
        <f t="shared" si="10"/>
        <v>89.237504560379421</v>
      </c>
      <c r="I56">
        <f t="shared" si="11"/>
        <v>60.135622565286397</v>
      </c>
    </row>
    <row r="57" spans="2:9" x14ac:dyDescent="0.2">
      <c r="B57" t="s">
        <v>241</v>
      </c>
      <c r="C57">
        <v>3481</v>
      </c>
      <c r="D57">
        <v>351</v>
      </c>
      <c r="E57">
        <v>2320</v>
      </c>
      <c r="F57">
        <v>3593</v>
      </c>
      <c r="G57">
        <f t="shared" si="9"/>
        <v>0.79791250277592718</v>
      </c>
      <c r="H57">
        <f t="shared" si="10"/>
        <v>90.840292275574114</v>
      </c>
      <c r="I57">
        <f t="shared" si="11"/>
        <v>60.76441738542195</v>
      </c>
    </row>
    <row r="58" spans="2:9" x14ac:dyDescent="0.2">
      <c r="B58" t="s">
        <v>242</v>
      </c>
      <c r="C58">
        <v>3641</v>
      </c>
      <c r="D58">
        <v>317</v>
      </c>
      <c r="E58">
        <v>2349</v>
      </c>
      <c r="F58">
        <v>3413</v>
      </c>
      <c r="G58">
        <f t="shared" si="9"/>
        <v>0.75793915167666004</v>
      </c>
      <c r="H58">
        <f t="shared" si="10"/>
        <v>91.990904497220811</v>
      </c>
      <c r="I58">
        <f t="shared" si="11"/>
        <v>59.232905241235677</v>
      </c>
    </row>
    <row r="59" spans="2:9" x14ac:dyDescent="0.2">
      <c r="B59" t="s">
        <v>243</v>
      </c>
      <c r="C59">
        <v>3781</v>
      </c>
      <c r="D59">
        <v>279</v>
      </c>
      <c r="E59">
        <v>2184</v>
      </c>
      <c r="F59">
        <v>3552</v>
      </c>
      <c r="G59">
        <f t="shared" si="9"/>
        <v>0.78880746169220517</v>
      </c>
      <c r="H59">
        <f t="shared" si="10"/>
        <v>93.128078817733993</v>
      </c>
      <c r="I59">
        <f t="shared" si="11"/>
        <v>61.924686192468613</v>
      </c>
    </row>
    <row r="60" spans="2:9" x14ac:dyDescent="0.2">
      <c r="B60" t="s">
        <v>244</v>
      </c>
      <c r="C60">
        <v>872</v>
      </c>
      <c r="D60">
        <v>159</v>
      </c>
      <c r="E60">
        <v>3319</v>
      </c>
      <c r="F60">
        <v>5284</v>
      </c>
      <c r="G60">
        <f t="shared" si="9"/>
        <v>1.1734399289362647</v>
      </c>
      <c r="H60">
        <f t="shared" si="10"/>
        <v>84.57807953443259</v>
      </c>
      <c r="I60">
        <f t="shared" si="11"/>
        <v>61.420434732070206</v>
      </c>
    </row>
    <row r="61" spans="2:9" x14ac:dyDescent="0.2">
      <c r="B61" t="s">
        <v>245</v>
      </c>
      <c r="C61">
        <v>882</v>
      </c>
      <c r="D61">
        <v>133</v>
      </c>
      <c r="E61">
        <v>3334</v>
      </c>
      <c r="F61">
        <v>5388</v>
      </c>
      <c r="G61">
        <f t="shared" si="9"/>
        <v>1.1965356429047302</v>
      </c>
      <c r="H61">
        <f t="shared" si="10"/>
        <v>86.896551724137922</v>
      </c>
      <c r="I61">
        <f t="shared" si="11"/>
        <v>61.774822288465948</v>
      </c>
    </row>
    <row r="62" spans="2:9" x14ac:dyDescent="0.2">
      <c r="B62" t="s">
        <v>246</v>
      </c>
      <c r="C62">
        <v>973</v>
      </c>
      <c r="D62">
        <v>158</v>
      </c>
      <c r="E62">
        <v>3075</v>
      </c>
      <c r="F62">
        <v>5576</v>
      </c>
      <c r="G62">
        <f t="shared" si="9"/>
        <v>1.2382855873861869</v>
      </c>
      <c r="H62">
        <f t="shared" si="10"/>
        <v>86.03006189213086</v>
      </c>
      <c r="I62">
        <f t="shared" si="11"/>
        <v>64.454976303317537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7B10-A4CE-F04F-9E8A-5D7DB25FF0E0}">
  <dimension ref="B1:W62"/>
  <sheetViews>
    <sheetView topLeftCell="A53" workbookViewId="0">
      <selection activeCell="I81" sqref="I81"/>
    </sheetView>
  </sheetViews>
  <sheetFormatPr baseColWidth="10" defaultRowHeight="16" x14ac:dyDescent="0.2"/>
  <cols>
    <col min="2" max="2" width="54" customWidth="1"/>
    <col min="7" max="7" width="23.6640625" customWidth="1"/>
    <col min="8" max="8" width="24.33203125" customWidth="1"/>
    <col min="9" max="9" width="20.5" customWidth="1"/>
  </cols>
  <sheetData>
    <row r="1" spans="2:23" x14ac:dyDescent="0.2">
      <c r="G1" t="s">
        <v>313</v>
      </c>
      <c r="H1" t="s">
        <v>312</v>
      </c>
      <c r="I1" t="s">
        <v>311</v>
      </c>
    </row>
    <row r="2" spans="2:23" x14ac:dyDescent="0.2">
      <c r="B2" t="s">
        <v>0</v>
      </c>
      <c r="C2" t="s">
        <v>149</v>
      </c>
      <c r="D2" t="s">
        <v>150</v>
      </c>
      <c r="E2" t="s">
        <v>3</v>
      </c>
      <c r="F2" t="s">
        <v>4</v>
      </c>
      <c r="G2" t="s">
        <v>310</v>
      </c>
      <c r="H2" s="2"/>
      <c r="I2" s="2"/>
    </row>
    <row r="3" spans="2:23" x14ac:dyDescent="0.2">
      <c r="B3" t="s">
        <v>247</v>
      </c>
      <c r="C3">
        <v>1732</v>
      </c>
      <c r="D3">
        <v>160</v>
      </c>
      <c r="E3">
        <v>2646</v>
      </c>
      <c r="F3">
        <v>5250</v>
      </c>
      <c r="G3">
        <f t="shared" ref="G3:G14" si="0">F3/AVERAGE(F$19:F$21)</f>
        <v>0.88062622309197647</v>
      </c>
      <c r="H3">
        <f t="shared" ref="H3:H14" si="1">(C3/(C3+D3))*100</f>
        <v>91.543340380549694</v>
      </c>
      <c r="I3">
        <f t="shared" ref="I3:I14" si="2">(F3/(E3+F3))*100</f>
        <v>66.489361702127653</v>
      </c>
      <c r="K3" t="s">
        <v>305</v>
      </c>
      <c r="M3" t="s">
        <v>309</v>
      </c>
      <c r="P3" t="s">
        <v>308</v>
      </c>
      <c r="S3" t="s">
        <v>307</v>
      </c>
      <c r="V3" t="s">
        <v>306</v>
      </c>
    </row>
    <row r="4" spans="2:23" x14ac:dyDescent="0.2">
      <c r="B4" t="s">
        <v>248</v>
      </c>
      <c r="C4">
        <v>1715</v>
      </c>
      <c r="D4">
        <v>153</v>
      </c>
      <c r="E4">
        <v>2556</v>
      </c>
      <c r="F4">
        <v>5384</v>
      </c>
      <c r="G4">
        <f t="shared" si="0"/>
        <v>0.90310315907184791</v>
      </c>
      <c r="H4">
        <f t="shared" si="1"/>
        <v>91.809421841541763</v>
      </c>
      <c r="I4">
        <f t="shared" si="2"/>
        <v>67.808564231738032</v>
      </c>
      <c r="K4" s="1" t="s">
        <v>300</v>
      </c>
      <c r="L4">
        <f>H12</f>
        <v>89.624724061810156</v>
      </c>
      <c r="M4">
        <f>H13</f>
        <v>91.192266380236305</v>
      </c>
      <c r="N4">
        <f>H14</f>
        <v>90.049751243781088</v>
      </c>
      <c r="O4">
        <f>H28</f>
        <v>82.10526315789474</v>
      </c>
      <c r="P4">
        <f>H29</f>
        <v>87.36681887366818</v>
      </c>
      <c r="Q4">
        <f>H30</f>
        <v>84.992570579494796</v>
      </c>
      <c r="R4">
        <f>H44</f>
        <v>86.759581881533094</v>
      </c>
      <c r="S4">
        <f>H45</f>
        <v>88.646967340590976</v>
      </c>
      <c r="T4">
        <f>H46</f>
        <v>89.341692789968647</v>
      </c>
      <c r="U4">
        <f>H60</f>
        <v>91.018998272884289</v>
      </c>
      <c r="V4">
        <f>H61</f>
        <v>88.105726872246692</v>
      </c>
      <c r="W4">
        <f>H62</f>
        <v>87.424242424242422</v>
      </c>
    </row>
    <row r="5" spans="2:23" x14ac:dyDescent="0.2">
      <c r="B5" t="s">
        <v>249</v>
      </c>
      <c r="C5">
        <v>1672</v>
      </c>
      <c r="D5">
        <v>147</v>
      </c>
      <c r="E5">
        <v>2842</v>
      </c>
      <c r="F5">
        <v>5132</v>
      </c>
      <c r="G5">
        <f t="shared" si="0"/>
        <v>0.86083310036343297</v>
      </c>
      <c r="H5">
        <f t="shared" si="1"/>
        <v>91.918636613523915</v>
      </c>
      <c r="I5">
        <f t="shared" si="2"/>
        <v>64.359167293704544</v>
      </c>
      <c r="K5" t="s">
        <v>299</v>
      </c>
      <c r="L5">
        <f>H3</f>
        <v>91.543340380549694</v>
      </c>
      <c r="M5">
        <f>H4</f>
        <v>91.809421841541763</v>
      </c>
      <c r="N5">
        <f>H5</f>
        <v>91.918636613523915</v>
      </c>
      <c r="O5">
        <f>H19</f>
        <v>81.002087682672226</v>
      </c>
      <c r="P5">
        <f>H20</f>
        <v>81.05263157894737</v>
      </c>
      <c r="Q5">
        <f>H21</f>
        <v>80.261832829808668</v>
      </c>
      <c r="R5">
        <f>H35</f>
        <v>82.660850599781895</v>
      </c>
      <c r="S5">
        <f>H36</f>
        <v>84.195402298850581</v>
      </c>
      <c r="T5">
        <f>H37</f>
        <v>80.904522613065325</v>
      </c>
      <c r="U5">
        <f>H51</f>
        <v>84.91902834008097</v>
      </c>
      <c r="V5">
        <f>H52</f>
        <v>86.236766121270449</v>
      </c>
      <c r="W5">
        <f>H53</f>
        <v>82.768635043562441</v>
      </c>
    </row>
    <row r="6" spans="2:23" x14ac:dyDescent="0.2">
      <c r="B6" t="s">
        <v>250</v>
      </c>
      <c r="C6">
        <v>3072</v>
      </c>
      <c r="D6">
        <v>256</v>
      </c>
      <c r="E6">
        <v>2045</v>
      </c>
      <c r="F6">
        <v>4409</v>
      </c>
      <c r="G6">
        <f t="shared" si="0"/>
        <v>0.73955828906905219</v>
      </c>
      <c r="H6">
        <f t="shared" si="1"/>
        <v>92.307692307692307</v>
      </c>
      <c r="I6">
        <f t="shared" si="2"/>
        <v>68.314223737217233</v>
      </c>
      <c r="K6" t="s">
        <v>298</v>
      </c>
      <c r="L6">
        <f>H6</f>
        <v>92.307692307692307</v>
      </c>
      <c r="M6">
        <f>H7</f>
        <v>93.151574164232386</v>
      </c>
      <c r="N6">
        <f>H8</f>
        <v>92.631235735246165</v>
      </c>
      <c r="O6">
        <f>H22</f>
        <v>86.456996148908857</v>
      </c>
      <c r="P6">
        <f>H23</f>
        <v>83.992346938775512</v>
      </c>
      <c r="Q6">
        <f>H24</f>
        <v>80.806766428106698</v>
      </c>
      <c r="R6">
        <f>H38</f>
        <v>82.685512367491171</v>
      </c>
      <c r="S6">
        <f>H39</f>
        <v>85.129682997118152</v>
      </c>
      <c r="T6">
        <f>H40</f>
        <v>83.178150217256359</v>
      </c>
      <c r="U6">
        <f>H54</f>
        <v>84.375</v>
      </c>
      <c r="V6">
        <f>H55</f>
        <v>82.799215173315886</v>
      </c>
      <c r="W6">
        <f>H56</f>
        <v>84.050297816015885</v>
      </c>
    </row>
    <row r="7" spans="2:23" x14ac:dyDescent="0.2">
      <c r="B7" t="s">
        <v>251</v>
      </c>
      <c r="C7">
        <v>2870</v>
      </c>
      <c r="D7">
        <v>211</v>
      </c>
      <c r="E7">
        <v>2195</v>
      </c>
      <c r="F7">
        <v>4559</v>
      </c>
      <c r="G7">
        <f t="shared" si="0"/>
        <v>0.76471903830025156</v>
      </c>
      <c r="H7">
        <f t="shared" si="1"/>
        <v>93.151574164232386</v>
      </c>
      <c r="I7">
        <f t="shared" si="2"/>
        <v>67.500740302043241</v>
      </c>
      <c r="K7" t="s">
        <v>297</v>
      </c>
      <c r="L7">
        <f>H9</f>
        <v>91.242362525458248</v>
      </c>
      <c r="M7">
        <f>H10</f>
        <v>91.308793456032717</v>
      </c>
      <c r="N7">
        <f>H11</f>
        <v>92.009132420091319</v>
      </c>
      <c r="O7">
        <f>H25</f>
        <v>90.423162583518931</v>
      </c>
      <c r="P7">
        <f>H26</f>
        <v>89.403254972875217</v>
      </c>
      <c r="Q7">
        <f>H27</f>
        <v>93.997776954427565</v>
      </c>
      <c r="R7">
        <f>H41</f>
        <v>90.082348728965272</v>
      </c>
      <c r="S7">
        <f>H42</f>
        <v>90.912533131389623</v>
      </c>
      <c r="T7">
        <f>H43</f>
        <v>92.937963324229429</v>
      </c>
      <c r="U7">
        <f>H57</f>
        <v>87.576759565422762</v>
      </c>
      <c r="V7">
        <f>H58</f>
        <v>90.261627906976756</v>
      </c>
      <c r="W7">
        <f>H59</f>
        <v>91.273465246067985</v>
      </c>
    </row>
    <row r="8" spans="2:23" x14ac:dyDescent="0.2">
      <c r="B8" t="s">
        <v>252</v>
      </c>
      <c r="C8">
        <v>2841</v>
      </c>
      <c r="D8">
        <v>226</v>
      </c>
      <c r="E8">
        <v>2202</v>
      </c>
      <c r="F8">
        <v>4568</v>
      </c>
      <c r="G8">
        <f t="shared" si="0"/>
        <v>0.76622868325412352</v>
      </c>
      <c r="H8">
        <f t="shared" si="1"/>
        <v>92.631235735246165</v>
      </c>
      <c r="I8">
        <f t="shared" si="2"/>
        <v>67.474150664697191</v>
      </c>
    </row>
    <row r="9" spans="2:23" x14ac:dyDescent="0.2">
      <c r="B9" t="s">
        <v>253</v>
      </c>
      <c r="C9">
        <v>4480</v>
      </c>
      <c r="D9">
        <v>430</v>
      </c>
      <c r="E9">
        <v>1417</v>
      </c>
      <c r="F9">
        <v>3564</v>
      </c>
      <c r="G9">
        <f t="shared" si="0"/>
        <v>0.59781940173329606</v>
      </c>
      <c r="H9">
        <f t="shared" si="1"/>
        <v>91.242362525458248</v>
      </c>
      <c r="I9">
        <f t="shared" si="2"/>
        <v>71.551897209395705</v>
      </c>
    </row>
    <row r="10" spans="2:23" x14ac:dyDescent="0.2">
      <c r="B10" t="s">
        <v>254</v>
      </c>
      <c r="C10">
        <v>4465</v>
      </c>
      <c r="D10">
        <v>425</v>
      </c>
      <c r="E10">
        <v>1311</v>
      </c>
      <c r="F10">
        <v>3673</v>
      </c>
      <c r="G10">
        <f t="shared" si="0"/>
        <v>0.61610287950796749</v>
      </c>
      <c r="H10">
        <f t="shared" si="1"/>
        <v>91.308793456032717</v>
      </c>
      <c r="I10">
        <f t="shared" si="2"/>
        <v>73.695826645264845</v>
      </c>
      <c r="K10" t="s">
        <v>305</v>
      </c>
      <c r="M10" t="s">
        <v>304</v>
      </c>
      <c r="P10" t="s">
        <v>303</v>
      </c>
      <c r="S10" t="s">
        <v>302</v>
      </c>
      <c r="V10" t="s">
        <v>301</v>
      </c>
    </row>
    <row r="11" spans="2:23" x14ac:dyDescent="0.2">
      <c r="B11" t="s">
        <v>255</v>
      </c>
      <c r="C11">
        <v>4433</v>
      </c>
      <c r="D11">
        <v>385</v>
      </c>
      <c r="E11">
        <v>1367</v>
      </c>
      <c r="F11">
        <v>3684</v>
      </c>
      <c r="G11">
        <f t="shared" si="0"/>
        <v>0.61794800111825554</v>
      </c>
      <c r="H11">
        <f t="shared" si="1"/>
        <v>92.009132420091319</v>
      </c>
      <c r="I11">
        <f t="shared" si="2"/>
        <v>72.936052266877851</v>
      </c>
      <c r="K11" s="1" t="s">
        <v>300</v>
      </c>
      <c r="L11">
        <f>G12</f>
        <v>1.013810455689125</v>
      </c>
      <c r="M11">
        <f>G13</f>
        <v>0.99133351970925354</v>
      </c>
      <c r="N11">
        <f>G14</f>
        <v>1.0059267542633492</v>
      </c>
      <c r="O11">
        <f>G28</f>
        <v>1.1582331562762092</v>
      </c>
      <c r="P11">
        <f>G29</f>
        <v>1.1216662007268661</v>
      </c>
      <c r="Q11">
        <f>G30</f>
        <v>1.0790606653620352</v>
      </c>
      <c r="R11">
        <f>G44</f>
        <v>1.0923119932904668</v>
      </c>
      <c r="S11">
        <f>G45</f>
        <v>1.0577578976796198</v>
      </c>
      <c r="T11">
        <f>G46</f>
        <v>1.0658093374336035</v>
      </c>
      <c r="U11">
        <f>G60</f>
        <v>1.0790606653620352</v>
      </c>
      <c r="V11">
        <f>G61</f>
        <v>1.0485322896281799</v>
      </c>
      <c r="W11">
        <f>G62</f>
        <v>1.0391389432485323</v>
      </c>
    </row>
    <row r="12" spans="2:23" x14ac:dyDescent="0.2">
      <c r="B12" t="s">
        <v>256</v>
      </c>
      <c r="C12">
        <v>812</v>
      </c>
      <c r="D12">
        <v>94</v>
      </c>
      <c r="E12">
        <v>2739</v>
      </c>
      <c r="F12">
        <v>6044</v>
      </c>
      <c r="G12">
        <f t="shared" si="0"/>
        <v>1.013810455689125</v>
      </c>
      <c r="H12">
        <f t="shared" si="1"/>
        <v>89.624724061810156</v>
      </c>
      <c r="I12">
        <f t="shared" si="2"/>
        <v>68.81475577820791</v>
      </c>
      <c r="K12" t="s">
        <v>299</v>
      </c>
      <c r="L12">
        <f>G3</f>
        <v>0.88062622309197647</v>
      </c>
      <c r="M12">
        <f>G4</f>
        <v>0.90310315907184791</v>
      </c>
      <c r="N12">
        <f>G5</f>
        <v>0.86083310036343297</v>
      </c>
      <c r="O12">
        <f>G19</f>
        <v>1.0324294101202125</v>
      </c>
      <c r="P12">
        <f>G20</f>
        <v>0.97422421023203798</v>
      </c>
      <c r="Q12">
        <f>G21</f>
        <v>0.99334637964774941</v>
      </c>
      <c r="R12">
        <f>G35</f>
        <v>1.0478613363153479</v>
      </c>
      <c r="S12">
        <f>G36</f>
        <v>0.97003075202683808</v>
      </c>
      <c r="T12">
        <f>G37</f>
        <v>1.0012300810735253</v>
      </c>
      <c r="U12">
        <f>G51</f>
        <v>1.0007268660889013</v>
      </c>
      <c r="V12">
        <f>G52</f>
        <v>0.96550181716522221</v>
      </c>
      <c r="W12">
        <f>G53</f>
        <v>0.96701146211909417</v>
      </c>
    </row>
    <row r="13" spans="2:23" x14ac:dyDescent="0.2">
      <c r="B13" t="s">
        <v>257</v>
      </c>
      <c r="C13">
        <v>849</v>
      </c>
      <c r="D13">
        <v>82</v>
      </c>
      <c r="E13">
        <v>2957</v>
      </c>
      <c r="F13">
        <v>5910</v>
      </c>
      <c r="G13">
        <f t="shared" si="0"/>
        <v>0.99133351970925354</v>
      </c>
      <c r="H13">
        <f t="shared" si="1"/>
        <v>91.192266380236305</v>
      </c>
      <c r="I13">
        <f t="shared" si="2"/>
        <v>66.651629637983532</v>
      </c>
      <c r="K13" t="s">
        <v>298</v>
      </c>
      <c r="L13">
        <f>G6</f>
        <v>0.73955828906905219</v>
      </c>
      <c r="M13">
        <f>G7</f>
        <v>0.76471903830025156</v>
      </c>
      <c r="N13">
        <f>G8</f>
        <v>0.76622868325412352</v>
      </c>
      <c r="O13">
        <f>G22</f>
        <v>0.89924517752306399</v>
      </c>
      <c r="P13">
        <f>G23</f>
        <v>0.91685770198490346</v>
      </c>
      <c r="Q13">
        <f>G24</f>
        <v>0.92843164663125521</v>
      </c>
      <c r="R13">
        <f>G38</f>
        <v>0.90947721554375172</v>
      </c>
      <c r="S13">
        <f>G39</f>
        <v>0.88700027956388028</v>
      </c>
      <c r="T13">
        <f>G40</f>
        <v>0.90696114062063182</v>
      </c>
      <c r="U13">
        <f>G54</f>
        <v>0.89555493430248811</v>
      </c>
      <c r="V13">
        <f>G55</f>
        <v>0.92474140341067934</v>
      </c>
      <c r="W13">
        <f>G56</f>
        <v>0.92356723511322336</v>
      </c>
    </row>
    <row r="14" spans="2:23" x14ac:dyDescent="0.2">
      <c r="B14" t="s">
        <v>258</v>
      </c>
      <c r="C14">
        <v>905</v>
      </c>
      <c r="D14">
        <v>100</v>
      </c>
      <c r="E14">
        <v>2806</v>
      </c>
      <c r="F14">
        <v>5997</v>
      </c>
      <c r="G14">
        <f t="shared" si="0"/>
        <v>1.0059267542633492</v>
      </c>
      <c r="H14">
        <f t="shared" si="1"/>
        <v>90.049751243781088</v>
      </c>
      <c r="I14">
        <f t="shared" si="2"/>
        <v>68.124503010337392</v>
      </c>
      <c r="K14" t="s">
        <v>297</v>
      </c>
      <c r="L14">
        <f>G9</f>
        <v>0.59781940173329606</v>
      </c>
      <c r="M14">
        <f>G10</f>
        <v>0.61610287950796749</v>
      </c>
      <c r="N14">
        <f>G11</f>
        <v>0.61794800111825554</v>
      </c>
      <c r="O14">
        <f>G25</f>
        <v>0.8053117137265865</v>
      </c>
      <c r="P14">
        <f>G26</f>
        <v>0.78082191780821919</v>
      </c>
      <c r="Q14">
        <f>G27</f>
        <v>0.79357003075202681</v>
      </c>
      <c r="R14">
        <f>G41</f>
        <v>0.78786692759295496</v>
      </c>
      <c r="S14">
        <f>G42</f>
        <v>0.80396980710092247</v>
      </c>
      <c r="T14">
        <f>G43</f>
        <v>0.79843444227005866</v>
      </c>
      <c r="U14">
        <f>G57</f>
        <v>0.87223930668157668</v>
      </c>
      <c r="V14">
        <f>G58</f>
        <v>0.84892367906066535</v>
      </c>
      <c r="W14">
        <f>G59</f>
        <v>0.83248532289628174</v>
      </c>
    </row>
    <row r="18" spans="2:9" x14ac:dyDescent="0.2">
      <c r="B18" t="s">
        <v>0</v>
      </c>
      <c r="C18" t="s">
        <v>149</v>
      </c>
      <c r="D18" t="s">
        <v>150</v>
      </c>
      <c r="E18" t="s">
        <v>3</v>
      </c>
      <c r="F18" t="s">
        <v>4</v>
      </c>
    </row>
    <row r="19" spans="2:9" x14ac:dyDescent="0.2">
      <c r="B19" t="s">
        <v>259</v>
      </c>
      <c r="C19">
        <v>776</v>
      </c>
      <c r="D19">
        <v>182</v>
      </c>
      <c r="E19">
        <v>2591</v>
      </c>
      <c r="F19">
        <v>6155</v>
      </c>
      <c r="G19">
        <f t="shared" ref="G19:G30" si="3">F19/AVERAGE(F$19:F$21)</f>
        <v>1.0324294101202125</v>
      </c>
      <c r="H19">
        <f t="shared" ref="H19:H30" si="4">(C19/(C19+D19))*100</f>
        <v>81.002087682672226</v>
      </c>
      <c r="I19">
        <f t="shared" ref="I19:I30" si="5">(F19/(E19+F19))*100</f>
        <v>70.375028584495766</v>
      </c>
    </row>
    <row r="20" spans="2:9" x14ac:dyDescent="0.2">
      <c r="B20" t="s">
        <v>260</v>
      </c>
      <c r="C20">
        <v>847</v>
      </c>
      <c r="D20">
        <v>198</v>
      </c>
      <c r="E20">
        <v>2819</v>
      </c>
      <c r="F20">
        <v>5808</v>
      </c>
      <c r="G20">
        <f t="shared" si="3"/>
        <v>0.97422421023203798</v>
      </c>
      <c r="H20">
        <f t="shared" si="4"/>
        <v>81.05263157894737</v>
      </c>
      <c r="I20">
        <f t="shared" si="5"/>
        <v>67.323519183957345</v>
      </c>
    </row>
    <row r="21" spans="2:9" x14ac:dyDescent="0.2">
      <c r="B21" t="s">
        <v>261</v>
      </c>
      <c r="C21">
        <v>797</v>
      </c>
      <c r="D21">
        <v>196</v>
      </c>
      <c r="E21">
        <v>2814</v>
      </c>
      <c r="F21">
        <v>5922</v>
      </c>
      <c r="G21">
        <f t="shared" si="3"/>
        <v>0.99334637964774941</v>
      </c>
      <c r="H21">
        <f t="shared" si="4"/>
        <v>80.261832829808668</v>
      </c>
      <c r="I21">
        <f t="shared" si="5"/>
        <v>67.788461538461547</v>
      </c>
    </row>
    <row r="22" spans="2:9" x14ac:dyDescent="0.2">
      <c r="B22" t="s">
        <v>262</v>
      </c>
      <c r="C22">
        <v>1347</v>
      </c>
      <c r="D22">
        <v>211</v>
      </c>
      <c r="E22">
        <v>2639</v>
      </c>
      <c r="F22">
        <v>5361</v>
      </c>
      <c r="G22">
        <f t="shared" si="3"/>
        <v>0.89924517752306399</v>
      </c>
      <c r="H22">
        <f t="shared" si="4"/>
        <v>86.456996148908857</v>
      </c>
      <c r="I22">
        <f t="shared" si="5"/>
        <v>67.012500000000003</v>
      </c>
    </row>
    <row r="23" spans="2:9" x14ac:dyDescent="0.2">
      <c r="B23" t="s">
        <v>263</v>
      </c>
      <c r="C23">
        <v>1317</v>
      </c>
      <c r="D23">
        <v>251</v>
      </c>
      <c r="E23">
        <v>2601</v>
      </c>
      <c r="F23">
        <v>5466</v>
      </c>
      <c r="G23">
        <f t="shared" si="3"/>
        <v>0.91685770198490346</v>
      </c>
      <c r="H23">
        <f t="shared" si="4"/>
        <v>83.992346938775512</v>
      </c>
      <c r="I23">
        <f t="shared" si="5"/>
        <v>67.757530680550389</v>
      </c>
    </row>
    <row r="24" spans="2:9" x14ac:dyDescent="0.2">
      <c r="B24" t="s">
        <v>264</v>
      </c>
      <c r="C24">
        <v>1242</v>
      </c>
      <c r="D24">
        <v>295</v>
      </c>
      <c r="E24">
        <v>2559</v>
      </c>
      <c r="F24">
        <v>5535</v>
      </c>
      <c r="G24">
        <f t="shared" si="3"/>
        <v>0.92843164663125521</v>
      </c>
      <c r="H24">
        <f t="shared" si="4"/>
        <v>80.806766428106698</v>
      </c>
      <c r="I24">
        <f t="shared" si="5"/>
        <v>68.383988139362501</v>
      </c>
    </row>
    <row r="25" spans="2:9" x14ac:dyDescent="0.2">
      <c r="B25" t="s">
        <v>265</v>
      </c>
      <c r="C25">
        <v>2436</v>
      </c>
      <c r="D25">
        <v>258</v>
      </c>
      <c r="E25">
        <v>2023</v>
      </c>
      <c r="F25">
        <v>4801</v>
      </c>
      <c r="G25">
        <f t="shared" si="3"/>
        <v>0.8053117137265865</v>
      </c>
      <c r="H25">
        <f t="shared" si="4"/>
        <v>90.423162583518931</v>
      </c>
      <c r="I25">
        <f t="shared" si="5"/>
        <v>70.354630715123093</v>
      </c>
    </row>
    <row r="26" spans="2:9" x14ac:dyDescent="0.2">
      <c r="B26" t="s">
        <v>266</v>
      </c>
      <c r="C26">
        <v>2472</v>
      </c>
      <c r="D26">
        <v>293</v>
      </c>
      <c r="E26">
        <v>2101</v>
      </c>
      <c r="F26">
        <v>4655</v>
      </c>
      <c r="G26">
        <f t="shared" si="3"/>
        <v>0.78082191780821919</v>
      </c>
      <c r="H26">
        <f t="shared" si="4"/>
        <v>89.403254972875217</v>
      </c>
      <c r="I26">
        <f t="shared" si="5"/>
        <v>68.901716992303136</v>
      </c>
    </row>
    <row r="27" spans="2:9" x14ac:dyDescent="0.2">
      <c r="B27" t="s">
        <v>267</v>
      </c>
      <c r="C27">
        <v>2537</v>
      </c>
      <c r="D27">
        <v>162</v>
      </c>
      <c r="E27">
        <v>2168</v>
      </c>
      <c r="F27">
        <v>4731</v>
      </c>
      <c r="G27">
        <f t="shared" si="3"/>
        <v>0.79357003075202681</v>
      </c>
      <c r="H27">
        <f t="shared" si="4"/>
        <v>93.997776954427565</v>
      </c>
      <c r="I27">
        <f t="shared" si="5"/>
        <v>68.575155819684014</v>
      </c>
    </row>
    <row r="28" spans="2:9" x14ac:dyDescent="0.2">
      <c r="B28" t="s">
        <v>268</v>
      </c>
      <c r="C28">
        <v>468</v>
      </c>
      <c r="D28">
        <v>102</v>
      </c>
      <c r="E28">
        <v>2366</v>
      </c>
      <c r="F28">
        <v>6905</v>
      </c>
      <c r="G28">
        <f t="shared" si="3"/>
        <v>1.1582331562762092</v>
      </c>
      <c r="H28">
        <f t="shared" si="4"/>
        <v>82.10526315789474</v>
      </c>
      <c r="I28">
        <f t="shared" si="5"/>
        <v>74.479559918023938</v>
      </c>
    </row>
    <row r="29" spans="2:9" x14ac:dyDescent="0.2">
      <c r="B29" t="s">
        <v>269</v>
      </c>
      <c r="C29">
        <v>574</v>
      </c>
      <c r="D29">
        <v>83</v>
      </c>
      <c r="E29">
        <v>2488</v>
      </c>
      <c r="F29">
        <v>6687</v>
      </c>
      <c r="G29">
        <f t="shared" si="3"/>
        <v>1.1216662007268661</v>
      </c>
      <c r="H29">
        <f t="shared" si="4"/>
        <v>87.36681887366818</v>
      </c>
      <c r="I29">
        <f t="shared" si="5"/>
        <v>72.882833787465941</v>
      </c>
    </row>
    <row r="30" spans="2:9" x14ac:dyDescent="0.2">
      <c r="B30" t="s">
        <v>270</v>
      </c>
      <c r="C30">
        <v>572</v>
      </c>
      <c r="D30">
        <v>101</v>
      </c>
      <c r="E30">
        <v>2704</v>
      </c>
      <c r="F30">
        <v>6433</v>
      </c>
      <c r="G30">
        <f t="shared" si="3"/>
        <v>1.0790606653620352</v>
      </c>
      <c r="H30">
        <f t="shared" si="4"/>
        <v>84.992570579494796</v>
      </c>
      <c r="I30">
        <f t="shared" si="5"/>
        <v>70.406041370252808</v>
      </c>
    </row>
    <row r="34" spans="2:9" x14ac:dyDescent="0.2">
      <c r="B34" t="s">
        <v>0</v>
      </c>
      <c r="C34" t="s">
        <v>149</v>
      </c>
      <c r="D34" t="s">
        <v>150</v>
      </c>
      <c r="E34" t="s">
        <v>3</v>
      </c>
      <c r="F34" t="s">
        <v>4</v>
      </c>
    </row>
    <row r="35" spans="2:9" x14ac:dyDescent="0.2">
      <c r="B35" t="s">
        <v>271</v>
      </c>
      <c r="C35">
        <v>758</v>
      </c>
      <c r="D35">
        <v>159</v>
      </c>
      <c r="E35">
        <v>2444</v>
      </c>
      <c r="F35">
        <v>6247</v>
      </c>
      <c r="G35">
        <f t="shared" ref="G35:G46" si="6">F35/AVERAGE(F$19:F$21)</f>
        <v>1.0478613363153479</v>
      </c>
      <c r="H35">
        <f t="shared" ref="H35:H46" si="7">(C35/(C35+D35))*100</f>
        <v>82.660850599781895</v>
      </c>
      <c r="I35">
        <f t="shared" ref="I35:I46" si="8">(F35/(E35+F35))*100</f>
        <v>71.878955241053973</v>
      </c>
    </row>
    <row r="36" spans="2:9" x14ac:dyDescent="0.2">
      <c r="B36" t="s">
        <v>272</v>
      </c>
      <c r="C36">
        <v>879</v>
      </c>
      <c r="D36">
        <v>165</v>
      </c>
      <c r="E36">
        <v>2899</v>
      </c>
      <c r="F36">
        <v>5783</v>
      </c>
      <c r="G36">
        <f t="shared" si="6"/>
        <v>0.97003075202683808</v>
      </c>
      <c r="H36">
        <f t="shared" si="7"/>
        <v>84.195402298850581</v>
      </c>
      <c r="I36">
        <f t="shared" si="8"/>
        <v>66.609076249712047</v>
      </c>
    </row>
    <row r="37" spans="2:9" x14ac:dyDescent="0.2">
      <c r="B37" t="s">
        <v>273</v>
      </c>
      <c r="C37">
        <v>805</v>
      </c>
      <c r="D37">
        <v>190</v>
      </c>
      <c r="E37">
        <v>2700</v>
      </c>
      <c r="F37">
        <v>5969</v>
      </c>
      <c r="G37">
        <f t="shared" si="6"/>
        <v>1.0012300810735253</v>
      </c>
      <c r="H37">
        <f t="shared" si="7"/>
        <v>80.904522613065325</v>
      </c>
      <c r="I37">
        <f t="shared" si="8"/>
        <v>68.854539162533172</v>
      </c>
    </row>
    <row r="38" spans="2:9" x14ac:dyDescent="0.2">
      <c r="B38" t="s">
        <v>274</v>
      </c>
      <c r="C38">
        <v>1404</v>
      </c>
      <c r="D38">
        <v>294</v>
      </c>
      <c r="E38">
        <v>2590</v>
      </c>
      <c r="F38">
        <v>5422</v>
      </c>
      <c r="G38">
        <f t="shared" si="6"/>
        <v>0.90947721554375172</v>
      </c>
      <c r="H38">
        <f t="shared" si="7"/>
        <v>82.685512367491171</v>
      </c>
      <c r="I38">
        <f t="shared" si="8"/>
        <v>67.673489765351974</v>
      </c>
    </row>
    <row r="39" spans="2:9" x14ac:dyDescent="0.2">
      <c r="B39" t="s">
        <v>275</v>
      </c>
      <c r="C39">
        <v>1477</v>
      </c>
      <c r="D39">
        <v>258</v>
      </c>
      <c r="E39">
        <v>2613</v>
      </c>
      <c r="F39">
        <v>5288</v>
      </c>
      <c r="G39">
        <f t="shared" si="6"/>
        <v>0.88700027956388028</v>
      </c>
      <c r="H39">
        <f t="shared" si="7"/>
        <v>85.129682997118152</v>
      </c>
      <c r="I39">
        <f t="shared" si="8"/>
        <v>66.928236932033926</v>
      </c>
    </row>
    <row r="40" spans="2:9" x14ac:dyDescent="0.2">
      <c r="B40" t="s">
        <v>276</v>
      </c>
      <c r="C40">
        <v>1340</v>
      </c>
      <c r="D40">
        <v>271</v>
      </c>
      <c r="E40">
        <v>2659</v>
      </c>
      <c r="F40">
        <v>5407</v>
      </c>
      <c r="G40">
        <f t="shared" si="6"/>
        <v>0.90696114062063182</v>
      </c>
      <c r="H40">
        <f t="shared" si="7"/>
        <v>83.178150217256359</v>
      </c>
      <c r="I40">
        <f t="shared" si="8"/>
        <v>67.034465658318865</v>
      </c>
    </row>
    <row r="41" spans="2:9" x14ac:dyDescent="0.2">
      <c r="B41" t="s">
        <v>277</v>
      </c>
      <c r="C41">
        <v>2516</v>
      </c>
      <c r="D41">
        <v>277</v>
      </c>
      <c r="E41">
        <v>2095</v>
      </c>
      <c r="F41">
        <v>4697</v>
      </c>
      <c r="G41">
        <f t="shared" si="6"/>
        <v>0.78786692759295496</v>
      </c>
      <c r="H41">
        <f t="shared" si="7"/>
        <v>90.082348728965272</v>
      </c>
      <c r="I41">
        <f t="shared" si="8"/>
        <v>69.154888103651359</v>
      </c>
    </row>
    <row r="42" spans="2:9" x14ac:dyDescent="0.2">
      <c r="B42" t="s">
        <v>278</v>
      </c>
      <c r="C42">
        <v>2401</v>
      </c>
      <c r="D42">
        <v>240</v>
      </c>
      <c r="E42">
        <v>2074</v>
      </c>
      <c r="F42">
        <v>4793</v>
      </c>
      <c r="G42">
        <f t="shared" si="6"/>
        <v>0.80396980710092247</v>
      </c>
      <c r="H42">
        <f t="shared" si="7"/>
        <v>90.912533131389623</v>
      </c>
      <c r="I42">
        <f t="shared" si="8"/>
        <v>69.797582641619343</v>
      </c>
    </row>
    <row r="43" spans="2:9" x14ac:dyDescent="0.2">
      <c r="B43" t="s">
        <v>279</v>
      </c>
      <c r="C43">
        <v>2382</v>
      </c>
      <c r="D43">
        <v>181</v>
      </c>
      <c r="E43">
        <v>2282</v>
      </c>
      <c r="F43">
        <v>4760</v>
      </c>
      <c r="G43">
        <f t="shared" si="6"/>
        <v>0.79843444227005866</v>
      </c>
      <c r="H43">
        <f t="shared" si="7"/>
        <v>92.937963324229429</v>
      </c>
      <c r="I43">
        <f t="shared" si="8"/>
        <v>67.59443339960238</v>
      </c>
    </row>
    <row r="44" spans="2:9" x14ac:dyDescent="0.2">
      <c r="B44" t="s">
        <v>280</v>
      </c>
      <c r="C44">
        <v>498</v>
      </c>
      <c r="D44">
        <v>76</v>
      </c>
      <c r="E44">
        <v>2699</v>
      </c>
      <c r="F44">
        <v>6512</v>
      </c>
      <c r="G44">
        <f t="shared" si="6"/>
        <v>1.0923119932904668</v>
      </c>
      <c r="H44">
        <f t="shared" si="7"/>
        <v>86.759581881533094</v>
      </c>
      <c r="I44">
        <f t="shared" si="8"/>
        <v>70.698078384540224</v>
      </c>
    </row>
    <row r="45" spans="2:9" x14ac:dyDescent="0.2">
      <c r="B45" t="s">
        <v>281</v>
      </c>
      <c r="C45">
        <v>570</v>
      </c>
      <c r="D45">
        <v>73</v>
      </c>
      <c r="E45">
        <v>2847</v>
      </c>
      <c r="F45">
        <v>6306</v>
      </c>
      <c r="G45">
        <f t="shared" si="6"/>
        <v>1.0577578976796198</v>
      </c>
      <c r="H45">
        <f t="shared" si="7"/>
        <v>88.646967340590976</v>
      </c>
      <c r="I45">
        <f t="shared" si="8"/>
        <v>68.895444116683052</v>
      </c>
    </row>
    <row r="46" spans="2:9" x14ac:dyDescent="0.2">
      <c r="B46" t="s">
        <v>282</v>
      </c>
      <c r="C46">
        <v>570</v>
      </c>
      <c r="D46">
        <v>68</v>
      </c>
      <c r="E46">
        <v>2837</v>
      </c>
      <c r="F46">
        <v>6354</v>
      </c>
      <c r="G46">
        <f t="shared" si="6"/>
        <v>1.0658093374336035</v>
      </c>
      <c r="H46">
        <f t="shared" si="7"/>
        <v>89.341692789968647</v>
      </c>
      <c r="I46">
        <f t="shared" si="8"/>
        <v>69.132847350669138</v>
      </c>
    </row>
    <row r="50" spans="2:9" x14ac:dyDescent="0.2">
      <c r="B50" t="s">
        <v>0</v>
      </c>
      <c r="C50" t="s">
        <v>149</v>
      </c>
      <c r="D50" t="s">
        <v>150</v>
      </c>
      <c r="E50" t="s">
        <v>3</v>
      </c>
      <c r="F50" t="s">
        <v>4</v>
      </c>
    </row>
    <row r="51" spans="2:9" x14ac:dyDescent="0.2">
      <c r="B51" t="s">
        <v>283</v>
      </c>
      <c r="C51">
        <v>839</v>
      </c>
      <c r="D51">
        <v>149</v>
      </c>
      <c r="E51">
        <v>2832</v>
      </c>
      <c r="F51">
        <v>5966</v>
      </c>
      <c r="G51">
        <f t="shared" ref="G51:G62" si="9">F51/AVERAGE(F$19:F$21)</f>
        <v>1.0007268660889013</v>
      </c>
      <c r="H51">
        <f t="shared" ref="H51:H62" si="10">(C51/(C51+D51))*100</f>
        <v>84.91902834008097</v>
      </c>
      <c r="I51">
        <f t="shared" ref="I51:I62" si="11">(F51/(E51+F51))*100</f>
        <v>67.810866105933172</v>
      </c>
    </row>
    <row r="52" spans="2:9" x14ac:dyDescent="0.2">
      <c r="B52" t="s">
        <v>284</v>
      </c>
      <c r="C52">
        <v>896</v>
      </c>
      <c r="D52">
        <v>143</v>
      </c>
      <c r="E52">
        <v>3001</v>
      </c>
      <c r="F52">
        <v>5756</v>
      </c>
      <c r="G52">
        <f t="shared" si="9"/>
        <v>0.96550181716522221</v>
      </c>
      <c r="H52">
        <f t="shared" si="10"/>
        <v>86.236766121270449</v>
      </c>
      <c r="I52">
        <f t="shared" si="11"/>
        <v>65.730272924517536</v>
      </c>
    </row>
    <row r="53" spans="2:9" x14ac:dyDescent="0.2">
      <c r="B53" t="s">
        <v>285</v>
      </c>
      <c r="C53">
        <v>855</v>
      </c>
      <c r="D53">
        <v>178</v>
      </c>
      <c r="E53">
        <v>2959</v>
      </c>
      <c r="F53">
        <v>5765</v>
      </c>
      <c r="G53">
        <f t="shared" si="9"/>
        <v>0.96701146211909417</v>
      </c>
      <c r="H53">
        <f t="shared" si="10"/>
        <v>82.768635043562441</v>
      </c>
      <c r="I53">
        <f t="shared" si="11"/>
        <v>66.082072443833113</v>
      </c>
    </row>
    <row r="54" spans="2:9" x14ac:dyDescent="0.2">
      <c r="B54" t="s">
        <v>286</v>
      </c>
      <c r="C54">
        <v>1215</v>
      </c>
      <c r="D54">
        <v>225</v>
      </c>
      <c r="E54">
        <v>2903</v>
      </c>
      <c r="F54">
        <v>5339</v>
      </c>
      <c r="G54">
        <f t="shared" si="9"/>
        <v>0.89555493430248811</v>
      </c>
      <c r="H54">
        <f t="shared" si="10"/>
        <v>84.375</v>
      </c>
      <c r="I54">
        <f t="shared" si="11"/>
        <v>64.777966512982289</v>
      </c>
    </row>
    <row r="55" spans="2:9" x14ac:dyDescent="0.2">
      <c r="B55" t="s">
        <v>287</v>
      </c>
      <c r="C55">
        <v>1266</v>
      </c>
      <c r="D55">
        <v>263</v>
      </c>
      <c r="E55">
        <v>2698</v>
      </c>
      <c r="F55">
        <v>5513</v>
      </c>
      <c r="G55">
        <f t="shared" si="9"/>
        <v>0.92474140341067934</v>
      </c>
      <c r="H55">
        <f t="shared" si="10"/>
        <v>82.799215173315886</v>
      </c>
      <c r="I55">
        <f t="shared" si="11"/>
        <v>67.141639264401405</v>
      </c>
    </row>
    <row r="56" spans="2:9" x14ac:dyDescent="0.2">
      <c r="B56" t="s">
        <v>288</v>
      </c>
      <c r="C56">
        <v>1270</v>
      </c>
      <c r="D56">
        <v>241</v>
      </c>
      <c r="E56">
        <v>2664</v>
      </c>
      <c r="F56">
        <v>5506</v>
      </c>
      <c r="G56">
        <f t="shared" si="9"/>
        <v>0.92356723511322336</v>
      </c>
      <c r="H56">
        <f t="shared" si="10"/>
        <v>84.050297816015885</v>
      </c>
      <c r="I56">
        <f t="shared" si="11"/>
        <v>67.392900856793148</v>
      </c>
    </row>
    <row r="57" spans="2:9" x14ac:dyDescent="0.2">
      <c r="B57" t="s">
        <v>289</v>
      </c>
      <c r="C57">
        <v>1854</v>
      </c>
      <c r="D57">
        <v>263</v>
      </c>
      <c r="E57">
        <v>2387</v>
      </c>
      <c r="F57">
        <v>5200</v>
      </c>
      <c r="G57">
        <f t="shared" si="9"/>
        <v>0.87223930668157668</v>
      </c>
      <c r="H57">
        <f t="shared" si="10"/>
        <v>87.576759565422762</v>
      </c>
      <c r="I57">
        <f t="shared" si="11"/>
        <v>68.538289178858562</v>
      </c>
    </row>
    <row r="58" spans="2:9" x14ac:dyDescent="0.2">
      <c r="B58" t="s">
        <v>290</v>
      </c>
      <c r="C58">
        <v>1863</v>
      </c>
      <c r="D58">
        <v>201</v>
      </c>
      <c r="E58">
        <v>2463</v>
      </c>
      <c r="F58">
        <v>5061</v>
      </c>
      <c r="G58">
        <f t="shared" si="9"/>
        <v>0.84892367906066535</v>
      </c>
      <c r="H58">
        <f t="shared" si="10"/>
        <v>90.261627906976756</v>
      </c>
      <c r="I58">
        <f t="shared" si="11"/>
        <v>67.264752791068588</v>
      </c>
    </row>
    <row r="59" spans="2:9" x14ac:dyDescent="0.2">
      <c r="B59" t="s">
        <v>291</v>
      </c>
      <c r="C59">
        <v>1799</v>
      </c>
      <c r="D59">
        <v>172</v>
      </c>
      <c r="E59">
        <v>2644</v>
      </c>
      <c r="F59">
        <v>4963</v>
      </c>
      <c r="G59">
        <f t="shared" si="9"/>
        <v>0.83248532289628174</v>
      </c>
      <c r="H59">
        <f t="shared" si="10"/>
        <v>91.273465246067985</v>
      </c>
      <c r="I59">
        <f t="shared" si="11"/>
        <v>65.242539766004995</v>
      </c>
    </row>
    <row r="60" spans="2:9" x14ac:dyDescent="0.2">
      <c r="B60" t="s">
        <v>292</v>
      </c>
      <c r="C60">
        <v>527</v>
      </c>
      <c r="D60">
        <v>52</v>
      </c>
      <c r="E60">
        <v>2787</v>
      </c>
      <c r="F60">
        <v>6433</v>
      </c>
      <c r="G60">
        <f t="shared" si="9"/>
        <v>1.0790606653620352</v>
      </c>
      <c r="H60">
        <f t="shared" si="10"/>
        <v>91.018998272884289</v>
      </c>
      <c r="I60">
        <f t="shared" si="11"/>
        <v>69.772234273318873</v>
      </c>
    </row>
    <row r="61" spans="2:9" x14ac:dyDescent="0.2">
      <c r="B61" t="s">
        <v>293</v>
      </c>
      <c r="C61">
        <v>600</v>
      </c>
      <c r="D61">
        <v>81</v>
      </c>
      <c r="E61">
        <v>2875</v>
      </c>
      <c r="F61">
        <v>6251</v>
      </c>
      <c r="G61">
        <f t="shared" si="9"/>
        <v>1.0485322896281799</v>
      </c>
      <c r="H61">
        <f t="shared" si="10"/>
        <v>88.105726872246692</v>
      </c>
      <c r="I61">
        <f t="shared" si="11"/>
        <v>68.496603111987724</v>
      </c>
    </row>
    <row r="62" spans="2:9" x14ac:dyDescent="0.2">
      <c r="B62" t="s">
        <v>294</v>
      </c>
      <c r="C62">
        <v>577</v>
      </c>
      <c r="D62">
        <v>83</v>
      </c>
      <c r="E62">
        <v>2942</v>
      </c>
      <c r="F62">
        <v>6195</v>
      </c>
      <c r="G62">
        <f t="shared" si="9"/>
        <v>1.0391389432485323</v>
      </c>
      <c r="H62">
        <f t="shared" si="10"/>
        <v>87.424242424242422</v>
      </c>
      <c r="I62">
        <f t="shared" si="11"/>
        <v>67.801247674291346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N-24hrs</vt:lpstr>
      <vt:lpstr>N-48hrs</vt:lpstr>
      <vt:lpstr>N-72hrs</vt:lpstr>
      <vt:lpstr>J-24hrs</vt:lpstr>
      <vt:lpstr>J-48hrs</vt:lpstr>
      <vt:lpstr>J-72hrs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Dasmanthie De Silva</dc:creator>
  <cp:lastModifiedBy>Microsoft Office User</cp:lastModifiedBy>
  <dcterms:created xsi:type="dcterms:W3CDTF">2021-12-28T07:29:42Z</dcterms:created>
  <dcterms:modified xsi:type="dcterms:W3CDTF">2021-12-28T17:23:34Z</dcterms:modified>
</cp:coreProperties>
</file>