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iecate/Desktop/eIF3/Das/TCR_MS/eLife-revision/"/>
    </mc:Choice>
  </mc:AlternateContent>
  <xr:revisionPtr revIDLastSave="0" documentId="13_ncr:1_{AB389DDC-63F0-6947-B7B9-4D2AC65BB575}" xr6:coauthVersionLast="47" xr6:coauthVersionMax="47" xr10:uidLastSave="{00000000-0000-0000-0000-000000000000}"/>
  <bookViews>
    <workbookView xWindow="1620" yWindow="500" windowWidth="22760" windowHeight="17500" xr2:uid="{4272B731-E35D-B542-8DEF-20F78CABF6AE}"/>
  </bookViews>
  <sheets>
    <sheet name="N-24hrs" sheetId="4" r:id="rId1"/>
    <sheet name="N-48hrs" sheetId="2" r:id="rId2"/>
    <sheet name="N-72hrs" sheetId="3" r:id="rId3"/>
    <sheet name="J-24hrs" sheetId="5" r:id="rId4"/>
    <sheet name="J-48hrs" sheetId="6" r:id="rId5"/>
    <sheet name="J-72hr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4" i="7" l="1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G78" i="7"/>
  <c r="G77" i="7"/>
  <c r="G76" i="7"/>
  <c r="G75" i="7"/>
  <c r="G74" i="7"/>
  <c r="G73" i="7"/>
  <c r="G72" i="7"/>
  <c r="G71" i="7"/>
  <c r="G70" i="7"/>
  <c r="G69" i="7"/>
  <c r="G68" i="7"/>
  <c r="G67" i="7"/>
  <c r="G62" i="7"/>
  <c r="G61" i="7"/>
  <c r="G60" i="7"/>
  <c r="G59" i="7"/>
  <c r="G58" i="7"/>
  <c r="G57" i="7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G37" i="7"/>
  <c r="G36" i="7"/>
  <c r="G35" i="7"/>
  <c r="G30" i="7"/>
  <c r="G29" i="7"/>
  <c r="G28" i="7"/>
  <c r="G27" i="7"/>
  <c r="G26" i="7"/>
  <c r="G25" i="7"/>
  <c r="G24" i="7"/>
  <c r="G23" i="7"/>
  <c r="G22" i="7"/>
  <c r="G21" i="7"/>
  <c r="G20" i="7"/>
  <c r="G19" i="7"/>
  <c r="G14" i="7"/>
  <c r="G13" i="7"/>
  <c r="G12" i="7"/>
  <c r="G11" i="7"/>
  <c r="G10" i="7"/>
  <c r="G9" i="7"/>
  <c r="G8" i="7"/>
  <c r="G7" i="7"/>
  <c r="G6" i="7"/>
  <c r="G5" i="7"/>
  <c r="G4" i="7"/>
  <c r="G3" i="7"/>
  <c r="G78" i="6"/>
  <c r="G77" i="6"/>
  <c r="G76" i="6"/>
  <c r="G75" i="6"/>
  <c r="G74" i="6"/>
  <c r="G73" i="6"/>
  <c r="G72" i="6"/>
  <c r="G71" i="6"/>
  <c r="G70" i="6"/>
  <c r="G69" i="6"/>
  <c r="G68" i="6"/>
  <c r="G67" i="6"/>
  <c r="G62" i="6"/>
  <c r="G61" i="6"/>
  <c r="G60" i="6"/>
  <c r="G59" i="6"/>
  <c r="G58" i="6"/>
  <c r="G57" i="6"/>
  <c r="G56" i="6"/>
  <c r="G55" i="6"/>
  <c r="G54" i="6"/>
  <c r="G53" i="6"/>
  <c r="G52" i="6"/>
  <c r="G51" i="6"/>
  <c r="G46" i="6"/>
  <c r="G45" i="6"/>
  <c r="G44" i="6"/>
  <c r="G43" i="6"/>
  <c r="G42" i="6"/>
  <c r="G41" i="6"/>
  <c r="G40" i="6"/>
  <c r="G39" i="6"/>
  <c r="G38" i="6"/>
  <c r="G37" i="6"/>
  <c r="G36" i="6"/>
  <c r="G35" i="6"/>
  <c r="G30" i="6"/>
  <c r="G29" i="6"/>
  <c r="G28" i="6"/>
  <c r="G27" i="6"/>
  <c r="G26" i="6"/>
  <c r="G25" i="6"/>
  <c r="G24" i="6"/>
  <c r="G23" i="6"/>
  <c r="G22" i="6"/>
  <c r="G21" i="6"/>
  <c r="G20" i="6"/>
  <c r="G19" i="6"/>
  <c r="G14" i="6"/>
  <c r="G13" i="6"/>
  <c r="G12" i="6"/>
  <c r="G11" i="6"/>
  <c r="G10" i="6"/>
  <c r="G9" i="6"/>
  <c r="G8" i="6"/>
  <c r="G7" i="6"/>
  <c r="G6" i="6"/>
  <c r="G5" i="6"/>
  <c r="G4" i="6"/>
  <c r="G3" i="6"/>
  <c r="G78" i="5"/>
  <c r="G77" i="5"/>
  <c r="G76" i="5"/>
  <c r="G75" i="5"/>
  <c r="G74" i="5"/>
  <c r="G73" i="5"/>
  <c r="G72" i="5"/>
  <c r="G71" i="5"/>
  <c r="G70" i="5"/>
  <c r="G69" i="5"/>
  <c r="G68" i="5"/>
  <c r="G67" i="5"/>
  <c r="G62" i="5"/>
  <c r="G61" i="5"/>
  <c r="G60" i="5"/>
  <c r="G59" i="5"/>
  <c r="G58" i="5"/>
  <c r="G57" i="5"/>
  <c r="G56" i="5"/>
  <c r="G55" i="5"/>
  <c r="G54" i="5"/>
  <c r="G53" i="5"/>
  <c r="G52" i="5"/>
  <c r="G51" i="5"/>
  <c r="G46" i="5"/>
  <c r="G45" i="5"/>
  <c r="G44" i="5"/>
  <c r="G43" i="5"/>
  <c r="G42" i="5"/>
  <c r="G41" i="5"/>
  <c r="G40" i="5"/>
  <c r="G39" i="5"/>
  <c r="G38" i="5"/>
  <c r="G37" i="5"/>
  <c r="G36" i="5"/>
  <c r="G35" i="5"/>
  <c r="G30" i="5"/>
  <c r="G29" i="5"/>
  <c r="G28" i="5"/>
  <c r="G27" i="5"/>
  <c r="G26" i="5"/>
  <c r="G25" i="5"/>
  <c r="G24" i="5"/>
  <c r="G23" i="5"/>
  <c r="G22" i="5"/>
  <c r="G21" i="5"/>
  <c r="G20" i="5"/>
  <c r="G19" i="5"/>
  <c r="G14" i="5"/>
  <c r="G13" i="5"/>
  <c r="G12" i="5"/>
  <c r="G11" i="5"/>
  <c r="G10" i="5"/>
  <c r="G9" i="5"/>
  <c r="G8" i="5"/>
  <c r="G7" i="5"/>
  <c r="G6" i="5"/>
  <c r="G5" i="5"/>
  <c r="G4" i="5"/>
  <c r="G3" i="5"/>
  <c r="G78" i="3"/>
  <c r="G77" i="3"/>
  <c r="G76" i="3"/>
  <c r="G75" i="3"/>
  <c r="G74" i="3"/>
  <c r="G73" i="3"/>
  <c r="G72" i="3"/>
  <c r="G71" i="3"/>
  <c r="G70" i="3"/>
  <c r="G69" i="3"/>
  <c r="G68" i="3"/>
  <c r="G67" i="3"/>
  <c r="G62" i="3"/>
  <c r="G61" i="3"/>
  <c r="G60" i="3"/>
  <c r="G59" i="3"/>
  <c r="G58" i="3"/>
  <c r="G57" i="3"/>
  <c r="G56" i="3"/>
  <c r="G55" i="3"/>
  <c r="G54" i="3"/>
  <c r="G53" i="3"/>
  <c r="G52" i="3"/>
  <c r="G51" i="3"/>
  <c r="G46" i="3"/>
  <c r="G45" i="3"/>
  <c r="G44" i="3"/>
  <c r="G43" i="3"/>
  <c r="G42" i="3"/>
  <c r="G41" i="3"/>
  <c r="G40" i="3"/>
  <c r="G39" i="3"/>
  <c r="G38" i="3"/>
  <c r="G37" i="3"/>
  <c r="G36" i="3"/>
  <c r="G35" i="3"/>
  <c r="G30" i="3"/>
  <c r="G29" i="3"/>
  <c r="G28" i="3"/>
  <c r="G27" i="3"/>
  <c r="G26" i="3"/>
  <c r="G25" i="3"/>
  <c r="G24" i="3"/>
  <c r="G23" i="3"/>
  <c r="G22" i="3"/>
  <c r="G21" i="3"/>
  <c r="G20" i="3"/>
  <c r="G19" i="3"/>
  <c r="G14" i="3"/>
  <c r="G13" i="3"/>
  <c r="G12" i="3"/>
  <c r="G11" i="3"/>
  <c r="G10" i="3"/>
  <c r="G9" i="3"/>
  <c r="G8" i="3"/>
  <c r="G7" i="3"/>
  <c r="G6" i="3"/>
  <c r="G5" i="3"/>
  <c r="G4" i="3"/>
  <c r="G3" i="3"/>
  <c r="G78" i="2"/>
  <c r="G77" i="2"/>
  <c r="G76" i="2"/>
  <c r="G75" i="2"/>
  <c r="G74" i="2"/>
  <c r="G73" i="2"/>
  <c r="G72" i="2"/>
  <c r="G71" i="2"/>
  <c r="G70" i="2"/>
  <c r="G69" i="2"/>
  <c r="G68" i="2"/>
  <c r="G67" i="2"/>
  <c r="G62" i="2"/>
  <c r="G61" i="2"/>
  <c r="G60" i="2"/>
  <c r="G59" i="2"/>
  <c r="G58" i="2"/>
  <c r="G57" i="2"/>
  <c r="G56" i="2"/>
  <c r="G55" i="2"/>
  <c r="G54" i="2"/>
  <c r="G53" i="2"/>
  <c r="G52" i="2"/>
  <c r="G51" i="2"/>
  <c r="G46" i="2"/>
  <c r="G45" i="2"/>
  <c r="G44" i="2"/>
  <c r="G43" i="2"/>
  <c r="G42" i="2"/>
  <c r="G41" i="2"/>
  <c r="G40" i="2"/>
  <c r="G39" i="2"/>
  <c r="G38" i="2"/>
  <c r="G37" i="2"/>
  <c r="G36" i="2"/>
  <c r="G35" i="2"/>
  <c r="G30" i="2"/>
  <c r="G29" i="2"/>
  <c r="G28" i="2"/>
  <c r="G27" i="2"/>
  <c r="G26" i="2"/>
  <c r="G25" i="2"/>
  <c r="G24" i="2"/>
  <c r="G23" i="2"/>
  <c r="G22" i="2"/>
  <c r="G21" i="2"/>
  <c r="G20" i="2"/>
  <c r="G19" i="2"/>
  <c r="G14" i="2"/>
  <c r="G13" i="2"/>
  <c r="G12" i="2"/>
  <c r="G11" i="2"/>
  <c r="G10" i="2"/>
  <c r="G9" i="2"/>
  <c r="G8" i="2"/>
  <c r="G7" i="2"/>
  <c r="G6" i="2"/>
  <c r="G5" i="2"/>
  <c r="G4" i="2"/>
  <c r="G3" i="2"/>
  <c r="G78" i="4"/>
  <c r="G77" i="4"/>
  <c r="G76" i="4"/>
  <c r="G75" i="4"/>
  <c r="G74" i="4"/>
  <c r="G73" i="4"/>
  <c r="G72" i="4"/>
  <c r="G71" i="4"/>
  <c r="G70" i="4"/>
  <c r="G69" i="4"/>
  <c r="G68" i="4"/>
  <c r="G67" i="4"/>
  <c r="G62" i="4"/>
  <c r="G61" i="4"/>
  <c r="G60" i="4"/>
  <c r="G59" i="4"/>
  <c r="G58" i="4"/>
  <c r="G57" i="4"/>
  <c r="G56" i="4"/>
  <c r="G55" i="4"/>
  <c r="G54" i="4"/>
  <c r="G53" i="4"/>
  <c r="G52" i="4"/>
  <c r="G51" i="4"/>
  <c r="G46" i="4"/>
  <c r="G45" i="4"/>
  <c r="G44" i="4"/>
  <c r="G43" i="4"/>
  <c r="G42" i="4"/>
  <c r="G41" i="4"/>
  <c r="G40" i="4"/>
  <c r="G39" i="4"/>
  <c r="G38" i="4"/>
  <c r="G37" i="4"/>
  <c r="G36" i="4"/>
  <c r="G35" i="4"/>
  <c r="G30" i="4"/>
  <c r="G29" i="4"/>
  <c r="G28" i="4"/>
  <c r="G27" i="4"/>
  <c r="G26" i="4"/>
  <c r="G25" i="4"/>
  <c r="G24" i="4"/>
  <c r="G23" i="4"/>
  <c r="G22" i="4"/>
  <c r="G21" i="4"/>
  <c r="G20" i="4"/>
  <c r="G19" i="4"/>
  <c r="G14" i="4"/>
  <c r="G13" i="4"/>
  <c r="G12" i="4"/>
  <c r="G11" i="4"/>
  <c r="G10" i="4"/>
  <c r="G9" i="4"/>
  <c r="G8" i="4"/>
  <c r="G7" i="4"/>
  <c r="G6" i="4"/>
  <c r="G5" i="4"/>
  <c r="G4" i="4"/>
  <c r="G3" i="4"/>
  <c r="I78" i="7"/>
  <c r="H78" i="7"/>
  <c r="I77" i="7"/>
  <c r="H77" i="7"/>
  <c r="Y4" i="7" s="1"/>
  <c r="I76" i="7"/>
  <c r="H76" i="7"/>
  <c r="I75" i="7"/>
  <c r="H75" i="7"/>
  <c r="Z7" i="7" s="1"/>
  <c r="I74" i="7"/>
  <c r="H74" i="7"/>
  <c r="Y7" i="7" s="1"/>
  <c r="I73" i="7"/>
  <c r="H73" i="7"/>
  <c r="X7" i="7" s="1"/>
  <c r="I72" i="7"/>
  <c r="H72" i="7"/>
  <c r="I71" i="7"/>
  <c r="H71" i="7"/>
  <c r="Y6" i="7" s="1"/>
  <c r="I70" i="7"/>
  <c r="H70" i="7"/>
  <c r="X6" i="7" s="1"/>
  <c r="I69" i="7"/>
  <c r="H69" i="7"/>
  <c r="Z5" i="7" s="1"/>
  <c r="I68" i="7"/>
  <c r="H68" i="7"/>
  <c r="I67" i="7"/>
  <c r="H67" i="7"/>
  <c r="X5" i="7" s="1"/>
  <c r="I62" i="7"/>
  <c r="H62" i="7"/>
  <c r="W4" i="7" s="1"/>
  <c r="I61" i="7"/>
  <c r="H61" i="7"/>
  <c r="V4" i="7" s="1"/>
  <c r="I60" i="7"/>
  <c r="H60" i="7"/>
  <c r="U4" i="7" s="1"/>
  <c r="I59" i="7"/>
  <c r="H59" i="7"/>
  <c r="W7" i="7" s="1"/>
  <c r="I58" i="7"/>
  <c r="H58" i="7"/>
  <c r="I57" i="7"/>
  <c r="H57" i="7"/>
  <c r="I56" i="7"/>
  <c r="H56" i="7"/>
  <c r="W6" i="7" s="1"/>
  <c r="I55" i="7"/>
  <c r="H55" i="7"/>
  <c r="V6" i="7" s="1"/>
  <c r="I54" i="7"/>
  <c r="H54" i="7"/>
  <c r="I53" i="7"/>
  <c r="H53" i="7"/>
  <c r="W5" i="7" s="1"/>
  <c r="I52" i="7"/>
  <c r="H52" i="7"/>
  <c r="V5" i="7" s="1"/>
  <c r="I51" i="7"/>
  <c r="H51" i="7"/>
  <c r="U5" i="7" s="1"/>
  <c r="I46" i="7"/>
  <c r="H46" i="7"/>
  <c r="T4" i="7" s="1"/>
  <c r="I45" i="7"/>
  <c r="H45" i="7"/>
  <c r="S4" i="7" s="1"/>
  <c r="I44" i="7"/>
  <c r="H44" i="7"/>
  <c r="I43" i="7"/>
  <c r="H43" i="7"/>
  <c r="T7" i="7" s="1"/>
  <c r="I42" i="7"/>
  <c r="H42" i="7"/>
  <c r="I41" i="7"/>
  <c r="H41" i="7"/>
  <c r="R7" i="7" s="1"/>
  <c r="I40" i="7"/>
  <c r="H40" i="7"/>
  <c r="I39" i="7"/>
  <c r="H39" i="7"/>
  <c r="S6" i="7" s="1"/>
  <c r="I38" i="7"/>
  <c r="H38" i="7"/>
  <c r="I37" i="7"/>
  <c r="H37" i="7"/>
  <c r="T5" i="7" s="1"/>
  <c r="I36" i="7"/>
  <c r="H36" i="7"/>
  <c r="I35" i="7"/>
  <c r="H35" i="7"/>
  <c r="R5" i="7" s="1"/>
  <c r="I30" i="7"/>
  <c r="H30" i="7"/>
  <c r="I29" i="7"/>
  <c r="H29" i="7"/>
  <c r="I28" i="7"/>
  <c r="H28" i="7"/>
  <c r="O4" i="7" s="1"/>
  <c r="I27" i="7"/>
  <c r="H27" i="7"/>
  <c r="Q7" i="7" s="1"/>
  <c r="I26" i="7"/>
  <c r="H26" i="7"/>
  <c r="P7" i="7" s="1"/>
  <c r="I25" i="7"/>
  <c r="H25" i="7"/>
  <c r="O7" i="7" s="1"/>
  <c r="I24" i="7"/>
  <c r="H24" i="7"/>
  <c r="Q6" i="7" s="1"/>
  <c r="I23" i="7"/>
  <c r="H23" i="7"/>
  <c r="P6" i="7" s="1"/>
  <c r="I22" i="7"/>
  <c r="H22" i="7"/>
  <c r="O6" i="7" s="1"/>
  <c r="I21" i="7"/>
  <c r="H21" i="7"/>
  <c r="I20" i="7"/>
  <c r="H20" i="7"/>
  <c r="P5" i="7" s="1"/>
  <c r="I19" i="7"/>
  <c r="H19" i="7"/>
  <c r="O5" i="7" s="1"/>
  <c r="I14" i="7"/>
  <c r="H14" i="7"/>
  <c r="N4" i="7" s="1"/>
  <c r="I13" i="7"/>
  <c r="H13" i="7"/>
  <c r="M4" i="7" s="1"/>
  <c r="I12" i="7"/>
  <c r="H12" i="7"/>
  <c r="L4" i="7" s="1"/>
  <c r="I11" i="7"/>
  <c r="H11" i="7"/>
  <c r="N7" i="7" s="1"/>
  <c r="I10" i="7"/>
  <c r="H10" i="7"/>
  <c r="M7" i="7" s="1"/>
  <c r="I9" i="7"/>
  <c r="H9" i="7"/>
  <c r="L7" i="7" s="1"/>
  <c r="I8" i="7"/>
  <c r="H8" i="7"/>
  <c r="N6" i="7" s="1"/>
  <c r="I7" i="7"/>
  <c r="H7" i="7"/>
  <c r="M6" i="7" s="1"/>
  <c r="I6" i="7"/>
  <c r="H6" i="7"/>
  <c r="L6" i="7" s="1"/>
  <c r="I5" i="7"/>
  <c r="H5" i="7"/>
  <c r="N5" i="7" s="1"/>
  <c r="I4" i="7"/>
  <c r="H4" i="7"/>
  <c r="M5" i="7" s="1"/>
  <c r="I3" i="7"/>
  <c r="H3" i="7"/>
  <c r="L5" i="7" s="1"/>
  <c r="I78" i="6"/>
  <c r="H78" i="6"/>
  <c r="I77" i="6"/>
  <c r="H77" i="6"/>
  <c r="Y4" i="6" s="1"/>
  <c r="I76" i="6"/>
  <c r="H76" i="6"/>
  <c r="X4" i="6" s="1"/>
  <c r="I75" i="6"/>
  <c r="H75" i="6"/>
  <c r="I74" i="6"/>
  <c r="H74" i="6"/>
  <c r="Y7" i="6" s="1"/>
  <c r="I73" i="6"/>
  <c r="H73" i="6"/>
  <c r="X7" i="6" s="1"/>
  <c r="I72" i="6"/>
  <c r="H72" i="6"/>
  <c r="Z6" i="6" s="1"/>
  <c r="I71" i="6"/>
  <c r="H71" i="6"/>
  <c r="I70" i="6"/>
  <c r="H70" i="6"/>
  <c r="I69" i="6"/>
  <c r="H69" i="6"/>
  <c r="Z5" i="6" s="1"/>
  <c r="I68" i="6"/>
  <c r="H68" i="6"/>
  <c r="Y5" i="6" s="1"/>
  <c r="I67" i="6"/>
  <c r="H67" i="6"/>
  <c r="I62" i="6"/>
  <c r="H62" i="6"/>
  <c r="I61" i="6"/>
  <c r="H61" i="6"/>
  <c r="V4" i="6" s="1"/>
  <c r="I60" i="6"/>
  <c r="H60" i="6"/>
  <c r="U4" i="6" s="1"/>
  <c r="I59" i="6"/>
  <c r="H59" i="6"/>
  <c r="I58" i="6"/>
  <c r="H58" i="6"/>
  <c r="I57" i="6"/>
  <c r="H57" i="6"/>
  <c r="U7" i="6" s="1"/>
  <c r="I56" i="6"/>
  <c r="H56" i="6"/>
  <c r="W6" i="6" s="1"/>
  <c r="I55" i="6"/>
  <c r="H55" i="6"/>
  <c r="I54" i="6"/>
  <c r="H54" i="6"/>
  <c r="I53" i="6"/>
  <c r="H53" i="6"/>
  <c r="W5" i="6" s="1"/>
  <c r="I52" i="6"/>
  <c r="H52" i="6"/>
  <c r="V5" i="6" s="1"/>
  <c r="I51" i="6"/>
  <c r="H51" i="6"/>
  <c r="I46" i="6"/>
  <c r="H46" i="6"/>
  <c r="T4" i="6" s="1"/>
  <c r="I45" i="6"/>
  <c r="H45" i="6"/>
  <c r="S4" i="6" s="1"/>
  <c r="I44" i="6"/>
  <c r="H44" i="6"/>
  <c r="R4" i="6" s="1"/>
  <c r="I43" i="6"/>
  <c r="H43" i="6"/>
  <c r="T7" i="6" s="1"/>
  <c r="I42" i="6"/>
  <c r="H42" i="6"/>
  <c r="I41" i="6"/>
  <c r="H41" i="6"/>
  <c r="R7" i="6" s="1"/>
  <c r="I40" i="6"/>
  <c r="H40" i="6"/>
  <c r="T6" i="6" s="1"/>
  <c r="I39" i="6"/>
  <c r="H39" i="6"/>
  <c r="S6" i="6" s="1"/>
  <c r="I38" i="6"/>
  <c r="H38" i="6"/>
  <c r="I37" i="6"/>
  <c r="H37" i="6"/>
  <c r="T5" i="6" s="1"/>
  <c r="I36" i="6"/>
  <c r="H36" i="6"/>
  <c r="S5" i="6" s="1"/>
  <c r="I35" i="6"/>
  <c r="H35" i="6"/>
  <c r="R5" i="6" s="1"/>
  <c r="I30" i="6"/>
  <c r="H30" i="6"/>
  <c r="Q4" i="6" s="1"/>
  <c r="I29" i="6"/>
  <c r="H29" i="6"/>
  <c r="P4" i="6" s="1"/>
  <c r="I28" i="6"/>
  <c r="H28" i="6"/>
  <c r="O4" i="6" s="1"/>
  <c r="I27" i="6"/>
  <c r="H27" i="6"/>
  <c r="I26" i="6"/>
  <c r="H26" i="6"/>
  <c r="P7" i="6" s="1"/>
  <c r="I25" i="6"/>
  <c r="H25" i="6"/>
  <c r="O7" i="6" s="1"/>
  <c r="I24" i="6"/>
  <c r="H24" i="6"/>
  <c r="Q6" i="6" s="1"/>
  <c r="I23" i="6"/>
  <c r="H23" i="6"/>
  <c r="I22" i="6"/>
  <c r="H22" i="6"/>
  <c r="I21" i="6"/>
  <c r="H21" i="6"/>
  <c r="Q5" i="6" s="1"/>
  <c r="I20" i="6"/>
  <c r="H20" i="6"/>
  <c r="P5" i="6" s="1"/>
  <c r="I19" i="6"/>
  <c r="H19" i="6"/>
  <c r="I14" i="6"/>
  <c r="H14" i="6"/>
  <c r="I13" i="6"/>
  <c r="H13" i="6"/>
  <c r="M4" i="6" s="1"/>
  <c r="I12" i="6"/>
  <c r="H12" i="6"/>
  <c r="L4" i="6" s="1"/>
  <c r="I11" i="6"/>
  <c r="H11" i="6"/>
  <c r="N7" i="6" s="1"/>
  <c r="I10" i="6"/>
  <c r="H10" i="6"/>
  <c r="M7" i="6" s="1"/>
  <c r="I9" i="6"/>
  <c r="H9" i="6"/>
  <c r="L7" i="6" s="1"/>
  <c r="I8" i="6"/>
  <c r="H8" i="6"/>
  <c r="N6" i="6" s="1"/>
  <c r="I7" i="6"/>
  <c r="H7" i="6"/>
  <c r="M6" i="6" s="1"/>
  <c r="I6" i="6"/>
  <c r="H6" i="6"/>
  <c r="L6" i="6" s="1"/>
  <c r="I5" i="6"/>
  <c r="H5" i="6"/>
  <c r="N5" i="6" s="1"/>
  <c r="I4" i="6"/>
  <c r="H4" i="6"/>
  <c r="M5" i="6" s="1"/>
  <c r="I3" i="6"/>
  <c r="H3" i="6"/>
  <c r="L5" i="6" s="1"/>
  <c r="I78" i="5"/>
  <c r="H78" i="5"/>
  <c r="I77" i="5"/>
  <c r="H77" i="5"/>
  <c r="Y4" i="5" s="1"/>
  <c r="I76" i="5"/>
  <c r="H76" i="5"/>
  <c r="I75" i="5"/>
  <c r="H75" i="5"/>
  <c r="Z7" i="5" s="1"/>
  <c r="I74" i="5"/>
  <c r="H74" i="5"/>
  <c r="I73" i="5"/>
  <c r="H73" i="5"/>
  <c r="X7" i="5" s="1"/>
  <c r="I72" i="5"/>
  <c r="H72" i="5"/>
  <c r="I71" i="5"/>
  <c r="H71" i="5"/>
  <c r="Y6" i="5" s="1"/>
  <c r="I70" i="5"/>
  <c r="H70" i="5"/>
  <c r="I69" i="5"/>
  <c r="H69" i="5"/>
  <c r="Z5" i="5" s="1"/>
  <c r="I68" i="5"/>
  <c r="H68" i="5"/>
  <c r="I67" i="5"/>
  <c r="H67" i="5"/>
  <c r="X5" i="5" s="1"/>
  <c r="I62" i="5"/>
  <c r="H62" i="5"/>
  <c r="I61" i="5"/>
  <c r="H61" i="5"/>
  <c r="V4" i="5" s="1"/>
  <c r="I60" i="5"/>
  <c r="H60" i="5"/>
  <c r="I59" i="5"/>
  <c r="H59" i="5"/>
  <c r="I58" i="5"/>
  <c r="H58" i="5"/>
  <c r="I57" i="5"/>
  <c r="H57" i="5"/>
  <c r="U7" i="5" s="1"/>
  <c r="I56" i="5"/>
  <c r="H56" i="5"/>
  <c r="W6" i="5" s="1"/>
  <c r="I55" i="5"/>
  <c r="H55" i="5"/>
  <c r="I54" i="5"/>
  <c r="H54" i="5"/>
  <c r="I53" i="5"/>
  <c r="H53" i="5"/>
  <c r="W5" i="5" s="1"/>
  <c r="I52" i="5"/>
  <c r="H52" i="5"/>
  <c r="I51" i="5"/>
  <c r="H51" i="5"/>
  <c r="I46" i="5"/>
  <c r="H46" i="5"/>
  <c r="I45" i="5"/>
  <c r="H45" i="5"/>
  <c r="S4" i="5" s="1"/>
  <c r="I44" i="5"/>
  <c r="H44" i="5"/>
  <c r="R4" i="5" s="1"/>
  <c r="I43" i="5"/>
  <c r="H43" i="5"/>
  <c r="I42" i="5"/>
  <c r="H42" i="5"/>
  <c r="I41" i="5"/>
  <c r="H41" i="5"/>
  <c r="R7" i="5" s="1"/>
  <c r="I40" i="5"/>
  <c r="H40" i="5"/>
  <c r="I39" i="5"/>
  <c r="H39" i="5"/>
  <c r="I38" i="5"/>
  <c r="H38" i="5"/>
  <c r="I37" i="5"/>
  <c r="H37" i="5"/>
  <c r="I36" i="5"/>
  <c r="H36" i="5"/>
  <c r="I35" i="5"/>
  <c r="H35" i="5"/>
  <c r="I30" i="5"/>
  <c r="H30" i="5"/>
  <c r="I29" i="5"/>
  <c r="H29" i="5"/>
  <c r="P4" i="5" s="1"/>
  <c r="I28" i="5"/>
  <c r="H28" i="5"/>
  <c r="I27" i="5"/>
  <c r="H27" i="5"/>
  <c r="Q7" i="5" s="1"/>
  <c r="I26" i="5"/>
  <c r="H26" i="5"/>
  <c r="I25" i="5"/>
  <c r="H25" i="5"/>
  <c r="O7" i="5" s="1"/>
  <c r="I24" i="5"/>
  <c r="H24" i="5"/>
  <c r="Q6" i="5" s="1"/>
  <c r="I23" i="5"/>
  <c r="H23" i="5"/>
  <c r="P6" i="5" s="1"/>
  <c r="I22" i="5"/>
  <c r="H22" i="5"/>
  <c r="I21" i="5"/>
  <c r="H21" i="5"/>
  <c r="Q5" i="5" s="1"/>
  <c r="I20" i="5"/>
  <c r="H20" i="5"/>
  <c r="P5" i="5" s="1"/>
  <c r="I19" i="5"/>
  <c r="H19" i="5"/>
  <c r="O5" i="5" s="1"/>
  <c r="I14" i="5"/>
  <c r="H14" i="5"/>
  <c r="I13" i="5"/>
  <c r="H13" i="5"/>
  <c r="M4" i="5" s="1"/>
  <c r="I12" i="5"/>
  <c r="H12" i="5"/>
  <c r="I11" i="5"/>
  <c r="H11" i="5"/>
  <c r="I10" i="5"/>
  <c r="H10" i="5"/>
  <c r="I9" i="5"/>
  <c r="H9" i="5"/>
  <c r="L7" i="5" s="1"/>
  <c r="I8" i="5"/>
  <c r="H8" i="5"/>
  <c r="I7" i="5"/>
  <c r="H7" i="5"/>
  <c r="I6" i="5"/>
  <c r="H6" i="5"/>
  <c r="I5" i="5"/>
  <c r="H5" i="5"/>
  <c r="N5" i="5" s="1"/>
  <c r="I4" i="5"/>
  <c r="H4" i="5"/>
  <c r="M5" i="5" s="1"/>
  <c r="I3" i="5"/>
  <c r="H3" i="5"/>
  <c r="I78" i="3"/>
  <c r="H78" i="3"/>
  <c r="I77" i="3"/>
  <c r="H77" i="3"/>
  <c r="Y4" i="3" s="1"/>
  <c r="I76" i="3"/>
  <c r="H76" i="3"/>
  <c r="X4" i="3" s="1"/>
  <c r="I75" i="3"/>
  <c r="H75" i="3"/>
  <c r="I74" i="3"/>
  <c r="H74" i="3"/>
  <c r="I73" i="3"/>
  <c r="H73" i="3"/>
  <c r="X7" i="3" s="1"/>
  <c r="I72" i="3"/>
  <c r="H72" i="3"/>
  <c r="Z6" i="3" s="1"/>
  <c r="I71" i="3"/>
  <c r="H71" i="3"/>
  <c r="I70" i="3"/>
  <c r="H70" i="3"/>
  <c r="I69" i="3"/>
  <c r="H69" i="3"/>
  <c r="Z5" i="3" s="1"/>
  <c r="I68" i="3"/>
  <c r="H68" i="3"/>
  <c r="Y5" i="3" s="1"/>
  <c r="I67" i="3"/>
  <c r="H67" i="3"/>
  <c r="I62" i="3"/>
  <c r="H62" i="3"/>
  <c r="I61" i="3"/>
  <c r="H61" i="3"/>
  <c r="I60" i="3"/>
  <c r="H60" i="3"/>
  <c r="U4" i="3" s="1"/>
  <c r="I59" i="3"/>
  <c r="H59" i="3"/>
  <c r="I58" i="3"/>
  <c r="H58" i="3"/>
  <c r="V7" i="3" s="1"/>
  <c r="I57" i="3"/>
  <c r="H57" i="3"/>
  <c r="U7" i="3" s="1"/>
  <c r="I56" i="3"/>
  <c r="H56" i="3"/>
  <c r="W6" i="3" s="1"/>
  <c r="I55" i="3"/>
  <c r="H55" i="3"/>
  <c r="I54" i="3"/>
  <c r="H54" i="3"/>
  <c r="U6" i="3" s="1"/>
  <c r="I53" i="3"/>
  <c r="H53" i="3"/>
  <c r="I52" i="3"/>
  <c r="H52" i="3"/>
  <c r="V5" i="3" s="1"/>
  <c r="I51" i="3"/>
  <c r="H51" i="3"/>
  <c r="I46" i="3"/>
  <c r="H46" i="3"/>
  <c r="I45" i="3"/>
  <c r="H45" i="3"/>
  <c r="S4" i="3" s="1"/>
  <c r="I44" i="3"/>
  <c r="H44" i="3"/>
  <c r="R4" i="3" s="1"/>
  <c r="I43" i="3"/>
  <c r="H43" i="3"/>
  <c r="T7" i="3" s="1"/>
  <c r="I42" i="3"/>
  <c r="H42" i="3"/>
  <c r="S7" i="3" s="1"/>
  <c r="I41" i="3"/>
  <c r="H41" i="3"/>
  <c r="I40" i="3"/>
  <c r="H40" i="3"/>
  <c r="T6" i="3" s="1"/>
  <c r="I39" i="3"/>
  <c r="H39" i="3"/>
  <c r="S6" i="3" s="1"/>
  <c r="I38" i="3"/>
  <c r="H38" i="3"/>
  <c r="R6" i="3" s="1"/>
  <c r="I37" i="3"/>
  <c r="H37" i="3"/>
  <c r="T5" i="3" s="1"/>
  <c r="I36" i="3"/>
  <c r="H36" i="3"/>
  <c r="S5" i="3" s="1"/>
  <c r="I35" i="3"/>
  <c r="H35" i="3"/>
  <c r="R5" i="3" s="1"/>
  <c r="I30" i="3"/>
  <c r="H30" i="3"/>
  <c r="I29" i="3"/>
  <c r="H29" i="3"/>
  <c r="P4" i="3" s="1"/>
  <c r="I28" i="3"/>
  <c r="H28" i="3"/>
  <c r="O4" i="3" s="1"/>
  <c r="I27" i="3"/>
  <c r="H27" i="3"/>
  <c r="I26" i="3"/>
  <c r="H26" i="3"/>
  <c r="I25" i="3"/>
  <c r="H25" i="3"/>
  <c r="O7" i="3" s="1"/>
  <c r="I24" i="3"/>
  <c r="H24" i="3"/>
  <c r="Q6" i="3" s="1"/>
  <c r="I23" i="3"/>
  <c r="H23" i="3"/>
  <c r="I22" i="3"/>
  <c r="H22" i="3"/>
  <c r="I21" i="3"/>
  <c r="H21" i="3"/>
  <c r="I20" i="3"/>
  <c r="H20" i="3"/>
  <c r="P5" i="3" s="1"/>
  <c r="I19" i="3"/>
  <c r="H19" i="3"/>
  <c r="I14" i="3"/>
  <c r="H14" i="3"/>
  <c r="N4" i="3" s="1"/>
  <c r="I13" i="3"/>
  <c r="H13" i="3"/>
  <c r="M4" i="3" s="1"/>
  <c r="I12" i="3"/>
  <c r="H12" i="3"/>
  <c r="L4" i="3" s="1"/>
  <c r="I11" i="3"/>
  <c r="H11" i="3"/>
  <c r="N7" i="3" s="1"/>
  <c r="I10" i="3"/>
  <c r="H10" i="3"/>
  <c r="M7" i="3" s="1"/>
  <c r="I9" i="3"/>
  <c r="H9" i="3"/>
  <c r="L7" i="3" s="1"/>
  <c r="I8" i="3"/>
  <c r="H8" i="3"/>
  <c r="N6" i="3" s="1"/>
  <c r="I7" i="3"/>
  <c r="H7" i="3"/>
  <c r="M6" i="3" s="1"/>
  <c r="I6" i="3"/>
  <c r="H6" i="3"/>
  <c r="L6" i="3" s="1"/>
  <c r="I5" i="3"/>
  <c r="H5" i="3"/>
  <c r="N5" i="3" s="1"/>
  <c r="I4" i="3"/>
  <c r="H4" i="3"/>
  <c r="M5" i="3" s="1"/>
  <c r="I3" i="3"/>
  <c r="H3" i="3"/>
  <c r="L5" i="3" s="1"/>
  <c r="I78" i="2"/>
  <c r="H78" i="2"/>
  <c r="Z4" i="2" s="1"/>
  <c r="I77" i="2"/>
  <c r="H77" i="2"/>
  <c r="Y4" i="2" s="1"/>
  <c r="I76" i="2"/>
  <c r="H76" i="2"/>
  <c r="X4" i="2" s="1"/>
  <c r="I75" i="2"/>
  <c r="H75" i="2"/>
  <c r="Z7" i="2" s="1"/>
  <c r="I74" i="2"/>
  <c r="H74" i="2"/>
  <c r="Y7" i="2" s="1"/>
  <c r="I73" i="2"/>
  <c r="H73" i="2"/>
  <c r="X7" i="2" s="1"/>
  <c r="I72" i="2"/>
  <c r="H72" i="2"/>
  <c r="Z6" i="2" s="1"/>
  <c r="I71" i="2"/>
  <c r="H71" i="2"/>
  <c r="Y6" i="2" s="1"/>
  <c r="I70" i="2"/>
  <c r="H70" i="2"/>
  <c r="I69" i="2"/>
  <c r="H69" i="2"/>
  <c r="Z5" i="2" s="1"/>
  <c r="I68" i="2"/>
  <c r="H68" i="2"/>
  <c r="Y5" i="2" s="1"/>
  <c r="I67" i="2"/>
  <c r="H67" i="2"/>
  <c r="X5" i="2" s="1"/>
  <c r="I62" i="2"/>
  <c r="H62" i="2"/>
  <c r="W4" i="2" s="1"/>
  <c r="I61" i="2"/>
  <c r="H61" i="2"/>
  <c r="V4" i="2" s="1"/>
  <c r="I60" i="2"/>
  <c r="H60" i="2"/>
  <c r="U4" i="2" s="1"/>
  <c r="I59" i="2"/>
  <c r="H59" i="2"/>
  <c r="I58" i="2"/>
  <c r="H58" i="2"/>
  <c r="I57" i="2"/>
  <c r="H57" i="2"/>
  <c r="I56" i="2"/>
  <c r="H56" i="2"/>
  <c r="W6" i="2" s="1"/>
  <c r="I55" i="2"/>
  <c r="H55" i="2"/>
  <c r="I54" i="2"/>
  <c r="H54" i="2"/>
  <c r="I53" i="2"/>
  <c r="H53" i="2"/>
  <c r="W5" i="2" s="1"/>
  <c r="I52" i="2"/>
  <c r="H52" i="2"/>
  <c r="V5" i="2" s="1"/>
  <c r="I51" i="2"/>
  <c r="H51" i="2"/>
  <c r="I46" i="2"/>
  <c r="H46" i="2"/>
  <c r="T4" i="2" s="1"/>
  <c r="I45" i="2"/>
  <c r="H45" i="2"/>
  <c r="S4" i="2" s="1"/>
  <c r="I44" i="2"/>
  <c r="H44" i="2"/>
  <c r="I43" i="2"/>
  <c r="H43" i="2"/>
  <c r="T7" i="2" s="1"/>
  <c r="I42" i="2"/>
  <c r="H42" i="2"/>
  <c r="S7" i="2" s="1"/>
  <c r="I41" i="2"/>
  <c r="H41" i="2"/>
  <c r="R7" i="2" s="1"/>
  <c r="I40" i="2"/>
  <c r="H40" i="2"/>
  <c r="T6" i="2" s="1"/>
  <c r="I39" i="2"/>
  <c r="H39" i="2"/>
  <c r="S6" i="2" s="1"/>
  <c r="I38" i="2"/>
  <c r="H38" i="2"/>
  <c r="I37" i="2"/>
  <c r="H37" i="2"/>
  <c r="T5" i="2" s="1"/>
  <c r="I36" i="2"/>
  <c r="H36" i="2"/>
  <c r="I35" i="2"/>
  <c r="H35" i="2"/>
  <c r="R5" i="2" s="1"/>
  <c r="I30" i="2"/>
  <c r="H30" i="2"/>
  <c r="I29" i="2"/>
  <c r="H29" i="2"/>
  <c r="P4" i="2" s="1"/>
  <c r="I28" i="2"/>
  <c r="H28" i="2"/>
  <c r="O4" i="2" s="1"/>
  <c r="I27" i="2"/>
  <c r="H27" i="2"/>
  <c r="Q7" i="2" s="1"/>
  <c r="I26" i="2"/>
  <c r="H26" i="2"/>
  <c r="I25" i="2"/>
  <c r="H25" i="2"/>
  <c r="O7" i="2" s="1"/>
  <c r="I24" i="2"/>
  <c r="H24" i="2"/>
  <c r="Q6" i="2" s="1"/>
  <c r="I23" i="2"/>
  <c r="H23" i="2"/>
  <c r="P6" i="2" s="1"/>
  <c r="I22" i="2"/>
  <c r="H22" i="2"/>
  <c r="O6" i="2" s="1"/>
  <c r="I21" i="2"/>
  <c r="H21" i="2"/>
  <c r="Q5" i="2" s="1"/>
  <c r="I20" i="2"/>
  <c r="H20" i="2"/>
  <c r="P5" i="2" s="1"/>
  <c r="I19" i="2"/>
  <c r="H19" i="2"/>
  <c r="O5" i="2" s="1"/>
  <c r="I14" i="2"/>
  <c r="H14" i="2"/>
  <c r="I13" i="2"/>
  <c r="H13" i="2"/>
  <c r="M4" i="2" s="1"/>
  <c r="I12" i="2"/>
  <c r="H12" i="2"/>
  <c r="L4" i="2" s="1"/>
  <c r="I11" i="2"/>
  <c r="H11" i="2"/>
  <c r="I10" i="2"/>
  <c r="H10" i="2"/>
  <c r="M7" i="2" s="1"/>
  <c r="I9" i="2"/>
  <c r="H9" i="2"/>
  <c r="L7" i="2" s="1"/>
  <c r="I8" i="2"/>
  <c r="H8" i="2"/>
  <c r="N6" i="2" s="1"/>
  <c r="I7" i="2"/>
  <c r="H7" i="2"/>
  <c r="I6" i="2"/>
  <c r="H6" i="2"/>
  <c r="L6" i="2" s="1"/>
  <c r="I5" i="2"/>
  <c r="H5" i="2"/>
  <c r="N5" i="2" s="1"/>
  <c r="I4" i="2"/>
  <c r="H4" i="2"/>
  <c r="M5" i="2" s="1"/>
  <c r="I3" i="2"/>
  <c r="H3" i="2"/>
  <c r="I4" i="4"/>
  <c r="I5" i="4"/>
  <c r="I6" i="4"/>
  <c r="I7" i="4"/>
  <c r="I8" i="4"/>
  <c r="I9" i="4"/>
  <c r="I10" i="4"/>
  <c r="I11" i="4"/>
  <c r="I12" i="4"/>
  <c r="I13" i="4"/>
  <c r="I14" i="4"/>
  <c r="I19" i="4"/>
  <c r="I20" i="4"/>
  <c r="I21" i="4"/>
  <c r="I22" i="4"/>
  <c r="I23" i="4"/>
  <c r="I24" i="4"/>
  <c r="I25" i="4"/>
  <c r="I26" i="4"/>
  <c r="I27" i="4"/>
  <c r="I28" i="4"/>
  <c r="I29" i="4"/>
  <c r="I30" i="4"/>
  <c r="I35" i="4"/>
  <c r="I36" i="4"/>
  <c r="I37" i="4"/>
  <c r="I38" i="4"/>
  <c r="I39" i="4"/>
  <c r="I40" i="4"/>
  <c r="I41" i="4"/>
  <c r="I42" i="4"/>
  <c r="I43" i="4"/>
  <c r="I44" i="4"/>
  <c r="I45" i="4"/>
  <c r="I46" i="4"/>
  <c r="I51" i="4"/>
  <c r="I52" i="4"/>
  <c r="I53" i="4"/>
  <c r="I54" i="4"/>
  <c r="I55" i="4"/>
  <c r="I56" i="4"/>
  <c r="I57" i="4"/>
  <c r="I58" i="4"/>
  <c r="I59" i="4"/>
  <c r="I60" i="4"/>
  <c r="I61" i="4"/>
  <c r="I62" i="4"/>
  <c r="I67" i="4"/>
  <c r="I68" i="4"/>
  <c r="I69" i="4"/>
  <c r="I70" i="4"/>
  <c r="I71" i="4"/>
  <c r="I72" i="4"/>
  <c r="I73" i="4"/>
  <c r="I74" i="4"/>
  <c r="I75" i="4"/>
  <c r="I76" i="4"/>
  <c r="I77" i="4"/>
  <c r="I78" i="4"/>
  <c r="I3" i="4"/>
  <c r="H4" i="4"/>
  <c r="M5" i="4" s="1"/>
  <c r="H5" i="4"/>
  <c r="H6" i="4"/>
  <c r="H7" i="4"/>
  <c r="H8" i="4"/>
  <c r="H9" i="4"/>
  <c r="H10" i="4"/>
  <c r="M7" i="4" s="1"/>
  <c r="H11" i="4"/>
  <c r="N7" i="4" s="1"/>
  <c r="H12" i="4"/>
  <c r="L4" i="4" s="1"/>
  <c r="H13" i="4"/>
  <c r="H14" i="4"/>
  <c r="H19" i="4"/>
  <c r="O5" i="4" s="1"/>
  <c r="H20" i="4"/>
  <c r="H21" i="4"/>
  <c r="H22" i="4"/>
  <c r="O6" i="4" s="1"/>
  <c r="H23" i="4"/>
  <c r="P6" i="4" s="1"/>
  <c r="H24" i="4"/>
  <c r="Q6" i="4" s="1"/>
  <c r="H25" i="4"/>
  <c r="H26" i="4"/>
  <c r="P7" i="4" s="1"/>
  <c r="H27" i="4"/>
  <c r="Q7" i="4" s="1"/>
  <c r="H28" i="4"/>
  <c r="H29" i="4"/>
  <c r="H30" i="4"/>
  <c r="H35" i="4"/>
  <c r="H36" i="4"/>
  <c r="S5" i="4" s="1"/>
  <c r="H37" i="4"/>
  <c r="H38" i="4"/>
  <c r="H39" i="4"/>
  <c r="H40" i="4"/>
  <c r="T6" i="4" s="1"/>
  <c r="H41" i="4"/>
  <c r="R7" i="4" s="1"/>
  <c r="H42" i="4"/>
  <c r="S7" i="4" s="1"/>
  <c r="H43" i="4"/>
  <c r="T7" i="4" s="1"/>
  <c r="H44" i="4"/>
  <c r="R4" i="4" s="1"/>
  <c r="H45" i="4"/>
  <c r="H46" i="4"/>
  <c r="H51" i="4"/>
  <c r="U5" i="4" s="1"/>
  <c r="H52" i="4"/>
  <c r="H53" i="4"/>
  <c r="W5" i="4" s="1"/>
  <c r="H54" i="4"/>
  <c r="U6" i="4" s="1"/>
  <c r="H55" i="4"/>
  <c r="H56" i="4"/>
  <c r="W6" i="4" s="1"/>
  <c r="H57" i="4"/>
  <c r="U7" i="4" s="1"/>
  <c r="H58" i="4"/>
  <c r="V7" i="4" s="1"/>
  <c r="H59" i="4"/>
  <c r="W7" i="4" s="1"/>
  <c r="H60" i="4"/>
  <c r="U4" i="4" s="1"/>
  <c r="H61" i="4"/>
  <c r="V4" i="4" s="1"/>
  <c r="H62" i="4"/>
  <c r="H67" i="4"/>
  <c r="X5" i="4" s="1"/>
  <c r="H68" i="4"/>
  <c r="Y5" i="4" s="1"/>
  <c r="H69" i="4"/>
  <c r="H70" i="4"/>
  <c r="H71" i="4"/>
  <c r="Y6" i="4" s="1"/>
  <c r="H72" i="4"/>
  <c r="H73" i="4"/>
  <c r="X7" i="4" s="1"/>
  <c r="H74" i="4"/>
  <c r="Y7" i="4" s="1"/>
  <c r="H75" i="4"/>
  <c r="Z7" i="4" s="1"/>
  <c r="H76" i="4"/>
  <c r="X4" i="4" s="1"/>
  <c r="H77" i="4"/>
  <c r="H78" i="4"/>
  <c r="H3" i="4"/>
  <c r="V7" i="7"/>
  <c r="U7" i="7"/>
  <c r="S7" i="7"/>
  <c r="Z6" i="7"/>
  <c r="U6" i="7"/>
  <c r="T6" i="7"/>
  <c r="R6" i="7"/>
  <c r="Y5" i="7"/>
  <c r="S5" i="7"/>
  <c r="Q5" i="7"/>
  <c r="Z4" i="7"/>
  <c r="X4" i="7"/>
  <c r="R4" i="7"/>
  <c r="Q4" i="7"/>
  <c r="P4" i="7"/>
  <c r="Z7" i="6"/>
  <c r="W7" i="6"/>
  <c r="V7" i="6"/>
  <c r="S7" i="6"/>
  <c r="Q7" i="6"/>
  <c r="Y6" i="6"/>
  <c r="X6" i="6"/>
  <c r="V6" i="6"/>
  <c r="U6" i="6"/>
  <c r="R6" i="6"/>
  <c r="P6" i="6"/>
  <c r="O6" i="6"/>
  <c r="X5" i="6"/>
  <c r="U5" i="6"/>
  <c r="O5" i="6"/>
  <c r="Z4" i="6"/>
  <c r="W4" i="6"/>
  <c r="N4" i="6"/>
  <c r="Y7" i="5"/>
  <c r="W7" i="5"/>
  <c r="V7" i="5"/>
  <c r="T7" i="5"/>
  <c r="S7" i="5"/>
  <c r="P7" i="5"/>
  <c r="N7" i="5"/>
  <c r="M7" i="5"/>
  <c r="Z6" i="5"/>
  <c r="X6" i="5"/>
  <c r="V6" i="5"/>
  <c r="U6" i="5"/>
  <c r="T6" i="5"/>
  <c r="S6" i="5"/>
  <c r="R6" i="5"/>
  <c r="O6" i="5"/>
  <c r="N6" i="5"/>
  <c r="M6" i="5"/>
  <c r="L6" i="5"/>
  <c r="Y5" i="5"/>
  <c r="V5" i="5"/>
  <c r="U5" i="5"/>
  <c r="T5" i="5"/>
  <c r="S5" i="5"/>
  <c r="R5" i="5"/>
  <c r="L5" i="5"/>
  <c r="Z4" i="5"/>
  <c r="X4" i="5"/>
  <c r="W4" i="5"/>
  <c r="U4" i="5"/>
  <c r="T4" i="5"/>
  <c r="Q4" i="5"/>
  <c r="O4" i="5"/>
  <c r="N4" i="5"/>
  <c r="L4" i="5"/>
  <c r="Z7" i="3"/>
  <c r="Y7" i="3"/>
  <c r="W7" i="3"/>
  <c r="R7" i="3"/>
  <c r="Q7" i="3"/>
  <c r="P7" i="3"/>
  <c r="Y6" i="3"/>
  <c r="X6" i="3"/>
  <c r="V6" i="3"/>
  <c r="P6" i="3"/>
  <c r="O6" i="3"/>
  <c r="X5" i="3"/>
  <c r="W5" i="3"/>
  <c r="U5" i="3"/>
  <c r="Q5" i="3"/>
  <c r="O5" i="3"/>
  <c r="Z4" i="3"/>
  <c r="W4" i="3"/>
  <c r="V4" i="3"/>
  <c r="T4" i="3"/>
  <c r="Q4" i="3"/>
  <c r="W7" i="2"/>
  <c r="V7" i="2"/>
  <c r="U7" i="2"/>
  <c r="P7" i="2"/>
  <c r="N7" i="2"/>
  <c r="X6" i="2"/>
  <c r="V6" i="2"/>
  <c r="U6" i="2"/>
  <c r="R6" i="2"/>
  <c r="M6" i="2"/>
  <c r="U5" i="2"/>
  <c r="S5" i="2"/>
  <c r="L5" i="2"/>
  <c r="R4" i="2"/>
  <c r="Q4" i="2"/>
  <c r="N4" i="2"/>
  <c r="O7" i="4"/>
  <c r="L7" i="4"/>
  <c r="Z6" i="4"/>
  <c r="X6" i="4"/>
  <c r="V6" i="4"/>
  <c r="S6" i="4"/>
  <c r="R6" i="4"/>
  <c r="N6" i="4"/>
  <c r="M6" i="4"/>
  <c r="L6" i="4"/>
  <c r="Z5" i="4"/>
  <c r="V5" i="4"/>
  <c r="T5" i="4"/>
  <c r="R5" i="4"/>
  <c r="Q5" i="4"/>
  <c r="P5" i="4"/>
  <c r="N5" i="4"/>
  <c r="L5" i="4"/>
  <c r="Z4" i="4"/>
  <c r="Y4" i="4"/>
  <c r="W4" i="4"/>
  <c r="T4" i="4"/>
  <c r="S4" i="4"/>
  <c r="Q4" i="4"/>
  <c r="P4" i="4"/>
  <c r="O4" i="4"/>
  <c r="N4" i="4"/>
  <c r="M4" i="4"/>
</calcChain>
</file>

<file path=xl/sharedStrings.xml><?xml version="1.0" encoding="utf-8"?>
<sst xmlns="http://schemas.openxmlformats.org/spreadsheetml/2006/main" count="714" uniqueCount="386">
  <si>
    <t>Sample:</t>
  </si>
  <si>
    <t>NALM6_CAR_KO_24hrs_Experiment_Control_1-1A.fcs</t>
  </si>
  <si>
    <t>NALM6_CAR_KO_24hrs_Experiment_Control_1-1B.fcs</t>
  </si>
  <si>
    <t>NALM6_CAR_KO_24hrs_Experiment_Control_1-1C.fcs</t>
  </si>
  <si>
    <t>NALM6_CAR_KO_24hrs_Experiment_Control_1-2A.fcs</t>
  </si>
  <si>
    <t>NALM6_CAR_KO_24hrs_Experiment_Control_1-2B.fcs</t>
  </si>
  <si>
    <t>NALM6_CAR_KO_24hrs_Experiment_Control_1-2C.fcs</t>
  </si>
  <si>
    <t>NALM6_CAR_KO_24hrs_Experiment_Control_1-4A.fcs</t>
  </si>
  <si>
    <t>NALM6_CAR_KO_24hrs_Experiment_Control_1-4B.fcs</t>
  </si>
  <si>
    <t>NALM6_CAR_KO_24hrs_Experiment_Control_1-4C.fcs</t>
  </si>
  <si>
    <t>NALM6_CAR_KO_24hrs_Experiment_Control_2-1A.fcs</t>
  </si>
  <si>
    <t>NALM6_CAR_KO_24hrs_Experiment_Control_2-1B.fcs</t>
  </si>
  <si>
    <t>NALM6_CAR_KO_24hrs_Experiment_Control_2-1C.fcs</t>
  </si>
  <si>
    <t>dead cells</t>
  </si>
  <si>
    <t>live cells</t>
  </si>
  <si>
    <t>NALM6_CAR_KO_24hrs_Experiment_LTR_1-1A.fcs</t>
  </si>
  <si>
    <t>NALM6_CAR_KO_24hrs_Experiment_LTR_1-1B.fcs</t>
  </si>
  <si>
    <t>NALM6_CAR_KO_24hrs_Experiment_LTR_1-1C.fcs</t>
  </si>
  <si>
    <t>NALM6_CAR_KO_24hrs_Experiment_LTR_1-2A.fcs</t>
  </si>
  <si>
    <t>NALM6_CAR_KO_24hrs_Experiment_LTR_1-2B.fcs</t>
  </si>
  <si>
    <t>NALM6_CAR_KO_24hrs_Experiment_LTR_1-2C.fcs</t>
  </si>
  <si>
    <t>NALM6_CAR_KO_24hrs_Experiment_LTR_1-4A.fcs</t>
  </si>
  <si>
    <t>NALM6_CAR_KO_24hrs_Experiment_LTR_1-4B.fcs</t>
  </si>
  <si>
    <t>NALM6_CAR_KO_24hrs_Experiment_LTR_1-4C.fcs</t>
  </si>
  <si>
    <t>NALM6_CAR_KO_24hrs_Experiment_LTR_2-1A.fcs</t>
  </si>
  <si>
    <t>NALM6_CAR_KO_24hrs_Experiment_LTR_2-1B.fcs</t>
  </si>
  <si>
    <t>NALM6_CAR_KO_24hrs_Experiment_LTR_2-1C.fcs</t>
  </si>
  <si>
    <t>NALM6_CAR_KO_24hrs_Experiment_WPRE_1-1A.fcs</t>
  </si>
  <si>
    <t>NALM6_CAR_KO_24hrs_Experiment_WPRE_1-1B.fcs</t>
  </si>
  <si>
    <t>NALM6_CAR_KO_24hrs_Experiment_WPRE_1-1C.fcs</t>
  </si>
  <si>
    <t>NALM6_CAR_KO_24hrs_Experiment_WPRE_1-2A.fcs</t>
  </si>
  <si>
    <t>NALM6_CAR_KO_24hrs_Experiment_WPRE_1-2B.fcs</t>
  </si>
  <si>
    <t>NALM6_CAR_KO_24hrs_Experiment_WPRE_1-2C.fcs</t>
  </si>
  <si>
    <t>NALM6_CAR_KO_24hrs_Experiment_WPRE_1-4A.fcs</t>
  </si>
  <si>
    <t>NALM6_CAR_KO_24hrs_Experiment_WPRE_1-4B.fcs</t>
  </si>
  <si>
    <t>NALM6_CAR_KO_24hrs_Experiment_WPRE_1-4C.fcs</t>
  </si>
  <si>
    <t>NALM6_CAR_KO_24hrs_Experiment_WPRE_2-1A.fcs</t>
  </si>
  <si>
    <t>NALM6_CAR_KO_24hrs_Experiment_WPRE_2-1B.fcs</t>
  </si>
  <si>
    <t>NALM6_CAR_KO_24hrs_Experiment_WPRE_2-1C.fcs</t>
  </si>
  <si>
    <t>NALM6_CAR_KO_24hrs_Experiment_TCRA_1-1A.fcs</t>
  </si>
  <si>
    <t>NALM6_CAR_KO_24hrs_Experiment_TCRA_1-1B.fcs</t>
  </si>
  <si>
    <t>NALM6_CAR_KO_24hrs_Experiment_TCRA_1-1C.fcs</t>
  </si>
  <si>
    <t>NALM6_CAR_KO_24hrs_Experiment_TCRA_1-2A.fcs</t>
  </si>
  <si>
    <t>NALM6_CAR_KO_24hrs_Experiment_TCRA_1-2B.fcs</t>
  </si>
  <si>
    <t>NALM6_CAR_KO_24hrs_Experiment_TCRA_1-2C.fcs</t>
  </si>
  <si>
    <t>NALM6_CAR_KO_24hrs_Experiment_TCRA_1-4A.fcs</t>
  </si>
  <si>
    <t>NALM6_CAR_KO_24hrs_Experiment_TCRA_1-4B.fcs</t>
  </si>
  <si>
    <t>NALM6_CAR_KO_24hrs_Experiment_TCRA_1-4C.fcs</t>
  </si>
  <si>
    <t>NALM6_CAR_KO_24hrs_Experiment_TCRA_2-1A.fcs</t>
  </si>
  <si>
    <t>NALM6_CAR_KO_24hrs_Experiment_TCRA_2-1B.fcs</t>
  </si>
  <si>
    <t>NALM6_CAR_KO_24hrs_Experiment_TCRA_2-1C.fcs</t>
  </si>
  <si>
    <t>NALM6_CAR_KO_24hrs_Experiment_TCRB_1-1A.fcs</t>
  </si>
  <si>
    <t>NALM6_CAR_KO_24hrs_Experiment_TCRB_1-1B.fcs</t>
  </si>
  <si>
    <t>NALM6_CAR_KO_24hrs_Experiment_TCRB_1-1C.fcs</t>
  </si>
  <si>
    <t>NALM6_CAR_KO_24hrs_Experiment_TCRB_1-2A.fcs</t>
  </si>
  <si>
    <t>NALM6_CAR_KO_24hrs_Experiment_TCRB_1-2B.fcs</t>
  </si>
  <si>
    <t>NALM6_CAR_KO_24hrs_Experiment_TCRB_1-2C.fcs</t>
  </si>
  <si>
    <t>NALM6_CAR_KO_24hrs_Experiment_TCRB_1-4A.fcs</t>
  </si>
  <si>
    <t>NALM6_CAR_KO_24hrs_Experiment_TCRB_1-4B.fcs</t>
  </si>
  <si>
    <t>NALM6_CAR_KO_24hrs_Experiment_TCRB_1-4C.fcs</t>
  </si>
  <si>
    <t>NALM6_CAR_KO_24hrs_Experiment_TCRB_2-1A.fcs</t>
  </si>
  <si>
    <t>NALM6_CAR_KO_24hrs_Experiment_TCRB_2-1B.fcs</t>
  </si>
  <si>
    <t>NALM6_CAR_KO_24hrs_Experiment_TCRB_2-1C.fcs</t>
  </si>
  <si>
    <t>NALM6_CAR_KO_48hrs_Experiment_Control_1-1A.fcs</t>
  </si>
  <si>
    <t>NALM6_CAR_KO_48hrs_Experiment_Control_1-1B.fcs</t>
  </si>
  <si>
    <t>NALM6_CAR_KO_48hrs_Experiment_Control_1-1C.fcs</t>
  </si>
  <si>
    <t>NALM6_CAR_KO_48hrs_Experiment_Control_1-2A.fcs</t>
  </si>
  <si>
    <t>NALM6_CAR_KO_48hrs_Experiment_Control_1-2B.fcs</t>
  </si>
  <si>
    <t>NALM6_CAR_KO_48hrs_Experiment_Control_1-2C.fcs</t>
  </si>
  <si>
    <t>NALM6_CAR_KO_48hrs_Experiment_Control_1-4A.fcs</t>
  </si>
  <si>
    <t>NALM6_CAR_KO_48hrs_Experiment_Control_1-4B.fcs</t>
  </si>
  <si>
    <t>NALM6_CAR_KO_48hrs_Experiment_Control_1-4C.fcs</t>
  </si>
  <si>
    <t>NALM6_CAR_KO_48hrs_Experiment_Control_2-1A.fcs</t>
  </si>
  <si>
    <t>NALM6_CAR_KO_48hrs_Experiment_Control_2-1B.fcs</t>
  </si>
  <si>
    <t>NALM6_CAR_KO_48hrs_Experiment_Control_2-1C.fcs</t>
  </si>
  <si>
    <t>NALM6_CAR_KO_48hrs_Experiment_WPRE_1-1A.fcs</t>
  </si>
  <si>
    <t>NALM6_CAR_KO_48hrs_Experiment_WPRE_1-1B.fcs</t>
  </si>
  <si>
    <t>NALM6_CAR_KO_48hrs_Experiment_WPRE_1-1C.fcs</t>
  </si>
  <si>
    <t>NALM6_CAR_KO_48hrs_Experiment_WPRE_1-2A.fcs</t>
  </si>
  <si>
    <t>NALM6_CAR_KO_48hrs_Experiment_WPRE_1-2B.fcs</t>
  </si>
  <si>
    <t>NALM6_CAR_KO_48hrs_Experiment_WPRE_1-2C.fcs</t>
  </si>
  <si>
    <t>NALM6_CAR_KO_48hrs_Experiment_WPRE_1-4A.fcs</t>
  </si>
  <si>
    <t>NALM6_CAR_KO_48hrs_Experiment_WPRE_1-4B.fcs</t>
  </si>
  <si>
    <t>NALM6_CAR_KO_48hrs_Experiment_WPRE_1-4C.fcs</t>
  </si>
  <si>
    <t>NALM6_CAR_KO_48hrs_Experiment_WPRE_2-1A.fcs</t>
  </si>
  <si>
    <t>NALM6_CAR_KO_48hrs_Experiment_WPRE_2-1B.fcs</t>
  </si>
  <si>
    <t>NALM6_CAR_KO_48hrs_Experiment_WPRE_2-1C.fcs</t>
  </si>
  <si>
    <t>NALM6_CAR_KO_48hrs_Experiment_LTR_1-1A.fcs</t>
  </si>
  <si>
    <t>NALM6_CAR_KO_48hrs_Experiment_LTR_1-1B.fcs</t>
  </si>
  <si>
    <t>NALM6_CAR_KO_48hrs_Experiment_LTR_1-1C.fcs</t>
  </si>
  <si>
    <t>NALM6_CAR_KO_48hrs_Experiment_LTR_1-2A.fcs</t>
  </si>
  <si>
    <t>NALM6_CAR_KO_48hrs_Experiment_LTR_1-2B.fcs</t>
  </si>
  <si>
    <t>NALM6_CAR_KO_48hrs_Experiment_LTR_1-2C.fcs</t>
  </si>
  <si>
    <t>NALM6_CAR_KO_48hrs_Experiment_LTR_1-4A.fcs</t>
  </si>
  <si>
    <t>NALM6_CAR_KO_48hrs_Experiment_LTR_1-4B.fcs</t>
  </si>
  <si>
    <t>NALM6_CAR_KO_48hrs_Experiment_LTR_1-4C.fcs</t>
  </si>
  <si>
    <t>NALM6_CAR_KO_48hrs_Experiment_LTR_2-1A.fcs</t>
  </si>
  <si>
    <t>NALM6_CAR_KO_48hrs_Experiment_LTR_2-1B.fcs</t>
  </si>
  <si>
    <t>NALM6_CAR_KO_48hrs_Experiment_LTR_2-1C.fcs</t>
  </si>
  <si>
    <t>NALM6_CAR_KO_48hrs_Experiment_TCRA_1-1A.fcs</t>
  </si>
  <si>
    <t>NALM6_CAR_KO_48hrs_Experiment_TCRA_1-1B.fcs</t>
  </si>
  <si>
    <t>NALM6_CAR_KO_48hrs_Experiment_TCRA_1-1C.fcs</t>
  </si>
  <si>
    <t>NALM6_CAR_KO_48hrs_Experiment_TCRA_1-2A.fcs</t>
  </si>
  <si>
    <t>NALM6_CAR_KO_48hrs_Experiment_TCRA_1-2B.fcs</t>
  </si>
  <si>
    <t>NALM6_CAR_KO_48hrs_Experiment_TCRA_1-2C.fcs</t>
  </si>
  <si>
    <t>NALM6_CAR_KO_48hrs_Experiment_TCRA_1-4A.fcs</t>
  </si>
  <si>
    <t>NALM6_CAR_KO_48hrs_Experiment_TCRA_1-4B.fcs</t>
  </si>
  <si>
    <t>NALM6_CAR_KO_48hrs_Experiment_TCRA_1-4C.fcs</t>
  </si>
  <si>
    <t>NALM6_CAR_KO_48hrs_Experiment_TCRA_2-1A.fcs</t>
  </si>
  <si>
    <t>NALM6_CAR_KO_48hrs_Experiment_TCRA_2-1B.fcs</t>
  </si>
  <si>
    <t>NALM6_CAR_KO_48hrs_Experiment_TCRA_2-1C.fcs</t>
  </si>
  <si>
    <t>NALM6_CAR_KO_48hrs_Experiment_TCRB_1-1A.fcs</t>
  </si>
  <si>
    <t>NALM6_CAR_KO_48hrs_Experiment_TCRB_1-1B.fcs</t>
  </si>
  <si>
    <t>NALM6_CAR_KO_48hrs_Experiment_TCRB_1-1C.fcs</t>
  </si>
  <si>
    <t>NALM6_CAR_KO_48hrs_Experiment_TCRB_1-2A.fcs</t>
  </si>
  <si>
    <t>NALM6_CAR_KO_48hrs_Experiment_TCRB_1-2B.fcs</t>
  </si>
  <si>
    <t>NALM6_CAR_KO_48hrs_Experiment_TCRB_1-2C.fcs</t>
  </si>
  <si>
    <t>NALM6_CAR_KO_48hrs_Experiment_TCRB_1-4A.fcs</t>
  </si>
  <si>
    <t>NALM6_CAR_KO_48hrs_Experiment_TCRB_1-4B.fcs</t>
  </si>
  <si>
    <t>NALM6_CAR_KO_48hrs_Experiment_TCRB_1-4C.fcs</t>
  </si>
  <si>
    <t>NALM6_CAR_KO_48hrs_Experiment_TCRB_2-1A.fcs</t>
  </si>
  <si>
    <t>NALM6_CAR_KO_48hrs_Experiment_TCRB_2-1B.fcs</t>
  </si>
  <si>
    <t>NALM6_CAR_KO_48hrs_Experiment_TCRB_2-1C.fcs</t>
  </si>
  <si>
    <t>NALM6</t>
  </si>
  <si>
    <t>CAR-T cells</t>
  </si>
  <si>
    <t>NALM6_CAR_KO_72hrs_Experiment_Control_1-1A.fcs</t>
  </si>
  <si>
    <t>NALM6_CAR_KO_72hrs_Experiment_Control_1-1B.fcs</t>
  </si>
  <si>
    <t>NALM6_CAR_KO_72hrs_Experiment_Control_1-1C.fcs</t>
  </si>
  <si>
    <t>NALM6_CAR_KO_72hrs_Experiment_Control_1-2A.fcs</t>
  </si>
  <si>
    <t>NALM6_CAR_KO_72hrs_Experiment_Control_1-2B.fcs</t>
  </si>
  <si>
    <t>NALM6_CAR_KO_72hrs_Experiment_Control_1-2C.fcs</t>
  </si>
  <si>
    <t>NALM6_CAR_KO_72hrs_Experiment_Control_1-4A.fcs</t>
  </si>
  <si>
    <t>NALM6_CAR_KO_72hrs_Experiment_Control_1-4B.fcs</t>
  </si>
  <si>
    <t>NALM6_CAR_KO_72hrs_Experiment_Control_1-4C.fcs</t>
  </si>
  <si>
    <t>NALM6_CAR_KO_72hrs_Experiment_Control_2-1A.fcs</t>
  </si>
  <si>
    <t>NALM6_CAR_KO_72hrs_Experiment_Control_2-1B.fcs</t>
  </si>
  <si>
    <t>NALM6_CAR_KO_72hrs_Experiment_Control_2-1C.fcs</t>
  </si>
  <si>
    <t>NALM6_CAR_KO_72hrs_Experiment_WPRE_1-1A.fcs</t>
  </si>
  <si>
    <t>NALM6_CAR_KO_72hrs_Experiment_WPRE_1-1B.fcs</t>
  </si>
  <si>
    <t>NALM6_CAR_KO_72hrs_Experiment_WPRE_1-1C.fcs</t>
  </si>
  <si>
    <t>NALM6_CAR_KO_72hrs_Experiment_WPRE_1-2A.fcs</t>
  </si>
  <si>
    <t>NALM6_CAR_KO_72hrs_Experiment_WPRE_1-2B.fcs</t>
  </si>
  <si>
    <t>NALM6_CAR_KO_72hrs_Experiment_WPRE_1-2C.fcs</t>
  </si>
  <si>
    <t>NALM6_CAR_KO_72hrs_Experiment_WPRE_1-4A.fcs</t>
  </si>
  <si>
    <t>NALM6_CAR_KO_72hrs_Experiment_WPRE_1-4B.fcs</t>
  </si>
  <si>
    <t>NALM6_CAR_KO_72hrs_Experiment_WPRE_1-4C.fcs</t>
  </si>
  <si>
    <t>NALM6_CAR_KO_72hrs_Experiment_WPRE_2-1A.fcs</t>
  </si>
  <si>
    <t>NALM6_CAR_KO_72hrs_Experiment_WPRE_2-1B.fcs</t>
  </si>
  <si>
    <t>NALM6_CAR_KO_72hrs_Experiment_WPRE_2-1C.fcs</t>
  </si>
  <si>
    <t>NALM6_CAR_KO_72hrs_Experiment_LTR_1-1A.fcs</t>
  </si>
  <si>
    <t>NALM6_CAR_KO_72hrs_Experiment_LTR_1-1B.fcs</t>
  </si>
  <si>
    <t>NALM6_CAR_KO_72hrs_Experiment_LTR_1-1C.fcs</t>
  </si>
  <si>
    <t>NALM6_CAR_KO_72hrs_Experiment_LTR_1-2A.fcs</t>
  </si>
  <si>
    <t>NALM6_CAR_KO_72hrs_Experiment_LTR_1-2B.fcs</t>
  </si>
  <si>
    <t>NALM6_CAR_KO_72hrs_Experiment_LTR_1-2C.fcs</t>
  </si>
  <si>
    <t>NALM6_CAR_KO_72hrs_Experiment_LTR_1-4A.fcs</t>
  </si>
  <si>
    <t>NALM6_CAR_KO_72hrs_Experiment_LTR_1-4B.fcs</t>
  </si>
  <si>
    <t>NALM6_CAR_KO_72hrs_Experiment_LTR_1-4C.fcs</t>
  </si>
  <si>
    <t>NALM6_CAR_KO_72hrs_Experiment_LTR_2-1A.fcs</t>
  </si>
  <si>
    <t>NALM6_CAR_KO_72hrs_Experiment_LTR_2-1B.fcs</t>
  </si>
  <si>
    <t>NALM6_CAR_KO_72hrs_Experiment_LTR_2-1C.fcs</t>
  </si>
  <si>
    <t>NALM6_CAR_KO_72hrs_Experiment_TCRB_1-1A.fcs</t>
  </si>
  <si>
    <t>NALM6_CAR_KO_72hrs_Experiment_TCRB_1-1B.fcs</t>
  </si>
  <si>
    <t>NALM6_CAR_KO_72hrs_Experiment_TCRB_1-1C.fcs</t>
  </si>
  <si>
    <t>NALM6_CAR_KO_72hrs_Experiment_TCRB_1-2A.fcs</t>
  </si>
  <si>
    <t>NALM6_CAR_KO_72hrs_Experiment_TCRB_1-2B.fcs</t>
  </si>
  <si>
    <t>NALM6_CAR_KO_72hrs_Experiment_TCRB_1-2C.fcs</t>
  </si>
  <si>
    <t>NALM6_CAR_KO_72hrs_Experiment_TCRB_1-4A.fcs</t>
  </si>
  <si>
    <t>NALM6_CAR_KO_72hrs_Experiment_TCRB_1-4B.fcs</t>
  </si>
  <si>
    <t>NALM6_CAR_KO_72hrs_Experiment_TCRB_1-4C.fcs</t>
  </si>
  <si>
    <t>NALM6_CAR_KO_72hrs_Experiment_TCRB_2-1A.fcs</t>
  </si>
  <si>
    <t>NALM6_CAR_KO_72hrs_Experiment_TCRB_2-1B.fcs</t>
  </si>
  <si>
    <t>NALM6_CAR_KO_72hrs_Experiment_TCRB_2-1C.fcs</t>
  </si>
  <si>
    <t>Jeko1_CAR_KO_24hrs_Experiment_Control_1-1A.fcs</t>
  </si>
  <si>
    <t>Jeko1_CAR_KO_24hrs_Experiment_Control_1-1B.fcs</t>
  </si>
  <si>
    <t>Jeko1_CAR_KO_24hrs_Experiment_Control_1-1C.fcs</t>
  </si>
  <si>
    <t>Jeko1_CAR_KO_24hrs_Experiment_Control_1-2A.fcs</t>
  </si>
  <si>
    <t>Jeko1_CAR_KO_24hrs_Experiment_Control_1-2B.fcs</t>
  </si>
  <si>
    <t>Jeko1_CAR_KO_24hrs_Experiment_Control_1-2C.fcs</t>
  </si>
  <si>
    <t>Jeko1_CAR_KO_24hrs_Experiment_Control_1-4A.fcs</t>
  </si>
  <si>
    <t>Jeko1_CAR_KO_24hrs_Experiment_Control_1-4B.fcs</t>
  </si>
  <si>
    <t>Jeko1_CAR_KO_24hrs_Experiment_Control_1-4C.fcs</t>
  </si>
  <si>
    <t>Jeko1_CAR_KO_24hrs_Experiment_Control_2-1A.fcs</t>
  </si>
  <si>
    <t>Jeko1_CAR_KO_24hrs_Experiment_Control_2-1B.fcs</t>
  </si>
  <si>
    <t>Jeko1_CAR_KO_24hrs_Experiment_Control_2-1C.fcs</t>
  </si>
  <si>
    <t>Jeko1_CAR_KO_24hrs_Experiment_WPRE_1-1A.fcs</t>
  </si>
  <si>
    <t>Jeko1_CAR_KO_24hrs_Experiment_WPRE_1-1B.fcs</t>
  </si>
  <si>
    <t>Jeko1_CAR_KO_24hrs_Experiment_WPRE_1-1C.fcs</t>
  </si>
  <si>
    <t>Jeko1_CAR_KO_24hrs_Experiment_WPRE_1-2A.fcs</t>
  </si>
  <si>
    <t>Jeko1_CAR_KO_24hrs_Experiment_WPRE_1-2B.fcs</t>
  </si>
  <si>
    <t>Jeko1_CAR_KO_24hrs_Experiment_WPRE_1-2C.fcs</t>
  </si>
  <si>
    <t>Jeko1_CAR_KO_24hrs_Experiment_WPRE_1-4A.fcs</t>
  </si>
  <si>
    <t>Jeko1_CAR_KO_24hrs_Experiment_WPRE_1-4B.fcs</t>
  </si>
  <si>
    <t>Jeko1_CAR_KO_24hrs_Experiment_WPRE_1-4C.fcs</t>
  </si>
  <si>
    <t>Jeko1_CAR_KO_24hrs_Experiment_WPRE_2-1A.fcs</t>
  </si>
  <si>
    <t>Jeko1_CAR_KO_24hrs_Experiment_WPRE_2-1B.fcs</t>
  </si>
  <si>
    <t>Jeko1_CAR_KO_24hrs_Experiment_WPRE_2-1C.fcs</t>
  </si>
  <si>
    <t>Jeko1_CAR_KO_24hrs_Experiment_LTR_1-1A.fcs</t>
  </si>
  <si>
    <t>Jeko1_CAR_KO_24hrs_Experiment_LTR_1-1B.fcs</t>
  </si>
  <si>
    <t>Jeko1_CAR_KO_24hrs_Experiment_LTR_1-1C.fcs</t>
  </si>
  <si>
    <t>Jeko1_CAR_KO_24hrs_Experiment_LTR_1-2A.fcs</t>
  </si>
  <si>
    <t>Jeko1_CAR_KO_24hrs_Experiment_LTR_1-2B.fcs</t>
  </si>
  <si>
    <t>Jeko1_CAR_KO_24hrs_Experiment_LTR_1-2C.fcs</t>
  </si>
  <si>
    <t>Jeko1_CAR_KO_24hrs_Experiment_LTR_1-4A.fcs</t>
  </si>
  <si>
    <t>Jeko1_CAR_KO_24hrs_Experiment_LTR_1-4B.fcs</t>
  </si>
  <si>
    <t>Jeko1_CAR_KO_24hrs_Experiment_LTR_1-4C.fcs</t>
  </si>
  <si>
    <t>Jeko1_CAR_KO_24hrs_Experiment_LTR_2-1A.fcs</t>
  </si>
  <si>
    <t>Jeko1_CAR_KO_24hrs_Experiment_LTR_2-1B.fcs</t>
  </si>
  <si>
    <t>Jeko1_CAR_KO_24hrs_Experiment_LTR_2-1C.fcs</t>
  </si>
  <si>
    <t>Jeko1_CAR_KO_24hrs_Experiment_TCRB_1-1A.fcs</t>
  </si>
  <si>
    <t>Jeko1_CAR_KO_24hrs_Experiment_TCRB_1-1B.fcs</t>
  </si>
  <si>
    <t>Jeko1_CAR_KO_24hrs_Experiment_TCRB_1-1C.fcs</t>
  </si>
  <si>
    <t>Jeko1_CAR_KO_24hrs_Experiment_TCRB_1-2A.fcs</t>
  </si>
  <si>
    <t>Jeko1_CAR_KO_24hrs_Experiment_TCRB_1-2B.fcs</t>
  </si>
  <si>
    <t>Jeko1_CAR_KO_24hrs_Experiment_TCRB_1-2C.fcs</t>
  </si>
  <si>
    <t>Jeko1_CAR_KO_24hrs_Experiment_TCRB_1-4A.fcs</t>
  </si>
  <si>
    <t>Jeko1_CAR_KO_24hrs_Experiment_TCRB_1-4B.fcs</t>
  </si>
  <si>
    <t>Jeko1_CAR_KO_24hrs_Experiment_TCRB_1-4C.fcs</t>
  </si>
  <si>
    <t>Jeko1_CAR_KO_24hrs_Experiment_TCRB_2-1A.fcs</t>
  </si>
  <si>
    <t>Jeko1_CAR_KO_24hrs_Experiment_TCRB_2-1B.fcs</t>
  </si>
  <si>
    <t>Jeko1_CAR_KO_24hrs_Experiment_TCRB_2-1C.fcs</t>
  </si>
  <si>
    <t>Jeko1_CAR_KO_48hrs_Experiment_Control_1-1A.fcs</t>
  </si>
  <si>
    <t>Jeko1_CAR_KO_48hrs_Experiment_Control_1-1B.fcs</t>
  </si>
  <si>
    <t>Jeko1_CAR_KO_48hrs_Experiment_Control_1-1C.fcs</t>
  </si>
  <si>
    <t>Jeko1_CAR_KO_48hrs_Experiment_Control_1-2A.fcs</t>
  </si>
  <si>
    <t>Jeko1_CAR_KO_48hrs_Experiment_Control_1-2B.fcs</t>
  </si>
  <si>
    <t>Jeko1_CAR_KO_48hrs_Experiment_Control_1-2C.fcs</t>
  </si>
  <si>
    <t>Jeko1_CAR_KO_48hrs_Experiment_Control_1-4A.fcs</t>
  </si>
  <si>
    <t>Jeko1_CAR_KO_48hrs_Experiment_Control_1-4B.fcs</t>
  </si>
  <si>
    <t>Jeko1_CAR_KO_48hrs_Experiment_Control_1-4C.fcs</t>
  </si>
  <si>
    <t>Jeko1_CAR_KO_48hrs_Experiment_Control_2-1A.fcs</t>
  </si>
  <si>
    <t>Jeko1_CAR_KO_48hrs_Experiment_Control_2-1B.fcs</t>
  </si>
  <si>
    <t>Jeko1_CAR_KO_48hrs_Experiment_Control_2-1C.fcs</t>
  </si>
  <si>
    <t>Jeko1_CAR_KO_48hrs_Experiment_WPRE_1-1A.fcs</t>
  </si>
  <si>
    <t>Jeko1_CAR_KO_48hrs_Experiment_WPRE_1-1B.fcs</t>
  </si>
  <si>
    <t>Jeko1_CAR_KO_48hrs_Experiment_WPRE_1-1C.fcs</t>
  </si>
  <si>
    <t>Jeko1_CAR_KO_48hrs_Experiment_WPRE_1-2A.fcs</t>
  </si>
  <si>
    <t>Jeko1_CAR_KO_48hrs_Experiment_WPRE_1-2B.fcs</t>
  </si>
  <si>
    <t>Jeko1_CAR_KO_48hrs_Experiment_WPRE_1-2C.fcs</t>
  </si>
  <si>
    <t>Jeko1_CAR_KO_48hrs_Experiment_WPRE_1-4A.fcs</t>
  </si>
  <si>
    <t>Jeko1_CAR_KO_48hrs_Experiment_WPRE_1-4B.fcs</t>
  </si>
  <si>
    <t>Jeko1_CAR_KO_48hrs_Experiment_WPRE_1-4C.fcs</t>
  </si>
  <si>
    <t>Jeko1_CAR_KO_48hrs_Experiment_WPRE_2-1A.fcs</t>
  </si>
  <si>
    <t>Jeko1_CAR_KO_48hrs_Experiment_WPRE_2-1B.fcs</t>
  </si>
  <si>
    <t>Jeko1_CAR_KO_48hrs_Experiment_WPRE_2-1C.fcs</t>
  </si>
  <si>
    <t>Jeko1_CAR_KO_48hrs_Experiment_LTR_1-1A.fcs</t>
  </si>
  <si>
    <t>Jeko1_CAR_KO_48hrs_Experiment_LTR_1-1B.fcs</t>
  </si>
  <si>
    <t>Jeko1_CAR_KO_48hrs_Experiment_LTR_1-1C.fcs</t>
  </si>
  <si>
    <t>Jeko1_CAR_KO_48hrs_Experiment_LTR_1-2A.fcs</t>
  </si>
  <si>
    <t>Jeko1_CAR_KO_48hrs_Experiment_LTR_1-2B.fcs</t>
  </si>
  <si>
    <t>Jeko1_CAR_KO_48hrs_Experiment_LTR_1-2C.fcs</t>
  </si>
  <si>
    <t>Jeko1_CAR_KO_48hrs_Experiment_LTR_1-4A.fcs</t>
  </si>
  <si>
    <t>Jeko1_CAR_KO_48hrs_Experiment_LTR_1-4B.fcs</t>
  </si>
  <si>
    <t>Jeko1_CAR_KO_48hrs_Experiment_LTR_1-4C.fcs</t>
  </si>
  <si>
    <t>Jeko1_CAR_KO_48hrs_Experiment_LTR_2-1A.fcs</t>
  </si>
  <si>
    <t>Jeko1_CAR_KO_48hrs_Experiment_LTR_2-1B.fcs</t>
  </si>
  <si>
    <t>Jeko1_CAR_KO_48hrs_Experiment_LTR_2-1C.fcs</t>
  </si>
  <si>
    <t>Jeko1_CAR_KO_48hrs_Experiment_TCRA_1-1A.fcs</t>
  </si>
  <si>
    <t>Jeko1_CAR_KO_48hrs_Experiment_TCRA_1-1B.fcs</t>
  </si>
  <si>
    <t>Jeko1_CAR_KO_48hrs_Experiment_TCRA_1-1C.fcs</t>
  </si>
  <si>
    <t>Jeko1_CAR_KO_48hrs_Experiment_TCRA_1-2A.fcs</t>
  </si>
  <si>
    <t>Jeko1_CAR_KO_48hrs_Experiment_TCRA_1-2B.fcs</t>
  </si>
  <si>
    <t>Jeko1_CAR_KO_48hrs_Experiment_TCRA_1-2C.fcs</t>
  </si>
  <si>
    <t>Jeko1_CAR_KO_48hrs_Experiment_TCRA_1-4A.fcs</t>
  </si>
  <si>
    <t>Jeko1_CAR_KO_48hrs_Experiment_TCRA_1-4B.fcs</t>
  </si>
  <si>
    <t>Jeko1_CAR_KO_48hrs_Experiment_TCRA_1-4C.fcs</t>
  </si>
  <si>
    <t>Jeko1_CAR_KO_48hrs_Experiment_TCRA_2-1A.fcs</t>
  </si>
  <si>
    <t>Jeko1_CAR_KO_48hrs_Experiment_TCRA_2-1B.fcs</t>
  </si>
  <si>
    <t>Jeko1_CAR_KO_48hrs_Experiment_TCRA_2-1C.fcs</t>
  </si>
  <si>
    <t>Jeko1_CAR_KO_48hrs_Experiment_TCRB_1-1A.fcs</t>
  </si>
  <si>
    <t>Jeko1_CAR_KO_48hrs_Experiment_TCRB_1-1B.fcs</t>
  </si>
  <si>
    <t>Jeko1_CAR_KO_48hrs_Experiment_TCRB_1-1C.fcs</t>
  </si>
  <si>
    <t>Jeko1_CAR_KO_48hrs_Experiment_TCRB_1-2A.fcs</t>
  </si>
  <si>
    <t>Jeko1_CAR_KO_48hrs_Experiment_TCRB_1-2B.fcs</t>
  </si>
  <si>
    <t>Jeko1_CAR_KO_48hrs_Experiment_TCRB_1-2C.fcs</t>
  </si>
  <si>
    <t>Jeko1_CAR_KO_48hrs_Experiment_TCRB_1-4A.fcs</t>
  </si>
  <si>
    <t>Jeko1_CAR_KO_48hrs_Experiment_TCRB_1-4B.fcs</t>
  </si>
  <si>
    <t>Jeko1_CAR_KO_48hrs_Experiment_TCRB_1-4C.fcs</t>
  </si>
  <si>
    <t>Jeko1_CAR_KO_48hrs_Experiment_TCRB_2-1A.fcs</t>
  </si>
  <si>
    <t>Jeko1_CAR_KO_48hrs_Experiment_TCRB_2-1B.fcs</t>
  </si>
  <si>
    <t>Jeko1_CAR_KO_48hrs_Experiment_TCRB_2-1C.fcs</t>
  </si>
  <si>
    <t>NALM6_CAR_KO_72hrs_Experiment_TCRA_1-1A.fcs</t>
  </si>
  <si>
    <t>NALM6_CAR_KO_72hrs_Experiment_TCRA_1-1B.fcs</t>
  </si>
  <si>
    <t>NALM6_CAR_KO_72hrs_Experiment_TCRA_1-1C.fcs</t>
  </si>
  <si>
    <t>NALM6_CAR_KO_72hrs_Experiment_TCRA_1-2A.fcs</t>
  </si>
  <si>
    <t>NALM6_CAR_KO_72hrs_Experiment_TCRA_1-2B.fcs</t>
  </si>
  <si>
    <t>NALM6_CAR_KO_72hrs_Experiment_TCRA_1-2C.fcs</t>
  </si>
  <si>
    <t>NALM6_CAR_KO_72hrs_Experiment_TCRA_1-4A.fcs</t>
  </si>
  <si>
    <t>NALM6_CAR_KO_72hrs_Experiment_TCRA_1-4B.fcs</t>
  </si>
  <si>
    <t>NALM6_CAR_KO_72hrs_Experiment_TCRA_1-4C.fcs</t>
  </si>
  <si>
    <t>NALM6_CAR_KO_72hrs_Experiment_TCRA_2-1A.fcs</t>
  </si>
  <si>
    <t>NALM6_CAR_KO_72hrs_Experiment_TCRA_2-1B.fcs</t>
  </si>
  <si>
    <t>NALM6_CAR_KO_72hrs_Experiment_TCRA_2-1C.fcs</t>
  </si>
  <si>
    <t>Jeko1_CAR_KO_72hrs_Experiment_Control_1-1A.fcs</t>
  </si>
  <si>
    <t>Jeko1_CAR_KO_72hrs_Experiment_Control_1-1B.fcs</t>
  </si>
  <si>
    <t>Jeko1_CAR_KO_72hrs_Experiment_Control_1-1C.fcs</t>
  </si>
  <si>
    <t>Jeko1_CAR_KO_72hrs_Experiment_Control_1-2A.fcs</t>
  </si>
  <si>
    <t>Jeko1_CAR_KO_72hrs_Experiment_Control_1-2B.fcs</t>
  </si>
  <si>
    <t>Jeko1_CAR_KO_72hrs_Experiment_Control_1-2C.fcs</t>
  </si>
  <si>
    <t>Jeko1_CAR_KO_72hrs_Experiment_Control_1-4A.fcs</t>
  </si>
  <si>
    <t>Jeko1_CAR_KO_72hrs_Experiment_Control_1-4B.fcs</t>
  </si>
  <si>
    <t>Jeko1_CAR_KO_72hrs_Experiment_Control_1-4C.fcs</t>
  </si>
  <si>
    <t>Jeko1_CAR_KO_72hrs_Experiment_Control_2-1A.fcs</t>
  </si>
  <si>
    <t>Jeko1_CAR_KO_72hrs_Experiment_Control_2-1B.fcs</t>
  </si>
  <si>
    <t>Jeko1_CAR_KO_72hrs_Experiment_Control_2-1C.fcs</t>
  </si>
  <si>
    <t>Jeko1_CAR_KO_72hrs_Experiment_WPRE_1-1A.fcs</t>
  </si>
  <si>
    <t>Jeko1_CAR_KO_72hrs_Experiment_WPRE_1-1B.fcs</t>
  </si>
  <si>
    <t>Jeko1_CAR_KO_72hrs_Experiment_WPRE_1-1C.fcs</t>
  </si>
  <si>
    <t>Jeko1_CAR_KO_72hrs_Experiment_WPRE_1-2A.fcs</t>
  </si>
  <si>
    <t>Jeko1_CAR_KO_72hrs_Experiment_WPRE_1-2B.fcs</t>
  </si>
  <si>
    <t>Jeko1_CAR_KO_72hrs_Experiment_WPRE_1-2C.fcs</t>
  </si>
  <si>
    <t>Jeko1_CAR_KO_72hrs_Experiment_WPRE_1-4A.fcs</t>
  </si>
  <si>
    <t>Jeko1_CAR_KO_72hrs_Experiment_WPRE_1-4B.fcs</t>
  </si>
  <si>
    <t>Jeko1_CAR_KO_72hrs_Experiment_WPRE_1-4C.fcs</t>
  </si>
  <si>
    <t>Jeko1_CAR_KO_72hrs_Experiment_WPRE_2-1A.fcs</t>
  </si>
  <si>
    <t>Jeko1_CAR_KO_72hrs_Experiment_WPRE_2-1B.fcs</t>
  </si>
  <si>
    <t>Jeko1_CAR_KO_72hrs_Experiment_WPRE_2-1C.fcs</t>
  </si>
  <si>
    <t>Jeko1_CAR_KO_72hrs_Experiment_LTR_1-1A.fcs</t>
  </si>
  <si>
    <t>Jeko1_CAR_KO_72hrs_Experiment_LTR_1-1B.fcs</t>
  </si>
  <si>
    <t>Jeko1_CAR_KO_72hrs_Experiment_LTR_1-1C.fcs</t>
  </si>
  <si>
    <t>Jeko1_CAR_KO_72hrs_Experiment_LTR_1-2A.fcs</t>
  </si>
  <si>
    <t>Jeko1_CAR_KO_72hrs_Experiment_LTR_1-2B.fcs</t>
  </si>
  <si>
    <t>Jeko1_CAR_KO_72hrs_Experiment_LTR_1-2C.fcs</t>
  </si>
  <si>
    <t>Jeko1_CAR_KO_72hrs_Experiment_LTR_1-4A.fcs</t>
  </si>
  <si>
    <t>Jeko1_CAR_KO_72hrs_Experiment_LTR_1-4B.fcs</t>
  </si>
  <si>
    <t>Jeko1_CAR_KO_72hrs_Experiment_LTR_1-4C.fcs</t>
  </si>
  <si>
    <t>Jeko1_CAR_KO_72hrs_Experiment_LTR_2-1A.fcs</t>
  </si>
  <si>
    <t>Jeko1_CAR_KO_72hrs_Experiment_LTR_2-1B.fcs</t>
  </si>
  <si>
    <t>Jeko1_CAR_KO_72hrs_Experiment_LTR_2-1C.fcs</t>
  </si>
  <si>
    <t>Jeko1_CAR_KO_72hrs_Experiment_TCRA_1-1A.fcs</t>
  </si>
  <si>
    <t>Jeko1_CAR_KO_72hrs_Experiment_TCRA_1-1B.fcs</t>
  </si>
  <si>
    <t>Jeko1_CAR_KO_72hrs_Experiment_TCRA_1-1C.fcs</t>
  </si>
  <si>
    <t>Jeko1_CAR_KO_72hrs_Experiment_TCRA_1-2A.fcs</t>
  </si>
  <si>
    <t>Jeko1_CAR_KO_72hrs_Experiment_TCRA_1-2B.fcs</t>
  </si>
  <si>
    <t>Jeko1_CAR_KO_72hrs_Experiment_TCRA_1-2C.fcs</t>
  </si>
  <si>
    <t>Jeko1_CAR_KO_72hrs_Experiment_TCRA_1-4A.fcs</t>
  </si>
  <si>
    <t>Jeko1_CAR_KO_72hrs_Experiment_TCRA_1-4B.fcs</t>
  </si>
  <si>
    <t>Jeko1_CAR_KO_72hrs_Experiment_TCRA_1-4C.fcs</t>
  </si>
  <si>
    <t>Jeko1_CAR_KO_72hrs_Experiment_TCRA_2-1A.fcs</t>
  </si>
  <si>
    <t>Jeko1_CAR_KO_72hrs_Experiment_TCRA_2-1B.fcs</t>
  </si>
  <si>
    <t>Jeko1_CAR_KO_72hrs_Experiment_TCRA_2-1C.fcs</t>
  </si>
  <si>
    <t>Jeko1_CAR_KO_72hrs_Experiment_TCRB_1-1A.fcs</t>
  </si>
  <si>
    <t>Jeko1_CAR_KO_72hrs_Experiment_TCRB_1-1B.fcs</t>
  </si>
  <si>
    <t>Jeko1_CAR_KO_72hrs_Experiment_TCRB_1-1C.fcs</t>
  </si>
  <si>
    <t>Jeko1_CAR_KO_72hrs_Experiment_TCRB_1-2A.fcs</t>
  </si>
  <si>
    <t>Jeko1_CAR_KO_72hrs_Experiment_TCRB_1-2B.fcs</t>
  </si>
  <si>
    <t>Jeko1_CAR_KO_72hrs_Experiment_TCRB_1-2C.fcs</t>
  </si>
  <si>
    <t>Jeko1_CAR_KO_72hrs_Experiment_TCRB_1-4A.fcs</t>
  </si>
  <si>
    <t>Jeko1_CAR_KO_72hrs_Experiment_TCRB_1-4B.fcs</t>
  </si>
  <si>
    <t>Jeko1_CAR_KO_72hrs_Experiment_TCRB_1-4C.fcs</t>
  </si>
  <si>
    <t>Jeko1_CAR_KO_72hrs_Experiment_TCRB_2-1A.fcs</t>
  </si>
  <si>
    <t>Jeko1_CAR_KO_72hrs_Experiment_TCRB_2-1B.fcs</t>
  </si>
  <si>
    <t>Jeko1_CAR_KO_72hrs_Experiment_TCRB_2-1C.fcs</t>
  </si>
  <si>
    <t>NALM6 dead %</t>
  </si>
  <si>
    <t>CAR-T cells live %</t>
  </si>
  <si>
    <t>Jeko1 dead %</t>
  </si>
  <si>
    <t>Jeko1</t>
  </si>
  <si>
    <t>Jeko1_CAR_KO_24hrs_Experiment_TCRA_1-1A.fcs</t>
  </si>
  <si>
    <t>Jeko1_CAR_KO_24hrs_Experiment_TCRA_1-1B.fcs</t>
  </si>
  <si>
    <t>Jeko1_CAR_KO_24hrs_Experiment_TCRA_1-1C.fcs</t>
  </si>
  <si>
    <t>Jeko1_CAR_KO_24hrs_Experiment_TCRA_1-2A.fcs</t>
  </si>
  <si>
    <t>Jeko1_CAR_KO_24hrs_Experiment_TCRA_1-2B.fcs</t>
  </si>
  <si>
    <t>Jeko1_CAR_KO_24hrs_Experiment_TCRA_1-2C.fcs</t>
  </si>
  <si>
    <t>Jeko1_CAR_KO_24hrs_Experiment_TCRA_1-4A.fcs</t>
  </si>
  <si>
    <t>Jeko1_CAR_KO_24hrs_Experiment_TCRA_1-4B.fcs</t>
  </si>
  <si>
    <t>Jeko1_CAR_KO_24hrs_Experiment_TCRA_1-4C.fcs</t>
  </si>
  <si>
    <t>Jeko1_CAR_KO_24hrs_Experiment_TCRA_2-1A.fcs</t>
  </si>
  <si>
    <t>Jeko1_CAR_KO_24hrs_Experiment_TCRA_2-1B.fcs</t>
  </si>
  <si>
    <t>Jeko1_CAR_KO_24hrs_Experiment_TCRA_2-1C.fcs</t>
  </si>
  <si>
    <t>CAR-T to B tumor ratio</t>
  </si>
  <si>
    <t>Control</t>
  </si>
  <si>
    <t>WPRE</t>
  </si>
  <si>
    <t>LTR</t>
  </si>
  <si>
    <t>TCRA</t>
  </si>
  <si>
    <t>TCRB</t>
  </si>
  <si>
    <t>_2-1</t>
  </si>
  <si>
    <t>_1-1</t>
  </si>
  <si>
    <t>_1-2</t>
  </si>
  <si>
    <t>_1-4</t>
  </si>
  <si>
    <t>(to 1:1 WPRE)</t>
  </si>
  <si>
    <t>Normalized live T cells</t>
  </si>
  <si>
    <t>TCRB T cells</t>
  </si>
  <si>
    <t>TCRA T cells</t>
  </si>
  <si>
    <t>LTR T cells</t>
  </si>
  <si>
    <t>WPRE T cells</t>
  </si>
  <si>
    <t>Cntrl T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</si>
</sst>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2" borderId="0" xfId="0" applyFill="1"/>
    <xf numFmtId="20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DFBED-53D1-9045-830B-F0115E457534}">
  <dimension ref="B1:Z78"/>
  <sheetViews>
    <sheetView tabSelected="1" topLeftCell="D1" workbookViewId="0">
      <selection activeCell="K10" sqref="K10:Z14"/>
    </sheetView>
  </sheetViews>
  <sheetFormatPr baseColWidth="10" defaultRowHeight="16" x14ac:dyDescent="0.2"/>
  <cols>
    <col min="2" max="2" width="49" customWidth="1"/>
    <col min="7" max="7" width="25.5" customWidth="1"/>
    <col min="8" max="8" width="20.6640625" customWidth="1"/>
    <col min="9" max="9" width="20" customWidth="1"/>
  </cols>
  <sheetData>
    <row r="1" spans="2:26" x14ac:dyDescent="0.2">
      <c r="C1" s="4" t="s">
        <v>123</v>
      </c>
      <c r="D1" s="4"/>
      <c r="E1" s="4" t="s">
        <v>124</v>
      </c>
      <c r="F1" s="4"/>
      <c r="G1" t="s">
        <v>380</v>
      </c>
      <c r="H1" t="s">
        <v>353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1</v>
      </c>
      <c r="C3">
        <v>2965</v>
      </c>
      <c r="D3">
        <v>3435</v>
      </c>
      <c r="E3">
        <v>1624</v>
      </c>
      <c r="F3">
        <v>9377</v>
      </c>
      <c r="G3">
        <f t="shared" ref="G3:G14" si="0">F3/AVERAGE(F$19:F$21)</f>
        <v>1.4228415355824187</v>
      </c>
      <c r="H3">
        <f>(C3/(C3+D3))*100</f>
        <v>46.328125</v>
      </c>
      <c r="I3">
        <f>(F3/(E3+F3))*100</f>
        <v>85.237705663121531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2</v>
      </c>
      <c r="C4">
        <v>2954</v>
      </c>
      <c r="D4">
        <v>3408</v>
      </c>
      <c r="E4">
        <v>1704</v>
      </c>
      <c r="F4">
        <v>9220</v>
      </c>
      <c r="G4">
        <f t="shared" si="0"/>
        <v>1.3990187648576198</v>
      </c>
      <c r="H4">
        <f t="shared" ref="H4:H67" si="1">(C4/(C4+D4))*100</f>
        <v>46.431939641622137</v>
      </c>
      <c r="I4">
        <f t="shared" ref="I4:I67" si="2">(F4/(E4+F4))*100</f>
        <v>84.401318198462107</v>
      </c>
      <c r="K4" s="3" t="s">
        <v>375</v>
      </c>
      <c r="L4">
        <f>H12</f>
        <v>52.55023183925811</v>
      </c>
      <c r="M4">
        <f>H13</f>
        <v>51.62622612287042</v>
      </c>
      <c r="N4">
        <f>H14</f>
        <v>48.980112187659358</v>
      </c>
      <c r="O4">
        <f>H28</f>
        <v>79.043913285158425</v>
      </c>
      <c r="P4">
        <f>H29</f>
        <v>79.018709431080566</v>
      </c>
      <c r="Q4">
        <f>H30</f>
        <v>75.988483685220729</v>
      </c>
      <c r="R4">
        <f>H44</f>
        <v>77.42309924550203</v>
      </c>
      <c r="S4">
        <f>H45</f>
        <v>78.557802365509346</v>
      </c>
      <c r="T4">
        <f>H46</f>
        <v>75.596715676914258</v>
      </c>
      <c r="U4">
        <f>H60</f>
        <v>85.086092715231786</v>
      </c>
      <c r="V4">
        <f>H61</f>
        <v>83.319660924254862</v>
      </c>
      <c r="W4">
        <f>H62</f>
        <v>82.781799379524301</v>
      </c>
      <c r="X4">
        <f>H76</f>
        <v>78.788640361899979</v>
      </c>
      <c r="Y4">
        <f>H77</f>
        <v>79.994863893168983</v>
      </c>
      <c r="Z4">
        <f>H78</f>
        <v>78.739559605163251</v>
      </c>
    </row>
    <row r="5" spans="2:26" x14ac:dyDescent="0.2">
      <c r="B5" t="s">
        <v>3</v>
      </c>
      <c r="C5">
        <v>2800</v>
      </c>
      <c r="D5">
        <v>3344</v>
      </c>
      <c r="E5">
        <v>1626</v>
      </c>
      <c r="F5">
        <v>9517</v>
      </c>
      <c r="G5">
        <f t="shared" si="0"/>
        <v>1.4440847706236408</v>
      </c>
      <c r="H5">
        <f t="shared" si="1"/>
        <v>45.572916666666671</v>
      </c>
      <c r="I5">
        <f t="shared" si="2"/>
        <v>85.40787938616171</v>
      </c>
      <c r="K5" t="s">
        <v>376</v>
      </c>
      <c r="L5">
        <f>H3</f>
        <v>46.328125</v>
      </c>
      <c r="M5">
        <f>H4</f>
        <v>46.431939641622137</v>
      </c>
      <c r="N5">
        <f>H5</f>
        <v>45.572916666666671</v>
      </c>
      <c r="O5">
        <f>H19</f>
        <v>67.706669942267538</v>
      </c>
      <c r="P5">
        <f>H20</f>
        <v>70.254849752757693</v>
      </c>
      <c r="Q5">
        <f>H21</f>
        <v>69.065467266366824</v>
      </c>
      <c r="R5">
        <f>H35</f>
        <v>67.965864221118338</v>
      </c>
      <c r="S5">
        <f>H36</f>
        <v>69.486752847817741</v>
      </c>
      <c r="T5">
        <f>H37</f>
        <v>70.466980531874285</v>
      </c>
      <c r="U5">
        <f>H51</f>
        <v>77.033643974095725</v>
      </c>
      <c r="V5">
        <f>H52</f>
        <v>78.292401516400204</v>
      </c>
      <c r="W5">
        <f>H53</f>
        <v>76.814011676397001</v>
      </c>
      <c r="X5">
        <f>H67</f>
        <v>70.648410450110163</v>
      </c>
      <c r="Y5">
        <f>H68</f>
        <v>71.836734693877546</v>
      </c>
      <c r="Z5">
        <f>H69</f>
        <v>73.343079922027286</v>
      </c>
    </row>
    <row r="6" spans="2:26" x14ac:dyDescent="0.2">
      <c r="B6" t="s">
        <v>4</v>
      </c>
      <c r="C6">
        <v>3727</v>
      </c>
      <c r="D6">
        <v>4392</v>
      </c>
      <c r="E6">
        <v>1082</v>
      </c>
      <c r="F6">
        <v>5868</v>
      </c>
      <c r="G6">
        <f t="shared" si="0"/>
        <v>0.89039502301350471</v>
      </c>
      <c r="H6">
        <f t="shared" si="1"/>
        <v>45.904668062569279</v>
      </c>
      <c r="I6">
        <f t="shared" si="2"/>
        <v>84.431654676259001</v>
      </c>
      <c r="K6" t="s">
        <v>377</v>
      </c>
      <c r="L6">
        <f>H6</f>
        <v>45.904668062569279</v>
      </c>
      <c r="M6">
        <f>H7</f>
        <v>44.817997977755311</v>
      </c>
      <c r="N6">
        <f>H8</f>
        <v>45.562464669304688</v>
      </c>
      <c r="O6">
        <f>H22</f>
        <v>63.558413719185424</v>
      </c>
      <c r="P6">
        <f>H23</f>
        <v>62.777716974937071</v>
      </c>
      <c r="Q6">
        <f>H24</f>
        <v>63.067071847189062</v>
      </c>
      <c r="R6">
        <f>H38</f>
        <v>60.810362005978078</v>
      </c>
      <c r="S6">
        <f>H39</f>
        <v>60.066006600660074</v>
      </c>
      <c r="T6">
        <f>H40</f>
        <v>61.746406350568549</v>
      </c>
      <c r="U6">
        <f>H54</f>
        <v>69.751046486010139</v>
      </c>
      <c r="V6">
        <f>H55</f>
        <v>71.507226428079846</v>
      </c>
      <c r="W6">
        <f>H56</f>
        <v>73.267666933913645</v>
      </c>
      <c r="X6">
        <f>H70</f>
        <v>61.198417184850193</v>
      </c>
      <c r="Y6">
        <f>H71</f>
        <v>63.568859496461307</v>
      </c>
      <c r="Z6">
        <f>H72</f>
        <v>63.178563178563174</v>
      </c>
    </row>
    <row r="7" spans="2:26" x14ac:dyDescent="0.2">
      <c r="B7" t="s">
        <v>5</v>
      </c>
      <c r="C7">
        <v>3546</v>
      </c>
      <c r="D7">
        <v>4366</v>
      </c>
      <c r="E7">
        <v>1058</v>
      </c>
      <c r="F7">
        <v>5809</v>
      </c>
      <c r="G7">
        <f t="shared" si="0"/>
        <v>0.88144251681756114</v>
      </c>
      <c r="H7">
        <f t="shared" si="1"/>
        <v>44.817997977755311</v>
      </c>
      <c r="I7">
        <f t="shared" si="2"/>
        <v>84.59298092325615</v>
      </c>
      <c r="K7" t="s">
        <v>378</v>
      </c>
      <c r="L7">
        <f>H9</f>
        <v>45.91836734693878</v>
      </c>
      <c r="M7">
        <f>H10</f>
        <v>46.393807904303976</v>
      </c>
      <c r="N7">
        <f>H11</f>
        <v>47.243022464261401</v>
      </c>
      <c r="O7">
        <f>H25</f>
        <v>58.341748008526871</v>
      </c>
      <c r="P7">
        <f>H26</f>
        <v>58.411798071469093</v>
      </c>
      <c r="Q7">
        <f>H27</f>
        <v>60.365402893652977</v>
      </c>
      <c r="R7">
        <f>H41</f>
        <v>55.957307776083645</v>
      </c>
      <c r="S7">
        <f>H42</f>
        <v>54.954954954954957</v>
      </c>
      <c r="T7">
        <f>H43</f>
        <v>57.428055644047994</v>
      </c>
      <c r="U7">
        <f>H57</f>
        <v>66.152162014230981</v>
      </c>
      <c r="V7">
        <f>H58</f>
        <v>62.502678380115704</v>
      </c>
      <c r="W7">
        <f>H59</f>
        <v>65.076395385095111</v>
      </c>
      <c r="X7">
        <f>H73</f>
        <v>59.14606227106227</v>
      </c>
      <c r="Y7">
        <f>H74</f>
        <v>57.351277991404658</v>
      </c>
      <c r="Z7">
        <f>H75</f>
        <v>60.658482142857139</v>
      </c>
    </row>
    <row r="8" spans="2:26" x14ac:dyDescent="0.2">
      <c r="B8" t="s">
        <v>6</v>
      </c>
      <c r="C8">
        <v>4030</v>
      </c>
      <c r="D8">
        <v>4815</v>
      </c>
      <c r="E8">
        <v>1101</v>
      </c>
      <c r="F8">
        <v>6273</v>
      </c>
      <c r="G8">
        <f t="shared" si="0"/>
        <v>0.95184866723989692</v>
      </c>
      <c r="H8">
        <f t="shared" si="1"/>
        <v>45.562464669304688</v>
      </c>
      <c r="I8">
        <f t="shared" si="2"/>
        <v>85.06916192026037</v>
      </c>
    </row>
    <row r="9" spans="2:26" x14ac:dyDescent="0.2">
      <c r="B9" t="s">
        <v>7</v>
      </c>
      <c r="C9">
        <v>4005</v>
      </c>
      <c r="D9">
        <v>4717</v>
      </c>
      <c r="E9">
        <v>539</v>
      </c>
      <c r="F9">
        <v>3101</v>
      </c>
      <c r="G9">
        <f t="shared" si="0"/>
        <v>0.47053765616306714</v>
      </c>
      <c r="H9">
        <f t="shared" si="1"/>
        <v>45.91836734693878</v>
      </c>
      <c r="I9">
        <f t="shared" si="2"/>
        <v>85.192307692307693</v>
      </c>
    </row>
    <row r="10" spans="2:26" x14ac:dyDescent="0.2">
      <c r="B10" t="s">
        <v>8</v>
      </c>
      <c r="C10">
        <v>3956</v>
      </c>
      <c r="D10">
        <v>4571</v>
      </c>
      <c r="E10">
        <v>593</v>
      </c>
      <c r="F10">
        <v>3186</v>
      </c>
      <c r="G10">
        <f t="shared" si="0"/>
        <v>0.48343533458095195</v>
      </c>
      <c r="H10">
        <f t="shared" si="1"/>
        <v>46.393807904303976</v>
      </c>
      <c r="I10">
        <f t="shared" si="2"/>
        <v>84.308017994178357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9</v>
      </c>
      <c r="C11">
        <v>4164</v>
      </c>
      <c r="D11">
        <v>4650</v>
      </c>
      <c r="E11">
        <v>551</v>
      </c>
      <c r="F11">
        <v>3235</v>
      </c>
      <c r="G11">
        <f t="shared" si="0"/>
        <v>0.4908704668453796</v>
      </c>
      <c r="H11">
        <f t="shared" si="1"/>
        <v>47.243022464261401</v>
      </c>
      <c r="I11">
        <f t="shared" si="2"/>
        <v>85.446381405176965</v>
      </c>
      <c r="K11" s="3" t="s">
        <v>375</v>
      </c>
      <c r="L11">
        <f>G12</f>
        <v>1.7140255930403117</v>
      </c>
      <c r="M11">
        <f>G13</f>
        <v>1.7334479793637145</v>
      </c>
      <c r="N11">
        <f>G14</f>
        <v>1.7683475797885793</v>
      </c>
      <c r="O11">
        <f>G28</f>
        <v>1.3792929037479136</v>
      </c>
      <c r="P11">
        <f>G29</f>
        <v>1.405543472763138</v>
      </c>
      <c r="Q11">
        <f>G30</f>
        <v>1.3659400131505741</v>
      </c>
      <c r="R11">
        <f>G44</f>
        <v>1.4398361236153963</v>
      </c>
      <c r="S11">
        <f>G45</f>
        <v>1.3858176116534318</v>
      </c>
      <c r="T11">
        <f>G46</f>
        <v>1.3624500531080876</v>
      </c>
      <c r="U11">
        <f>G60</f>
        <v>1.4009913509685905</v>
      </c>
      <c r="V11">
        <f>G61</f>
        <v>1.3736786202013049</v>
      </c>
      <c r="W11">
        <f>G62</f>
        <v>1.3401446563148045</v>
      </c>
      <c r="X11">
        <f>G76</f>
        <v>1.535582418694047</v>
      </c>
      <c r="Y11">
        <f>G77</f>
        <v>1.5246573263871328</v>
      </c>
      <c r="Z11">
        <f>G78</f>
        <v>1.4877851398512973</v>
      </c>
    </row>
    <row r="12" spans="2:26" x14ac:dyDescent="0.2">
      <c r="B12" t="s">
        <v>10</v>
      </c>
      <c r="C12">
        <v>2040</v>
      </c>
      <c r="D12">
        <v>1842</v>
      </c>
      <c r="E12">
        <v>2431</v>
      </c>
      <c r="F12">
        <v>11296</v>
      </c>
      <c r="G12">
        <f t="shared" si="0"/>
        <v>1.7140255930403117</v>
      </c>
      <c r="H12">
        <f t="shared" si="1"/>
        <v>52.55023183925811</v>
      </c>
      <c r="I12">
        <f t="shared" si="2"/>
        <v>82.290376629999272</v>
      </c>
      <c r="K12" t="s">
        <v>376</v>
      </c>
      <c r="L12">
        <f>G3</f>
        <v>1.4228415355824187</v>
      </c>
      <c r="M12">
        <f>G4</f>
        <v>1.3990187648576198</v>
      </c>
      <c r="N12">
        <f>G5</f>
        <v>1.4440847706236408</v>
      </c>
      <c r="O12">
        <f>G19</f>
        <v>0.99812857215113049</v>
      </c>
      <c r="P12">
        <f>G20</f>
        <v>0.98462394416063936</v>
      </c>
      <c r="Q12">
        <f>G21</f>
        <v>1.0172474836882304</v>
      </c>
      <c r="R12">
        <f>G35</f>
        <v>1.070052096504982</v>
      </c>
      <c r="S12">
        <f>G36</f>
        <v>1.0651964999241315</v>
      </c>
      <c r="T12">
        <f>G37</f>
        <v>1.0776389661625614</v>
      </c>
      <c r="U12">
        <f>G51</f>
        <v>1.116180264023064</v>
      </c>
      <c r="V12">
        <f>G52</f>
        <v>1.1072277578271206</v>
      </c>
      <c r="W12">
        <f>G53</f>
        <v>1.1597288958575693</v>
      </c>
      <c r="X12">
        <f>G67</f>
        <v>1.238935815082697</v>
      </c>
      <c r="Y12">
        <f>G68</f>
        <v>1.2395427646553032</v>
      </c>
      <c r="Z12">
        <f>G69</f>
        <v>1.244398361236154</v>
      </c>
    </row>
    <row r="13" spans="2:26" x14ac:dyDescent="0.2">
      <c r="B13" t="s">
        <v>11</v>
      </c>
      <c r="C13">
        <v>2000</v>
      </c>
      <c r="D13">
        <v>1874</v>
      </c>
      <c r="E13">
        <v>2244</v>
      </c>
      <c r="F13">
        <v>11424</v>
      </c>
      <c r="G13">
        <f t="shared" si="0"/>
        <v>1.7334479793637145</v>
      </c>
      <c r="H13">
        <f t="shared" si="1"/>
        <v>51.62622612287042</v>
      </c>
      <c r="I13">
        <f t="shared" si="2"/>
        <v>83.582089552238799</v>
      </c>
      <c r="K13" t="s">
        <v>377</v>
      </c>
      <c r="L13">
        <f>G6</f>
        <v>0.89039502301350471</v>
      </c>
      <c r="M13">
        <f>G7</f>
        <v>0.88144251681756114</v>
      </c>
      <c r="N13">
        <f>G8</f>
        <v>0.95184866723989692</v>
      </c>
      <c r="O13">
        <f>G22</f>
        <v>0.53350867432097515</v>
      </c>
      <c r="P13">
        <f>G23</f>
        <v>0.60664609782003953</v>
      </c>
      <c r="Q13">
        <f>G24</f>
        <v>0.58661676192403012</v>
      </c>
      <c r="R13">
        <f>G38</f>
        <v>0.64336654696272322</v>
      </c>
      <c r="S13">
        <f>G39</f>
        <v>0.68418390572049981</v>
      </c>
      <c r="T13">
        <f>G40</f>
        <v>0.68509433007940923</v>
      </c>
      <c r="U13">
        <f>G54</f>
        <v>0.80860856810479997</v>
      </c>
      <c r="V13">
        <f>G55</f>
        <v>0.85761974609276215</v>
      </c>
      <c r="W13">
        <f>G56</f>
        <v>0.85473673562288199</v>
      </c>
      <c r="X13">
        <f>G70</f>
        <v>0.95503515249608018</v>
      </c>
      <c r="Y13">
        <f>G71</f>
        <v>0.99312123817712816</v>
      </c>
      <c r="Z13">
        <f>G72</f>
        <v>0.98113398411815289</v>
      </c>
    </row>
    <row r="14" spans="2:26" x14ac:dyDescent="0.2">
      <c r="B14" t="s">
        <v>12</v>
      </c>
      <c r="C14">
        <v>1921</v>
      </c>
      <c r="D14">
        <v>2001</v>
      </c>
      <c r="E14">
        <v>2162</v>
      </c>
      <c r="F14">
        <v>11654</v>
      </c>
      <c r="G14">
        <f t="shared" si="0"/>
        <v>1.7683475797885793</v>
      </c>
      <c r="H14">
        <f t="shared" si="1"/>
        <v>48.980112187659358</v>
      </c>
      <c r="I14">
        <f t="shared" si="2"/>
        <v>84.351476548928787</v>
      </c>
      <c r="K14" t="s">
        <v>378</v>
      </c>
      <c r="L14">
        <f>G9</f>
        <v>0.47053765616306714</v>
      </c>
      <c r="M14">
        <f>G10</f>
        <v>0.48343533458095195</v>
      </c>
      <c r="N14">
        <f>G11</f>
        <v>0.4908704668453796</v>
      </c>
      <c r="O14">
        <f>G25</f>
        <v>0.29634312882504682</v>
      </c>
      <c r="P14">
        <f>G26</f>
        <v>0.29998482626068484</v>
      </c>
      <c r="Q14">
        <f>G27</f>
        <v>0.25871225532345354</v>
      </c>
      <c r="R14">
        <f>G41</f>
        <v>0.33716048758282335</v>
      </c>
      <c r="S14">
        <f>G42</f>
        <v>0.35946588437610644</v>
      </c>
      <c r="T14">
        <f>G43</f>
        <v>0.34216782155682568</v>
      </c>
      <c r="U14">
        <f>G57</f>
        <v>0.46204036214657834</v>
      </c>
      <c r="V14">
        <f>G58</f>
        <v>0.47751757624804009</v>
      </c>
      <c r="W14">
        <f>G59</f>
        <v>0.48389054676040666</v>
      </c>
      <c r="X14">
        <f>G73</f>
        <v>0.49542258863992716</v>
      </c>
      <c r="Y14">
        <f>G74</f>
        <v>0.49876081128926208</v>
      </c>
      <c r="Z14">
        <f>G75</f>
        <v>0.52045925850993879</v>
      </c>
    </row>
    <row r="17" spans="2:9" x14ac:dyDescent="0.2">
      <c r="C17" s="4" t="s">
        <v>123</v>
      </c>
      <c r="D17" s="4"/>
      <c r="E17" s="4" t="s">
        <v>124</v>
      </c>
      <c r="F17" s="4"/>
    </row>
    <row r="18" spans="2:9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9" x14ac:dyDescent="0.2">
      <c r="B19" t="s">
        <v>27</v>
      </c>
      <c r="C19">
        <v>5512</v>
      </c>
      <c r="D19">
        <v>2629</v>
      </c>
      <c r="E19">
        <v>1987</v>
      </c>
      <c r="F19">
        <v>6578</v>
      </c>
      <c r="G19">
        <f t="shared" ref="G19:G30" si="3">F19/AVERAGE(F$19:F$21)</f>
        <v>0.99812857215113049</v>
      </c>
      <c r="H19">
        <f t="shared" si="1"/>
        <v>67.706669942267538</v>
      </c>
      <c r="I19">
        <f t="shared" si="2"/>
        <v>76.800934033858724</v>
      </c>
    </row>
    <row r="20" spans="2:9" x14ac:dyDescent="0.2">
      <c r="B20" t="s">
        <v>28</v>
      </c>
      <c r="C20">
        <v>5541</v>
      </c>
      <c r="D20">
        <v>2346</v>
      </c>
      <c r="E20">
        <v>2167</v>
      </c>
      <c r="F20">
        <v>6489</v>
      </c>
      <c r="G20">
        <f t="shared" si="3"/>
        <v>0.98462394416063936</v>
      </c>
      <c r="H20">
        <f t="shared" si="1"/>
        <v>70.254849752757693</v>
      </c>
      <c r="I20">
        <f t="shared" si="2"/>
        <v>74.965341959334566</v>
      </c>
    </row>
    <row r="21" spans="2:9" x14ac:dyDescent="0.2">
      <c r="B21" t="s">
        <v>29</v>
      </c>
      <c r="C21">
        <v>5528</v>
      </c>
      <c r="D21">
        <v>2476</v>
      </c>
      <c r="E21">
        <v>2012</v>
      </c>
      <c r="F21">
        <v>6704</v>
      </c>
      <c r="G21">
        <f t="shared" si="3"/>
        <v>1.0172474836882304</v>
      </c>
      <c r="H21">
        <f t="shared" si="1"/>
        <v>69.065467266366824</v>
      </c>
      <c r="I21">
        <f t="shared" si="2"/>
        <v>76.916016521340069</v>
      </c>
    </row>
    <row r="22" spans="2:9" x14ac:dyDescent="0.2">
      <c r="B22" t="s">
        <v>30</v>
      </c>
      <c r="C22">
        <v>5930</v>
      </c>
      <c r="D22">
        <v>3400</v>
      </c>
      <c r="E22">
        <v>1191</v>
      </c>
      <c r="F22">
        <v>3516</v>
      </c>
      <c r="G22">
        <f t="shared" si="3"/>
        <v>0.53350867432097515</v>
      </c>
      <c r="H22">
        <f t="shared" si="1"/>
        <v>63.558413719185424</v>
      </c>
      <c r="I22">
        <f t="shared" si="2"/>
        <v>74.697259400892293</v>
      </c>
    </row>
    <row r="23" spans="2:9" x14ac:dyDescent="0.2">
      <c r="B23" t="s">
        <v>31</v>
      </c>
      <c r="C23">
        <v>5736</v>
      </c>
      <c r="D23">
        <v>3401</v>
      </c>
      <c r="E23">
        <v>1212</v>
      </c>
      <c r="F23">
        <v>3998</v>
      </c>
      <c r="G23">
        <f t="shared" si="3"/>
        <v>0.60664609782003953</v>
      </c>
      <c r="H23">
        <f t="shared" si="1"/>
        <v>62.777716974937071</v>
      </c>
      <c r="I23">
        <f t="shared" si="2"/>
        <v>76.737044145873327</v>
      </c>
    </row>
    <row r="24" spans="2:9" x14ac:dyDescent="0.2">
      <c r="B24" t="s">
        <v>32</v>
      </c>
      <c r="C24">
        <v>5811</v>
      </c>
      <c r="D24">
        <v>3403</v>
      </c>
      <c r="E24">
        <v>1256</v>
      </c>
      <c r="F24">
        <v>3866</v>
      </c>
      <c r="G24">
        <f t="shared" si="3"/>
        <v>0.58661676192403012</v>
      </c>
      <c r="H24">
        <f t="shared" si="1"/>
        <v>63.067071847189062</v>
      </c>
      <c r="I24">
        <f t="shared" si="2"/>
        <v>75.478328777821162</v>
      </c>
    </row>
    <row r="25" spans="2:9" x14ac:dyDescent="0.2">
      <c r="B25" t="s">
        <v>33</v>
      </c>
      <c r="C25">
        <v>5200</v>
      </c>
      <c r="D25">
        <v>3713</v>
      </c>
      <c r="E25">
        <v>571</v>
      </c>
      <c r="F25">
        <v>1953</v>
      </c>
      <c r="G25">
        <f t="shared" si="3"/>
        <v>0.29634312882504682</v>
      </c>
      <c r="H25">
        <f t="shared" si="1"/>
        <v>58.341748008526871</v>
      </c>
      <c r="I25">
        <f t="shared" si="2"/>
        <v>77.377179080824092</v>
      </c>
    </row>
    <row r="26" spans="2:9" x14ac:dyDescent="0.2">
      <c r="B26" t="s">
        <v>34</v>
      </c>
      <c r="C26">
        <v>5149</v>
      </c>
      <c r="D26">
        <v>3666</v>
      </c>
      <c r="E26">
        <v>544</v>
      </c>
      <c r="F26">
        <v>1977</v>
      </c>
      <c r="G26">
        <f t="shared" si="3"/>
        <v>0.29998482626068484</v>
      </c>
      <c r="H26">
        <f t="shared" si="1"/>
        <v>58.411798071469093</v>
      </c>
      <c r="I26">
        <f t="shared" si="2"/>
        <v>78.421261404204685</v>
      </c>
    </row>
    <row r="27" spans="2:9" x14ac:dyDescent="0.2">
      <c r="B27" t="s">
        <v>35</v>
      </c>
      <c r="C27">
        <v>5716</v>
      </c>
      <c r="D27">
        <v>3753</v>
      </c>
      <c r="E27">
        <v>679</v>
      </c>
      <c r="F27">
        <v>1705</v>
      </c>
      <c r="G27">
        <f t="shared" si="3"/>
        <v>0.25871225532345354</v>
      </c>
      <c r="H27">
        <f t="shared" si="1"/>
        <v>60.365402893652977</v>
      </c>
      <c r="I27">
        <f t="shared" si="2"/>
        <v>71.518456375838923</v>
      </c>
    </row>
    <row r="28" spans="2:9" x14ac:dyDescent="0.2">
      <c r="B28" t="s">
        <v>36</v>
      </c>
      <c r="C28">
        <v>4266</v>
      </c>
      <c r="D28">
        <v>1131</v>
      </c>
      <c r="E28">
        <v>2715</v>
      </c>
      <c r="F28">
        <v>9090</v>
      </c>
      <c r="G28">
        <f t="shared" si="3"/>
        <v>1.3792929037479136</v>
      </c>
      <c r="H28">
        <f t="shared" si="1"/>
        <v>79.043913285158425</v>
      </c>
      <c r="I28">
        <f t="shared" si="2"/>
        <v>77.001270648030498</v>
      </c>
    </row>
    <row r="29" spans="2:9" x14ac:dyDescent="0.2">
      <c r="B29" t="s">
        <v>37</v>
      </c>
      <c r="C29">
        <v>4139</v>
      </c>
      <c r="D29">
        <v>1099</v>
      </c>
      <c r="E29">
        <v>2660</v>
      </c>
      <c r="F29">
        <v>9263</v>
      </c>
      <c r="G29">
        <f t="shared" si="3"/>
        <v>1.405543472763138</v>
      </c>
      <c r="H29">
        <f t="shared" si="1"/>
        <v>79.018709431080566</v>
      </c>
      <c r="I29">
        <f t="shared" si="2"/>
        <v>77.690178646313839</v>
      </c>
    </row>
    <row r="30" spans="2:9" x14ac:dyDescent="0.2">
      <c r="B30" t="s">
        <v>38</v>
      </c>
      <c r="C30">
        <v>3959</v>
      </c>
      <c r="D30">
        <v>1251</v>
      </c>
      <c r="E30">
        <v>2563</v>
      </c>
      <c r="F30">
        <v>9002</v>
      </c>
      <c r="G30">
        <f t="shared" si="3"/>
        <v>1.3659400131505741</v>
      </c>
      <c r="H30">
        <f t="shared" si="1"/>
        <v>75.988483685220729</v>
      </c>
      <c r="I30">
        <f t="shared" si="2"/>
        <v>77.838305231301348</v>
      </c>
    </row>
    <row r="33" spans="2:9" x14ac:dyDescent="0.2">
      <c r="C33" s="4" t="s">
        <v>123</v>
      </c>
      <c r="D33" s="4"/>
      <c r="E33" s="4" t="s">
        <v>124</v>
      </c>
      <c r="F33" s="4"/>
    </row>
    <row r="34" spans="2:9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9" x14ac:dyDescent="0.2">
      <c r="B35" t="s">
        <v>15</v>
      </c>
      <c r="C35">
        <v>5336</v>
      </c>
      <c r="D35">
        <v>2515</v>
      </c>
      <c r="E35">
        <v>1930</v>
      </c>
      <c r="F35">
        <v>7052</v>
      </c>
      <c r="G35">
        <f t="shared" ref="G35:G46" si="4">F35/AVERAGE(F$19:F$21)</f>
        <v>1.070052096504982</v>
      </c>
      <c r="H35">
        <f t="shared" si="1"/>
        <v>67.965864221118338</v>
      </c>
      <c r="I35">
        <f t="shared" si="2"/>
        <v>78.512580716989532</v>
      </c>
    </row>
    <row r="36" spans="2:9" x14ac:dyDescent="0.2">
      <c r="B36" t="s">
        <v>16</v>
      </c>
      <c r="C36">
        <v>5429</v>
      </c>
      <c r="D36">
        <v>2384</v>
      </c>
      <c r="E36">
        <v>2059</v>
      </c>
      <c r="F36">
        <v>7020</v>
      </c>
      <c r="G36">
        <f t="shared" si="4"/>
        <v>1.0651964999241315</v>
      </c>
      <c r="H36">
        <f t="shared" si="1"/>
        <v>69.486752847817741</v>
      </c>
      <c r="I36">
        <f t="shared" si="2"/>
        <v>77.321290891067292</v>
      </c>
    </row>
    <row r="37" spans="2:9" x14ac:dyDescent="0.2">
      <c r="B37" t="s">
        <v>17</v>
      </c>
      <c r="C37">
        <v>5538</v>
      </c>
      <c r="D37">
        <v>2321</v>
      </c>
      <c r="E37">
        <v>2020</v>
      </c>
      <c r="F37">
        <v>7102</v>
      </c>
      <c r="G37">
        <f t="shared" si="4"/>
        <v>1.0776389661625614</v>
      </c>
      <c r="H37">
        <f t="shared" si="1"/>
        <v>70.466980531874285</v>
      </c>
      <c r="I37">
        <f t="shared" si="2"/>
        <v>77.855733391800044</v>
      </c>
    </row>
    <row r="38" spans="2:9" x14ac:dyDescent="0.2">
      <c r="B38" t="s">
        <v>18</v>
      </c>
      <c r="C38">
        <v>5493</v>
      </c>
      <c r="D38">
        <v>3540</v>
      </c>
      <c r="E38">
        <v>1270</v>
      </c>
      <c r="F38">
        <v>4240</v>
      </c>
      <c r="G38">
        <f t="shared" si="4"/>
        <v>0.64336654696272322</v>
      </c>
      <c r="H38">
        <f t="shared" si="1"/>
        <v>60.810362005978078</v>
      </c>
      <c r="I38">
        <f t="shared" si="2"/>
        <v>76.950998185117967</v>
      </c>
    </row>
    <row r="39" spans="2:9" x14ac:dyDescent="0.2">
      <c r="B39" t="s">
        <v>19</v>
      </c>
      <c r="C39">
        <v>5460</v>
      </c>
      <c r="D39">
        <v>3630</v>
      </c>
      <c r="E39">
        <v>1252</v>
      </c>
      <c r="F39">
        <v>4509</v>
      </c>
      <c r="G39">
        <f t="shared" si="4"/>
        <v>0.68418390572049981</v>
      </c>
      <c r="H39">
        <f t="shared" si="1"/>
        <v>60.066006600660074</v>
      </c>
      <c r="I39">
        <f t="shared" si="2"/>
        <v>78.267661864259679</v>
      </c>
    </row>
    <row r="40" spans="2:9" x14ac:dyDescent="0.2">
      <c r="B40" t="s">
        <v>20</v>
      </c>
      <c r="C40">
        <v>5756</v>
      </c>
      <c r="D40">
        <v>3566</v>
      </c>
      <c r="E40">
        <v>1298</v>
      </c>
      <c r="F40">
        <v>4515</v>
      </c>
      <c r="G40">
        <f t="shared" si="4"/>
        <v>0.68509433007940923</v>
      </c>
      <c r="H40">
        <f t="shared" si="1"/>
        <v>61.746406350568549</v>
      </c>
      <c r="I40">
        <f t="shared" si="2"/>
        <v>77.670738001032163</v>
      </c>
    </row>
    <row r="41" spans="2:9" x14ac:dyDescent="0.2">
      <c r="B41" t="s">
        <v>21</v>
      </c>
      <c r="C41">
        <v>5138</v>
      </c>
      <c r="D41">
        <v>4044</v>
      </c>
      <c r="E41">
        <v>643</v>
      </c>
      <c r="F41">
        <v>2222</v>
      </c>
      <c r="G41">
        <f t="shared" si="4"/>
        <v>0.33716048758282335</v>
      </c>
      <c r="H41">
        <f t="shared" si="1"/>
        <v>55.957307776083645</v>
      </c>
      <c r="I41">
        <f t="shared" si="2"/>
        <v>77.556719022687602</v>
      </c>
    </row>
    <row r="42" spans="2:9" x14ac:dyDescent="0.2">
      <c r="B42" t="s">
        <v>22</v>
      </c>
      <c r="C42">
        <v>4880</v>
      </c>
      <c r="D42">
        <v>4000</v>
      </c>
      <c r="E42">
        <v>544</v>
      </c>
      <c r="F42">
        <v>2369</v>
      </c>
      <c r="G42">
        <f t="shared" si="4"/>
        <v>0.35946588437610644</v>
      </c>
      <c r="H42">
        <f t="shared" si="1"/>
        <v>54.954954954954957</v>
      </c>
      <c r="I42">
        <f t="shared" si="2"/>
        <v>81.325094404394093</v>
      </c>
    </row>
    <row r="43" spans="2:9" x14ac:dyDescent="0.2">
      <c r="B43" t="s">
        <v>23</v>
      </c>
      <c r="C43">
        <v>5408</v>
      </c>
      <c r="D43">
        <v>4009</v>
      </c>
      <c r="E43">
        <v>704</v>
      </c>
      <c r="F43">
        <v>2255</v>
      </c>
      <c r="G43">
        <f t="shared" si="4"/>
        <v>0.34216782155682568</v>
      </c>
      <c r="H43">
        <f t="shared" si="1"/>
        <v>57.428055644047994</v>
      </c>
      <c r="I43">
        <f t="shared" si="2"/>
        <v>76.208178438661704</v>
      </c>
    </row>
    <row r="44" spans="2:9" x14ac:dyDescent="0.2">
      <c r="B44" t="s">
        <v>24</v>
      </c>
      <c r="C44">
        <v>4002</v>
      </c>
      <c r="D44">
        <v>1167</v>
      </c>
      <c r="E44">
        <v>2610</v>
      </c>
      <c r="F44">
        <v>9489</v>
      </c>
      <c r="G44">
        <f t="shared" si="4"/>
        <v>1.4398361236153963</v>
      </c>
      <c r="H44">
        <f t="shared" si="1"/>
        <v>77.42309924550203</v>
      </c>
      <c r="I44">
        <f t="shared" si="2"/>
        <v>78.427969253657324</v>
      </c>
    </row>
    <row r="45" spans="2:9" x14ac:dyDescent="0.2">
      <c r="B45" t="s">
        <v>25</v>
      </c>
      <c r="C45">
        <v>4118</v>
      </c>
      <c r="D45">
        <v>1124</v>
      </c>
      <c r="E45">
        <v>2831</v>
      </c>
      <c r="F45">
        <v>9133</v>
      </c>
      <c r="G45">
        <f t="shared" si="4"/>
        <v>1.3858176116534318</v>
      </c>
      <c r="H45">
        <f t="shared" si="1"/>
        <v>78.557802365509346</v>
      </c>
      <c r="I45">
        <f t="shared" si="2"/>
        <v>76.33734536944165</v>
      </c>
    </row>
    <row r="46" spans="2:9" x14ac:dyDescent="0.2">
      <c r="B46" t="s">
        <v>26</v>
      </c>
      <c r="C46">
        <v>3959</v>
      </c>
      <c r="D46">
        <v>1278</v>
      </c>
      <c r="E46">
        <v>2740</v>
      </c>
      <c r="F46">
        <v>8979</v>
      </c>
      <c r="G46">
        <f t="shared" si="4"/>
        <v>1.3624500531080876</v>
      </c>
      <c r="H46">
        <f t="shared" si="1"/>
        <v>75.596715676914258</v>
      </c>
      <c r="I46">
        <f t="shared" si="2"/>
        <v>76.619165457803561</v>
      </c>
    </row>
    <row r="49" spans="2:9" x14ac:dyDescent="0.2">
      <c r="C49" s="4" t="s">
        <v>123</v>
      </c>
      <c r="D49" s="4"/>
      <c r="E49" s="4" t="s">
        <v>124</v>
      </c>
      <c r="F49" s="4"/>
    </row>
    <row r="50" spans="2:9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</row>
    <row r="51" spans="2:9" x14ac:dyDescent="0.2">
      <c r="B51" t="s">
        <v>39</v>
      </c>
      <c r="C51">
        <v>4877</v>
      </c>
      <c r="D51">
        <v>1454</v>
      </c>
      <c r="E51">
        <v>3182</v>
      </c>
      <c r="F51">
        <v>7356</v>
      </c>
      <c r="G51">
        <f t="shared" ref="G51:G62" si="5">F51/AVERAGE(F$19:F$21)</f>
        <v>1.116180264023064</v>
      </c>
      <c r="H51">
        <f t="shared" si="1"/>
        <v>77.033643974095725</v>
      </c>
      <c r="I51">
        <f t="shared" si="2"/>
        <v>69.804516986145387</v>
      </c>
    </row>
    <row r="52" spans="2:9" x14ac:dyDescent="0.2">
      <c r="B52" t="s">
        <v>40</v>
      </c>
      <c r="C52">
        <v>4750</v>
      </c>
      <c r="D52">
        <v>1317</v>
      </c>
      <c r="E52">
        <v>3413</v>
      </c>
      <c r="F52">
        <v>7297</v>
      </c>
      <c r="G52">
        <f t="shared" si="5"/>
        <v>1.1072277578271206</v>
      </c>
      <c r="H52">
        <f t="shared" si="1"/>
        <v>78.292401516400204</v>
      </c>
      <c r="I52">
        <f t="shared" si="2"/>
        <v>68.132586367880492</v>
      </c>
    </row>
    <row r="53" spans="2:9" x14ac:dyDescent="0.2">
      <c r="B53" t="s">
        <v>41</v>
      </c>
      <c r="C53">
        <v>4605</v>
      </c>
      <c r="D53">
        <v>1390</v>
      </c>
      <c r="E53">
        <v>3301</v>
      </c>
      <c r="F53">
        <v>7643</v>
      </c>
      <c r="G53">
        <f t="shared" si="5"/>
        <v>1.1597288958575693</v>
      </c>
      <c r="H53">
        <f t="shared" si="1"/>
        <v>76.814011676397001</v>
      </c>
      <c r="I53">
        <f t="shared" si="2"/>
        <v>69.837353801169584</v>
      </c>
    </row>
    <row r="54" spans="2:9" x14ac:dyDescent="0.2">
      <c r="B54" t="s">
        <v>42</v>
      </c>
      <c r="C54">
        <v>6332</v>
      </c>
      <c r="D54">
        <v>2746</v>
      </c>
      <c r="E54">
        <v>2305</v>
      </c>
      <c r="F54">
        <v>5329</v>
      </c>
      <c r="G54">
        <f t="shared" si="5"/>
        <v>0.80860856810479997</v>
      </c>
      <c r="H54">
        <f t="shared" si="1"/>
        <v>69.751046486010139</v>
      </c>
      <c r="I54">
        <f t="shared" si="2"/>
        <v>69.806130468954677</v>
      </c>
    </row>
    <row r="55" spans="2:9" x14ac:dyDescent="0.2">
      <c r="B55" t="s">
        <v>43</v>
      </c>
      <c r="C55">
        <v>6234</v>
      </c>
      <c r="D55">
        <v>2484</v>
      </c>
      <c r="E55">
        <v>2470</v>
      </c>
      <c r="F55">
        <v>5652</v>
      </c>
      <c r="G55">
        <f t="shared" si="5"/>
        <v>0.85761974609276215</v>
      </c>
      <c r="H55">
        <f t="shared" si="1"/>
        <v>71.507226428079846</v>
      </c>
      <c r="I55">
        <f t="shared" si="2"/>
        <v>69.588771238611173</v>
      </c>
    </row>
    <row r="56" spans="2:9" x14ac:dyDescent="0.2">
      <c r="B56" t="s">
        <v>44</v>
      </c>
      <c r="C56">
        <v>6397</v>
      </c>
      <c r="D56">
        <v>2334</v>
      </c>
      <c r="E56">
        <v>2411</v>
      </c>
      <c r="F56">
        <v>5633</v>
      </c>
      <c r="G56">
        <f t="shared" si="5"/>
        <v>0.85473673562288199</v>
      </c>
      <c r="H56">
        <f t="shared" si="1"/>
        <v>73.267666933913645</v>
      </c>
      <c r="I56">
        <f t="shared" si="2"/>
        <v>70.027349577324713</v>
      </c>
    </row>
    <row r="57" spans="2:9" x14ac:dyDescent="0.2">
      <c r="B57" t="s">
        <v>45</v>
      </c>
      <c r="C57">
        <v>6043</v>
      </c>
      <c r="D57">
        <v>3092</v>
      </c>
      <c r="E57">
        <v>1374</v>
      </c>
      <c r="F57">
        <v>3045</v>
      </c>
      <c r="G57">
        <f t="shared" si="5"/>
        <v>0.46204036214657834</v>
      </c>
      <c r="H57">
        <f t="shared" si="1"/>
        <v>66.152162014230981</v>
      </c>
      <c r="I57">
        <f t="shared" si="2"/>
        <v>68.906992532247116</v>
      </c>
    </row>
    <row r="58" spans="2:9" x14ac:dyDescent="0.2">
      <c r="B58" t="s">
        <v>46</v>
      </c>
      <c r="C58">
        <v>5834</v>
      </c>
      <c r="D58">
        <v>3500</v>
      </c>
      <c r="E58">
        <v>1169</v>
      </c>
      <c r="F58">
        <v>3147</v>
      </c>
      <c r="G58">
        <f t="shared" si="5"/>
        <v>0.47751757624804009</v>
      </c>
      <c r="H58">
        <f t="shared" si="1"/>
        <v>62.502678380115704</v>
      </c>
      <c r="I58">
        <f t="shared" si="2"/>
        <v>72.914735866543083</v>
      </c>
    </row>
    <row r="59" spans="2:9" x14ac:dyDescent="0.2">
      <c r="B59" t="s">
        <v>47</v>
      </c>
      <c r="C59">
        <v>6261</v>
      </c>
      <c r="D59">
        <v>3360</v>
      </c>
      <c r="E59">
        <v>1349</v>
      </c>
      <c r="F59">
        <v>3189</v>
      </c>
      <c r="G59">
        <f t="shared" si="5"/>
        <v>0.48389054676040666</v>
      </c>
      <c r="H59">
        <f t="shared" si="1"/>
        <v>65.076395385095111</v>
      </c>
      <c r="I59">
        <f t="shared" si="2"/>
        <v>70.273248126928166</v>
      </c>
    </row>
    <row r="60" spans="2:9" x14ac:dyDescent="0.2">
      <c r="B60" t="s">
        <v>48</v>
      </c>
      <c r="C60">
        <v>3212</v>
      </c>
      <c r="D60">
        <v>563</v>
      </c>
      <c r="E60">
        <v>4098</v>
      </c>
      <c r="F60">
        <v>9233</v>
      </c>
      <c r="G60">
        <f t="shared" si="5"/>
        <v>1.4009913509685905</v>
      </c>
      <c r="H60">
        <f t="shared" si="1"/>
        <v>85.086092715231786</v>
      </c>
      <c r="I60">
        <f t="shared" si="2"/>
        <v>69.259620433575876</v>
      </c>
    </row>
    <row r="61" spans="2:9" x14ac:dyDescent="0.2">
      <c r="B61" t="s">
        <v>49</v>
      </c>
      <c r="C61">
        <v>3047</v>
      </c>
      <c r="D61">
        <v>610</v>
      </c>
      <c r="E61">
        <v>4303</v>
      </c>
      <c r="F61">
        <v>9053</v>
      </c>
      <c r="G61">
        <f t="shared" si="5"/>
        <v>1.3736786202013049</v>
      </c>
      <c r="H61">
        <f t="shared" si="1"/>
        <v>83.319660924254862</v>
      </c>
      <c r="I61">
        <f t="shared" si="2"/>
        <v>67.782270140760701</v>
      </c>
    </row>
    <row r="62" spans="2:9" x14ac:dyDescent="0.2">
      <c r="B62" t="s">
        <v>50</v>
      </c>
      <c r="C62">
        <v>3202</v>
      </c>
      <c r="D62">
        <v>666</v>
      </c>
      <c r="E62">
        <v>4256</v>
      </c>
      <c r="F62">
        <v>8832</v>
      </c>
      <c r="G62">
        <f t="shared" si="5"/>
        <v>1.3401446563148045</v>
      </c>
      <c r="H62">
        <f t="shared" si="1"/>
        <v>82.781799379524301</v>
      </c>
      <c r="I62">
        <f t="shared" si="2"/>
        <v>67.481662591687041</v>
      </c>
    </row>
    <row r="65" spans="2:9" x14ac:dyDescent="0.2">
      <c r="C65" s="4" t="s">
        <v>123</v>
      </c>
      <c r="D65" s="4"/>
      <c r="E65" s="4" t="s">
        <v>124</v>
      </c>
      <c r="F65" s="4"/>
    </row>
    <row r="66" spans="2:9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</row>
    <row r="67" spans="2:9" x14ac:dyDescent="0.2">
      <c r="B67" t="s">
        <v>51</v>
      </c>
      <c r="C67">
        <v>4489</v>
      </c>
      <c r="D67">
        <v>1865</v>
      </c>
      <c r="E67">
        <v>2573</v>
      </c>
      <c r="F67">
        <v>8165</v>
      </c>
      <c r="G67">
        <f t="shared" ref="G67:G78" si="6">F67/AVERAGE(F$19:F$21)</f>
        <v>1.238935815082697</v>
      </c>
      <c r="H67">
        <f t="shared" si="1"/>
        <v>70.648410450110163</v>
      </c>
      <c r="I67">
        <f t="shared" si="2"/>
        <v>76.038368411249763</v>
      </c>
    </row>
    <row r="68" spans="2:9" x14ac:dyDescent="0.2">
      <c r="B68" t="s">
        <v>52</v>
      </c>
      <c r="C68">
        <v>4400</v>
      </c>
      <c r="D68">
        <v>1725</v>
      </c>
      <c r="E68">
        <v>2863</v>
      </c>
      <c r="F68">
        <v>8169</v>
      </c>
      <c r="G68">
        <f t="shared" si="6"/>
        <v>1.2395427646553032</v>
      </c>
      <c r="H68">
        <f t="shared" ref="H68:H78" si="7">(C68/(C68+D68))*100</f>
        <v>71.836734693877546</v>
      </c>
      <c r="I68">
        <f t="shared" ref="I68:I78" si="8">(F68/(E68+F68))*100</f>
        <v>74.048223350253807</v>
      </c>
    </row>
    <row r="69" spans="2:9" x14ac:dyDescent="0.2">
      <c r="B69" t="s">
        <v>53</v>
      </c>
      <c r="C69">
        <v>4515</v>
      </c>
      <c r="D69">
        <v>1641</v>
      </c>
      <c r="E69">
        <v>2852</v>
      </c>
      <c r="F69">
        <v>8201</v>
      </c>
      <c r="G69">
        <f t="shared" si="6"/>
        <v>1.244398361236154</v>
      </c>
      <c r="H69">
        <f t="shared" si="7"/>
        <v>73.343079922027286</v>
      </c>
      <c r="I69">
        <f t="shared" si="8"/>
        <v>74.197050574504658</v>
      </c>
    </row>
    <row r="70" spans="2:9" x14ac:dyDescent="0.2">
      <c r="B70" t="s">
        <v>54</v>
      </c>
      <c r="C70">
        <v>5413</v>
      </c>
      <c r="D70">
        <v>3432</v>
      </c>
      <c r="E70">
        <v>1800</v>
      </c>
      <c r="F70">
        <v>6294</v>
      </c>
      <c r="G70">
        <f t="shared" si="6"/>
        <v>0.95503515249608018</v>
      </c>
      <c r="H70">
        <f t="shared" si="7"/>
        <v>61.198417184850193</v>
      </c>
      <c r="I70">
        <f t="shared" si="8"/>
        <v>77.761304670126023</v>
      </c>
    </row>
    <row r="71" spans="2:9" x14ac:dyDescent="0.2">
      <c r="B71" t="s">
        <v>55</v>
      </c>
      <c r="C71">
        <v>5479</v>
      </c>
      <c r="D71">
        <v>3140</v>
      </c>
      <c r="E71">
        <v>1951</v>
      </c>
      <c r="F71">
        <v>6545</v>
      </c>
      <c r="G71">
        <f t="shared" si="6"/>
        <v>0.99312123817712816</v>
      </c>
      <c r="H71">
        <f t="shared" si="7"/>
        <v>63.568859496461307</v>
      </c>
      <c r="I71">
        <f t="shared" si="8"/>
        <v>77.036252354048969</v>
      </c>
    </row>
    <row r="72" spans="2:9" x14ac:dyDescent="0.2">
      <c r="B72" t="s">
        <v>56</v>
      </c>
      <c r="C72">
        <v>5470</v>
      </c>
      <c r="D72">
        <v>3188</v>
      </c>
      <c r="E72">
        <v>1836</v>
      </c>
      <c r="F72">
        <v>6466</v>
      </c>
      <c r="G72">
        <f t="shared" si="6"/>
        <v>0.98113398411815289</v>
      </c>
      <c r="H72">
        <f t="shared" si="7"/>
        <v>63.178563178563174</v>
      </c>
      <c r="I72">
        <f t="shared" si="8"/>
        <v>77.884847024813297</v>
      </c>
    </row>
    <row r="73" spans="2:9" x14ac:dyDescent="0.2">
      <c r="B73" t="s">
        <v>57</v>
      </c>
      <c r="C73">
        <v>5167</v>
      </c>
      <c r="D73">
        <v>3569</v>
      </c>
      <c r="E73">
        <v>961</v>
      </c>
      <c r="F73">
        <v>3265</v>
      </c>
      <c r="G73">
        <f t="shared" si="6"/>
        <v>0.49542258863992716</v>
      </c>
      <c r="H73">
        <f t="shared" si="7"/>
        <v>59.14606227106227</v>
      </c>
      <c r="I73">
        <f t="shared" si="8"/>
        <v>77.25982016090866</v>
      </c>
    </row>
    <row r="74" spans="2:9" x14ac:dyDescent="0.2">
      <c r="B74" t="s">
        <v>58</v>
      </c>
      <c r="C74">
        <v>5071</v>
      </c>
      <c r="D74">
        <v>3771</v>
      </c>
      <c r="E74">
        <v>906</v>
      </c>
      <c r="F74">
        <v>3287</v>
      </c>
      <c r="G74">
        <f t="shared" si="6"/>
        <v>0.49876081128926208</v>
      </c>
      <c r="H74">
        <f t="shared" si="7"/>
        <v>57.351277991404658</v>
      </c>
      <c r="I74">
        <f t="shared" si="8"/>
        <v>78.392559026949684</v>
      </c>
    </row>
    <row r="75" spans="2:9" x14ac:dyDescent="0.2">
      <c r="B75" t="s">
        <v>59</v>
      </c>
      <c r="C75">
        <v>5435</v>
      </c>
      <c r="D75">
        <v>3525</v>
      </c>
      <c r="E75">
        <v>1040</v>
      </c>
      <c r="F75">
        <v>3430</v>
      </c>
      <c r="G75">
        <f t="shared" si="6"/>
        <v>0.52045925850993879</v>
      </c>
      <c r="H75">
        <f t="shared" si="7"/>
        <v>60.658482142857139</v>
      </c>
      <c r="I75">
        <f t="shared" si="8"/>
        <v>76.733780760626402</v>
      </c>
    </row>
    <row r="76" spans="2:9" x14ac:dyDescent="0.2">
      <c r="B76" t="s">
        <v>60</v>
      </c>
      <c r="C76">
        <v>3135</v>
      </c>
      <c r="D76">
        <v>844</v>
      </c>
      <c r="E76">
        <v>3222</v>
      </c>
      <c r="F76">
        <v>10120</v>
      </c>
      <c r="G76">
        <f t="shared" si="6"/>
        <v>1.535582418694047</v>
      </c>
      <c r="H76">
        <f t="shared" si="7"/>
        <v>78.788640361899979</v>
      </c>
      <c r="I76">
        <f t="shared" si="8"/>
        <v>75.850697046919507</v>
      </c>
    </row>
    <row r="77" spans="2:9" x14ac:dyDescent="0.2">
      <c r="B77" t="s">
        <v>61</v>
      </c>
      <c r="C77">
        <v>3115</v>
      </c>
      <c r="D77">
        <v>779</v>
      </c>
      <c r="E77">
        <v>3462</v>
      </c>
      <c r="F77">
        <v>10048</v>
      </c>
      <c r="G77">
        <f t="shared" si="6"/>
        <v>1.5246573263871328</v>
      </c>
      <c r="H77">
        <f t="shared" si="7"/>
        <v>79.994863893168983</v>
      </c>
      <c r="I77">
        <f t="shared" si="8"/>
        <v>74.374537379718731</v>
      </c>
    </row>
    <row r="78" spans="2:9" x14ac:dyDescent="0.2">
      <c r="B78" t="s">
        <v>62</v>
      </c>
      <c r="C78">
        <v>3111</v>
      </c>
      <c r="D78">
        <v>840</v>
      </c>
      <c r="E78">
        <v>3560</v>
      </c>
      <c r="F78">
        <v>9805</v>
      </c>
      <c r="G78">
        <f t="shared" si="6"/>
        <v>1.4877851398512973</v>
      </c>
      <c r="H78">
        <f t="shared" si="7"/>
        <v>78.739559605163251</v>
      </c>
      <c r="I78">
        <f t="shared" si="8"/>
        <v>73.363262252151145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9D1C-A450-6646-A508-0149D63014BA}">
  <dimension ref="B1:Z78"/>
  <sheetViews>
    <sheetView topLeftCell="D1" workbookViewId="0">
      <selection activeCell="K10" sqref="K10:Z14"/>
    </sheetView>
  </sheetViews>
  <sheetFormatPr baseColWidth="10" defaultRowHeight="16" x14ac:dyDescent="0.2"/>
  <cols>
    <col min="2" max="2" width="46.1640625" customWidth="1"/>
    <col min="7" max="7" width="22.83203125" customWidth="1"/>
    <col min="8" max="8" width="20.5" customWidth="1"/>
    <col min="9" max="9" width="22.33203125" customWidth="1"/>
  </cols>
  <sheetData>
    <row r="1" spans="2:26" x14ac:dyDescent="0.2">
      <c r="C1" s="4" t="s">
        <v>123</v>
      </c>
      <c r="D1" s="4"/>
      <c r="E1" s="4" t="s">
        <v>124</v>
      </c>
      <c r="F1" s="4"/>
      <c r="G1" t="s">
        <v>380</v>
      </c>
      <c r="H1" t="s">
        <v>353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63</v>
      </c>
      <c r="C3">
        <v>3755</v>
      </c>
      <c r="D3">
        <v>2034</v>
      </c>
      <c r="E3">
        <v>2096</v>
      </c>
      <c r="F3">
        <v>9678</v>
      </c>
      <c r="G3">
        <f t="shared" ref="G3:G14" si="0">F3/AVERAGE(F$19:F$21)</f>
        <v>1.4459883460331691</v>
      </c>
      <c r="H3">
        <f>(C3/(C3+D3))*100</f>
        <v>64.864397996199685</v>
      </c>
      <c r="I3">
        <f>(F3/(E3+F3))*100</f>
        <v>82.198063529811449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64</v>
      </c>
      <c r="C4">
        <v>3780</v>
      </c>
      <c r="D4">
        <v>2012</v>
      </c>
      <c r="E4">
        <v>2073</v>
      </c>
      <c r="F4">
        <v>9845</v>
      </c>
      <c r="G4">
        <f t="shared" si="0"/>
        <v>1.4709397878380397</v>
      </c>
      <c r="H4">
        <f t="shared" ref="H4:H67" si="1">(C4/(C4+D4))*100</f>
        <v>65.262430939226519</v>
      </c>
      <c r="I4">
        <f t="shared" ref="I4:I67" si="2">(F4/(E4+F4))*100</f>
        <v>82.606141970129215</v>
      </c>
      <c r="K4" s="3" t="s">
        <v>375</v>
      </c>
      <c r="L4">
        <f>H12</f>
        <v>72.895776359769073</v>
      </c>
      <c r="M4">
        <f>H13</f>
        <v>73.080568720379148</v>
      </c>
      <c r="N4">
        <f>H14</f>
        <v>69.294360791260701</v>
      </c>
      <c r="O4">
        <f>H28</f>
        <v>94.058086863842263</v>
      </c>
      <c r="P4">
        <f>H29</f>
        <v>93.889176592439156</v>
      </c>
      <c r="Q4">
        <f>H30</f>
        <v>92.429857067231339</v>
      </c>
      <c r="R4">
        <f>H44</f>
        <v>94.226804123711332</v>
      </c>
      <c r="S4">
        <f>H45</f>
        <v>94.657258064516128</v>
      </c>
      <c r="T4">
        <f>H46</f>
        <v>93.318147304479879</v>
      </c>
      <c r="U4">
        <f>H60</f>
        <v>97.098214285714292</v>
      </c>
      <c r="V4">
        <f>H61</f>
        <v>96.5625</v>
      </c>
      <c r="W4">
        <f>H62</f>
        <v>95.571010248901899</v>
      </c>
      <c r="X4">
        <f>H76</f>
        <v>95.45893719806763</v>
      </c>
      <c r="Y4">
        <f>H77</f>
        <v>95.868323815922068</v>
      </c>
      <c r="Z4">
        <f>H78</f>
        <v>95.521896608495226</v>
      </c>
    </row>
    <row r="5" spans="2:26" x14ac:dyDescent="0.2">
      <c r="B5" t="s">
        <v>65</v>
      </c>
      <c r="C5">
        <v>4101</v>
      </c>
      <c r="D5">
        <v>2012</v>
      </c>
      <c r="E5">
        <v>2088</v>
      </c>
      <c r="F5">
        <v>9461</v>
      </c>
      <c r="G5">
        <f t="shared" si="0"/>
        <v>1.4135664126699536</v>
      </c>
      <c r="H5">
        <f t="shared" si="1"/>
        <v>67.086536888598076</v>
      </c>
      <c r="I5">
        <f t="shared" si="2"/>
        <v>81.920512598493374</v>
      </c>
      <c r="K5" t="s">
        <v>376</v>
      </c>
      <c r="L5">
        <f>H3</f>
        <v>64.864397996199685</v>
      </c>
      <c r="M5">
        <f>H4</f>
        <v>65.262430939226519</v>
      </c>
      <c r="N5">
        <f>H5</f>
        <v>67.086536888598076</v>
      </c>
      <c r="O5">
        <f>H19</f>
        <v>89.629876625541854</v>
      </c>
      <c r="P5">
        <f>H20</f>
        <v>90.533223954060702</v>
      </c>
      <c r="Q5">
        <f>H21</f>
        <v>90.160145286445442</v>
      </c>
      <c r="R5">
        <f>H35</f>
        <v>88.975668368879539</v>
      </c>
      <c r="S5">
        <f>H36</f>
        <v>88.080471940704882</v>
      </c>
      <c r="T5">
        <f>H37</f>
        <v>89.215834976490214</v>
      </c>
      <c r="U5">
        <f>H51</f>
        <v>93.740589374058942</v>
      </c>
      <c r="V5">
        <f>H52</f>
        <v>92.42160278745645</v>
      </c>
      <c r="W5">
        <f>H53</f>
        <v>94.564081120635578</v>
      </c>
      <c r="X5">
        <f>H67</f>
        <v>92.965779467680605</v>
      </c>
      <c r="Y5">
        <f>H68</f>
        <v>92.687107217672832</v>
      </c>
      <c r="Z5">
        <f>H69</f>
        <v>92.139322421012565</v>
      </c>
    </row>
    <row r="6" spans="2:26" x14ac:dyDescent="0.2">
      <c r="B6" t="s">
        <v>66</v>
      </c>
      <c r="C6">
        <v>5260</v>
      </c>
      <c r="D6">
        <v>3233</v>
      </c>
      <c r="E6">
        <v>1490</v>
      </c>
      <c r="F6">
        <v>6867</v>
      </c>
      <c r="G6">
        <f t="shared" si="0"/>
        <v>1.0259973106230389</v>
      </c>
      <c r="H6">
        <f t="shared" si="1"/>
        <v>61.933356882138234</v>
      </c>
      <c r="I6">
        <f t="shared" si="2"/>
        <v>82.170635395476836</v>
      </c>
      <c r="K6" t="s">
        <v>377</v>
      </c>
      <c r="L6">
        <f>H6</f>
        <v>61.933356882138234</v>
      </c>
      <c r="M6">
        <f>H7</f>
        <v>65.164419209841498</v>
      </c>
      <c r="N6">
        <f>H8</f>
        <v>62.906331407860463</v>
      </c>
      <c r="O6">
        <f>H22</f>
        <v>82.774579523648256</v>
      </c>
      <c r="P6">
        <f>H23</f>
        <v>84.413700769831536</v>
      </c>
      <c r="Q6">
        <f>H24</f>
        <v>83.26020924738441</v>
      </c>
      <c r="R6">
        <f>H38</f>
        <v>83.935350905738147</v>
      </c>
      <c r="S6">
        <f>H39</f>
        <v>84.015722240419251</v>
      </c>
      <c r="T6">
        <f>H40</f>
        <v>81.979776476849381</v>
      </c>
      <c r="U6">
        <f>H54</f>
        <v>91.755857680069425</v>
      </c>
      <c r="V6">
        <f>H55</f>
        <v>92.719126295155419</v>
      </c>
      <c r="W6">
        <f>H56</f>
        <v>91.484562244466375</v>
      </c>
      <c r="X6">
        <f>H70</f>
        <v>88.538083538083541</v>
      </c>
      <c r="Y6">
        <f>H71</f>
        <v>89.721654749744644</v>
      </c>
      <c r="Z6">
        <f>H72</f>
        <v>87.801127626858019</v>
      </c>
    </row>
    <row r="7" spans="2:26" x14ac:dyDescent="0.2">
      <c r="B7" t="s">
        <v>67</v>
      </c>
      <c r="C7">
        <v>5509</v>
      </c>
      <c r="D7">
        <v>2945</v>
      </c>
      <c r="E7">
        <v>1388</v>
      </c>
      <c r="F7">
        <v>6572</v>
      </c>
      <c r="G7">
        <f t="shared" si="0"/>
        <v>0.98192141042880621</v>
      </c>
      <c r="H7">
        <f t="shared" si="1"/>
        <v>65.164419209841498</v>
      </c>
      <c r="I7">
        <f t="shared" si="2"/>
        <v>82.562814070351763</v>
      </c>
      <c r="K7" t="s">
        <v>378</v>
      </c>
      <c r="L7">
        <f>H9</f>
        <v>63.822869955156946</v>
      </c>
      <c r="M7">
        <f>H10</f>
        <v>64.346750618394424</v>
      </c>
      <c r="N7">
        <f>H11</f>
        <v>65.399953084682153</v>
      </c>
      <c r="O7">
        <f>H25</f>
        <v>78.082054368542487</v>
      </c>
      <c r="P7">
        <f>H26</f>
        <v>77.389686886431747</v>
      </c>
      <c r="Q7">
        <f>H27</f>
        <v>78.533475026567473</v>
      </c>
      <c r="R7">
        <f>H41</f>
        <v>76.214369595388064</v>
      </c>
      <c r="S7">
        <f>H42</f>
        <v>76.699662786903076</v>
      </c>
      <c r="T7">
        <f>H43</f>
        <v>77.900779007790078</v>
      </c>
      <c r="U7">
        <f>H57</f>
        <v>82.272772822928147</v>
      </c>
      <c r="V7">
        <f>H58</f>
        <v>83.774139378673382</v>
      </c>
      <c r="W7">
        <f>H59</f>
        <v>84.304088675101951</v>
      </c>
      <c r="X7">
        <f>H73</f>
        <v>79.525346101800778</v>
      </c>
      <c r="Y7">
        <f>H74</f>
        <v>80.56629520127359</v>
      </c>
      <c r="Z7">
        <f>H75</f>
        <v>80.440071934835501</v>
      </c>
    </row>
    <row r="8" spans="2:26" x14ac:dyDescent="0.2">
      <c r="B8" t="s">
        <v>68</v>
      </c>
      <c r="C8">
        <v>5554</v>
      </c>
      <c r="D8">
        <v>3275</v>
      </c>
      <c r="E8">
        <v>1526</v>
      </c>
      <c r="F8">
        <v>7021</v>
      </c>
      <c r="G8">
        <f t="shared" si="0"/>
        <v>1.0490064246227402</v>
      </c>
      <c r="H8">
        <f t="shared" si="1"/>
        <v>62.906331407860463</v>
      </c>
      <c r="I8">
        <f t="shared" si="2"/>
        <v>82.145782145782135</v>
      </c>
    </row>
    <row r="9" spans="2:26" x14ac:dyDescent="0.2">
      <c r="B9" t="s">
        <v>69</v>
      </c>
      <c r="C9">
        <v>5693</v>
      </c>
      <c r="D9">
        <v>3227</v>
      </c>
      <c r="E9">
        <v>826</v>
      </c>
      <c r="F9">
        <v>3526</v>
      </c>
      <c r="G9">
        <f t="shared" si="0"/>
        <v>0.52681906469445694</v>
      </c>
      <c r="H9">
        <f t="shared" si="1"/>
        <v>63.822869955156946</v>
      </c>
      <c r="I9">
        <f t="shared" si="2"/>
        <v>81.02022058823529</v>
      </c>
    </row>
    <row r="10" spans="2:26" x14ac:dyDescent="0.2">
      <c r="B10" t="s">
        <v>70</v>
      </c>
      <c r="C10">
        <v>5723</v>
      </c>
      <c r="D10">
        <v>3171</v>
      </c>
      <c r="E10">
        <v>739</v>
      </c>
      <c r="F10">
        <v>3538</v>
      </c>
      <c r="G10">
        <f t="shared" si="0"/>
        <v>0.52861198266845955</v>
      </c>
      <c r="H10">
        <f t="shared" si="1"/>
        <v>64.346750618394424</v>
      </c>
      <c r="I10">
        <f t="shared" si="2"/>
        <v>82.721533785363576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71</v>
      </c>
      <c r="C11">
        <v>5576</v>
      </c>
      <c r="D11">
        <v>2950</v>
      </c>
      <c r="E11">
        <v>766</v>
      </c>
      <c r="F11">
        <v>3372</v>
      </c>
      <c r="G11">
        <f t="shared" si="0"/>
        <v>0.50380995069475576</v>
      </c>
      <c r="H11">
        <f t="shared" si="1"/>
        <v>65.399953084682153</v>
      </c>
      <c r="I11">
        <f t="shared" si="2"/>
        <v>81.488641855969064</v>
      </c>
      <c r="K11" s="3" t="s">
        <v>375</v>
      </c>
      <c r="L11">
        <f>G12</f>
        <v>1.7149260421335724</v>
      </c>
      <c r="M11">
        <f>G13</f>
        <v>1.7705064993276558</v>
      </c>
      <c r="N11">
        <f>G14</f>
        <v>1.7643806962498132</v>
      </c>
      <c r="O11">
        <f>G28</f>
        <v>1.2804422531002539</v>
      </c>
      <c r="P11">
        <f>G29</f>
        <v>1.2320334678021814</v>
      </c>
      <c r="Q11">
        <f>G30</f>
        <v>1.320185268190647</v>
      </c>
      <c r="R11">
        <f>G44</f>
        <v>1.325414612281488</v>
      </c>
      <c r="S11">
        <f>G45</f>
        <v>1.2982220230091139</v>
      </c>
      <c r="T11">
        <f>G46</f>
        <v>1.2755117286717466</v>
      </c>
      <c r="U11">
        <f>G60</f>
        <v>1.2471238607500374</v>
      </c>
      <c r="V11">
        <f>G61</f>
        <v>1.164051994621246</v>
      </c>
      <c r="W11">
        <f>G62</f>
        <v>1.273718810697744</v>
      </c>
      <c r="X11">
        <f>G76</f>
        <v>1.365307037203048</v>
      </c>
      <c r="Y11">
        <f>G77</f>
        <v>1.4161063797997908</v>
      </c>
      <c r="Z11">
        <f>G78</f>
        <v>1.4029583146571045</v>
      </c>
    </row>
    <row r="12" spans="2:26" x14ac:dyDescent="0.2">
      <c r="B12" t="s">
        <v>72</v>
      </c>
      <c r="C12">
        <v>2399</v>
      </c>
      <c r="D12">
        <v>892</v>
      </c>
      <c r="E12">
        <v>2739</v>
      </c>
      <c r="F12">
        <v>11478</v>
      </c>
      <c r="G12">
        <f t="shared" si="0"/>
        <v>1.7149260421335724</v>
      </c>
      <c r="H12">
        <f t="shared" si="1"/>
        <v>72.895776359769073</v>
      </c>
      <c r="I12">
        <f t="shared" si="2"/>
        <v>80.73433213758176</v>
      </c>
      <c r="K12" t="s">
        <v>376</v>
      </c>
      <c r="L12">
        <f>G3</f>
        <v>1.4459883460331691</v>
      </c>
      <c r="M12">
        <f>G4</f>
        <v>1.4709397878380397</v>
      </c>
      <c r="N12">
        <f>G5</f>
        <v>1.4135664126699536</v>
      </c>
      <c r="O12">
        <f>G19</f>
        <v>0.97699088600029882</v>
      </c>
      <c r="P12">
        <f>G20</f>
        <v>1.0082175407141789</v>
      </c>
      <c r="Q12">
        <f>G21</f>
        <v>1.0147915732855222</v>
      </c>
      <c r="R12">
        <f>G35</f>
        <v>1.023158523830868</v>
      </c>
      <c r="S12">
        <f>G36</f>
        <v>1.0191244583893619</v>
      </c>
      <c r="T12">
        <f>G37</f>
        <v>1.0191244583893619</v>
      </c>
      <c r="U12">
        <f>G51</f>
        <v>1.0512475720902434</v>
      </c>
      <c r="V12">
        <f>G52</f>
        <v>1.0782907515314508</v>
      </c>
      <c r="W12">
        <f>G53</f>
        <v>1.0558792768564171</v>
      </c>
      <c r="X12">
        <f>G67</f>
        <v>1.1891528462572838</v>
      </c>
      <c r="Y12">
        <f>G68</f>
        <v>1.1704766173614223</v>
      </c>
      <c r="Z12">
        <f>G69</f>
        <v>1.1724189451665921</v>
      </c>
    </row>
    <row r="13" spans="2:26" x14ac:dyDescent="0.2">
      <c r="B13" t="s">
        <v>73</v>
      </c>
      <c r="C13">
        <v>2313</v>
      </c>
      <c r="D13">
        <v>852</v>
      </c>
      <c r="E13">
        <v>2808</v>
      </c>
      <c r="F13">
        <v>11850</v>
      </c>
      <c r="G13">
        <f t="shared" si="0"/>
        <v>1.7705064993276558</v>
      </c>
      <c r="H13">
        <f t="shared" si="1"/>
        <v>73.080568720379148</v>
      </c>
      <c r="I13">
        <f t="shared" si="2"/>
        <v>80.843225542365943</v>
      </c>
      <c r="K13" t="s">
        <v>377</v>
      </c>
      <c r="L13">
        <f>G6</f>
        <v>1.0259973106230389</v>
      </c>
      <c r="M13">
        <f>G7</f>
        <v>0.98192141042880621</v>
      </c>
      <c r="N13">
        <f>G8</f>
        <v>1.0490064246227402</v>
      </c>
      <c r="O13">
        <f>G22</f>
        <v>0.68056178096518749</v>
      </c>
      <c r="P13">
        <f>G23</f>
        <v>0.7007321081727178</v>
      </c>
      <c r="Q13">
        <f>G24</f>
        <v>0.70177797699088595</v>
      </c>
      <c r="R13">
        <f>G38</f>
        <v>0.73748692663977289</v>
      </c>
      <c r="S13">
        <f>G39</f>
        <v>0.72463768115942029</v>
      </c>
      <c r="T13">
        <f>G40</f>
        <v>0.72628118930225605</v>
      </c>
      <c r="U13">
        <f>G54</f>
        <v>0.75720902435380244</v>
      </c>
      <c r="V13">
        <f>G55</f>
        <v>0.73599282832810398</v>
      </c>
      <c r="W13">
        <f>G56</f>
        <v>0.76751830270431798</v>
      </c>
      <c r="X13">
        <f>G70</f>
        <v>0.81727177648289262</v>
      </c>
      <c r="Y13">
        <f>G71</f>
        <v>0.83729269385925598</v>
      </c>
      <c r="Z13">
        <f>G72</f>
        <v>0.90407888839085615</v>
      </c>
    </row>
    <row r="14" spans="2:26" x14ac:dyDescent="0.2">
      <c r="B14" t="s">
        <v>74</v>
      </c>
      <c r="C14">
        <v>2347</v>
      </c>
      <c r="D14">
        <v>1040</v>
      </c>
      <c r="E14">
        <v>2489</v>
      </c>
      <c r="F14">
        <v>11809</v>
      </c>
      <c r="G14">
        <f t="shared" si="0"/>
        <v>1.7643806962498132</v>
      </c>
      <c r="H14">
        <f t="shared" si="1"/>
        <v>69.294360791260701</v>
      </c>
      <c r="I14">
        <f t="shared" si="2"/>
        <v>82.591970905021682</v>
      </c>
      <c r="K14" t="s">
        <v>378</v>
      </c>
      <c r="L14">
        <f>G9</f>
        <v>0.52681906469445694</v>
      </c>
      <c r="M14">
        <f>G10</f>
        <v>0.52861198266845955</v>
      </c>
      <c r="N14">
        <f>G11</f>
        <v>0.50380995069475576</v>
      </c>
      <c r="O14">
        <f>G25</f>
        <v>0.38204093829373975</v>
      </c>
      <c r="P14">
        <f>G26</f>
        <v>0.37740923352756611</v>
      </c>
      <c r="Q14">
        <f>G27</f>
        <v>0.3566412669953683</v>
      </c>
      <c r="R14">
        <f>G41</f>
        <v>0.44778126400717166</v>
      </c>
      <c r="S14">
        <f>G42</f>
        <v>0.41027939638428207</v>
      </c>
      <c r="T14">
        <f>G43</f>
        <v>0.44509188704616764</v>
      </c>
      <c r="U14">
        <f>G57</f>
        <v>0.5596892275511729</v>
      </c>
      <c r="V14">
        <f>G58</f>
        <v>0.59151352158972059</v>
      </c>
      <c r="W14">
        <f>G59</f>
        <v>0.59898401314806515</v>
      </c>
      <c r="X14">
        <f>G73</f>
        <v>0.62378604512176905</v>
      </c>
      <c r="Y14">
        <f>G74</f>
        <v>0.58942178395338418</v>
      </c>
      <c r="Z14">
        <f>G75</f>
        <v>0.64291050351113099</v>
      </c>
    </row>
    <row r="17" spans="2:9" x14ac:dyDescent="0.2">
      <c r="C17" s="4" t="s">
        <v>123</v>
      </c>
      <c r="D17" s="4"/>
      <c r="E17" s="4" t="s">
        <v>124</v>
      </c>
      <c r="F17" s="4"/>
    </row>
    <row r="18" spans="2:9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9" x14ac:dyDescent="0.2">
      <c r="B19" t="s">
        <v>75</v>
      </c>
      <c r="C19">
        <v>5376</v>
      </c>
      <c r="D19">
        <v>622</v>
      </c>
      <c r="E19">
        <v>2879</v>
      </c>
      <c r="F19">
        <v>6539</v>
      </c>
      <c r="G19">
        <f t="shared" ref="G19:G30" si="3">F19/AVERAGE(F$19:F$21)</f>
        <v>0.97699088600029882</v>
      </c>
      <c r="H19">
        <f t="shared" si="1"/>
        <v>89.629876625541854</v>
      </c>
      <c r="I19">
        <f t="shared" si="2"/>
        <v>69.430877043958375</v>
      </c>
    </row>
    <row r="20" spans="2:9" x14ac:dyDescent="0.2">
      <c r="B20" t="s">
        <v>76</v>
      </c>
      <c r="C20">
        <v>5518</v>
      </c>
      <c r="D20">
        <v>577</v>
      </c>
      <c r="E20">
        <v>2862</v>
      </c>
      <c r="F20">
        <v>6748</v>
      </c>
      <c r="G20">
        <f t="shared" si="3"/>
        <v>1.0082175407141789</v>
      </c>
      <c r="H20">
        <f t="shared" si="1"/>
        <v>90.533223954060702</v>
      </c>
      <c r="I20">
        <f t="shared" si="2"/>
        <v>70.218522372528611</v>
      </c>
    </row>
    <row r="21" spans="2:9" x14ac:dyDescent="0.2">
      <c r="B21" t="s">
        <v>77</v>
      </c>
      <c r="C21">
        <v>5461</v>
      </c>
      <c r="D21">
        <v>596</v>
      </c>
      <c r="E21">
        <v>2958</v>
      </c>
      <c r="F21">
        <v>6792</v>
      </c>
      <c r="G21">
        <f t="shared" si="3"/>
        <v>1.0147915732855222</v>
      </c>
      <c r="H21">
        <f t="shared" si="1"/>
        <v>90.160145286445442</v>
      </c>
      <c r="I21">
        <f t="shared" si="2"/>
        <v>69.66153846153847</v>
      </c>
    </row>
    <row r="22" spans="2:9" x14ac:dyDescent="0.2">
      <c r="B22" t="s">
        <v>78</v>
      </c>
      <c r="C22">
        <v>7333</v>
      </c>
      <c r="D22">
        <v>1526</v>
      </c>
      <c r="E22">
        <v>2257</v>
      </c>
      <c r="F22">
        <v>4555</v>
      </c>
      <c r="G22">
        <f t="shared" si="3"/>
        <v>0.68056178096518749</v>
      </c>
      <c r="H22">
        <f t="shared" si="1"/>
        <v>82.774579523648256</v>
      </c>
      <c r="I22">
        <f t="shared" si="2"/>
        <v>66.867293012331174</v>
      </c>
    </row>
    <row r="23" spans="2:9" x14ac:dyDescent="0.2">
      <c r="B23" t="s">
        <v>79</v>
      </c>
      <c r="C23">
        <v>7566</v>
      </c>
      <c r="D23">
        <v>1397</v>
      </c>
      <c r="E23">
        <v>2160</v>
      </c>
      <c r="F23">
        <v>4690</v>
      </c>
      <c r="G23">
        <f t="shared" si="3"/>
        <v>0.7007321081727178</v>
      </c>
      <c r="H23">
        <f t="shared" si="1"/>
        <v>84.413700769831536</v>
      </c>
      <c r="I23">
        <f t="shared" si="2"/>
        <v>68.467153284671539</v>
      </c>
    </row>
    <row r="24" spans="2:9" x14ac:dyDescent="0.2">
      <c r="B24" t="s">
        <v>80</v>
      </c>
      <c r="C24">
        <v>7401</v>
      </c>
      <c r="D24">
        <v>1488</v>
      </c>
      <c r="E24">
        <v>2258</v>
      </c>
      <c r="F24">
        <v>4697</v>
      </c>
      <c r="G24">
        <f t="shared" si="3"/>
        <v>0.70177797699088595</v>
      </c>
      <c r="H24">
        <f t="shared" si="1"/>
        <v>83.26020924738441</v>
      </c>
      <c r="I24">
        <f t="shared" si="2"/>
        <v>67.53414809489577</v>
      </c>
    </row>
    <row r="25" spans="2:9" x14ac:dyDescent="0.2">
      <c r="B25" t="s">
        <v>81</v>
      </c>
      <c r="C25">
        <v>7784</v>
      </c>
      <c r="D25">
        <v>2185</v>
      </c>
      <c r="E25">
        <v>1278</v>
      </c>
      <c r="F25">
        <v>2557</v>
      </c>
      <c r="G25">
        <f t="shared" si="3"/>
        <v>0.38204093829373975</v>
      </c>
      <c r="H25">
        <f t="shared" si="1"/>
        <v>78.082054368542487</v>
      </c>
      <c r="I25">
        <f t="shared" si="2"/>
        <v>66.675358539765313</v>
      </c>
    </row>
    <row r="26" spans="2:9" x14ac:dyDescent="0.2">
      <c r="B26" t="s">
        <v>82</v>
      </c>
      <c r="C26">
        <v>7489</v>
      </c>
      <c r="D26">
        <v>2188</v>
      </c>
      <c r="E26">
        <v>1190</v>
      </c>
      <c r="F26">
        <v>2526</v>
      </c>
      <c r="G26">
        <f t="shared" si="3"/>
        <v>0.37740923352756611</v>
      </c>
      <c r="H26">
        <f t="shared" si="1"/>
        <v>77.389686886431747</v>
      </c>
      <c r="I26">
        <f t="shared" si="2"/>
        <v>67.976318622174375</v>
      </c>
    </row>
    <row r="27" spans="2:9" x14ac:dyDescent="0.2">
      <c r="B27" t="s">
        <v>83</v>
      </c>
      <c r="C27">
        <v>7390</v>
      </c>
      <c r="D27">
        <v>2020</v>
      </c>
      <c r="E27">
        <v>1175</v>
      </c>
      <c r="F27">
        <v>2387</v>
      </c>
      <c r="G27">
        <f t="shared" si="3"/>
        <v>0.3566412669953683</v>
      </c>
      <c r="H27">
        <f t="shared" si="1"/>
        <v>78.533475026567473</v>
      </c>
      <c r="I27">
        <f t="shared" si="2"/>
        <v>67.012914093206064</v>
      </c>
    </row>
    <row r="28" spans="2:9" x14ac:dyDescent="0.2">
      <c r="B28" t="s">
        <v>84</v>
      </c>
      <c r="C28">
        <v>3530</v>
      </c>
      <c r="D28">
        <v>223</v>
      </c>
      <c r="E28">
        <v>3265</v>
      </c>
      <c r="F28">
        <v>8570</v>
      </c>
      <c r="G28">
        <f t="shared" si="3"/>
        <v>1.2804422531002539</v>
      </c>
      <c r="H28">
        <f t="shared" si="1"/>
        <v>94.058086863842263</v>
      </c>
      <c r="I28">
        <f t="shared" si="2"/>
        <v>72.412336290663276</v>
      </c>
    </row>
    <row r="29" spans="2:9" x14ac:dyDescent="0.2">
      <c r="B29" t="s">
        <v>85</v>
      </c>
      <c r="C29">
        <v>3626</v>
      </c>
      <c r="D29">
        <v>236</v>
      </c>
      <c r="E29">
        <v>3319</v>
      </c>
      <c r="F29">
        <v>8246</v>
      </c>
      <c r="G29">
        <f t="shared" si="3"/>
        <v>1.2320334678021814</v>
      </c>
      <c r="H29">
        <f t="shared" si="1"/>
        <v>93.889176592439156</v>
      </c>
      <c r="I29">
        <f t="shared" si="2"/>
        <v>71.301340250756596</v>
      </c>
    </row>
    <row r="30" spans="2:9" x14ac:dyDescent="0.2">
      <c r="B30" t="s">
        <v>86</v>
      </c>
      <c r="C30">
        <v>3492</v>
      </c>
      <c r="D30">
        <v>286</v>
      </c>
      <c r="E30">
        <v>3078</v>
      </c>
      <c r="F30">
        <v>8836</v>
      </c>
      <c r="G30">
        <f t="shared" si="3"/>
        <v>1.320185268190647</v>
      </c>
      <c r="H30">
        <f t="shared" si="1"/>
        <v>92.429857067231339</v>
      </c>
      <c r="I30">
        <f t="shared" si="2"/>
        <v>74.164848077891548</v>
      </c>
    </row>
    <row r="33" spans="2:9" x14ac:dyDescent="0.2">
      <c r="C33" s="4" t="s">
        <v>123</v>
      </c>
      <c r="D33" s="4"/>
      <c r="E33" s="4" t="s">
        <v>124</v>
      </c>
      <c r="F33" s="4"/>
    </row>
    <row r="34" spans="2:9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9" x14ac:dyDescent="0.2">
      <c r="B35" t="s">
        <v>87</v>
      </c>
      <c r="C35">
        <v>5924</v>
      </c>
      <c r="D35">
        <v>734</v>
      </c>
      <c r="E35">
        <v>2803</v>
      </c>
      <c r="F35">
        <v>6848</v>
      </c>
      <c r="G35">
        <f t="shared" ref="G35:G46" si="4">F35/AVERAGE(F$19:F$21)</f>
        <v>1.023158523830868</v>
      </c>
      <c r="H35">
        <f t="shared" si="1"/>
        <v>88.975668368879539</v>
      </c>
      <c r="I35">
        <f t="shared" si="2"/>
        <v>70.956377577453111</v>
      </c>
    </row>
    <row r="36" spans="2:9" x14ac:dyDescent="0.2">
      <c r="B36" t="s">
        <v>88</v>
      </c>
      <c r="C36">
        <v>5823</v>
      </c>
      <c r="D36">
        <v>788</v>
      </c>
      <c r="E36">
        <v>2755</v>
      </c>
      <c r="F36">
        <v>6821</v>
      </c>
      <c r="G36">
        <f t="shared" si="4"/>
        <v>1.0191244583893619</v>
      </c>
      <c r="H36">
        <f t="shared" si="1"/>
        <v>88.080471940704882</v>
      </c>
      <c r="I36">
        <f t="shared" si="2"/>
        <v>71.230158730158735</v>
      </c>
    </row>
    <row r="37" spans="2:9" x14ac:dyDescent="0.2">
      <c r="B37" t="s">
        <v>89</v>
      </c>
      <c r="C37">
        <v>5882</v>
      </c>
      <c r="D37">
        <v>711</v>
      </c>
      <c r="E37">
        <v>2879</v>
      </c>
      <c r="F37">
        <v>6821</v>
      </c>
      <c r="G37">
        <f t="shared" si="4"/>
        <v>1.0191244583893619</v>
      </c>
      <c r="H37">
        <f t="shared" si="1"/>
        <v>89.215834976490214</v>
      </c>
      <c r="I37">
        <f t="shared" si="2"/>
        <v>70.319587628865975</v>
      </c>
    </row>
    <row r="38" spans="2:9" x14ac:dyDescent="0.2">
      <c r="B38" t="s">
        <v>90</v>
      </c>
      <c r="C38">
        <v>7738</v>
      </c>
      <c r="D38">
        <v>1481</v>
      </c>
      <c r="E38">
        <v>2268</v>
      </c>
      <c r="F38">
        <v>4936</v>
      </c>
      <c r="G38">
        <f t="shared" si="4"/>
        <v>0.73748692663977289</v>
      </c>
      <c r="H38">
        <f t="shared" si="1"/>
        <v>83.935350905738147</v>
      </c>
      <c r="I38">
        <f t="shared" si="2"/>
        <v>68.517490283176002</v>
      </c>
    </row>
    <row r="39" spans="2:9" x14ac:dyDescent="0.2">
      <c r="B39" t="s">
        <v>91</v>
      </c>
      <c r="C39">
        <v>7695</v>
      </c>
      <c r="D39">
        <v>1464</v>
      </c>
      <c r="E39">
        <v>2227</v>
      </c>
      <c r="F39">
        <v>4850</v>
      </c>
      <c r="G39">
        <f t="shared" si="4"/>
        <v>0.72463768115942029</v>
      </c>
      <c r="H39">
        <f t="shared" si="1"/>
        <v>84.015722240419251</v>
      </c>
      <c r="I39">
        <f t="shared" si="2"/>
        <v>68.53186378408931</v>
      </c>
    </row>
    <row r="40" spans="2:9" x14ac:dyDescent="0.2">
      <c r="B40" t="s">
        <v>92</v>
      </c>
      <c r="C40">
        <v>7702</v>
      </c>
      <c r="D40">
        <v>1693</v>
      </c>
      <c r="E40">
        <v>2019</v>
      </c>
      <c r="F40">
        <v>4861</v>
      </c>
      <c r="G40">
        <f t="shared" si="4"/>
        <v>0.72628118930225605</v>
      </c>
      <c r="H40">
        <f t="shared" si="1"/>
        <v>81.979776476849381</v>
      </c>
      <c r="I40">
        <f t="shared" si="2"/>
        <v>70.654069767441868</v>
      </c>
    </row>
    <row r="41" spans="2:9" x14ac:dyDescent="0.2">
      <c r="B41" t="s">
        <v>93</v>
      </c>
      <c r="C41">
        <v>7139</v>
      </c>
      <c r="D41">
        <v>2228</v>
      </c>
      <c r="E41">
        <v>1096</v>
      </c>
      <c r="F41">
        <v>2997</v>
      </c>
      <c r="G41">
        <f t="shared" si="4"/>
        <v>0.44778126400717166</v>
      </c>
      <c r="H41">
        <f t="shared" si="1"/>
        <v>76.214369595388064</v>
      </c>
      <c r="I41">
        <f t="shared" si="2"/>
        <v>73.222575128267778</v>
      </c>
    </row>
    <row r="42" spans="2:9" x14ac:dyDescent="0.2">
      <c r="B42" t="s">
        <v>94</v>
      </c>
      <c r="C42">
        <v>7051</v>
      </c>
      <c r="D42">
        <v>2142</v>
      </c>
      <c r="E42">
        <v>1061</v>
      </c>
      <c r="F42">
        <v>2746</v>
      </c>
      <c r="G42">
        <f t="shared" si="4"/>
        <v>0.41027939638428207</v>
      </c>
      <c r="H42">
        <f t="shared" si="1"/>
        <v>76.699662786903076</v>
      </c>
      <c r="I42">
        <f t="shared" si="2"/>
        <v>72.130286314683474</v>
      </c>
    </row>
    <row r="43" spans="2:9" x14ac:dyDescent="0.2">
      <c r="B43" t="s">
        <v>95</v>
      </c>
      <c r="C43">
        <v>7600</v>
      </c>
      <c r="D43">
        <v>2156</v>
      </c>
      <c r="E43">
        <v>1165</v>
      </c>
      <c r="F43">
        <v>2979</v>
      </c>
      <c r="G43">
        <f t="shared" si="4"/>
        <v>0.44509188704616764</v>
      </c>
      <c r="H43">
        <f t="shared" si="1"/>
        <v>77.900779007790078</v>
      </c>
      <c r="I43">
        <f t="shared" si="2"/>
        <v>71.887065637065632</v>
      </c>
    </row>
    <row r="44" spans="2:9" x14ac:dyDescent="0.2">
      <c r="B44" t="s">
        <v>96</v>
      </c>
      <c r="C44">
        <v>3656</v>
      </c>
      <c r="D44">
        <v>224</v>
      </c>
      <c r="E44">
        <v>3353</v>
      </c>
      <c r="F44">
        <v>8871</v>
      </c>
      <c r="G44">
        <f t="shared" si="4"/>
        <v>1.325414612281488</v>
      </c>
      <c r="H44">
        <f t="shared" si="1"/>
        <v>94.226804123711332</v>
      </c>
      <c r="I44">
        <f t="shared" si="2"/>
        <v>72.570353403141368</v>
      </c>
    </row>
    <row r="45" spans="2:9" x14ac:dyDescent="0.2">
      <c r="B45" t="s">
        <v>97</v>
      </c>
      <c r="C45">
        <v>3756</v>
      </c>
      <c r="D45">
        <v>212</v>
      </c>
      <c r="E45">
        <v>3395</v>
      </c>
      <c r="F45">
        <v>8689</v>
      </c>
      <c r="G45">
        <f t="shared" si="4"/>
        <v>1.2982220230091139</v>
      </c>
      <c r="H45">
        <f t="shared" si="1"/>
        <v>94.657258064516128</v>
      </c>
      <c r="I45">
        <f t="shared" si="2"/>
        <v>71.904998344918909</v>
      </c>
    </row>
    <row r="46" spans="2:9" x14ac:dyDescent="0.2">
      <c r="B46" t="s">
        <v>98</v>
      </c>
      <c r="C46">
        <v>3687</v>
      </c>
      <c r="D46">
        <v>264</v>
      </c>
      <c r="E46">
        <v>3516</v>
      </c>
      <c r="F46">
        <v>8537</v>
      </c>
      <c r="G46">
        <f t="shared" si="4"/>
        <v>1.2755117286717466</v>
      </c>
      <c r="H46">
        <f t="shared" si="1"/>
        <v>93.318147304479879</v>
      </c>
      <c r="I46">
        <f t="shared" si="2"/>
        <v>70.828839293122044</v>
      </c>
    </row>
    <row r="49" spans="2:9" x14ac:dyDescent="0.2">
      <c r="C49" s="4" t="s">
        <v>123</v>
      </c>
      <c r="D49" s="4"/>
      <c r="E49" s="4" t="s">
        <v>124</v>
      </c>
      <c r="F49" s="4"/>
    </row>
    <row r="50" spans="2:9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</row>
    <row r="51" spans="2:9" x14ac:dyDescent="0.2">
      <c r="B51" t="s">
        <v>99</v>
      </c>
      <c r="C51">
        <v>4358</v>
      </c>
      <c r="D51">
        <v>291</v>
      </c>
      <c r="E51">
        <v>3997</v>
      </c>
      <c r="F51">
        <v>7036</v>
      </c>
      <c r="G51">
        <f t="shared" ref="G51:G62" si="5">F51/AVERAGE(F$19:F$21)</f>
        <v>1.0512475720902434</v>
      </c>
      <c r="H51">
        <f t="shared" si="1"/>
        <v>93.740589374058942</v>
      </c>
      <c r="I51">
        <f t="shared" si="2"/>
        <v>63.772319405420106</v>
      </c>
    </row>
    <row r="52" spans="2:9" x14ac:dyDescent="0.2">
      <c r="B52" t="s">
        <v>100</v>
      </c>
      <c r="C52">
        <v>4244</v>
      </c>
      <c r="D52">
        <v>348</v>
      </c>
      <c r="E52">
        <v>3978</v>
      </c>
      <c r="F52">
        <v>7217</v>
      </c>
      <c r="G52">
        <f t="shared" si="5"/>
        <v>1.0782907515314508</v>
      </c>
      <c r="H52">
        <f t="shared" si="1"/>
        <v>92.42160278745645</v>
      </c>
      <c r="I52">
        <f t="shared" si="2"/>
        <v>64.466279589102285</v>
      </c>
    </row>
    <row r="53" spans="2:9" x14ac:dyDescent="0.2">
      <c r="B53" t="s">
        <v>101</v>
      </c>
      <c r="C53">
        <v>4523</v>
      </c>
      <c r="D53">
        <v>260</v>
      </c>
      <c r="E53">
        <v>4000</v>
      </c>
      <c r="F53">
        <v>7067</v>
      </c>
      <c r="G53">
        <f t="shared" si="5"/>
        <v>1.0558792768564171</v>
      </c>
      <c r="H53">
        <f t="shared" si="1"/>
        <v>94.564081120635578</v>
      </c>
      <c r="I53">
        <f t="shared" si="2"/>
        <v>63.856510346073911</v>
      </c>
    </row>
    <row r="54" spans="2:9" x14ac:dyDescent="0.2">
      <c r="B54" t="s">
        <v>102</v>
      </c>
      <c r="C54">
        <v>6344</v>
      </c>
      <c r="D54">
        <v>570</v>
      </c>
      <c r="E54">
        <v>3478</v>
      </c>
      <c r="F54">
        <v>5068</v>
      </c>
      <c r="G54">
        <f t="shared" si="5"/>
        <v>0.75720902435380244</v>
      </c>
      <c r="H54">
        <f t="shared" si="1"/>
        <v>91.755857680069425</v>
      </c>
      <c r="I54">
        <f t="shared" si="2"/>
        <v>59.302597706529369</v>
      </c>
    </row>
    <row r="55" spans="2:9" x14ac:dyDescent="0.2">
      <c r="B55" t="s">
        <v>103</v>
      </c>
      <c r="C55">
        <v>6622</v>
      </c>
      <c r="D55">
        <v>520</v>
      </c>
      <c r="E55">
        <v>3519</v>
      </c>
      <c r="F55">
        <v>4926</v>
      </c>
      <c r="G55">
        <f t="shared" si="5"/>
        <v>0.73599282832810398</v>
      </c>
      <c r="H55">
        <f t="shared" si="1"/>
        <v>92.719126295155419</v>
      </c>
      <c r="I55">
        <f t="shared" si="2"/>
        <v>58.330373001776202</v>
      </c>
    </row>
    <row r="56" spans="2:9" x14ac:dyDescent="0.2">
      <c r="B56" t="s">
        <v>104</v>
      </c>
      <c r="C56">
        <v>6489</v>
      </c>
      <c r="D56">
        <v>604</v>
      </c>
      <c r="E56">
        <v>3509</v>
      </c>
      <c r="F56">
        <v>5137</v>
      </c>
      <c r="G56">
        <f t="shared" si="5"/>
        <v>0.76751830270431798</v>
      </c>
      <c r="H56">
        <f t="shared" si="1"/>
        <v>91.484562244466375</v>
      </c>
      <c r="I56">
        <f t="shared" si="2"/>
        <v>59.414758269720103</v>
      </c>
    </row>
    <row r="57" spans="2:9" x14ac:dyDescent="0.2">
      <c r="B57" t="s">
        <v>105</v>
      </c>
      <c r="C57">
        <v>8210</v>
      </c>
      <c r="D57">
        <v>1769</v>
      </c>
      <c r="E57">
        <v>2442</v>
      </c>
      <c r="F57">
        <v>3746</v>
      </c>
      <c r="G57">
        <f t="shared" si="5"/>
        <v>0.5596892275511729</v>
      </c>
      <c r="H57">
        <f t="shared" si="1"/>
        <v>82.272772822928147</v>
      </c>
      <c r="I57">
        <f t="shared" si="2"/>
        <v>60.536522301228182</v>
      </c>
    </row>
    <row r="58" spans="2:9" x14ac:dyDescent="0.2">
      <c r="B58" t="s">
        <v>106</v>
      </c>
      <c r="C58">
        <v>7982</v>
      </c>
      <c r="D58">
        <v>1546</v>
      </c>
      <c r="E58">
        <v>2437</v>
      </c>
      <c r="F58">
        <v>3959</v>
      </c>
      <c r="G58">
        <f t="shared" si="5"/>
        <v>0.59151352158972059</v>
      </c>
      <c r="H58">
        <f t="shared" si="1"/>
        <v>83.774139378673382</v>
      </c>
      <c r="I58">
        <f t="shared" si="2"/>
        <v>61.898061288305193</v>
      </c>
    </row>
    <row r="59" spans="2:9" x14ac:dyDescent="0.2">
      <c r="B59" t="s">
        <v>107</v>
      </c>
      <c r="C59">
        <v>8062</v>
      </c>
      <c r="D59">
        <v>1501</v>
      </c>
      <c r="E59">
        <v>2408</v>
      </c>
      <c r="F59">
        <v>4009</v>
      </c>
      <c r="G59">
        <f t="shared" si="5"/>
        <v>0.59898401314806515</v>
      </c>
      <c r="H59">
        <f t="shared" si="1"/>
        <v>84.304088675101951</v>
      </c>
      <c r="I59">
        <f t="shared" si="2"/>
        <v>62.474676640174529</v>
      </c>
    </row>
    <row r="60" spans="2:9" x14ac:dyDescent="0.2">
      <c r="B60" t="s">
        <v>108</v>
      </c>
      <c r="C60">
        <v>2610</v>
      </c>
      <c r="D60">
        <v>78</v>
      </c>
      <c r="E60">
        <v>4412</v>
      </c>
      <c r="F60">
        <v>8347</v>
      </c>
      <c r="G60">
        <f t="shared" si="5"/>
        <v>1.2471238607500374</v>
      </c>
      <c r="H60">
        <f t="shared" si="1"/>
        <v>97.098214285714292</v>
      </c>
      <c r="I60">
        <f t="shared" si="2"/>
        <v>65.420487499020297</v>
      </c>
    </row>
    <row r="61" spans="2:9" x14ac:dyDescent="0.2">
      <c r="B61" t="s">
        <v>109</v>
      </c>
      <c r="C61">
        <v>2472</v>
      </c>
      <c r="D61">
        <v>88</v>
      </c>
      <c r="E61">
        <v>3939</v>
      </c>
      <c r="F61">
        <v>7791</v>
      </c>
      <c r="G61">
        <f t="shared" si="5"/>
        <v>1.164051994621246</v>
      </c>
      <c r="H61">
        <f t="shared" si="1"/>
        <v>96.5625</v>
      </c>
      <c r="I61">
        <f t="shared" si="2"/>
        <v>66.419437340153451</v>
      </c>
    </row>
    <row r="62" spans="2:9" x14ac:dyDescent="0.2">
      <c r="B62" t="s">
        <v>110</v>
      </c>
      <c r="C62">
        <v>2611</v>
      </c>
      <c r="D62">
        <v>121</v>
      </c>
      <c r="E62">
        <v>4355</v>
      </c>
      <c r="F62">
        <v>8525</v>
      </c>
      <c r="G62">
        <f t="shared" si="5"/>
        <v>1.273718810697744</v>
      </c>
      <c r="H62">
        <f t="shared" si="1"/>
        <v>95.571010248901899</v>
      </c>
      <c r="I62">
        <f t="shared" si="2"/>
        <v>66.187888198757761</v>
      </c>
    </row>
    <row r="65" spans="2:9" x14ac:dyDescent="0.2">
      <c r="C65" s="4" t="s">
        <v>123</v>
      </c>
      <c r="D65" s="4"/>
      <c r="E65" s="4" t="s">
        <v>124</v>
      </c>
      <c r="F65" s="4"/>
    </row>
    <row r="66" spans="2:9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</row>
    <row r="67" spans="2:9" x14ac:dyDescent="0.2">
      <c r="B67" t="s">
        <v>111</v>
      </c>
      <c r="C67">
        <v>4890</v>
      </c>
      <c r="D67">
        <v>370</v>
      </c>
      <c r="E67">
        <v>3471</v>
      </c>
      <c r="F67">
        <v>7959</v>
      </c>
      <c r="G67">
        <f t="shared" ref="G67:G78" si="6">F67/AVERAGE(F$19:F$21)</f>
        <v>1.1891528462572838</v>
      </c>
      <c r="H67">
        <f t="shared" si="1"/>
        <v>92.965779467680605</v>
      </c>
      <c r="I67">
        <f t="shared" si="2"/>
        <v>69.632545931758528</v>
      </c>
    </row>
    <row r="68" spans="2:9" x14ac:dyDescent="0.2">
      <c r="B68" t="s">
        <v>112</v>
      </c>
      <c r="C68">
        <v>4867</v>
      </c>
      <c r="D68">
        <v>384</v>
      </c>
      <c r="E68">
        <v>3587</v>
      </c>
      <c r="F68">
        <v>7834</v>
      </c>
      <c r="G68">
        <f t="shared" si="6"/>
        <v>1.1704766173614223</v>
      </c>
      <c r="H68">
        <f t="shared" ref="H68:H78" si="7">(C68/(C68+D68))*100</f>
        <v>92.687107217672832</v>
      </c>
      <c r="I68">
        <f t="shared" ref="I68:I78" si="8">(F68/(E68+F68))*100</f>
        <v>68.592942824621318</v>
      </c>
    </row>
    <row r="69" spans="2:9" x14ac:dyDescent="0.2">
      <c r="B69" t="s">
        <v>113</v>
      </c>
      <c r="C69">
        <v>4841</v>
      </c>
      <c r="D69">
        <v>413</v>
      </c>
      <c r="E69">
        <v>3615</v>
      </c>
      <c r="F69">
        <v>7847</v>
      </c>
      <c r="G69">
        <f t="shared" si="6"/>
        <v>1.1724189451665921</v>
      </c>
      <c r="H69">
        <f t="shared" si="7"/>
        <v>92.139322421012565</v>
      </c>
      <c r="I69">
        <f t="shared" si="8"/>
        <v>68.461001570406566</v>
      </c>
    </row>
    <row r="70" spans="2:9" x14ac:dyDescent="0.2">
      <c r="B70" t="s">
        <v>114</v>
      </c>
      <c r="C70">
        <v>7207</v>
      </c>
      <c r="D70">
        <v>933</v>
      </c>
      <c r="E70">
        <v>2919</v>
      </c>
      <c r="F70">
        <v>5470</v>
      </c>
      <c r="G70">
        <f t="shared" si="6"/>
        <v>0.81727177648289262</v>
      </c>
      <c r="H70">
        <f t="shared" si="7"/>
        <v>88.538083538083541</v>
      </c>
      <c r="I70">
        <f t="shared" si="8"/>
        <v>65.204434378352602</v>
      </c>
    </row>
    <row r="71" spans="2:9" x14ac:dyDescent="0.2">
      <c r="B71" t="s">
        <v>115</v>
      </c>
      <c r="C71">
        <v>7027</v>
      </c>
      <c r="D71">
        <v>805</v>
      </c>
      <c r="E71">
        <v>3110</v>
      </c>
      <c r="F71">
        <v>5604</v>
      </c>
      <c r="G71">
        <f t="shared" si="6"/>
        <v>0.83729269385925598</v>
      </c>
      <c r="H71">
        <f t="shared" si="7"/>
        <v>89.721654749744644</v>
      </c>
      <c r="I71">
        <f t="shared" si="8"/>
        <v>64.310305255910023</v>
      </c>
    </row>
    <row r="72" spans="2:9" x14ac:dyDescent="0.2">
      <c r="B72" t="s">
        <v>116</v>
      </c>
      <c r="C72">
        <v>6852</v>
      </c>
      <c r="D72">
        <v>952</v>
      </c>
      <c r="E72">
        <v>2798</v>
      </c>
      <c r="F72">
        <v>6051</v>
      </c>
      <c r="G72">
        <f t="shared" si="6"/>
        <v>0.90407888839085615</v>
      </c>
      <c r="H72">
        <f t="shared" si="7"/>
        <v>87.801127626858019</v>
      </c>
      <c r="I72">
        <f t="shared" si="8"/>
        <v>68.380607978302635</v>
      </c>
    </row>
    <row r="73" spans="2:9" x14ac:dyDescent="0.2">
      <c r="B73" t="s">
        <v>117</v>
      </c>
      <c r="C73">
        <v>7640</v>
      </c>
      <c r="D73">
        <v>1967</v>
      </c>
      <c r="E73">
        <v>1833</v>
      </c>
      <c r="F73">
        <v>4175</v>
      </c>
      <c r="G73">
        <f t="shared" si="6"/>
        <v>0.62378604512176905</v>
      </c>
      <c r="H73">
        <f t="shared" si="7"/>
        <v>79.525346101800778</v>
      </c>
      <c r="I73">
        <f t="shared" si="8"/>
        <v>69.49067909454061</v>
      </c>
    </row>
    <row r="74" spans="2:9" x14ac:dyDescent="0.2">
      <c r="B74" t="s">
        <v>118</v>
      </c>
      <c r="C74">
        <v>7085</v>
      </c>
      <c r="D74">
        <v>1709</v>
      </c>
      <c r="E74">
        <v>1591</v>
      </c>
      <c r="F74">
        <v>3945</v>
      </c>
      <c r="G74">
        <f t="shared" si="6"/>
        <v>0.58942178395338418</v>
      </c>
      <c r="H74">
        <f t="shared" si="7"/>
        <v>80.56629520127359</v>
      </c>
      <c r="I74">
        <f t="shared" si="8"/>
        <v>71.260838150289018</v>
      </c>
    </row>
    <row r="75" spans="2:9" x14ac:dyDescent="0.2">
      <c r="B75" t="s">
        <v>119</v>
      </c>
      <c r="C75">
        <v>7604</v>
      </c>
      <c r="D75">
        <v>1849</v>
      </c>
      <c r="E75">
        <v>1782</v>
      </c>
      <c r="F75">
        <v>4303</v>
      </c>
      <c r="G75">
        <f t="shared" si="6"/>
        <v>0.64291050351113099</v>
      </c>
      <c r="H75">
        <f t="shared" si="7"/>
        <v>80.440071934835501</v>
      </c>
      <c r="I75">
        <f t="shared" si="8"/>
        <v>70.714872637633533</v>
      </c>
    </row>
    <row r="76" spans="2:9" x14ac:dyDescent="0.2">
      <c r="B76" t="s">
        <v>120</v>
      </c>
      <c r="C76">
        <v>2964</v>
      </c>
      <c r="D76">
        <v>141</v>
      </c>
      <c r="E76">
        <v>4042</v>
      </c>
      <c r="F76">
        <v>9138</v>
      </c>
      <c r="G76">
        <f t="shared" si="6"/>
        <v>1.365307037203048</v>
      </c>
      <c r="H76">
        <f t="shared" si="7"/>
        <v>95.45893719806763</v>
      </c>
      <c r="I76">
        <f t="shared" si="8"/>
        <v>69.332321699544764</v>
      </c>
    </row>
    <row r="77" spans="2:9" x14ac:dyDescent="0.2">
      <c r="B77" t="s">
        <v>121</v>
      </c>
      <c r="C77">
        <v>2854</v>
      </c>
      <c r="D77">
        <v>123</v>
      </c>
      <c r="E77">
        <v>4069</v>
      </c>
      <c r="F77">
        <v>9478</v>
      </c>
      <c r="G77">
        <f t="shared" si="6"/>
        <v>1.4161063797997908</v>
      </c>
      <c r="H77">
        <f t="shared" si="7"/>
        <v>95.868323815922068</v>
      </c>
      <c r="I77">
        <f t="shared" si="8"/>
        <v>69.96382963017642</v>
      </c>
    </row>
    <row r="78" spans="2:9" x14ac:dyDescent="0.2">
      <c r="B78" t="s">
        <v>122</v>
      </c>
      <c r="C78">
        <v>2901</v>
      </c>
      <c r="D78">
        <v>136</v>
      </c>
      <c r="E78">
        <v>4105</v>
      </c>
      <c r="F78">
        <v>9390</v>
      </c>
      <c r="G78">
        <f t="shared" si="6"/>
        <v>1.4029583146571045</v>
      </c>
      <c r="H78">
        <f t="shared" si="7"/>
        <v>95.521896608495226</v>
      </c>
      <c r="I78">
        <f t="shared" si="8"/>
        <v>69.581326417191562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8E0DA-E28F-274F-9746-D7201F1827E0}">
  <dimension ref="B1:Z78"/>
  <sheetViews>
    <sheetView topLeftCell="C1" workbookViewId="0">
      <selection activeCell="K10" sqref="K10:Z14"/>
    </sheetView>
  </sheetViews>
  <sheetFormatPr baseColWidth="10" defaultRowHeight="16" x14ac:dyDescent="0.2"/>
  <cols>
    <col min="2" max="2" width="47.83203125" customWidth="1"/>
    <col min="7" max="7" width="21.6640625" customWidth="1"/>
    <col min="8" max="8" width="17.83203125" customWidth="1"/>
    <col min="9" max="9" width="17.33203125" customWidth="1"/>
  </cols>
  <sheetData>
    <row r="1" spans="2:26" x14ac:dyDescent="0.2">
      <c r="C1" s="4" t="s">
        <v>123</v>
      </c>
      <c r="D1" s="4"/>
      <c r="E1" s="4" t="s">
        <v>124</v>
      </c>
      <c r="F1" s="4"/>
      <c r="G1" t="s">
        <v>380</v>
      </c>
      <c r="H1" t="s">
        <v>353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125</v>
      </c>
      <c r="C3">
        <v>3891</v>
      </c>
      <c r="D3">
        <v>1231</v>
      </c>
      <c r="E3">
        <v>2740</v>
      </c>
      <c r="F3">
        <v>9550</v>
      </c>
      <c r="G3">
        <f t="shared" ref="G3:G14" si="0">F3/AVERAGE(F$19:F$21)</f>
        <v>1.0480684811237928</v>
      </c>
      <c r="H3">
        <f>(C3/(C3+D3))*100</f>
        <v>75.966419367434597</v>
      </c>
      <c r="I3">
        <f>(F3/(E3+F3))*100</f>
        <v>77.705451586655812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126</v>
      </c>
      <c r="C4">
        <v>3967</v>
      </c>
      <c r="D4">
        <v>1360</v>
      </c>
      <c r="E4">
        <v>2317</v>
      </c>
      <c r="F4">
        <v>9659</v>
      </c>
      <c r="G4">
        <f t="shared" si="0"/>
        <v>1.0600307287093942</v>
      </c>
      <c r="H4">
        <f t="shared" ref="H4:H67" si="1">(C4/(C4+D4))*100</f>
        <v>74.469682748263565</v>
      </c>
      <c r="I4">
        <f t="shared" ref="I4:I67" si="2">(F4/(E4+F4))*100</f>
        <v>80.652972611890448</v>
      </c>
      <c r="K4" s="3" t="s">
        <v>375</v>
      </c>
      <c r="L4">
        <f>H12</f>
        <v>78</v>
      </c>
      <c r="M4">
        <f>H13</f>
        <v>84.217132099152806</v>
      </c>
      <c r="N4">
        <f>H14</f>
        <v>78.112965340179713</v>
      </c>
      <c r="O4">
        <f>H28</f>
        <v>93.347193347193354</v>
      </c>
      <c r="P4">
        <f>H29</f>
        <v>92.003331945022907</v>
      </c>
      <c r="Q4">
        <f>H30</f>
        <v>89.030206677265497</v>
      </c>
      <c r="R4">
        <f>H44</f>
        <v>94.929881337648325</v>
      </c>
      <c r="S4">
        <f>H45</f>
        <v>95.731016244805446</v>
      </c>
      <c r="T4">
        <f>H46</f>
        <v>92.431021625652505</v>
      </c>
      <c r="U4">
        <f>H60</f>
        <v>94.591783671346846</v>
      </c>
      <c r="V4">
        <f>H61</f>
        <v>95.654535578489956</v>
      </c>
      <c r="W4">
        <f>H62</f>
        <v>93.106893106893111</v>
      </c>
      <c r="X4">
        <f>H76</f>
        <v>95.881310894596993</v>
      </c>
      <c r="Y4">
        <f>H77</f>
        <v>96.061566319601638</v>
      </c>
      <c r="Z4">
        <f>H78</f>
        <v>93.763533997401467</v>
      </c>
    </row>
    <row r="5" spans="2:26" x14ac:dyDescent="0.2">
      <c r="B5" t="s">
        <v>127</v>
      </c>
      <c r="C5">
        <v>4136</v>
      </c>
      <c r="D5">
        <v>1344</v>
      </c>
      <c r="E5">
        <v>2271</v>
      </c>
      <c r="F5">
        <v>9483</v>
      </c>
      <c r="G5">
        <f t="shared" si="0"/>
        <v>1.0407155399473222</v>
      </c>
      <c r="H5">
        <f t="shared" si="1"/>
        <v>75.474452554744531</v>
      </c>
      <c r="I5">
        <f t="shared" si="2"/>
        <v>80.678917815211847</v>
      </c>
      <c r="K5" t="s">
        <v>376</v>
      </c>
      <c r="L5">
        <f>H3</f>
        <v>75.966419367434597</v>
      </c>
      <c r="M5">
        <f>H4</f>
        <v>74.469682748263565</v>
      </c>
      <c r="N5">
        <f>H5</f>
        <v>75.474452554744531</v>
      </c>
      <c r="O5">
        <f>H19</f>
        <v>89.718643176439656</v>
      </c>
      <c r="P5">
        <f>H20</f>
        <v>86.34527336385672</v>
      </c>
      <c r="Q5">
        <f>H21</f>
        <v>88.453333333333333</v>
      </c>
      <c r="R5">
        <f>H35</f>
        <v>93.091809180918091</v>
      </c>
      <c r="S5">
        <f>H36</f>
        <v>88.52873563218391</v>
      </c>
      <c r="T5">
        <f>H37</f>
        <v>89.254884143571104</v>
      </c>
      <c r="U5">
        <f>H51</f>
        <v>93.006993006993014</v>
      </c>
      <c r="V5">
        <f>H52</f>
        <v>86.717791411042938</v>
      </c>
      <c r="W5">
        <f>H53</f>
        <v>87.410071942446038</v>
      </c>
      <c r="X5">
        <f>H67</f>
        <v>92.814057172829791</v>
      </c>
      <c r="Y5">
        <f>H68</f>
        <v>91.10125260960335</v>
      </c>
      <c r="Z5">
        <f>H69</f>
        <v>91.153238546603475</v>
      </c>
    </row>
    <row r="6" spans="2:26" x14ac:dyDescent="0.2">
      <c r="B6" t="s">
        <v>128</v>
      </c>
      <c r="C6">
        <v>5499</v>
      </c>
      <c r="D6">
        <v>2384</v>
      </c>
      <c r="E6">
        <v>1824</v>
      </c>
      <c r="F6">
        <v>6904</v>
      </c>
      <c r="G6">
        <f t="shared" si="0"/>
        <v>0.75768217734855137</v>
      </c>
      <c r="H6">
        <f t="shared" si="1"/>
        <v>69.757706456932638</v>
      </c>
      <c r="I6">
        <f t="shared" si="2"/>
        <v>79.101741521539864</v>
      </c>
      <c r="K6" t="s">
        <v>377</v>
      </c>
      <c r="L6">
        <f>H6</f>
        <v>69.757706456932638</v>
      </c>
      <c r="M6">
        <f>H7</f>
        <v>74.013605442176868</v>
      </c>
      <c r="N6">
        <f>H8</f>
        <v>69.290959431804495</v>
      </c>
      <c r="O6">
        <f>H22</f>
        <v>86.76571038251366</v>
      </c>
      <c r="P6">
        <f>H23</f>
        <v>87.029288702928881</v>
      </c>
      <c r="Q6">
        <f>H24</f>
        <v>86.382442885411052</v>
      </c>
      <c r="R6">
        <f>H38</f>
        <v>87.933484934621944</v>
      </c>
      <c r="S6">
        <f>H39</f>
        <v>88.689695379682263</v>
      </c>
      <c r="T6">
        <f>H40</f>
        <v>87.365088501942722</v>
      </c>
      <c r="U6">
        <f>H54</f>
        <v>88.127947508714371</v>
      </c>
      <c r="V6">
        <f>H55</f>
        <v>88.513800424628457</v>
      </c>
      <c r="W6">
        <f>H56</f>
        <v>88.781014023732467</v>
      </c>
      <c r="X6">
        <f>H70</f>
        <v>91.588330632090759</v>
      </c>
      <c r="Y6">
        <f>H71</f>
        <v>92.084521214153952</v>
      </c>
      <c r="Z6">
        <f>H72</f>
        <v>90.251107828655833</v>
      </c>
    </row>
    <row r="7" spans="2:26" x14ac:dyDescent="0.2">
      <c r="B7" t="s">
        <v>129</v>
      </c>
      <c r="C7">
        <v>5984</v>
      </c>
      <c r="D7">
        <v>2101</v>
      </c>
      <c r="E7">
        <v>1807</v>
      </c>
      <c r="F7">
        <v>6987</v>
      </c>
      <c r="G7">
        <f t="shared" si="0"/>
        <v>0.76679104477611937</v>
      </c>
      <c r="H7">
        <f t="shared" si="1"/>
        <v>74.013605442176868</v>
      </c>
      <c r="I7">
        <f t="shared" si="2"/>
        <v>79.451899022060488</v>
      </c>
      <c r="K7" t="s">
        <v>378</v>
      </c>
      <c r="L7">
        <f>H9</f>
        <v>73.252050064738881</v>
      </c>
      <c r="M7">
        <f>H10</f>
        <v>70.805142083897152</v>
      </c>
      <c r="N7">
        <f>H11</f>
        <v>73.892724375995755</v>
      </c>
      <c r="O7">
        <f>H25</f>
        <v>85.684430512016718</v>
      </c>
      <c r="P7">
        <f>H26</f>
        <v>84.613398734994192</v>
      </c>
      <c r="Q7">
        <f>H27</f>
        <v>86.168009205983893</v>
      </c>
      <c r="R7">
        <f>H41</f>
        <v>83.8522208385222</v>
      </c>
      <c r="S7">
        <f>H42</f>
        <v>84.532644939227708</v>
      </c>
      <c r="T7">
        <f>H43</f>
        <v>86.109365179132624</v>
      </c>
      <c r="U7">
        <f>H57</f>
        <v>88.30639289354886</v>
      </c>
      <c r="V7">
        <f>H58</f>
        <v>89.124709527498055</v>
      </c>
      <c r="W7">
        <f>H59</f>
        <v>90.912993703491694</v>
      </c>
      <c r="X7">
        <f>H73</f>
        <v>87.249587555974557</v>
      </c>
      <c r="Y7">
        <f>H74</f>
        <v>88.083381586566304</v>
      </c>
      <c r="Z7">
        <f>H75</f>
        <v>87.737242868507778</v>
      </c>
    </row>
    <row r="8" spans="2:26" x14ac:dyDescent="0.2">
      <c r="B8" t="s">
        <v>130</v>
      </c>
      <c r="C8">
        <v>5756</v>
      </c>
      <c r="D8">
        <v>2551</v>
      </c>
      <c r="E8">
        <v>1764</v>
      </c>
      <c r="F8">
        <v>6986</v>
      </c>
      <c r="G8">
        <f t="shared" si="0"/>
        <v>0.76668129938542584</v>
      </c>
      <c r="H8">
        <f t="shared" si="1"/>
        <v>69.290959431804495</v>
      </c>
      <c r="I8">
        <f t="shared" si="2"/>
        <v>79.84</v>
      </c>
    </row>
    <row r="9" spans="2:26" x14ac:dyDescent="0.2">
      <c r="B9" t="s">
        <v>131</v>
      </c>
      <c r="C9">
        <v>6789</v>
      </c>
      <c r="D9">
        <v>2479</v>
      </c>
      <c r="E9">
        <v>1117</v>
      </c>
      <c r="F9">
        <v>3975</v>
      </c>
      <c r="G9">
        <f t="shared" si="0"/>
        <v>0.43623792800702371</v>
      </c>
      <c r="H9">
        <f t="shared" si="1"/>
        <v>73.252050064738881</v>
      </c>
      <c r="I9">
        <f t="shared" si="2"/>
        <v>78.063629222309501</v>
      </c>
    </row>
    <row r="10" spans="2:26" x14ac:dyDescent="0.2">
      <c r="B10" t="s">
        <v>132</v>
      </c>
      <c r="C10">
        <v>6279</v>
      </c>
      <c r="D10">
        <v>2589</v>
      </c>
      <c r="E10">
        <v>992</v>
      </c>
      <c r="F10">
        <v>3860</v>
      </c>
      <c r="G10">
        <f t="shared" si="0"/>
        <v>0.42361720807726078</v>
      </c>
      <c r="H10">
        <f t="shared" si="1"/>
        <v>70.805142083897152</v>
      </c>
      <c r="I10">
        <f t="shared" si="2"/>
        <v>79.5548227535037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133</v>
      </c>
      <c r="C11">
        <v>6957</v>
      </c>
      <c r="D11">
        <v>2458</v>
      </c>
      <c r="E11">
        <v>1087</v>
      </c>
      <c r="F11">
        <v>3511</v>
      </c>
      <c r="G11">
        <f t="shared" si="0"/>
        <v>0.38531606672519753</v>
      </c>
      <c r="H11">
        <f t="shared" si="1"/>
        <v>73.892724375995755</v>
      </c>
      <c r="I11">
        <f t="shared" si="2"/>
        <v>76.359286646367991</v>
      </c>
      <c r="K11" s="3" t="s">
        <v>375</v>
      </c>
      <c r="L11">
        <f>G12</f>
        <v>1.2046751536435469</v>
      </c>
      <c r="M11">
        <f>G13</f>
        <v>1.2369402985074627</v>
      </c>
      <c r="N11">
        <f>G14</f>
        <v>1.2664618086040387</v>
      </c>
      <c r="O11">
        <f>G28</f>
        <v>1.161764705882353</v>
      </c>
      <c r="P11">
        <f>G29</f>
        <v>1.1802019315188763</v>
      </c>
      <c r="Q11">
        <f>G30</f>
        <v>1.1443151887620719</v>
      </c>
      <c r="R11">
        <f>G44</f>
        <v>1.1695566286215979</v>
      </c>
      <c r="S11">
        <f>G45</f>
        <v>1.1447541703248463</v>
      </c>
      <c r="T11">
        <f>G46</f>
        <v>1.1221466198419667</v>
      </c>
      <c r="U11">
        <f>G60</f>
        <v>1.047739244951712</v>
      </c>
      <c r="V11">
        <f>G61</f>
        <v>1.0678226514486391</v>
      </c>
      <c r="W11">
        <f>G62</f>
        <v>1.0615671641791045</v>
      </c>
      <c r="X11">
        <f>G76</f>
        <v>1.161764705882353</v>
      </c>
      <c r="Y11">
        <f>G77</f>
        <v>1.1435469710272168</v>
      </c>
      <c r="Z11">
        <f>G78</f>
        <v>1.1158911325724319</v>
      </c>
    </row>
    <row r="12" spans="2:26" x14ac:dyDescent="0.2">
      <c r="B12" t="s">
        <v>134</v>
      </c>
      <c r="C12">
        <v>2340</v>
      </c>
      <c r="D12">
        <v>660</v>
      </c>
      <c r="E12">
        <v>2518</v>
      </c>
      <c r="F12">
        <v>10977</v>
      </c>
      <c r="G12">
        <f t="shared" si="0"/>
        <v>1.2046751536435469</v>
      </c>
      <c r="H12">
        <f t="shared" si="1"/>
        <v>78</v>
      </c>
      <c r="I12">
        <f t="shared" si="2"/>
        <v>81.341237495368659</v>
      </c>
      <c r="K12" t="s">
        <v>376</v>
      </c>
      <c r="L12">
        <f>G3</f>
        <v>1.0480684811237928</v>
      </c>
      <c r="M12">
        <f>G4</f>
        <v>1.0600307287093942</v>
      </c>
      <c r="N12">
        <f>G5</f>
        <v>1.0407155399473222</v>
      </c>
      <c r="O12">
        <f>G19</f>
        <v>1.0007682177348551</v>
      </c>
      <c r="P12">
        <f>G20</f>
        <v>0.97519754170324846</v>
      </c>
      <c r="Q12">
        <f>G21</f>
        <v>1.0240342405618963</v>
      </c>
      <c r="R12">
        <f>G35</f>
        <v>0.96773485513608426</v>
      </c>
      <c r="S12">
        <f>G36</f>
        <v>0.93426251097453905</v>
      </c>
      <c r="T12">
        <f>G37</f>
        <v>0.93854258121158907</v>
      </c>
      <c r="U12">
        <f>G51</f>
        <v>0.97783143107989468</v>
      </c>
      <c r="V12">
        <f>G52</f>
        <v>0.95708955223880599</v>
      </c>
      <c r="W12">
        <f>G53</f>
        <v>0.97124670763827914</v>
      </c>
      <c r="X12">
        <f>G67</f>
        <v>1.0050482879719052</v>
      </c>
      <c r="Y12">
        <f>G68</f>
        <v>0.99297629499561013</v>
      </c>
      <c r="Z12">
        <f>G69</f>
        <v>1.0008779631255487</v>
      </c>
    </row>
    <row r="13" spans="2:26" x14ac:dyDescent="0.2">
      <c r="B13" t="s">
        <v>135</v>
      </c>
      <c r="C13">
        <v>2684</v>
      </c>
      <c r="D13">
        <v>503</v>
      </c>
      <c r="E13">
        <v>3265</v>
      </c>
      <c r="F13">
        <v>11271</v>
      </c>
      <c r="G13">
        <f t="shared" si="0"/>
        <v>1.2369402985074627</v>
      </c>
      <c r="H13">
        <f t="shared" si="1"/>
        <v>84.217132099152806</v>
      </c>
      <c r="I13">
        <f t="shared" si="2"/>
        <v>77.538525041276827</v>
      </c>
      <c r="K13" t="s">
        <v>377</v>
      </c>
      <c r="L13">
        <f>G6</f>
        <v>0.75768217734855137</v>
      </c>
      <c r="M13">
        <f>G7</f>
        <v>0.76679104477611937</v>
      </c>
      <c r="N13">
        <f>G8</f>
        <v>0.76668129938542584</v>
      </c>
      <c r="O13">
        <f>G22</f>
        <v>0.73353819139596133</v>
      </c>
      <c r="P13">
        <f>G23</f>
        <v>0.76108428446005272</v>
      </c>
      <c r="Q13">
        <f>G24</f>
        <v>0.76788849868305531</v>
      </c>
      <c r="R13">
        <f>G38</f>
        <v>0.62478050921861283</v>
      </c>
      <c r="S13">
        <f>G39</f>
        <v>0.66681299385425807</v>
      </c>
      <c r="T13">
        <f>G40</f>
        <v>0.64793678665496046</v>
      </c>
      <c r="U13">
        <f>G54</f>
        <v>0.78039947322212466</v>
      </c>
      <c r="V13">
        <f>G55</f>
        <v>0.82122475856014043</v>
      </c>
      <c r="W13">
        <f>G56</f>
        <v>0.7960930640913082</v>
      </c>
      <c r="X13">
        <f>G70</f>
        <v>0.73035557506584725</v>
      </c>
      <c r="Y13">
        <f>G71</f>
        <v>0.75252414398595258</v>
      </c>
      <c r="Z13">
        <f>G72</f>
        <v>0.73891571553994728</v>
      </c>
    </row>
    <row r="14" spans="2:26" x14ac:dyDescent="0.2">
      <c r="B14" t="s">
        <v>136</v>
      </c>
      <c r="C14">
        <v>2434</v>
      </c>
      <c r="D14">
        <v>682</v>
      </c>
      <c r="E14">
        <v>2728</v>
      </c>
      <c r="F14">
        <v>11540</v>
      </c>
      <c r="G14">
        <f t="shared" si="0"/>
        <v>1.2664618086040387</v>
      </c>
      <c r="H14">
        <f t="shared" si="1"/>
        <v>78.112965340179713</v>
      </c>
      <c r="I14">
        <f t="shared" si="2"/>
        <v>80.88029156153631</v>
      </c>
      <c r="K14" t="s">
        <v>378</v>
      </c>
      <c r="L14">
        <f>G9</f>
        <v>0.43623792800702371</v>
      </c>
      <c r="M14">
        <f>G10</f>
        <v>0.42361720807726078</v>
      </c>
      <c r="N14">
        <f>G11</f>
        <v>0.38531606672519753</v>
      </c>
      <c r="O14">
        <f>G25</f>
        <v>0.52688762071992978</v>
      </c>
      <c r="P14">
        <f>G26</f>
        <v>0.52282704126426693</v>
      </c>
      <c r="Q14">
        <f>G27</f>
        <v>0.49429323968393329</v>
      </c>
      <c r="R14">
        <f>G41</f>
        <v>0.38751097453906935</v>
      </c>
      <c r="S14">
        <f>G42</f>
        <v>0.4014486391571554</v>
      </c>
      <c r="T14">
        <f>G43</f>
        <v>0.46949078138718175</v>
      </c>
      <c r="U14">
        <f>G57</f>
        <v>0.55234855136084282</v>
      </c>
      <c r="V14">
        <f>G58</f>
        <v>0.60722124670763833</v>
      </c>
      <c r="W14">
        <f>G59</f>
        <v>0.56255487269534676</v>
      </c>
      <c r="X14">
        <f>G73</f>
        <v>0.53819139596136967</v>
      </c>
      <c r="Y14">
        <f>G74</f>
        <v>0.52491220368744518</v>
      </c>
      <c r="Z14">
        <f>G75</f>
        <v>0.51086479367866544</v>
      </c>
    </row>
    <row r="17" spans="2:11" x14ac:dyDescent="0.2">
      <c r="C17" s="4" t="s">
        <v>123</v>
      </c>
      <c r="D17" s="4"/>
      <c r="E17" s="4" t="s">
        <v>124</v>
      </c>
      <c r="F17" s="4"/>
    </row>
    <row r="18" spans="2:11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11" x14ac:dyDescent="0.2">
      <c r="B19" t="s">
        <v>137</v>
      </c>
      <c r="C19">
        <v>3412</v>
      </c>
      <c r="D19">
        <v>391</v>
      </c>
      <c r="E19">
        <v>2457</v>
      </c>
      <c r="F19">
        <v>9119</v>
      </c>
      <c r="G19">
        <f t="shared" ref="G19:G30" si="3">F19/AVERAGE(F$19:F$21)</f>
        <v>1.0007682177348551</v>
      </c>
      <c r="H19">
        <f t="shared" si="1"/>
        <v>89.718643176439656</v>
      </c>
      <c r="I19">
        <f t="shared" si="2"/>
        <v>78.775051831375265</v>
      </c>
    </row>
    <row r="20" spans="2:11" x14ac:dyDescent="0.2">
      <c r="B20" t="s">
        <v>138</v>
      </c>
      <c r="C20">
        <v>3206</v>
      </c>
      <c r="D20">
        <v>507</v>
      </c>
      <c r="E20">
        <v>2372</v>
      </c>
      <c r="F20">
        <v>8886</v>
      </c>
      <c r="G20">
        <f t="shared" si="3"/>
        <v>0.97519754170324846</v>
      </c>
      <c r="H20">
        <f t="shared" si="1"/>
        <v>86.34527336385672</v>
      </c>
      <c r="I20">
        <f t="shared" si="2"/>
        <v>78.930538283887003</v>
      </c>
    </row>
    <row r="21" spans="2:11" x14ac:dyDescent="0.2">
      <c r="B21" t="s">
        <v>139</v>
      </c>
      <c r="C21">
        <v>3317</v>
      </c>
      <c r="D21">
        <v>433</v>
      </c>
      <c r="E21">
        <v>2464</v>
      </c>
      <c r="F21">
        <v>9331</v>
      </c>
      <c r="G21">
        <f t="shared" si="3"/>
        <v>1.0240342405618963</v>
      </c>
      <c r="H21">
        <f t="shared" si="1"/>
        <v>88.453333333333333</v>
      </c>
      <c r="I21">
        <f t="shared" si="2"/>
        <v>79.109792284866458</v>
      </c>
    </row>
    <row r="22" spans="2:11" x14ac:dyDescent="0.2">
      <c r="B22" t="s">
        <v>140</v>
      </c>
      <c r="C22">
        <v>5081</v>
      </c>
      <c r="D22">
        <v>775</v>
      </c>
      <c r="E22">
        <v>2140</v>
      </c>
      <c r="F22">
        <v>6684</v>
      </c>
      <c r="G22">
        <f t="shared" si="3"/>
        <v>0.73353819139596133</v>
      </c>
      <c r="H22">
        <f t="shared" si="1"/>
        <v>86.76571038251366</v>
      </c>
      <c r="I22">
        <f t="shared" si="2"/>
        <v>75.747960108794203</v>
      </c>
    </row>
    <row r="23" spans="2:11" x14ac:dyDescent="0.2">
      <c r="B23" t="s">
        <v>141</v>
      </c>
      <c r="C23">
        <v>4992</v>
      </c>
      <c r="D23">
        <v>744</v>
      </c>
      <c r="E23">
        <v>2294</v>
      </c>
      <c r="F23">
        <v>6935</v>
      </c>
      <c r="G23">
        <f t="shared" si="3"/>
        <v>0.76108428446005272</v>
      </c>
      <c r="H23">
        <f t="shared" si="1"/>
        <v>87.029288702928881</v>
      </c>
      <c r="I23">
        <f t="shared" si="2"/>
        <v>75.143569184093622</v>
      </c>
    </row>
    <row r="24" spans="2:11" x14ac:dyDescent="0.2">
      <c r="B24" t="s">
        <v>142</v>
      </c>
      <c r="C24">
        <v>4802</v>
      </c>
      <c r="D24">
        <v>757</v>
      </c>
      <c r="E24">
        <v>2326</v>
      </c>
      <c r="F24">
        <v>6997</v>
      </c>
      <c r="G24">
        <f t="shared" si="3"/>
        <v>0.76788849868305531</v>
      </c>
      <c r="H24">
        <f t="shared" si="1"/>
        <v>86.382442885411052</v>
      </c>
      <c r="I24">
        <f t="shared" si="2"/>
        <v>75.050949265257955</v>
      </c>
    </row>
    <row r="25" spans="2:11" x14ac:dyDescent="0.2">
      <c r="B25" t="s">
        <v>143</v>
      </c>
      <c r="C25">
        <v>6560</v>
      </c>
      <c r="D25">
        <v>1096</v>
      </c>
      <c r="E25">
        <v>2023</v>
      </c>
      <c r="F25">
        <v>4801</v>
      </c>
      <c r="G25">
        <f t="shared" si="3"/>
        <v>0.52688762071992978</v>
      </c>
      <c r="H25">
        <f t="shared" si="1"/>
        <v>85.684430512016718</v>
      </c>
      <c r="I25">
        <f t="shared" si="2"/>
        <v>70.354630715123093</v>
      </c>
      <c r="J25" s="1"/>
      <c r="K25" s="1"/>
    </row>
    <row r="26" spans="2:11" x14ac:dyDescent="0.2">
      <c r="B26" t="s">
        <v>144</v>
      </c>
      <c r="C26">
        <v>6555</v>
      </c>
      <c r="D26">
        <v>1192</v>
      </c>
      <c r="E26">
        <v>1959</v>
      </c>
      <c r="F26">
        <v>4764</v>
      </c>
      <c r="G26">
        <f t="shared" si="3"/>
        <v>0.52282704126426693</v>
      </c>
      <c r="H26">
        <f t="shared" si="1"/>
        <v>84.613398734994192</v>
      </c>
      <c r="I26">
        <f t="shared" si="2"/>
        <v>70.861222668451589</v>
      </c>
      <c r="J26" s="1"/>
      <c r="K26" s="1"/>
    </row>
    <row r="27" spans="2:11" x14ac:dyDescent="0.2">
      <c r="B27" t="s">
        <v>145</v>
      </c>
      <c r="C27">
        <v>7488</v>
      </c>
      <c r="D27">
        <v>1202</v>
      </c>
      <c r="E27">
        <v>1884</v>
      </c>
      <c r="F27">
        <v>4504</v>
      </c>
      <c r="G27">
        <f t="shared" si="3"/>
        <v>0.49429323968393329</v>
      </c>
      <c r="H27">
        <f t="shared" si="1"/>
        <v>86.168009205983893</v>
      </c>
      <c r="I27">
        <f t="shared" si="2"/>
        <v>70.507201001878514</v>
      </c>
      <c r="J27" s="1"/>
      <c r="K27" s="1"/>
    </row>
    <row r="28" spans="2:11" x14ac:dyDescent="0.2">
      <c r="B28" t="s">
        <v>146</v>
      </c>
      <c r="C28">
        <v>2245</v>
      </c>
      <c r="D28">
        <v>160</v>
      </c>
      <c r="E28">
        <v>2722</v>
      </c>
      <c r="F28">
        <v>10586</v>
      </c>
      <c r="G28">
        <f t="shared" si="3"/>
        <v>1.161764705882353</v>
      </c>
      <c r="H28">
        <f t="shared" si="1"/>
        <v>93.347193347193354</v>
      </c>
      <c r="I28">
        <f t="shared" si="2"/>
        <v>79.546137661556955</v>
      </c>
    </row>
    <row r="29" spans="2:11" x14ac:dyDescent="0.2">
      <c r="B29" t="s">
        <v>147</v>
      </c>
      <c r="C29">
        <v>2209</v>
      </c>
      <c r="D29">
        <v>192</v>
      </c>
      <c r="E29">
        <v>2884</v>
      </c>
      <c r="F29">
        <v>10754</v>
      </c>
      <c r="G29">
        <f t="shared" si="3"/>
        <v>1.1802019315188763</v>
      </c>
      <c r="H29">
        <f t="shared" si="1"/>
        <v>92.003331945022907</v>
      </c>
      <c r="I29">
        <f t="shared" si="2"/>
        <v>78.853204282152817</v>
      </c>
    </row>
    <row r="30" spans="2:11" x14ac:dyDescent="0.2">
      <c r="B30" t="s">
        <v>148</v>
      </c>
      <c r="C30">
        <v>2240</v>
      </c>
      <c r="D30">
        <v>276</v>
      </c>
      <c r="E30">
        <v>2688</v>
      </c>
      <c r="F30">
        <v>10427</v>
      </c>
      <c r="G30">
        <f t="shared" si="3"/>
        <v>1.1443151887620719</v>
      </c>
      <c r="H30">
        <f t="shared" si="1"/>
        <v>89.030206677265497</v>
      </c>
      <c r="I30">
        <f t="shared" si="2"/>
        <v>79.504384292794512</v>
      </c>
    </row>
    <row r="33" spans="2:11" x14ac:dyDescent="0.2">
      <c r="C33" s="4" t="s">
        <v>123</v>
      </c>
      <c r="D33" s="4"/>
      <c r="E33" s="4" t="s">
        <v>124</v>
      </c>
      <c r="F33" s="4"/>
    </row>
    <row r="34" spans="2:11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11" x14ac:dyDescent="0.2">
      <c r="B35" t="s">
        <v>149</v>
      </c>
      <c r="C35">
        <v>4137</v>
      </c>
      <c r="D35">
        <v>307</v>
      </c>
      <c r="E35">
        <v>2840</v>
      </c>
      <c r="F35">
        <v>8818</v>
      </c>
      <c r="G35">
        <f t="shared" ref="G35:G46" si="4">F35/AVERAGE(F$19:F$21)</f>
        <v>0.96773485513608426</v>
      </c>
      <c r="H35">
        <f t="shared" si="1"/>
        <v>93.091809180918091</v>
      </c>
      <c r="I35">
        <f t="shared" si="2"/>
        <v>75.639046148567516</v>
      </c>
    </row>
    <row r="36" spans="2:11" x14ac:dyDescent="0.2">
      <c r="B36" t="s">
        <v>150</v>
      </c>
      <c r="C36">
        <v>3851</v>
      </c>
      <c r="D36">
        <v>499</v>
      </c>
      <c r="E36">
        <v>2489</v>
      </c>
      <c r="F36">
        <v>8513</v>
      </c>
      <c r="G36">
        <f t="shared" si="4"/>
        <v>0.93426251097453905</v>
      </c>
      <c r="H36">
        <f t="shared" si="1"/>
        <v>88.52873563218391</v>
      </c>
      <c r="I36">
        <f t="shared" si="2"/>
        <v>77.376840574441005</v>
      </c>
    </row>
    <row r="37" spans="2:11" x14ac:dyDescent="0.2">
      <c r="B37" t="s">
        <v>151</v>
      </c>
      <c r="C37">
        <v>3929</v>
      </c>
      <c r="D37">
        <v>473</v>
      </c>
      <c r="E37">
        <v>2596</v>
      </c>
      <c r="F37">
        <v>8552</v>
      </c>
      <c r="G37">
        <f t="shared" si="4"/>
        <v>0.93854258121158907</v>
      </c>
      <c r="H37">
        <f t="shared" si="1"/>
        <v>89.254884143571104</v>
      </c>
      <c r="I37">
        <f t="shared" si="2"/>
        <v>76.713311804808043</v>
      </c>
    </row>
    <row r="38" spans="2:11" x14ac:dyDescent="0.2">
      <c r="B38" t="s">
        <v>152</v>
      </c>
      <c r="C38">
        <v>6187</v>
      </c>
      <c r="D38">
        <v>849</v>
      </c>
      <c r="E38">
        <v>2460</v>
      </c>
      <c r="F38">
        <v>5693</v>
      </c>
      <c r="G38">
        <f t="shared" si="4"/>
        <v>0.62478050921861283</v>
      </c>
      <c r="H38">
        <f t="shared" si="1"/>
        <v>87.933484934621944</v>
      </c>
      <c r="I38">
        <f t="shared" si="2"/>
        <v>69.827057524837485</v>
      </c>
    </row>
    <row r="39" spans="2:11" x14ac:dyDescent="0.2">
      <c r="B39" t="s">
        <v>153</v>
      </c>
      <c r="C39">
        <v>6085</v>
      </c>
      <c r="D39">
        <v>776</v>
      </c>
      <c r="E39">
        <v>2424</v>
      </c>
      <c r="F39">
        <v>6076</v>
      </c>
      <c r="G39">
        <f t="shared" si="4"/>
        <v>0.66681299385425807</v>
      </c>
      <c r="H39">
        <f t="shared" si="1"/>
        <v>88.689695379682263</v>
      </c>
      <c r="I39">
        <f t="shared" si="2"/>
        <v>71.482352941176472</v>
      </c>
    </row>
    <row r="40" spans="2:11" x14ac:dyDescent="0.2">
      <c r="B40" t="s">
        <v>154</v>
      </c>
      <c r="C40">
        <v>6071</v>
      </c>
      <c r="D40">
        <v>878</v>
      </c>
      <c r="E40">
        <v>2440</v>
      </c>
      <c r="F40">
        <v>5904</v>
      </c>
      <c r="G40">
        <f t="shared" si="4"/>
        <v>0.64793678665496046</v>
      </c>
      <c r="H40">
        <f t="shared" si="1"/>
        <v>87.365088501942722</v>
      </c>
      <c r="I40">
        <f t="shared" si="2"/>
        <v>70.757430488974109</v>
      </c>
    </row>
    <row r="41" spans="2:11" x14ac:dyDescent="0.2">
      <c r="B41" t="s">
        <v>155</v>
      </c>
      <c r="C41">
        <v>8080</v>
      </c>
      <c r="D41">
        <v>1556</v>
      </c>
      <c r="E41">
        <v>1847</v>
      </c>
      <c r="F41">
        <v>3531</v>
      </c>
      <c r="G41">
        <f t="shared" si="4"/>
        <v>0.38751097453906935</v>
      </c>
      <c r="H41">
        <f t="shared" si="1"/>
        <v>83.8522208385222</v>
      </c>
      <c r="I41">
        <f t="shared" si="2"/>
        <v>65.656377835626628</v>
      </c>
      <c r="J41" s="1"/>
      <c r="K41" s="1"/>
    </row>
    <row r="42" spans="2:11" x14ac:dyDescent="0.2">
      <c r="B42" t="s">
        <v>156</v>
      </c>
      <c r="C42">
        <v>7859</v>
      </c>
      <c r="D42">
        <v>1438</v>
      </c>
      <c r="E42">
        <v>1800</v>
      </c>
      <c r="F42">
        <v>3658</v>
      </c>
      <c r="G42">
        <f t="shared" si="4"/>
        <v>0.4014486391571554</v>
      </c>
      <c r="H42">
        <f t="shared" si="1"/>
        <v>84.532644939227708</v>
      </c>
      <c r="I42">
        <f t="shared" si="2"/>
        <v>67.020886771711247</v>
      </c>
      <c r="J42" s="1"/>
      <c r="K42" s="1"/>
    </row>
    <row r="43" spans="2:11" x14ac:dyDescent="0.2">
      <c r="B43" t="s">
        <v>157</v>
      </c>
      <c r="C43">
        <v>8220</v>
      </c>
      <c r="D43">
        <v>1326</v>
      </c>
      <c r="E43">
        <v>1785</v>
      </c>
      <c r="F43">
        <v>4278</v>
      </c>
      <c r="G43">
        <f t="shared" si="4"/>
        <v>0.46949078138718175</v>
      </c>
      <c r="H43">
        <f t="shared" si="1"/>
        <v>86.109365179132624</v>
      </c>
      <c r="I43">
        <f t="shared" si="2"/>
        <v>70.559129143988116</v>
      </c>
      <c r="J43" s="1"/>
      <c r="K43" s="1"/>
    </row>
    <row r="44" spans="2:11" x14ac:dyDescent="0.2">
      <c r="B44" t="s">
        <v>158</v>
      </c>
      <c r="C44">
        <v>2640</v>
      </c>
      <c r="D44">
        <v>141</v>
      </c>
      <c r="E44">
        <v>2876</v>
      </c>
      <c r="F44">
        <v>10657</v>
      </c>
      <c r="G44">
        <f t="shared" si="4"/>
        <v>1.1695566286215979</v>
      </c>
      <c r="H44">
        <f t="shared" si="1"/>
        <v>94.929881337648325</v>
      </c>
      <c r="I44">
        <f t="shared" si="2"/>
        <v>78.748245030665771</v>
      </c>
      <c r="J44" s="1"/>
      <c r="K44" s="1"/>
    </row>
    <row r="45" spans="2:11" x14ac:dyDescent="0.2">
      <c r="B45" t="s">
        <v>159</v>
      </c>
      <c r="C45">
        <v>2534</v>
      </c>
      <c r="D45">
        <v>113</v>
      </c>
      <c r="E45">
        <v>3124</v>
      </c>
      <c r="F45">
        <v>10431</v>
      </c>
      <c r="G45">
        <f t="shared" si="4"/>
        <v>1.1447541703248463</v>
      </c>
      <c r="H45">
        <f t="shared" si="1"/>
        <v>95.731016244805446</v>
      </c>
      <c r="I45">
        <f t="shared" si="2"/>
        <v>76.953153817779423</v>
      </c>
      <c r="J45" s="1"/>
      <c r="K45" s="1"/>
    </row>
    <row r="46" spans="2:11" x14ac:dyDescent="0.2">
      <c r="B46" t="s">
        <v>160</v>
      </c>
      <c r="C46">
        <v>2479</v>
      </c>
      <c r="D46">
        <v>203</v>
      </c>
      <c r="E46">
        <v>3002</v>
      </c>
      <c r="F46">
        <v>10225</v>
      </c>
      <c r="G46">
        <f t="shared" si="4"/>
        <v>1.1221466198419667</v>
      </c>
      <c r="H46">
        <f t="shared" si="1"/>
        <v>92.431021625652505</v>
      </c>
      <c r="I46">
        <f t="shared" si="2"/>
        <v>77.303999395176533</v>
      </c>
      <c r="J46" s="1"/>
      <c r="K46" s="1"/>
    </row>
    <row r="47" spans="2:11" x14ac:dyDescent="0.2">
      <c r="J47" s="1"/>
      <c r="K47" s="1"/>
    </row>
    <row r="48" spans="2:11" x14ac:dyDescent="0.2">
      <c r="J48" s="1"/>
      <c r="K48" s="1"/>
    </row>
    <row r="49" spans="2:11" x14ac:dyDescent="0.2">
      <c r="C49" s="4" t="s">
        <v>123</v>
      </c>
      <c r="D49" s="4"/>
      <c r="E49" s="4" t="s">
        <v>124</v>
      </c>
      <c r="F49" s="4"/>
      <c r="J49" s="1"/>
      <c r="K49" s="1"/>
    </row>
    <row r="50" spans="2:11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  <c r="J50" s="1"/>
      <c r="K50" s="1"/>
    </row>
    <row r="51" spans="2:11" x14ac:dyDescent="0.2">
      <c r="B51" t="s">
        <v>281</v>
      </c>
      <c r="C51">
        <v>2793</v>
      </c>
      <c r="D51">
        <v>210</v>
      </c>
      <c r="E51">
        <v>3462</v>
      </c>
      <c r="F51">
        <v>8910</v>
      </c>
      <c r="G51">
        <f t="shared" ref="G51:G62" si="5">F51/AVERAGE(F$19:F$21)</f>
        <v>0.97783143107989468</v>
      </c>
      <c r="H51">
        <f t="shared" si="1"/>
        <v>93.006993006993014</v>
      </c>
      <c r="I51">
        <f t="shared" si="2"/>
        <v>72.017458777885551</v>
      </c>
      <c r="J51" s="1"/>
      <c r="K51" s="1"/>
    </row>
    <row r="52" spans="2:11" x14ac:dyDescent="0.2">
      <c r="B52" t="s">
        <v>282</v>
      </c>
      <c r="C52">
        <v>2827</v>
      </c>
      <c r="D52">
        <v>433</v>
      </c>
      <c r="E52">
        <v>3184</v>
      </c>
      <c r="F52">
        <v>8721</v>
      </c>
      <c r="G52">
        <f t="shared" si="5"/>
        <v>0.95708955223880599</v>
      </c>
      <c r="H52">
        <f t="shared" si="1"/>
        <v>86.717791411042938</v>
      </c>
      <c r="I52">
        <f t="shared" si="2"/>
        <v>73.254934901301965</v>
      </c>
      <c r="J52" s="1"/>
      <c r="K52" s="1"/>
    </row>
    <row r="53" spans="2:11" x14ac:dyDescent="0.2">
      <c r="B53" t="s">
        <v>283</v>
      </c>
      <c r="C53">
        <v>2673</v>
      </c>
      <c r="D53">
        <v>385</v>
      </c>
      <c r="E53">
        <v>3199</v>
      </c>
      <c r="F53">
        <v>8850</v>
      </c>
      <c r="G53">
        <f t="shared" si="5"/>
        <v>0.97124670763827914</v>
      </c>
      <c r="H53">
        <f t="shared" si="1"/>
        <v>87.410071942446038</v>
      </c>
      <c r="I53">
        <f t="shared" si="2"/>
        <v>73.45007884471741</v>
      </c>
      <c r="J53" s="1"/>
      <c r="K53" s="1"/>
    </row>
    <row r="54" spans="2:11" x14ac:dyDescent="0.2">
      <c r="B54" t="s">
        <v>284</v>
      </c>
      <c r="C54">
        <v>4298</v>
      </c>
      <c r="D54">
        <v>579</v>
      </c>
      <c r="E54">
        <v>2913</v>
      </c>
      <c r="F54">
        <v>7111</v>
      </c>
      <c r="G54">
        <f t="shared" si="5"/>
        <v>0.78039947322212466</v>
      </c>
      <c r="H54">
        <f t="shared" si="1"/>
        <v>88.127947508714371</v>
      </c>
      <c r="I54">
        <f t="shared" si="2"/>
        <v>70.939744612928962</v>
      </c>
      <c r="J54" s="1"/>
      <c r="K54" s="1"/>
    </row>
    <row r="55" spans="2:11" x14ac:dyDescent="0.2">
      <c r="B55" t="s">
        <v>285</v>
      </c>
      <c r="C55">
        <v>4169</v>
      </c>
      <c r="D55">
        <v>541</v>
      </c>
      <c r="E55">
        <v>3049</v>
      </c>
      <c r="F55">
        <v>7483</v>
      </c>
      <c r="G55">
        <f t="shared" si="5"/>
        <v>0.82122475856014043</v>
      </c>
      <c r="H55">
        <f t="shared" si="1"/>
        <v>88.513800424628457</v>
      </c>
      <c r="I55">
        <f t="shared" si="2"/>
        <v>71.050132928218758</v>
      </c>
      <c r="J55" s="1"/>
      <c r="K55" s="1"/>
    </row>
    <row r="56" spans="2:11" x14ac:dyDescent="0.2">
      <c r="B56" t="s">
        <v>286</v>
      </c>
      <c r="C56">
        <v>4115</v>
      </c>
      <c r="D56">
        <v>520</v>
      </c>
      <c r="E56">
        <v>3090</v>
      </c>
      <c r="F56">
        <v>7254</v>
      </c>
      <c r="G56">
        <f t="shared" si="5"/>
        <v>0.7960930640913082</v>
      </c>
      <c r="H56">
        <f t="shared" si="1"/>
        <v>88.781014023732467</v>
      </c>
      <c r="I56">
        <f t="shared" si="2"/>
        <v>70.127610208816705</v>
      </c>
      <c r="J56" s="1"/>
      <c r="K56" s="1"/>
    </row>
    <row r="57" spans="2:11" x14ac:dyDescent="0.2">
      <c r="B57" t="s">
        <v>287</v>
      </c>
      <c r="C57">
        <v>6064</v>
      </c>
      <c r="D57">
        <v>803</v>
      </c>
      <c r="E57">
        <v>2620</v>
      </c>
      <c r="F57">
        <v>5033</v>
      </c>
      <c r="G57">
        <f t="shared" si="5"/>
        <v>0.55234855136084282</v>
      </c>
      <c r="H57">
        <f t="shared" si="1"/>
        <v>88.30639289354886</v>
      </c>
      <c r="I57">
        <f t="shared" si="2"/>
        <v>65.765059453808959</v>
      </c>
      <c r="J57" s="1"/>
      <c r="K57" s="1"/>
    </row>
    <row r="58" spans="2:11" x14ac:dyDescent="0.2">
      <c r="B58" t="s">
        <v>288</v>
      </c>
      <c r="C58">
        <v>5753</v>
      </c>
      <c r="D58">
        <v>702</v>
      </c>
      <c r="E58">
        <v>2843</v>
      </c>
      <c r="F58">
        <v>5533</v>
      </c>
      <c r="G58">
        <f t="shared" si="5"/>
        <v>0.60722124670763833</v>
      </c>
      <c r="H58">
        <f t="shared" si="1"/>
        <v>89.124709527498055</v>
      </c>
      <c r="I58">
        <f t="shared" si="2"/>
        <v>66.057784145176697</v>
      </c>
      <c r="J58" s="1"/>
      <c r="K58" s="1"/>
    </row>
    <row r="59" spans="2:11" x14ac:dyDescent="0.2">
      <c r="B59" t="s">
        <v>289</v>
      </c>
      <c r="C59">
        <v>6353</v>
      </c>
      <c r="D59">
        <v>635</v>
      </c>
      <c r="E59">
        <v>2718</v>
      </c>
      <c r="F59">
        <v>5126</v>
      </c>
      <c r="G59">
        <f t="shared" si="5"/>
        <v>0.56255487269534676</v>
      </c>
      <c r="H59">
        <f t="shared" si="1"/>
        <v>90.912993703491694</v>
      </c>
      <c r="I59">
        <f t="shared" si="2"/>
        <v>65.349311575726659</v>
      </c>
      <c r="J59" s="1"/>
      <c r="K59" s="1"/>
    </row>
    <row r="60" spans="2:11" x14ac:dyDescent="0.2">
      <c r="B60" t="s">
        <v>290</v>
      </c>
      <c r="C60">
        <v>1819</v>
      </c>
      <c r="D60">
        <v>104</v>
      </c>
      <c r="E60">
        <v>3684</v>
      </c>
      <c r="F60">
        <v>9547</v>
      </c>
      <c r="G60">
        <f t="shared" si="5"/>
        <v>1.047739244951712</v>
      </c>
      <c r="H60">
        <f t="shared" si="1"/>
        <v>94.591783671346846</v>
      </c>
      <c r="I60">
        <f t="shared" si="2"/>
        <v>72.156299599425594</v>
      </c>
      <c r="J60" s="1"/>
      <c r="K60" s="1"/>
    </row>
    <row r="61" spans="2:11" x14ac:dyDescent="0.2">
      <c r="B61" t="s">
        <v>291</v>
      </c>
      <c r="C61">
        <v>1761</v>
      </c>
      <c r="D61">
        <v>80</v>
      </c>
      <c r="E61">
        <v>3845</v>
      </c>
      <c r="F61">
        <v>9730</v>
      </c>
      <c r="G61">
        <f t="shared" si="5"/>
        <v>1.0678226514486391</v>
      </c>
      <c r="H61">
        <f t="shared" si="1"/>
        <v>95.654535578489956</v>
      </c>
      <c r="I61">
        <f t="shared" si="2"/>
        <v>71.675874769797417</v>
      </c>
      <c r="J61" s="1"/>
      <c r="K61" s="1"/>
    </row>
    <row r="62" spans="2:11" x14ac:dyDescent="0.2">
      <c r="B62" t="s">
        <v>292</v>
      </c>
      <c r="C62">
        <v>1864</v>
      </c>
      <c r="D62">
        <v>138</v>
      </c>
      <c r="E62">
        <v>3777</v>
      </c>
      <c r="F62">
        <v>9673</v>
      </c>
      <c r="G62">
        <f t="shared" si="5"/>
        <v>1.0615671641791045</v>
      </c>
      <c r="H62">
        <f t="shared" si="1"/>
        <v>93.106893106893111</v>
      </c>
      <c r="I62">
        <f t="shared" si="2"/>
        <v>71.918215613382898</v>
      </c>
      <c r="J62" s="1"/>
      <c r="K62" s="1"/>
    </row>
    <row r="63" spans="2:11" x14ac:dyDescent="0.2">
      <c r="J63" s="1"/>
      <c r="K63" s="1"/>
    </row>
    <row r="64" spans="2:11" x14ac:dyDescent="0.2">
      <c r="J64" s="1"/>
      <c r="K64" s="1"/>
    </row>
    <row r="65" spans="2:11" x14ac:dyDescent="0.2">
      <c r="C65" s="4" t="s">
        <v>123</v>
      </c>
      <c r="D65" s="4"/>
      <c r="E65" s="4" t="s">
        <v>124</v>
      </c>
      <c r="F65" s="4"/>
      <c r="J65" s="1"/>
      <c r="K65" s="1"/>
    </row>
    <row r="66" spans="2:11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  <c r="J66" s="1"/>
      <c r="K66" s="1"/>
    </row>
    <row r="67" spans="2:11" x14ac:dyDescent="0.2">
      <c r="B67" t="s">
        <v>161</v>
      </c>
      <c r="C67">
        <v>3539</v>
      </c>
      <c r="D67">
        <v>274</v>
      </c>
      <c r="E67">
        <v>3298</v>
      </c>
      <c r="F67">
        <v>9158</v>
      </c>
      <c r="G67">
        <f t="shared" ref="G67:G78" si="6">F67/AVERAGE(F$19:F$21)</f>
        <v>1.0050482879719052</v>
      </c>
      <c r="H67">
        <f t="shared" si="1"/>
        <v>92.814057172829791</v>
      </c>
      <c r="I67">
        <f t="shared" si="2"/>
        <v>73.522800256904304</v>
      </c>
      <c r="J67" s="1"/>
      <c r="K67" s="1"/>
    </row>
    <row r="68" spans="2:11" x14ac:dyDescent="0.2">
      <c r="B68" t="s">
        <v>162</v>
      </c>
      <c r="C68">
        <v>3491</v>
      </c>
      <c r="D68">
        <v>341</v>
      </c>
      <c r="E68">
        <v>3182</v>
      </c>
      <c r="F68">
        <v>9048</v>
      </c>
      <c r="G68">
        <f t="shared" si="6"/>
        <v>0.99297629499561013</v>
      </c>
      <c r="H68">
        <f t="shared" ref="H68:H78" si="7">(C68/(C68+D68))*100</f>
        <v>91.10125260960335</v>
      </c>
      <c r="I68">
        <f t="shared" ref="I68:I78" si="8">(F68/(E68+F68))*100</f>
        <v>73.982011447260831</v>
      </c>
      <c r="J68" s="1"/>
      <c r="K68" s="1"/>
    </row>
    <row r="69" spans="2:11" x14ac:dyDescent="0.2">
      <c r="B69" t="s">
        <v>163</v>
      </c>
      <c r="C69">
        <v>3462</v>
      </c>
      <c r="D69">
        <v>336</v>
      </c>
      <c r="E69">
        <v>3069</v>
      </c>
      <c r="F69">
        <v>9120</v>
      </c>
      <c r="G69">
        <f t="shared" si="6"/>
        <v>1.0008779631255487</v>
      </c>
      <c r="H69">
        <f t="shared" si="7"/>
        <v>91.153238546603475</v>
      </c>
      <c r="I69">
        <f t="shared" si="8"/>
        <v>74.821560423332514</v>
      </c>
      <c r="J69" s="1"/>
      <c r="K69" s="1"/>
    </row>
    <row r="70" spans="2:11" x14ac:dyDescent="0.2">
      <c r="B70" t="s">
        <v>164</v>
      </c>
      <c r="C70">
        <v>5651</v>
      </c>
      <c r="D70">
        <v>519</v>
      </c>
      <c r="E70">
        <v>2939</v>
      </c>
      <c r="F70">
        <v>6655</v>
      </c>
      <c r="G70">
        <f t="shared" si="6"/>
        <v>0.73035557506584725</v>
      </c>
      <c r="H70">
        <f t="shared" si="7"/>
        <v>91.588330632090759</v>
      </c>
      <c r="I70">
        <f t="shared" si="8"/>
        <v>69.366270585782786</v>
      </c>
      <c r="J70" s="1"/>
      <c r="K70" s="1"/>
    </row>
    <row r="71" spans="2:11" x14ac:dyDescent="0.2">
      <c r="B71" t="s">
        <v>165</v>
      </c>
      <c r="C71">
        <v>5491</v>
      </c>
      <c r="D71">
        <v>472</v>
      </c>
      <c r="E71">
        <v>2952</v>
      </c>
      <c r="F71">
        <v>6857</v>
      </c>
      <c r="G71">
        <f t="shared" si="6"/>
        <v>0.75252414398595258</v>
      </c>
      <c r="H71">
        <f t="shared" si="7"/>
        <v>92.084521214153952</v>
      </c>
      <c r="I71">
        <f t="shared" si="8"/>
        <v>69.905189112039963</v>
      </c>
      <c r="J71" s="1"/>
      <c r="K71" s="1"/>
    </row>
    <row r="72" spans="2:11" x14ac:dyDescent="0.2">
      <c r="B72" t="s">
        <v>166</v>
      </c>
      <c r="C72">
        <v>5499</v>
      </c>
      <c r="D72">
        <v>594</v>
      </c>
      <c r="E72">
        <v>2950</v>
      </c>
      <c r="F72">
        <v>6733</v>
      </c>
      <c r="G72">
        <f t="shared" si="6"/>
        <v>0.73891571553994728</v>
      </c>
      <c r="H72">
        <f t="shared" si="7"/>
        <v>90.251107828655833</v>
      </c>
      <c r="I72">
        <f t="shared" si="8"/>
        <v>69.534235257668072</v>
      </c>
      <c r="J72" s="1"/>
      <c r="K72" s="1"/>
    </row>
    <row r="73" spans="2:11" x14ac:dyDescent="0.2">
      <c r="B73" t="s">
        <v>167</v>
      </c>
      <c r="C73">
        <v>7404</v>
      </c>
      <c r="D73">
        <v>1082</v>
      </c>
      <c r="E73">
        <v>2321</v>
      </c>
      <c r="F73">
        <v>4904</v>
      </c>
      <c r="G73">
        <f t="shared" si="6"/>
        <v>0.53819139596136967</v>
      </c>
      <c r="H73">
        <f t="shared" si="7"/>
        <v>87.249587555974557</v>
      </c>
      <c r="I73">
        <f t="shared" si="8"/>
        <v>67.875432525951567</v>
      </c>
      <c r="J73" s="1"/>
      <c r="K73" s="1"/>
    </row>
    <row r="74" spans="2:11" x14ac:dyDescent="0.2">
      <c r="B74" t="s">
        <v>168</v>
      </c>
      <c r="C74">
        <v>7606</v>
      </c>
      <c r="D74">
        <v>1029</v>
      </c>
      <c r="E74">
        <v>2323</v>
      </c>
      <c r="F74">
        <v>4783</v>
      </c>
      <c r="G74">
        <f t="shared" si="6"/>
        <v>0.52491220368744518</v>
      </c>
      <c r="H74">
        <f t="shared" si="7"/>
        <v>88.083381586566304</v>
      </c>
      <c r="I74">
        <f t="shared" si="8"/>
        <v>67.309316070925973</v>
      </c>
      <c r="J74" s="1"/>
      <c r="K74" s="1"/>
    </row>
    <row r="75" spans="2:11" x14ac:dyDescent="0.2">
      <c r="B75" t="s">
        <v>169</v>
      </c>
      <c r="C75">
        <v>7720</v>
      </c>
      <c r="D75">
        <v>1079</v>
      </c>
      <c r="E75">
        <v>2381</v>
      </c>
      <c r="F75">
        <v>4655</v>
      </c>
      <c r="G75">
        <f t="shared" si="6"/>
        <v>0.51086479367866544</v>
      </c>
      <c r="H75">
        <f t="shared" si="7"/>
        <v>87.737242868507778</v>
      </c>
      <c r="I75">
        <f t="shared" si="8"/>
        <v>66.159749857873791</v>
      </c>
      <c r="J75" s="1"/>
      <c r="K75" s="1"/>
    </row>
    <row r="76" spans="2:11" x14ac:dyDescent="0.2">
      <c r="B76" t="s">
        <v>170</v>
      </c>
      <c r="C76">
        <v>2165</v>
      </c>
      <c r="D76">
        <v>93</v>
      </c>
      <c r="E76">
        <v>3545</v>
      </c>
      <c r="F76">
        <v>10586</v>
      </c>
      <c r="G76">
        <f t="shared" si="6"/>
        <v>1.161764705882353</v>
      </c>
      <c r="H76">
        <f t="shared" si="7"/>
        <v>95.881310894596993</v>
      </c>
      <c r="I76">
        <f t="shared" si="8"/>
        <v>74.913311159861294</v>
      </c>
    </row>
    <row r="77" spans="2:11" x14ac:dyDescent="0.2">
      <c r="B77" t="s">
        <v>171</v>
      </c>
      <c r="C77">
        <v>2122</v>
      </c>
      <c r="D77">
        <v>87</v>
      </c>
      <c r="E77">
        <v>3711</v>
      </c>
      <c r="F77">
        <v>10420</v>
      </c>
      <c r="G77">
        <f t="shared" si="6"/>
        <v>1.1435469710272168</v>
      </c>
      <c r="H77">
        <f t="shared" si="7"/>
        <v>96.061566319601638</v>
      </c>
      <c r="I77">
        <f t="shared" si="8"/>
        <v>73.738588917981744</v>
      </c>
    </row>
    <row r="78" spans="2:11" x14ac:dyDescent="0.2">
      <c r="B78" t="s">
        <v>172</v>
      </c>
      <c r="C78">
        <v>2165</v>
      </c>
      <c r="D78">
        <v>144</v>
      </c>
      <c r="E78">
        <v>3703</v>
      </c>
      <c r="F78">
        <v>10168</v>
      </c>
      <c r="G78">
        <f t="shared" si="6"/>
        <v>1.1158911325724319</v>
      </c>
      <c r="H78">
        <f t="shared" si="7"/>
        <v>93.763533997401467</v>
      </c>
      <c r="I78">
        <f t="shared" si="8"/>
        <v>73.304015572056812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80288-EC36-0447-A92B-940B3C090EA6}">
  <dimension ref="A1:Z78"/>
  <sheetViews>
    <sheetView workbookViewId="0">
      <selection activeCell="K10" sqref="K10:Z14"/>
    </sheetView>
  </sheetViews>
  <sheetFormatPr baseColWidth="10" defaultRowHeight="16" x14ac:dyDescent="0.2"/>
  <cols>
    <col min="2" max="2" width="46.5" customWidth="1"/>
    <col min="7" max="7" width="21.6640625" customWidth="1"/>
    <col min="8" max="8" width="17.1640625" customWidth="1"/>
    <col min="9" max="9" width="15.6640625" customWidth="1"/>
  </cols>
  <sheetData>
    <row r="1" spans="2:26" x14ac:dyDescent="0.2">
      <c r="C1" s="5" t="s">
        <v>356</v>
      </c>
      <c r="D1" s="5"/>
      <c r="E1" s="4" t="s">
        <v>124</v>
      </c>
      <c r="F1" s="4"/>
      <c r="G1" t="s">
        <v>380</v>
      </c>
      <c r="H1" t="s">
        <v>353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173</v>
      </c>
      <c r="C3">
        <v>1108</v>
      </c>
      <c r="D3">
        <v>5964</v>
      </c>
      <c r="E3">
        <v>1613</v>
      </c>
      <c r="F3">
        <v>8964</v>
      </c>
      <c r="G3">
        <f t="shared" ref="G3:G14" si="0">F3/AVERAGE(F$19:F$21)</f>
        <v>1.2849770642201834</v>
      </c>
      <c r="H3">
        <f>(C3/(C3+D3))*100</f>
        <v>15.667420814479637</v>
      </c>
      <c r="I3">
        <f>(F3/(E3+F3))*100</f>
        <v>84.749929091424789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174</v>
      </c>
      <c r="C4">
        <v>1130</v>
      </c>
      <c r="D4">
        <v>5971</v>
      </c>
      <c r="E4">
        <v>1409</v>
      </c>
      <c r="F4">
        <v>8978</v>
      </c>
      <c r="G4">
        <f t="shared" si="0"/>
        <v>1.2869839449541285</v>
      </c>
      <c r="H4">
        <f t="shared" ref="H4:H67" si="1">(C4/(C4+D4))*100</f>
        <v>15.913251654696522</v>
      </c>
      <c r="I4">
        <f t="shared" ref="I4:I67" si="2">(F4/(E4+F4))*100</f>
        <v>86.434966785404839</v>
      </c>
      <c r="K4" s="3" t="s">
        <v>375</v>
      </c>
      <c r="L4">
        <f>H12</f>
        <v>19.693654266958426</v>
      </c>
      <c r="M4">
        <f>H13</f>
        <v>18.99123845607388</v>
      </c>
      <c r="N4">
        <f>H14</f>
        <v>20.591955476853023</v>
      </c>
      <c r="O4">
        <f>H28</f>
        <v>66.893924202927607</v>
      </c>
      <c r="P4">
        <f>H29</f>
        <v>64.211353368689856</v>
      </c>
      <c r="Q4">
        <f>H30</f>
        <v>66.500865051903119</v>
      </c>
      <c r="R4">
        <f>H44</f>
        <v>66.666666666666657</v>
      </c>
      <c r="S4">
        <f>H45</f>
        <v>61.387103058640172</v>
      </c>
      <c r="T4">
        <f>H46</f>
        <v>65.515840779853775</v>
      </c>
      <c r="U4">
        <f>H60</f>
        <v>77.159420289855078</v>
      </c>
      <c r="V4">
        <f>H61</f>
        <v>74.429223744292244</v>
      </c>
      <c r="W4">
        <f>H62</f>
        <v>74.615384615384613</v>
      </c>
      <c r="X4">
        <f>H76</f>
        <v>72.992505353319061</v>
      </c>
      <c r="Y4">
        <f>H77</f>
        <v>75.133314622509118</v>
      </c>
      <c r="Z4">
        <f>H78</f>
        <v>74.366277413842212</v>
      </c>
    </row>
    <row r="5" spans="2:26" x14ac:dyDescent="0.2">
      <c r="B5" t="s">
        <v>175</v>
      </c>
      <c r="C5">
        <v>1177</v>
      </c>
      <c r="D5">
        <v>5845</v>
      </c>
      <c r="E5">
        <v>1592</v>
      </c>
      <c r="F5">
        <v>8981</v>
      </c>
      <c r="G5">
        <f t="shared" si="0"/>
        <v>1.2874139908256881</v>
      </c>
      <c r="H5">
        <f t="shared" si="1"/>
        <v>16.761606379948731</v>
      </c>
      <c r="I5">
        <f t="shared" si="2"/>
        <v>84.942778776127867</v>
      </c>
      <c r="K5" t="s">
        <v>376</v>
      </c>
      <c r="L5">
        <f>H3</f>
        <v>15.667420814479637</v>
      </c>
      <c r="M5">
        <f>H4</f>
        <v>15.913251654696522</v>
      </c>
      <c r="N5">
        <f>H5</f>
        <v>16.761606379948731</v>
      </c>
      <c r="O5">
        <f>H19</f>
        <v>61.152947286419113</v>
      </c>
      <c r="P5">
        <f>H20</f>
        <v>61.72496527339311</v>
      </c>
      <c r="Q5">
        <f>H21</f>
        <v>62.615244773406054</v>
      </c>
      <c r="R5">
        <f>H35</f>
        <v>53.831681926501943</v>
      </c>
      <c r="S5">
        <f>H36</f>
        <v>61.409307244844001</v>
      </c>
      <c r="T5">
        <f>H37</f>
        <v>60.360838418678696</v>
      </c>
      <c r="U5">
        <f>H51</f>
        <v>68.0157777396673</v>
      </c>
      <c r="V5">
        <f>H52</f>
        <v>70.562698280180342</v>
      </c>
      <c r="W5">
        <f>H53</f>
        <v>71.867861535758209</v>
      </c>
      <c r="X5">
        <f>H67</f>
        <v>66.017609210971898</v>
      </c>
      <c r="Y5">
        <f>H68</f>
        <v>70.415606446140799</v>
      </c>
      <c r="Z5">
        <f>H69</f>
        <v>70.262980445043837</v>
      </c>
    </row>
    <row r="6" spans="2:26" x14ac:dyDescent="0.2">
      <c r="B6" t="s">
        <v>176</v>
      </c>
      <c r="C6">
        <v>1307</v>
      </c>
      <c r="D6">
        <v>7318</v>
      </c>
      <c r="E6">
        <v>1100</v>
      </c>
      <c r="F6">
        <v>5254</v>
      </c>
      <c r="G6">
        <f t="shared" si="0"/>
        <v>0.7531536697247706</v>
      </c>
      <c r="H6">
        <f t="shared" si="1"/>
        <v>15.153623188405795</v>
      </c>
      <c r="I6">
        <f t="shared" si="2"/>
        <v>82.688070506767389</v>
      </c>
      <c r="K6" t="s">
        <v>377</v>
      </c>
      <c r="L6">
        <f>H6</f>
        <v>15.153623188405795</v>
      </c>
      <c r="M6">
        <f>H7</f>
        <v>15.148621224782142</v>
      </c>
      <c r="N6">
        <f>H8</f>
        <v>15.502534305847448</v>
      </c>
      <c r="O6">
        <f>H22</f>
        <v>58.792048929663608</v>
      </c>
      <c r="P6">
        <f>H23</f>
        <v>58.032701790812361</v>
      </c>
      <c r="Q6">
        <f>H24</f>
        <v>62.435300207039333</v>
      </c>
      <c r="R6">
        <f>H38</f>
        <v>49.455601258165984</v>
      </c>
      <c r="S6">
        <f>H39</f>
        <v>51.413518375738889</v>
      </c>
      <c r="T6">
        <f>H40</f>
        <v>53.457041179461108</v>
      </c>
      <c r="U6">
        <f>H54</f>
        <v>67.859353720440765</v>
      </c>
      <c r="V6">
        <f>H55</f>
        <v>69.063208259884163</v>
      </c>
      <c r="W6">
        <f>H56</f>
        <v>74.563935249090235</v>
      </c>
      <c r="X6">
        <f>H70</f>
        <v>60.607225211375869</v>
      </c>
      <c r="Y6">
        <f>H71</f>
        <v>62.67878625852159</v>
      </c>
      <c r="Z6">
        <f>H72</f>
        <v>64.624029970564621</v>
      </c>
    </row>
    <row r="7" spans="2:26" x14ac:dyDescent="0.2">
      <c r="B7" t="s">
        <v>177</v>
      </c>
      <c r="C7">
        <v>1269</v>
      </c>
      <c r="D7">
        <v>7108</v>
      </c>
      <c r="E7">
        <v>1037</v>
      </c>
      <c r="F7">
        <v>5239</v>
      </c>
      <c r="G7">
        <f t="shared" si="0"/>
        <v>0.75100344036697253</v>
      </c>
      <c r="H7">
        <f t="shared" si="1"/>
        <v>15.148621224782142</v>
      </c>
      <c r="I7">
        <f t="shared" si="2"/>
        <v>83.476736775015937</v>
      </c>
      <c r="K7" t="s">
        <v>378</v>
      </c>
      <c r="L7">
        <f>H9</f>
        <v>14.647821516178016</v>
      </c>
      <c r="M7">
        <f>H10</f>
        <v>14.858990079143908</v>
      </c>
      <c r="N7">
        <f>H11</f>
        <v>13.71454098726826</v>
      </c>
      <c r="O7">
        <f>H25</f>
        <v>47.915313677100926</v>
      </c>
      <c r="P7">
        <f>H26</f>
        <v>50.089402789367035</v>
      </c>
      <c r="Q7">
        <f>H27</f>
        <v>50.024218939210463</v>
      </c>
      <c r="R7">
        <f>H41</f>
        <v>37.846597047173205</v>
      </c>
      <c r="S7">
        <f>H42</f>
        <v>43.212483867182918</v>
      </c>
      <c r="T7">
        <f>H43</f>
        <v>45.176908752327748</v>
      </c>
      <c r="U7">
        <f>H57</f>
        <v>59.468354430379748</v>
      </c>
      <c r="V7">
        <f>H58</f>
        <v>65.00430981406231</v>
      </c>
      <c r="W7">
        <f>H59</f>
        <v>68.811572515276225</v>
      </c>
      <c r="X7">
        <f>H73</f>
        <v>48.870947394979183</v>
      </c>
      <c r="Y7">
        <f>H74</f>
        <v>49.76172560822674</v>
      </c>
      <c r="Z7">
        <f>H75</f>
        <v>53.678782543076345</v>
      </c>
    </row>
    <row r="8" spans="2:26" x14ac:dyDescent="0.2">
      <c r="B8" t="s">
        <v>178</v>
      </c>
      <c r="C8">
        <v>1254</v>
      </c>
      <c r="D8">
        <v>6835</v>
      </c>
      <c r="E8">
        <v>881</v>
      </c>
      <c r="F8">
        <v>5500</v>
      </c>
      <c r="G8">
        <f t="shared" si="0"/>
        <v>0.7884174311926605</v>
      </c>
      <c r="H8">
        <f t="shared" si="1"/>
        <v>15.502534305847448</v>
      </c>
      <c r="I8">
        <f t="shared" si="2"/>
        <v>86.193386616517785</v>
      </c>
    </row>
    <row r="9" spans="2:26" x14ac:dyDescent="0.2">
      <c r="B9" t="s">
        <v>179</v>
      </c>
      <c r="C9">
        <v>1254</v>
      </c>
      <c r="D9">
        <v>7307</v>
      </c>
      <c r="E9">
        <v>575</v>
      </c>
      <c r="F9">
        <v>3117</v>
      </c>
      <c r="G9">
        <f t="shared" si="0"/>
        <v>0.44681766055045874</v>
      </c>
      <c r="H9">
        <f t="shared" si="1"/>
        <v>14.647821516178016</v>
      </c>
      <c r="I9">
        <f t="shared" si="2"/>
        <v>84.425785482123501</v>
      </c>
    </row>
    <row r="10" spans="2:26" x14ac:dyDescent="0.2">
      <c r="B10" t="s">
        <v>180</v>
      </c>
      <c r="C10">
        <v>1333</v>
      </c>
      <c r="D10">
        <v>7638</v>
      </c>
      <c r="E10">
        <v>529</v>
      </c>
      <c r="F10">
        <v>2924</v>
      </c>
      <c r="G10">
        <f t="shared" si="0"/>
        <v>0.41915137614678899</v>
      </c>
      <c r="H10">
        <f t="shared" si="1"/>
        <v>14.858990079143908</v>
      </c>
      <c r="I10">
        <f t="shared" si="2"/>
        <v>84.679988415870255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181</v>
      </c>
      <c r="C11">
        <v>1228</v>
      </c>
      <c r="D11">
        <v>7726</v>
      </c>
      <c r="E11">
        <v>518</v>
      </c>
      <c r="F11">
        <v>2877</v>
      </c>
      <c r="G11">
        <f t="shared" si="0"/>
        <v>0.41241399082568808</v>
      </c>
      <c r="H11">
        <f t="shared" si="1"/>
        <v>13.71454098726826</v>
      </c>
      <c r="I11">
        <f t="shared" si="2"/>
        <v>84.742268041237111</v>
      </c>
      <c r="K11" s="3" t="s">
        <v>375</v>
      </c>
      <c r="L11">
        <f>G12</f>
        <v>1.6608371559633028</v>
      </c>
      <c r="M11">
        <f>G13</f>
        <v>1.6275802752293578</v>
      </c>
      <c r="N11">
        <f>G14</f>
        <v>1.6601204128440368</v>
      </c>
      <c r="O11">
        <f>G28</f>
        <v>1.3790137614678899</v>
      </c>
      <c r="P11">
        <f>G29</f>
        <v>1.3405963302752293</v>
      </c>
      <c r="Q11">
        <f>G30</f>
        <v>1.4237385321100917</v>
      </c>
      <c r="R11">
        <f>G44</f>
        <v>1.3231077981651376</v>
      </c>
      <c r="S11">
        <f>G45</f>
        <v>1.3470470183486238</v>
      </c>
      <c r="T11">
        <f>G46</f>
        <v>1.3448967889908257</v>
      </c>
      <c r="U11">
        <f>G60</f>
        <v>1.3782970183486238</v>
      </c>
      <c r="V11">
        <f>G61</f>
        <v>1.3506307339449541</v>
      </c>
      <c r="W11">
        <f>G62</f>
        <v>1.3887614678899083</v>
      </c>
      <c r="X11">
        <f>G76</f>
        <v>1.4506880733944953</v>
      </c>
      <c r="Y11">
        <f>G77</f>
        <v>1.4052465596330275</v>
      </c>
      <c r="Z11">
        <f>G78</f>
        <v>1.4710435779816513</v>
      </c>
    </row>
    <row r="12" spans="2:26" x14ac:dyDescent="0.2">
      <c r="B12" t="s">
        <v>182</v>
      </c>
      <c r="C12">
        <v>810</v>
      </c>
      <c r="D12">
        <v>3303</v>
      </c>
      <c r="E12">
        <v>2079</v>
      </c>
      <c r="F12">
        <v>11586</v>
      </c>
      <c r="G12">
        <f t="shared" si="0"/>
        <v>1.6608371559633028</v>
      </c>
      <c r="H12">
        <f t="shared" si="1"/>
        <v>19.693654266958426</v>
      </c>
      <c r="I12">
        <f t="shared" si="2"/>
        <v>84.785949506037312</v>
      </c>
      <c r="K12" t="s">
        <v>376</v>
      </c>
      <c r="L12">
        <f>G3</f>
        <v>1.2849770642201834</v>
      </c>
      <c r="M12">
        <f>G4</f>
        <v>1.2869839449541285</v>
      </c>
      <c r="N12">
        <f>G5</f>
        <v>1.2874139908256881</v>
      </c>
      <c r="O12">
        <f>G19</f>
        <v>1.010894495412844</v>
      </c>
      <c r="P12">
        <f>G20</f>
        <v>0.99053899082568808</v>
      </c>
      <c r="Q12">
        <f>G21</f>
        <v>0.99856651376146788</v>
      </c>
      <c r="R12">
        <f>G35</f>
        <v>1.0015768348623852</v>
      </c>
      <c r="S12">
        <f>G36</f>
        <v>1.0451548165137614</v>
      </c>
      <c r="T12">
        <f>G37</f>
        <v>1.0461582568807339</v>
      </c>
      <c r="U12">
        <f>G51</f>
        <v>1.1552465596330275</v>
      </c>
      <c r="V12">
        <f>G52</f>
        <v>1.1109518348623852</v>
      </c>
      <c r="W12">
        <f>G53</f>
        <v>1.1701548165137614</v>
      </c>
      <c r="X12">
        <f>G67</f>
        <v>1.2032683486238531</v>
      </c>
      <c r="Y12">
        <f>G68</f>
        <v>1.2161697247706422</v>
      </c>
      <c r="Z12">
        <f>G69</f>
        <v>1.191657110091743</v>
      </c>
    </row>
    <row r="13" spans="2:26" x14ac:dyDescent="0.2">
      <c r="B13" t="s">
        <v>183</v>
      </c>
      <c r="C13">
        <v>802</v>
      </c>
      <c r="D13">
        <v>3421</v>
      </c>
      <c r="E13">
        <v>2237</v>
      </c>
      <c r="F13">
        <v>11354</v>
      </c>
      <c r="G13">
        <f t="shared" si="0"/>
        <v>1.6275802752293578</v>
      </c>
      <c r="H13">
        <f t="shared" si="1"/>
        <v>18.99123845607388</v>
      </c>
      <c r="I13">
        <f t="shared" si="2"/>
        <v>83.540578323890813</v>
      </c>
      <c r="K13" t="s">
        <v>377</v>
      </c>
      <c r="L13">
        <f>G6</f>
        <v>0.7531536697247706</v>
      </c>
      <c r="M13">
        <f>G7</f>
        <v>0.75100344036697253</v>
      </c>
      <c r="N13">
        <f>G8</f>
        <v>0.7884174311926605</v>
      </c>
      <c r="O13">
        <f>G22</f>
        <v>0.41599770642201833</v>
      </c>
      <c r="P13">
        <f>G23</f>
        <v>0.38718463302752293</v>
      </c>
      <c r="Q13">
        <f>G24</f>
        <v>0.40940366972477066</v>
      </c>
      <c r="R13">
        <f>G38</f>
        <v>0.48724197247706424</v>
      </c>
      <c r="S13">
        <f>G39</f>
        <v>0.46602637614678899</v>
      </c>
      <c r="T13">
        <f>G40</f>
        <v>0.48136467889908258</v>
      </c>
      <c r="U13">
        <f>G54</f>
        <v>0.72462729357798161</v>
      </c>
      <c r="V13">
        <f>G55</f>
        <v>0.67474197247706424</v>
      </c>
      <c r="W13">
        <f>G56</f>
        <v>0.76978211009174313</v>
      </c>
      <c r="X13">
        <f>G70</f>
        <v>0.80318233944954132</v>
      </c>
      <c r="Y13">
        <f>G71</f>
        <v>0.73451834862385323</v>
      </c>
      <c r="Z13">
        <f>G72</f>
        <v>0.77709288990825687</v>
      </c>
    </row>
    <row r="14" spans="2:26" x14ac:dyDescent="0.2">
      <c r="B14" t="s">
        <v>184</v>
      </c>
      <c r="C14">
        <v>814</v>
      </c>
      <c r="D14">
        <v>3139</v>
      </c>
      <c r="E14">
        <v>2118</v>
      </c>
      <c r="F14">
        <v>11581</v>
      </c>
      <c r="G14">
        <f t="shared" si="0"/>
        <v>1.6601204128440368</v>
      </c>
      <c r="H14">
        <f t="shared" si="1"/>
        <v>20.591955476853023</v>
      </c>
      <c r="I14">
        <f t="shared" si="2"/>
        <v>84.539017446528945</v>
      </c>
      <c r="K14" t="s">
        <v>378</v>
      </c>
      <c r="L14">
        <f>G9</f>
        <v>0.44681766055045874</v>
      </c>
      <c r="M14">
        <f>G10</f>
        <v>0.41915137614678899</v>
      </c>
      <c r="N14">
        <f>G11</f>
        <v>0.41241399082568808</v>
      </c>
      <c r="O14">
        <f>G25</f>
        <v>0.21258600917431192</v>
      </c>
      <c r="P14">
        <f>G26</f>
        <v>0.20584862385321101</v>
      </c>
      <c r="Q14">
        <f>G27</f>
        <v>0.15553325688073394</v>
      </c>
      <c r="R14">
        <f>G41</f>
        <v>0.23666857798165136</v>
      </c>
      <c r="S14">
        <f>G42</f>
        <v>0.25774082568807338</v>
      </c>
      <c r="T14">
        <f>G43</f>
        <v>0.19939793577981652</v>
      </c>
      <c r="U14">
        <f>G57</f>
        <v>0.35249426605504586</v>
      </c>
      <c r="V14">
        <f>G58</f>
        <v>0.37069954128440369</v>
      </c>
      <c r="W14">
        <f>G59</f>
        <v>0.35550458715596328</v>
      </c>
      <c r="X14">
        <f>G73</f>
        <v>0.39449541284403672</v>
      </c>
      <c r="Y14">
        <f>G74</f>
        <v>0.39291857798165136</v>
      </c>
      <c r="Z14">
        <f>G75</f>
        <v>0.38360091743119268</v>
      </c>
    </row>
    <row r="17" spans="2:9" x14ac:dyDescent="0.2">
      <c r="C17" s="5" t="s">
        <v>356</v>
      </c>
      <c r="D17" s="5"/>
      <c r="E17" s="4" t="s">
        <v>124</v>
      </c>
      <c r="F17" s="4"/>
    </row>
    <row r="18" spans="2:9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9" x14ac:dyDescent="0.2">
      <c r="B19" t="s">
        <v>185</v>
      </c>
      <c r="C19">
        <v>4710</v>
      </c>
      <c r="D19">
        <v>2992</v>
      </c>
      <c r="E19">
        <v>1961</v>
      </c>
      <c r="F19">
        <v>7052</v>
      </c>
      <c r="G19">
        <f t="shared" ref="G19:G30" si="3">F19/AVERAGE(F$19:F$21)</f>
        <v>1.010894495412844</v>
      </c>
      <c r="H19">
        <f t="shared" si="1"/>
        <v>61.152947286419113</v>
      </c>
      <c r="I19">
        <f t="shared" si="2"/>
        <v>78.242538555419955</v>
      </c>
    </row>
    <row r="20" spans="2:9" x14ac:dyDescent="0.2">
      <c r="B20" t="s">
        <v>186</v>
      </c>
      <c r="C20">
        <v>4888</v>
      </c>
      <c r="D20">
        <v>3031</v>
      </c>
      <c r="E20">
        <v>1821</v>
      </c>
      <c r="F20">
        <v>6910</v>
      </c>
      <c r="G20">
        <f t="shared" si="3"/>
        <v>0.99053899082568808</v>
      </c>
      <c r="H20">
        <f t="shared" si="1"/>
        <v>61.72496527339311</v>
      </c>
      <c r="I20">
        <f t="shared" si="2"/>
        <v>79.143282556408195</v>
      </c>
    </row>
    <row r="21" spans="2:9" x14ac:dyDescent="0.2">
      <c r="B21" t="s">
        <v>187</v>
      </c>
      <c r="C21">
        <v>4822</v>
      </c>
      <c r="D21">
        <v>2879</v>
      </c>
      <c r="E21">
        <v>2001</v>
      </c>
      <c r="F21">
        <v>6966</v>
      </c>
      <c r="G21">
        <f t="shared" si="3"/>
        <v>0.99856651376146788</v>
      </c>
      <c r="H21">
        <f t="shared" si="1"/>
        <v>62.615244773406054</v>
      </c>
      <c r="I21">
        <f t="shared" si="2"/>
        <v>77.684844429575108</v>
      </c>
    </row>
    <row r="22" spans="2:9" x14ac:dyDescent="0.2">
      <c r="B22" t="s">
        <v>188</v>
      </c>
      <c r="C22">
        <v>4614</v>
      </c>
      <c r="D22">
        <v>3234</v>
      </c>
      <c r="E22">
        <v>995</v>
      </c>
      <c r="F22">
        <v>2902</v>
      </c>
      <c r="G22">
        <f t="shared" si="3"/>
        <v>0.41599770642201833</v>
      </c>
      <c r="H22">
        <f t="shared" si="1"/>
        <v>58.792048929663608</v>
      </c>
      <c r="I22">
        <f t="shared" si="2"/>
        <v>74.467539132666147</v>
      </c>
    </row>
    <row r="23" spans="2:9" x14ac:dyDescent="0.2">
      <c r="B23" t="s">
        <v>189</v>
      </c>
      <c r="C23">
        <v>4472</v>
      </c>
      <c r="D23">
        <v>3234</v>
      </c>
      <c r="E23">
        <v>943</v>
      </c>
      <c r="F23">
        <v>2701</v>
      </c>
      <c r="G23">
        <f t="shared" si="3"/>
        <v>0.38718463302752293</v>
      </c>
      <c r="H23">
        <f t="shared" si="1"/>
        <v>58.032701790812361</v>
      </c>
      <c r="I23">
        <f t="shared" si="2"/>
        <v>74.121844127332608</v>
      </c>
    </row>
    <row r="24" spans="2:9" x14ac:dyDescent="0.2">
      <c r="B24" t="s">
        <v>190</v>
      </c>
      <c r="C24">
        <v>4825</v>
      </c>
      <c r="D24">
        <v>2903</v>
      </c>
      <c r="E24">
        <v>1018</v>
      </c>
      <c r="F24">
        <v>2856</v>
      </c>
      <c r="G24">
        <f t="shared" si="3"/>
        <v>0.40940366972477066</v>
      </c>
      <c r="H24">
        <f t="shared" si="1"/>
        <v>62.435300207039333</v>
      </c>
      <c r="I24">
        <f t="shared" si="2"/>
        <v>73.722250903458956</v>
      </c>
    </row>
    <row r="25" spans="2:9" x14ac:dyDescent="0.2">
      <c r="B25" t="s">
        <v>191</v>
      </c>
      <c r="C25">
        <v>3689</v>
      </c>
      <c r="D25">
        <v>4010</v>
      </c>
      <c r="E25">
        <v>511</v>
      </c>
      <c r="F25">
        <v>1483</v>
      </c>
      <c r="G25">
        <f t="shared" si="3"/>
        <v>0.21258600917431192</v>
      </c>
      <c r="H25">
        <f t="shared" si="1"/>
        <v>47.915313677100926</v>
      </c>
      <c r="I25">
        <f t="shared" si="2"/>
        <v>74.37311935807422</v>
      </c>
    </row>
    <row r="26" spans="2:9" x14ac:dyDescent="0.2">
      <c r="B26" t="s">
        <v>192</v>
      </c>
      <c r="C26">
        <v>4202</v>
      </c>
      <c r="D26">
        <v>4187</v>
      </c>
      <c r="E26">
        <v>496</v>
      </c>
      <c r="F26">
        <v>1436</v>
      </c>
      <c r="G26">
        <f t="shared" si="3"/>
        <v>0.20584862385321101</v>
      </c>
      <c r="H26">
        <f t="shared" si="1"/>
        <v>50.089402789367035</v>
      </c>
      <c r="I26">
        <f t="shared" si="2"/>
        <v>74.327122153209118</v>
      </c>
    </row>
    <row r="27" spans="2:9" x14ac:dyDescent="0.2">
      <c r="B27" t="s">
        <v>193</v>
      </c>
      <c r="C27">
        <v>4131</v>
      </c>
      <c r="D27">
        <v>4127</v>
      </c>
      <c r="E27">
        <v>475</v>
      </c>
      <c r="F27">
        <v>1085</v>
      </c>
      <c r="G27">
        <f t="shared" si="3"/>
        <v>0.15553325688073394</v>
      </c>
      <c r="H27">
        <f t="shared" si="1"/>
        <v>50.024218939210463</v>
      </c>
      <c r="I27">
        <f t="shared" si="2"/>
        <v>69.551282051282044</v>
      </c>
    </row>
    <row r="28" spans="2:9" x14ac:dyDescent="0.2">
      <c r="B28" t="s">
        <v>194</v>
      </c>
      <c r="C28">
        <v>3336</v>
      </c>
      <c r="D28">
        <v>1651</v>
      </c>
      <c r="E28">
        <v>2496</v>
      </c>
      <c r="F28">
        <v>9620</v>
      </c>
      <c r="G28">
        <f t="shared" si="3"/>
        <v>1.3790137614678899</v>
      </c>
      <c r="H28">
        <f t="shared" si="1"/>
        <v>66.893924202927607</v>
      </c>
      <c r="I28">
        <f t="shared" si="2"/>
        <v>79.399141630901283</v>
      </c>
    </row>
    <row r="29" spans="2:9" x14ac:dyDescent="0.2">
      <c r="B29" t="s">
        <v>195</v>
      </c>
      <c r="C29">
        <v>3269</v>
      </c>
      <c r="D29">
        <v>1822</v>
      </c>
      <c r="E29">
        <v>2668</v>
      </c>
      <c r="F29">
        <v>9352</v>
      </c>
      <c r="G29">
        <f t="shared" si="3"/>
        <v>1.3405963302752293</v>
      </c>
      <c r="H29">
        <f t="shared" si="1"/>
        <v>64.211353368689856</v>
      </c>
      <c r="I29">
        <f t="shared" si="2"/>
        <v>77.803660565723803</v>
      </c>
    </row>
    <row r="30" spans="2:9" x14ac:dyDescent="0.2">
      <c r="B30" t="s">
        <v>196</v>
      </c>
      <c r="C30">
        <v>3075</v>
      </c>
      <c r="D30">
        <v>1549</v>
      </c>
      <c r="E30">
        <v>2693</v>
      </c>
      <c r="F30">
        <v>9932</v>
      </c>
      <c r="G30">
        <f t="shared" si="3"/>
        <v>1.4237385321100917</v>
      </c>
      <c r="H30">
        <f t="shared" si="1"/>
        <v>66.500865051903119</v>
      </c>
      <c r="I30">
        <f t="shared" si="2"/>
        <v>78.669306930693068</v>
      </c>
    </row>
    <row r="33" spans="2:9" x14ac:dyDescent="0.2">
      <c r="C33" s="5" t="s">
        <v>356</v>
      </c>
      <c r="D33" s="5"/>
      <c r="E33" s="4" t="s">
        <v>124</v>
      </c>
      <c r="F33" s="4"/>
    </row>
    <row r="34" spans="2:9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9" x14ac:dyDescent="0.2">
      <c r="B35" t="s">
        <v>197</v>
      </c>
      <c r="C35">
        <v>4292</v>
      </c>
      <c r="D35">
        <v>3681</v>
      </c>
      <c r="E35">
        <v>1932</v>
      </c>
      <c r="F35">
        <v>6987</v>
      </c>
      <c r="G35">
        <f t="shared" ref="G35:G46" si="4">F35/AVERAGE(F$19:F$21)</f>
        <v>1.0015768348623852</v>
      </c>
      <c r="H35">
        <f t="shared" si="1"/>
        <v>53.831681926501943</v>
      </c>
      <c r="I35">
        <f t="shared" si="2"/>
        <v>78.338378742011443</v>
      </c>
    </row>
    <row r="36" spans="2:9" x14ac:dyDescent="0.2">
      <c r="B36" t="s">
        <v>198</v>
      </c>
      <c r="C36">
        <v>4645</v>
      </c>
      <c r="D36">
        <v>2919</v>
      </c>
      <c r="E36">
        <v>1937</v>
      </c>
      <c r="F36">
        <v>7291</v>
      </c>
      <c r="G36">
        <f t="shared" si="4"/>
        <v>1.0451548165137614</v>
      </c>
      <c r="H36">
        <f t="shared" si="1"/>
        <v>61.409307244844001</v>
      </c>
      <c r="I36">
        <f t="shared" si="2"/>
        <v>79.009536194191583</v>
      </c>
    </row>
    <row r="37" spans="2:9" x14ac:dyDescent="0.2">
      <c r="B37" t="s">
        <v>199</v>
      </c>
      <c r="C37">
        <v>4550</v>
      </c>
      <c r="D37">
        <v>2988</v>
      </c>
      <c r="E37">
        <v>2050</v>
      </c>
      <c r="F37">
        <v>7298</v>
      </c>
      <c r="G37">
        <f t="shared" si="4"/>
        <v>1.0461582568807339</v>
      </c>
      <c r="H37">
        <f t="shared" si="1"/>
        <v>60.360838418678696</v>
      </c>
      <c r="I37">
        <f t="shared" si="2"/>
        <v>78.070175438596493</v>
      </c>
    </row>
    <row r="38" spans="2:9" x14ac:dyDescent="0.2">
      <c r="B38" t="s">
        <v>200</v>
      </c>
      <c r="C38">
        <v>4088</v>
      </c>
      <c r="D38">
        <v>4178</v>
      </c>
      <c r="E38">
        <v>1021</v>
      </c>
      <c r="F38">
        <v>3399</v>
      </c>
      <c r="G38">
        <f t="shared" si="4"/>
        <v>0.48724197247706424</v>
      </c>
      <c r="H38">
        <f t="shared" si="1"/>
        <v>49.455601258165984</v>
      </c>
      <c r="I38">
        <f t="shared" si="2"/>
        <v>76.90045248868779</v>
      </c>
    </row>
    <row r="39" spans="2:9" x14ac:dyDescent="0.2">
      <c r="B39" t="s">
        <v>201</v>
      </c>
      <c r="C39">
        <v>4001</v>
      </c>
      <c r="D39">
        <v>3781</v>
      </c>
      <c r="E39">
        <v>946</v>
      </c>
      <c r="F39">
        <v>3251</v>
      </c>
      <c r="G39">
        <f t="shared" si="4"/>
        <v>0.46602637614678899</v>
      </c>
      <c r="H39">
        <f t="shared" si="1"/>
        <v>51.413518375738889</v>
      </c>
      <c r="I39">
        <f t="shared" si="2"/>
        <v>77.460090540862524</v>
      </c>
    </row>
    <row r="40" spans="2:9" x14ac:dyDescent="0.2">
      <c r="B40" t="s">
        <v>202</v>
      </c>
      <c r="C40">
        <v>4206</v>
      </c>
      <c r="D40">
        <v>3662</v>
      </c>
      <c r="E40">
        <v>1026</v>
      </c>
      <c r="F40">
        <v>3358</v>
      </c>
      <c r="G40">
        <f t="shared" si="4"/>
        <v>0.48136467889908258</v>
      </c>
      <c r="H40">
        <f t="shared" si="1"/>
        <v>53.457041179461108</v>
      </c>
      <c r="I40">
        <f t="shared" si="2"/>
        <v>76.596715328467155</v>
      </c>
    </row>
    <row r="41" spans="2:9" x14ac:dyDescent="0.2">
      <c r="B41" t="s">
        <v>203</v>
      </c>
      <c r="C41">
        <v>3153</v>
      </c>
      <c r="D41">
        <v>5178</v>
      </c>
      <c r="E41">
        <v>520</v>
      </c>
      <c r="F41">
        <v>1651</v>
      </c>
      <c r="G41">
        <f t="shared" si="4"/>
        <v>0.23666857798165136</v>
      </c>
      <c r="H41">
        <f t="shared" si="1"/>
        <v>37.846597047173205</v>
      </c>
      <c r="I41">
        <f t="shared" si="2"/>
        <v>76.047904191616766</v>
      </c>
    </row>
    <row r="42" spans="2:9" x14ac:dyDescent="0.2">
      <c r="B42" t="s">
        <v>204</v>
      </c>
      <c r="C42">
        <v>3683</v>
      </c>
      <c r="D42">
        <v>4840</v>
      </c>
      <c r="E42">
        <v>525</v>
      </c>
      <c r="F42">
        <v>1798</v>
      </c>
      <c r="G42">
        <f t="shared" si="4"/>
        <v>0.25774082568807338</v>
      </c>
      <c r="H42">
        <f t="shared" si="1"/>
        <v>43.212483867182918</v>
      </c>
      <c r="I42">
        <f t="shared" si="2"/>
        <v>77.39991390443393</v>
      </c>
    </row>
    <row r="43" spans="2:9" x14ac:dyDescent="0.2">
      <c r="B43" t="s">
        <v>205</v>
      </c>
      <c r="C43">
        <v>3639</v>
      </c>
      <c r="D43">
        <v>4416</v>
      </c>
      <c r="E43">
        <v>707</v>
      </c>
      <c r="F43">
        <v>1391</v>
      </c>
      <c r="G43">
        <f t="shared" si="4"/>
        <v>0.19939793577981652</v>
      </c>
      <c r="H43">
        <f t="shared" si="1"/>
        <v>45.176908752327748</v>
      </c>
      <c r="I43">
        <f t="shared" si="2"/>
        <v>66.301239275500478</v>
      </c>
    </row>
    <row r="44" spans="2:9" x14ac:dyDescent="0.2">
      <c r="B44" t="s">
        <v>206</v>
      </c>
      <c r="C44">
        <v>3420</v>
      </c>
      <c r="D44">
        <v>1710</v>
      </c>
      <c r="E44">
        <v>2659</v>
      </c>
      <c r="F44">
        <v>9230</v>
      </c>
      <c r="G44">
        <f t="shared" si="4"/>
        <v>1.3231077981651376</v>
      </c>
      <c r="H44">
        <f t="shared" si="1"/>
        <v>66.666666666666657</v>
      </c>
      <c r="I44">
        <f t="shared" si="2"/>
        <v>77.634788459920941</v>
      </c>
    </row>
    <row r="45" spans="2:9" x14ac:dyDescent="0.2">
      <c r="B45" t="s">
        <v>207</v>
      </c>
      <c r="C45">
        <v>3151</v>
      </c>
      <c r="D45">
        <v>1982</v>
      </c>
      <c r="E45">
        <v>2833</v>
      </c>
      <c r="F45">
        <v>9397</v>
      </c>
      <c r="G45">
        <f t="shared" si="4"/>
        <v>1.3470470183486238</v>
      </c>
      <c r="H45">
        <f t="shared" si="1"/>
        <v>61.387103058640172</v>
      </c>
      <c r="I45">
        <f t="shared" si="2"/>
        <v>76.835650040883081</v>
      </c>
    </row>
    <row r="46" spans="2:9" x14ac:dyDescent="0.2">
      <c r="B46" t="s">
        <v>208</v>
      </c>
      <c r="C46">
        <v>3226</v>
      </c>
      <c r="D46">
        <v>1698</v>
      </c>
      <c r="E46">
        <v>2886</v>
      </c>
      <c r="F46">
        <v>9382</v>
      </c>
      <c r="G46">
        <f t="shared" si="4"/>
        <v>1.3448967889908257</v>
      </c>
      <c r="H46">
        <f t="shared" si="1"/>
        <v>65.515840779853775</v>
      </c>
      <c r="I46">
        <f t="shared" si="2"/>
        <v>76.475383110531453</v>
      </c>
    </row>
    <row r="49" spans="1:9" x14ac:dyDescent="0.2">
      <c r="C49" s="5" t="s">
        <v>356</v>
      </c>
      <c r="D49" s="5"/>
      <c r="E49" s="4" t="s">
        <v>124</v>
      </c>
      <c r="F49" s="4"/>
    </row>
    <row r="50" spans="1:9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</row>
    <row r="51" spans="1:9" x14ac:dyDescent="0.2">
      <c r="A51" s="1"/>
      <c r="B51" s="1" t="s">
        <v>357</v>
      </c>
      <c r="C51" s="1">
        <v>3966</v>
      </c>
      <c r="D51" s="1">
        <v>1865</v>
      </c>
      <c r="E51" s="1">
        <v>3246</v>
      </c>
      <c r="F51" s="1">
        <v>8059</v>
      </c>
      <c r="G51">
        <f t="shared" ref="G51:G62" si="5">F51/AVERAGE(F$19:F$21)</f>
        <v>1.1552465596330275</v>
      </c>
      <c r="H51">
        <f t="shared" si="1"/>
        <v>68.0157777396673</v>
      </c>
      <c r="I51">
        <f t="shared" si="2"/>
        <v>71.287041132242365</v>
      </c>
    </row>
    <row r="52" spans="1:9" x14ac:dyDescent="0.2">
      <c r="A52" s="1"/>
      <c r="B52" s="1" t="s">
        <v>358</v>
      </c>
      <c r="C52" s="1">
        <v>4226</v>
      </c>
      <c r="D52" s="1">
        <v>1763</v>
      </c>
      <c r="E52" s="1">
        <v>3148</v>
      </c>
      <c r="F52" s="1">
        <v>7750</v>
      </c>
      <c r="G52">
        <f t="shared" si="5"/>
        <v>1.1109518348623852</v>
      </c>
      <c r="H52">
        <f t="shared" si="1"/>
        <v>70.562698280180342</v>
      </c>
      <c r="I52">
        <f t="shared" si="2"/>
        <v>71.113965865296379</v>
      </c>
    </row>
    <row r="53" spans="1:9" x14ac:dyDescent="0.2">
      <c r="A53" s="1"/>
      <c r="B53" s="1" t="s">
        <v>359</v>
      </c>
      <c r="C53" s="1">
        <v>4090</v>
      </c>
      <c r="D53" s="1">
        <v>1601</v>
      </c>
      <c r="E53" s="1">
        <v>3330</v>
      </c>
      <c r="F53" s="1">
        <v>8163</v>
      </c>
      <c r="G53">
        <f t="shared" si="5"/>
        <v>1.1701548165137614</v>
      </c>
      <c r="H53">
        <f t="shared" si="1"/>
        <v>71.867861535758209</v>
      </c>
      <c r="I53">
        <f t="shared" si="2"/>
        <v>71.025841816758032</v>
      </c>
    </row>
    <row r="54" spans="1:9" x14ac:dyDescent="0.2">
      <c r="A54" s="1"/>
      <c r="B54" s="1" t="s">
        <v>360</v>
      </c>
      <c r="C54" s="1">
        <v>5481</v>
      </c>
      <c r="D54" s="1">
        <v>2596</v>
      </c>
      <c r="E54" s="1">
        <v>2281</v>
      </c>
      <c r="F54" s="1">
        <v>5055</v>
      </c>
      <c r="G54">
        <f t="shared" si="5"/>
        <v>0.72462729357798161</v>
      </c>
      <c r="H54">
        <f t="shared" si="1"/>
        <v>67.859353720440765</v>
      </c>
      <c r="I54">
        <f t="shared" si="2"/>
        <v>68.906761177753538</v>
      </c>
    </row>
    <row r="55" spans="1:9" x14ac:dyDescent="0.2">
      <c r="A55" s="1"/>
      <c r="B55" s="1" t="s">
        <v>361</v>
      </c>
      <c r="C55" s="1">
        <v>5485</v>
      </c>
      <c r="D55" s="1">
        <v>2457</v>
      </c>
      <c r="E55" s="1">
        <v>2294</v>
      </c>
      <c r="F55" s="1">
        <v>4707</v>
      </c>
      <c r="G55">
        <f t="shared" si="5"/>
        <v>0.67474197247706424</v>
      </c>
      <c r="H55">
        <f t="shared" si="1"/>
        <v>69.063208259884163</v>
      </c>
      <c r="I55">
        <f t="shared" si="2"/>
        <v>67.233252392515354</v>
      </c>
    </row>
    <row r="56" spans="1:9" x14ac:dyDescent="0.2">
      <c r="A56" s="1"/>
      <c r="B56" s="1" t="s">
        <v>362</v>
      </c>
      <c r="C56" s="1">
        <v>5942</v>
      </c>
      <c r="D56" s="1">
        <v>2027</v>
      </c>
      <c r="E56" s="1">
        <v>2235</v>
      </c>
      <c r="F56" s="1">
        <v>5370</v>
      </c>
      <c r="G56">
        <f t="shared" si="5"/>
        <v>0.76978211009174313</v>
      </c>
      <c r="H56">
        <f t="shared" si="1"/>
        <v>74.563935249090235</v>
      </c>
      <c r="I56">
        <f t="shared" si="2"/>
        <v>70.61143984220908</v>
      </c>
    </row>
    <row r="57" spans="1:9" x14ac:dyDescent="0.2">
      <c r="A57" s="1"/>
      <c r="B57" s="1" t="s">
        <v>363</v>
      </c>
      <c r="C57" s="1">
        <v>4698</v>
      </c>
      <c r="D57" s="1">
        <v>3202</v>
      </c>
      <c r="E57" s="1">
        <v>1130</v>
      </c>
      <c r="F57" s="1">
        <v>2459</v>
      </c>
      <c r="G57">
        <f t="shared" si="5"/>
        <v>0.35249426605504586</v>
      </c>
      <c r="H57">
        <f t="shared" si="1"/>
        <v>59.468354430379748</v>
      </c>
      <c r="I57">
        <f t="shared" si="2"/>
        <v>68.514906659236559</v>
      </c>
    </row>
    <row r="58" spans="1:9" x14ac:dyDescent="0.2">
      <c r="A58" s="1"/>
      <c r="B58" s="1" t="s">
        <v>364</v>
      </c>
      <c r="C58" s="1">
        <v>5279</v>
      </c>
      <c r="D58" s="1">
        <v>2842</v>
      </c>
      <c r="E58" s="1">
        <v>1119</v>
      </c>
      <c r="F58" s="1">
        <v>2586</v>
      </c>
      <c r="G58">
        <f t="shared" si="5"/>
        <v>0.37069954128440369</v>
      </c>
      <c r="H58">
        <f t="shared" si="1"/>
        <v>65.00430981406231</v>
      </c>
      <c r="I58">
        <f t="shared" si="2"/>
        <v>69.797570850202433</v>
      </c>
    </row>
    <row r="59" spans="1:9" x14ac:dyDescent="0.2">
      <c r="A59" s="1"/>
      <c r="B59" s="1" t="s">
        <v>365</v>
      </c>
      <c r="C59" s="1">
        <v>5518</v>
      </c>
      <c r="D59" s="1">
        <v>2501</v>
      </c>
      <c r="E59" s="1">
        <v>1195</v>
      </c>
      <c r="F59" s="1">
        <v>2480</v>
      </c>
      <c r="G59">
        <f t="shared" si="5"/>
        <v>0.35550458715596328</v>
      </c>
      <c r="H59">
        <f t="shared" si="1"/>
        <v>68.811572515276225</v>
      </c>
      <c r="I59">
        <f t="shared" si="2"/>
        <v>67.482993197278901</v>
      </c>
    </row>
    <row r="60" spans="1:9" x14ac:dyDescent="0.2">
      <c r="A60" s="1"/>
      <c r="B60" s="1" t="s">
        <v>366</v>
      </c>
      <c r="C60" s="1">
        <v>2662</v>
      </c>
      <c r="D60" s="1">
        <v>788</v>
      </c>
      <c r="E60" s="1">
        <v>4153</v>
      </c>
      <c r="F60" s="1">
        <v>9615</v>
      </c>
      <c r="G60">
        <f t="shared" si="5"/>
        <v>1.3782970183486238</v>
      </c>
      <c r="H60">
        <f t="shared" si="1"/>
        <v>77.159420289855078</v>
      </c>
      <c r="I60">
        <f t="shared" si="2"/>
        <v>69.835851249273674</v>
      </c>
    </row>
    <row r="61" spans="1:9" x14ac:dyDescent="0.2">
      <c r="A61" s="1"/>
      <c r="B61" s="1" t="s">
        <v>367</v>
      </c>
      <c r="C61" s="1">
        <v>2608</v>
      </c>
      <c r="D61" s="1">
        <v>896</v>
      </c>
      <c r="E61" s="1">
        <v>4255</v>
      </c>
      <c r="F61" s="1">
        <v>9422</v>
      </c>
      <c r="G61">
        <f t="shared" si="5"/>
        <v>1.3506307339449541</v>
      </c>
      <c r="H61">
        <f t="shared" si="1"/>
        <v>74.429223744292244</v>
      </c>
      <c r="I61">
        <f t="shared" si="2"/>
        <v>68.889376325217526</v>
      </c>
    </row>
    <row r="62" spans="1:9" x14ac:dyDescent="0.2">
      <c r="A62" s="1"/>
      <c r="B62" s="1" t="s">
        <v>368</v>
      </c>
      <c r="C62" s="1">
        <v>2425</v>
      </c>
      <c r="D62" s="1">
        <v>825</v>
      </c>
      <c r="E62" s="1">
        <v>4140</v>
      </c>
      <c r="F62" s="1">
        <v>9688</v>
      </c>
      <c r="G62">
        <f t="shared" si="5"/>
        <v>1.3887614678899083</v>
      </c>
      <c r="H62">
        <f t="shared" si="1"/>
        <v>74.615384615384613</v>
      </c>
      <c r="I62">
        <f t="shared" si="2"/>
        <v>70.060746311831068</v>
      </c>
    </row>
    <row r="65" spans="2:9" x14ac:dyDescent="0.2">
      <c r="C65" s="5" t="s">
        <v>356</v>
      </c>
      <c r="D65" s="5"/>
      <c r="E65" s="4" t="s">
        <v>124</v>
      </c>
      <c r="F65" s="4"/>
    </row>
    <row r="66" spans="2:9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</row>
    <row r="67" spans="2:9" x14ac:dyDescent="0.2">
      <c r="B67" t="s">
        <v>209</v>
      </c>
      <c r="C67">
        <v>3899</v>
      </c>
      <c r="D67">
        <v>2007</v>
      </c>
      <c r="E67">
        <v>2905</v>
      </c>
      <c r="F67">
        <v>8394</v>
      </c>
      <c r="G67">
        <f t="shared" ref="G67:G78" si="6">F67/AVERAGE(F$19:F$21)</f>
        <v>1.2032683486238531</v>
      </c>
      <c r="H67">
        <f t="shared" si="1"/>
        <v>66.017609210971898</v>
      </c>
      <c r="I67">
        <f t="shared" si="2"/>
        <v>74.28976015576599</v>
      </c>
    </row>
    <row r="68" spans="2:9" x14ac:dyDescent="0.2">
      <c r="B68" t="s">
        <v>210</v>
      </c>
      <c r="C68">
        <v>4151</v>
      </c>
      <c r="D68">
        <v>1744</v>
      </c>
      <c r="E68">
        <v>2661</v>
      </c>
      <c r="F68">
        <v>8484</v>
      </c>
      <c r="G68">
        <f t="shared" si="6"/>
        <v>1.2161697247706422</v>
      </c>
      <c r="H68">
        <f t="shared" ref="H68:H78" si="7">(C68/(C68+D68))*100</f>
        <v>70.415606446140799</v>
      </c>
      <c r="I68">
        <f t="shared" ref="I68:I78" si="8">(F68/(E68+F68))*100</f>
        <v>76.123822341857334</v>
      </c>
    </row>
    <row r="69" spans="2:9" x14ac:dyDescent="0.2">
      <c r="B69" t="s">
        <v>211</v>
      </c>
      <c r="C69">
        <v>4168</v>
      </c>
      <c r="D69">
        <v>1764</v>
      </c>
      <c r="E69">
        <v>2888</v>
      </c>
      <c r="F69">
        <v>8313</v>
      </c>
      <c r="G69">
        <f t="shared" si="6"/>
        <v>1.191657110091743</v>
      </c>
      <c r="H69">
        <f t="shared" si="7"/>
        <v>70.262980445043837</v>
      </c>
      <c r="I69">
        <f t="shared" si="8"/>
        <v>74.216587804660293</v>
      </c>
    </row>
    <row r="70" spans="2:9" x14ac:dyDescent="0.2">
      <c r="B70" t="s">
        <v>212</v>
      </c>
      <c r="C70">
        <v>4731</v>
      </c>
      <c r="D70">
        <v>3075</v>
      </c>
      <c r="E70">
        <v>1895</v>
      </c>
      <c r="F70">
        <v>5603</v>
      </c>
      <c r="G70">
        <f t="shared" si="6"/>
        <v>0.80318233944954132</v>
      </c>
      <c r="H70">
        <f t="shared" si="7"/>
        <v>60.607225211375869</v>
      </c>
      <c r="I70">
        <f t="shared" si="8"/>
        <v>74.726593758335554</v>
      </c>
    </row>
    <row r="71" spans="2:9" x14ac:dyDescent="0.2">
      <c r="B71" t="s">
        <v>213</v>
      </c>
      <c r="C71">
        <v>4689</v>
      </c>
      <c r="D71">
        <v>2792</v>
      </c>
      <c r="E71">
        <v>1784</v>
      </c>
      <c r="F71">
        <v>5124</v>
      </c>
      <c r="G71">
        <f t="shared" si="6"/>
        <v>0.73451834862385323</v>
      </c>
      <c r="H71">
        <f t="shared" si="7"/>
        <v>62.67878625852159</v>
      </c>
      <c r="I71">
        <f t="shared" si="8"/>
        <v>74.17486971627099</v>
      </c>
    </row>
    <row r="72" spans="2:9" x14ac:dyDescent="0.2">
      <c r="B72" t="s">
        <v>214</v>
      </c>
      <c r="C72">
        <v>4830</v>
      </c>
      <c r="D72">
        <v>2644</v>
      </c>
      <c r="E72">
        <v>2044</v>
      </c>
      <c r="F72">
        <v>5421</v>
      </c>
      <c r="G72">
        <f t="shared" si="6"/>
        <v>0.77709288990825687</v>
      </c>
      <c r="H72">
        <f t="shared" si="7"/>
        <v>64.624029970564621</v>
      </c>
      <c r="I72">
        <f t="shared" si="8"/>
        <v>72.618888144675154</v>
      </c>
    </row>
    <row r="73" spans="2:9" x14ac:dyDescent="0.2">
      <c r="B73" t="s">
        <v>215</v>
      </c>
      <c r="C73">
        <v>3874</v>
      </c>
      <c r="D73">
        <v>4053</v>
      </c>
      <c r="E73">
        <v>1029</v>
      </c>
      <c r="F73">
        <v>2752</v>
      </c>
      <c r="G73">
        <f t="shared" si="6"/>
        <v>0.39449541284403672</v>
      </c>
      <c r="H73">
        <f t="shared" si="7"/>
        <v>48.870947394979183</v>
      </c>
      <c r="I73">
        <f t="shared" si="8"/>
        <v>72.784977519174817</v>
      </c>
    </row>
    <row r="74" spans="2:9" x14ac:dyDescent="0.2">
      <c r="B74" t="s">
        <v>216</v>
      </c>
      <c r="C74">
        <v>3968</v>
      </c>
      <c r="D74">
        <v>4006</v>
      </c>
      <c r="E74">
        <v>998</v>
      </c>
      <c r="F74">
        <v>2741</v>
      </c>
      <c r="G74">
        <f t="shared" si="6"/>
        <v>0.39291857798165136</v>
      </c>
      <c r="H74">
        <f t="shared" si="7"/>
        <v>49.76172560822674</v>
      </c>
      <c r="I74">
        <f t="shared" si="8"/>
        <v>73.308371222251935</v>
      </c>
    </row>
    <row r="75" spans="2:9" x14ac:dyDescent="0.2">
      <c r="B75" t="s">
        <v>217</v>
      </c>
      <c r="C75">
        <v>4268</v>
      </c>
      <c r="D75">
        <v>3683</v>
      </c>
      <c r="E75">
        <v>976</v>
      </c>
      <c r="F75">
        <v>2676</v>
      </c>
      <c r="G75">
        <f t="shared" si="6"/>
        <v>0.38360091743119268</v>
      </c>
      <c r="H75">
        <f t="shared" si="7"/>
        <v>53.678782543076345</v>
      </c>
      <c r="I75">
        <f t="shared" si="8"/>
        <v>73.274917853231102</v>
      </c>
    </row>
    <row r="76" spans="2:9" x14ac:dyDescent="0.2">
      <c r="B76" t="s">
        <v>218</v>
      </c>
      <c r="C76">
        <v>2727</v>
      </c>
      <c r="D76">
        <v>1009</v>
      </c>
      <c r="E76">
        <v>3614</v>
      </c>
      <c r="F76">
        <v>10120</v>
      </c>
      <c r="G76">
        <f t="shared" si="6"/>
        <v>1.4506880733944953</v>
      </c>
      <c r="H76">
        <f t="shared" si="7"/>
        <v>72.992505353319061</v>
      </c>
      <c r="I76">
        <f t="shared" si="8"/>
        <v>73.68574341051405</v>
      </c>
    </row>
    <row r="77" spans="2:9" x14ac:dyDescent="0.2">
      <c r="B77" t="s">
        <v>219</v>
      </c>
      <c r="C77">
        <v>2677</v>
      </c>
      <c r="D77">
        <v>886</v>
      </c>
      <c r="E77">
        <v>3919</v>
      </c>
      <c r="F77">
        <v>9803</v>
      </c>
      <c r="G77">
        <f t="shared" si="6"/>
        <v>1.4052465596330275</v>
      </c>
      <c r="H77">
        <f t="shared" si="7"/>
        <v>75.133314622509118</v>
      </c>
      <c r="I77">
        <f t="shared" si="8"/>
        <v>71.440023320215701</v>
      </c>
    </row>
    <row r="78" spans="2:9" x14ac:dyDescent="0.2">
      <c r="B78" t="s">
        <v>220</v>
      </c>
      <c r="C78">
        <v>2611</v>
      </c>
      <c r="D78">
        <v>900</v>
      </c>
      <c r="E78">
        <v>3514</v>
      </c>
      <c r="F78">
        <v>10262</v>
      </c>
      <c r="G78">
        <f t="shared" si="6"/>
        <v>1.4710435779816513</v>
      </c>
      <c r="H78">
        <f t="shared" si="7"/>
        <v>74.366277413842212</v>
      </c>
      <c r="I78">
        <f t="shared" si="8"/>
        <v>74.49186991869918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A1E86-D96E-E147-BA8A-571C1EBDB5E6}">
  <dimension ref="B1:Z78"/>
  <sheetViews>
    <sheetView topLeftCell="D1" workbookViewId="0">
      <selection activeCell="K10" sqref="K10:Z14"/>
    </sheetView>
  </sheetViews>
  <sheetFormatPr baseColWidth="10" defaultRowHeight="16" x14ac:dyDescent="0.2"/>
  <cols>
    <col min="2" max="2" width="45.1640625" customWidth="1"/>
    <col min="7" max="7" width="20.83203125" customWidth="1"/>
    <col min="8" max="8" width="18" customWidth="1"/>
    <col min="9" max="9" width="15.6640625" customWidth="1"/>
  </cols>
  <sheetData>
    <row r="1" spans="2:26" x14ac:dyDescent="0.2">
      <c r="C1" s="5" t="s">
        <v>356</v>
      </c>
      <c r="D1" s="5"/>
      <c r="E1" s="4" t="s">
        <v>124</v>
      </c>
      <c r="F1" s="4"/>
      <c r="G1" t="s">
        <v>380</v>
      </c>
      <c r="H1" t="s">
        <v>355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221</v>
      </c>
      <c r="C3">
        <v>3434</v>
      </c>
      <c r="D3">
        <v>3311</v>
      </c>
      <c r="E3">
        <v>1944</v>
      </c>
      <c r="F3">
        <v>8544</v>
      </c>
      <c r="G3">
        <f t="shared" ref="G3:G14" si="0">F3/AVERAGE(F$19:F$21)</f>
        <v>1.0933287834840471</v>
      </c>
      <c r="H3">
        <f>(C3/(C3+D3))*100</f>
        <v>50.911786508524834</v>
      </c>
      <c r="I3">
        <f>(F3/(E3+F3))*100</f>
        <v>81.464530892448522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222</v>
      </c>
      <c r="C4">
        <v>3345</v>
      </c>
      <c r="D4">
        <v>3168</v>
      </c>
      <c r="E4">
        <v>1832</v>
      </c>
      <c r="F4">
        <v>8846</v>
      </c>
      <c r="G4">
        <f t="shared" si="0"/>
        <v>1.1319740658590685</v>
      </c>
      <c r="H4">
        <f t="shared" ref="H4:H67" si="1">(C4/(C4+D4))*100</f>
        <v>51.358820819898668</v>
      </c>
      <c r="I4">
        <f t="shared" ref="I4:I67" si="2">(F4/(E4+F4))*100</f>
        <v>82.843229069114059</v>
      </c>
      <c r="K4" s="3" t="s">
        <v>375</v>
      </c>
      <c r="L4">
        <f>H12</f>
        <v>62.116641528406234</v>
      </c>
      <c r="M4">
        <f>H13</f>
        <v>62.84325637910085</v>
      </c>
      <c r="N4">
        <f>H14</f>
        <v>62.705622391357721</v>
      </c>
      <c r="O4">
        <f>H28</f>
        <v>92</v>
      </c>
      <c r="P4">
        <f>H29</f>
        <v>93.479482855536816</v>
      </c>
      <c r="Q4">
        <f>H30</f>
        <v>92.730394962793355</v>
      </c>
      <c r="R4">
        <f>H44</f>
        <v>93.762348292407566</v>
      </c>
      <c r="S4">
        <f>H45</f>
        <v>94.535673839184597</v>
      </c>
      <c r="T4">
        <f>H46</f>
        <v>93.197996308990255</v>
      </c>
      <c r="U4">
        <f>H60</f>
        <v>95.157981124333205</v>
      </c>
      <c r="V4">
        <f>H61</f>
        <v>96.560509554140125</v>
      </c>
      <c r="W4">
        <f>H62</f>
        <v>96.092796092796092</v>
      </c>
      <c r="X4">
        <f>H76</f>
        <v>96.120850428944422</v>
      </c>
      <c r="Y4">
        <f>H77</f>
        <v>95.95882577201678</v>
      </c>
      <c r="Z4">
        <f>H78</f>
        <v>95.573589081519742</v>
      </c>
    </row>
    <row r="5" spans="2:26" x14ac:dyDescent="0.2">
      <c r="B5" t="s">
        <v>223</v>
      </c>
      <c r="C5">
        <v>3618</v>
      </c>
      <c r="D5">
        <v>2102</v>
      </c>
      <c r="E5">
        <v>1459</v>
      </c>
      <c r="F5">
        <v>8914</v>
      </c>
      <c r="G5">
        <f t="shared" si="0"/>
        <v>1.1406756526190069</v>
      </c>
      <c r="H5">
        <f t="shared" si="1"/>
        <v>63.251748251748253</v>
      </c>
      <c r="I5">
        <f t="shared" si="2"/>
        <v>85.934638002506503</v>
      </c>
      <c r="K5" t="s">
        <v>376</v>
      </c>
      <c r="L5">
        <f>H3</f>
        <v>50.911786508524834</v>
      </c>
      <c r="M5">
        <f>H4</f>
        <v>51.358820819898668</v>
      </c>
      <c r="N5">
        <f>H5</f>
        <v>63.251748251748253</v>
      </c>
      <c r="O5">
        <f>H19</f>
        <v>90.295506207378921</v>
      </c>
      <c r="P5">
        <f>H20</f>
        <v>91.477577273539396</v>
      </c>
      <c r="Q5">
        <f>H21</f>
        <v>88.547995139732677</v>
      </c>
      <c r="R5">
        <f>H35</f>
        <v>91.321306679668453</v>
      </c>
      <c r="S5">
        <f>H36</f>
        <v>92.661752661752658</v>
      </c>
      <c r="T5">
        <f>H37</f>
        <v>90.450038138825334</v>
      </c>
      <c r="U5">
        <f>H51</f>
        <v>94.753234307618598</v>
      </c>
      <c r="V5">
        <f>H52</f>
        <v>95.399455849616615</v>
      </c>
      <c r="W5">
        <f>H53</f>
        <v>91.681663667266548</v>
      </c>
      <c r="X5">
        <f>H67</f>
        <v>93.893442622950815</v>
      </c>
      <c r="Y5">
        <f>H68</f>
        <v>95.417451349654741</v>
      </c>
      <c r="Z5">
        <f>H69</f>
        <v>93.115605863796631</v>
      </c>
    </row>
    <row r="6" spans="2:26" x14ac:dyDescent="0.2">
      <c r="B6" t="s">
        <v>224</v>
      </c>
      <c r="C6">
        <v>4212</v>
      </c>
      <c r="D6">
        <v>5149</v>
      </c>
      <c r="E6">
        <v>1280</v>
      </c>
      <c r="F6">
        <v>6146</v>
      </c>
      <c r="G6">
        <f t="shared" si="0"/>
        <v>0.78646988568503662</v>
      </c>
      <c r="H6">
        <f t="shared" si="1"/>
        <v>44.99519282127978</v>
      </c>
      <c r="I6">
        <f t="shared" si="2"/>
        <v>82.76326420684083</v>
      </c>
      <c r="K6" t="s">
        <v>377</v>
      </c>
      <c r="L6">
        <f>H6</f>
        <v>44.99519282127978</v>
      </c>
      <c r="M6">
        <f>H7</f>
        <v>46.294283851336665</v>
      </c>
      <c r="N6">
        <f>H8</f>
        <v>46.76793794440853</v>
      </c>
      <c r="O6">
        <f>H22</f>
        <v>89.099867804350438</v>
      </c>
      <c r="P6">
        <f>H23</f>
        <v>90.21011313784345</v>
      </c>
      <c r="Q6">
        <f>H24</f>
        <v>91.464445249305797</v>
      </c>
      <c r="R6">
        <f>H38</f>
        <v>88.528389339513325</v>
      </c>
      <c r="S6">
        <f>H39</f>
        <v>90.253748558246826</v>
      </c>
      <c r="T6">
        <f>H40</f>
        <v>92.208281053952319</v>
      </c>
      <c r="U6">
        <f>H54</f>
        <v>93.423149355352734</v>
      </c>
      <c r="V6">
        <f>H55</f>
        <v>93.640034612056539</v>
      </c>
      <c r="W6">
        <f>H56</f>
        <v>95.229226361031522</v>
      </c>
      <c r="X6">
        <f>H70</f>
        <v>91.099277291745906</v>
      </c>
      <c r="Y6">
        <f>H71</f>
        <v>92.779362198599941</v>
      </c>
      <c r="Z6">
        <f>H72</f>
        <v>93.955253172837899</v>
      </c>
    </row>
    <row r="7" spans="2:26" x14ac:dyDescent="0.2">
      <c r="B7" t="s">
        <v>225</v>
      </c>
      <c r="C7">
        <v>4260</v>
      </c>
      <c r="D7">
        <v>4942</v>
      </c>
      <c r="E7">
        <v>1325</v>
      </c>
      <c r="F7">
        <v>5636</v>
      </c>
      <c r="G7">
        <f t="shared" si="0"/>
        <v>0.72120798498549732</v>
      </c>
      <c r="H7">
        <f t="shared" si="1"/>
        <v>46.294283851336665</v>
      </c>
      <c r="I7">
        <f t="shared" si="2"/>
        <v>80.965378537566451</v>
      </c>
      <c r="K7" t="s">
        <v>378</v>
      </c>
      <c r="L7">
        <f>H9</f>
        <v>40.147292993630572</v>
      </c>
      <c r="M7">
        <f>H10</f>
        <v>39.505664263645727</v>
      </c>
      <c r="N7">
        <f>H11</f>
        <v>42.0242675347736</v>
      </c>
      <c r="O7">
        <f>H25</f>
        <v>89.064317766328742</v>
      </c>
      <c r="P7">
        <f>H26</f>
        <v>88.522383036014801</v>
      </c>
      <c r="Q7">
        <f>H27</f>
        <v>88.515029161058763</v>
      </c>
      <c r="R7">
        <f>H41</f>
        <v>87.001441614608368</v>
      </c>
      <c r="S7">
        <f>H42</f>
        <v>88.255709807433945</v>
      </c>
      <c r="T7">
        <f>H43</f>
        <v>87.623873873873876</v>
      </c>
      <c r="U7">
        <f>H57</f>
        <v>93.473859711801836</v>
      </c>
      <c r="V7">
        <f>H58</f>
        <v>92.186181116604359</v>
      </c>
      <c r="W7">
        <f>H59</f>
        <v>93.961031102505146</v>
      </c>
      <c r="X7">
        <f>H73</f>
        <v>91.898764834100263</v>
      </c>
      <c r="Y7">
        <f>H74</f>
        <v>89.805770742112941</v>
      </c>
      <c r="Z7">
        <f>H75</f>
        <v>90.248565965583168</v>
      </c>
    </row>
    <row r="8" spans="2:26" x14ac:dyDescent="0.2">
      <c r="B8" t="s">
        <v>226</v>
      </c>
      <c r="C8">
        <v>4341</v>
      </c>
      <c r="D8">
        <v>4941</v>
      </c>
      <c r="E8">
        <v>1263</v>
      </c>
      <c r="F8">
        <v>6017</v>
      </c>
      <c r="G8">
        <f t="shared" si="0"/>
        <v>0.7699624637433885</v>
      </c>
      <c r="H8">
        <f t="shared" si="1"/>
        <v>46.76793794440853</v>
      </c>
      <c r="I8">
        <f t="shared" si="2"/>
        <v>82.651098901098891</v>
      </c>
    </row>
    <row r="9" spans="2:26" x14ac:dyDescent="0.2">
      <c r="B9" t="s">
        <v>227</v>
      </c>
      <c r="C9">
        <v>4034</v>
      </c>
      <c r="D9">
        <v>6014</v>
      </c>
      <c r="E9">
        <v>641</v>
      </c>
      <c r="F9">
        <v>2898</v>
      </c>
      <c r="G9">
        <f t="shared" si="0"/>
        <v>0.37084115338679408</v>
      </c>
      <c r="H9">
        <f t="shared" si="1"/>
        <v>40.147292993630572</v>
      </c>
      <c r="I9">
        <f t="shared" si="2"/>
        <v>81.887538852783265</v>
      </c>
    </row>
    <row r="10" spans="2:26" x14ac:dyDescent="0.2">
      <c r="B10" t="s">
        <v>228</v>
      </c>
      <c r="C10">
        <v>3836</v>
      </c>
      <c r="D10">
        <v>5874</v>
      </c>
      <c r="E10">
        <v>626</v>
      </c>
      <c r="F10">
        <v>3133</v>
      </c>
      <c r="G10">
        <f t="shared" si="0"/>
        <v>0.40091281351305236</v>
      </c>
      <c r="H10">
        <f t="shared" si="1"/>
        <v>39.505664263645727</v>
      </c>
      <c r="I10">
        <f t="shared" si="2"/>
        <v>83.346634743282792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229</v>
      </c>
      <c r="C11">
        <v>4260</v>
      </c>
      <c r="D11">
        <v>5877</v>
      </c>
      <c r="E11">
        <v>800</v>
      </c>
      <c r="F11">
        <v>3287</v>
      </c>
      <c r="G11">
        <f t="shared" si="0"/>
        <v>0.42061934823408975</v>
      </c>
      <c r="H11">
        <f t="shared" si="1"/>
        <v>42.0242675347736</v>
      </c>
      <c r="I11">
        <f t="shared" si="2"/>
        <v>80.425740151700509</v>
      </c>
      <c r="K11" s="3" t="s">
        <v>375</v>
      </c>
      <c r="L11">
        <f>G12</f>
        <v>1.4330745606551782</v>
      </c>
      <c r="M11">
        <f>G13</f>
        <v>1.3943013137689813</v>
      </c>
      <c r="N11">
        <f>G14</f>
        <v>1.4014673263948132</v>
      </c>
      <c r="O11">
        <f>G28</f>
        <v>1.2635215833475515</v>
      </c>
      <c r="P11">
        <f>G29</f>
        <v>1.2407439003583005</v>
      </c>
      <c r="Q11">
        <f>G30</f>
        <v>1.2566114997440709</v>
      </c>
      <c r="R11">
        <f>G44</f>
        <v>1.1806005801057839</v>
      </c>
      <c r="S11">
        <f>G45</f>
        <v>1.2820764374680089</v>
      </c>
      <c r="T11">
        <f>G46</f>
        <v>1.2086248080532331</v>
      </c>
      <c r="U11">
        <f>G60</f>
        <v>1.2164306432349428</v>
      </c>
      <c r="V11">
        <f>G61</f>
        <v>1.2456065517829722</v>
      </c>
      <c r="W11">
        <f>G62</f>
        <v>1.2357532844224535</v>
      </c>
      <c r="X11">
        <f>G76</f>
        <v>1.2229568333048968</v>
      </c>
      <c r="Y11">
        <f>G77</f>
        <v>1.289754308138543</v>
      </c>
      <c r="Z11">
        <f>G78</f>
        <v>1.263137689814025</v>
      </c>
    </row>
    <row r="12" spans="2:26" x14ac:dyDescent="0.2">
      <c r="B12" t="s">
        <v>230</v>
      </c>
      <c r="C12">
        <v>2471</v>
      </c>
      <c r="D12">
        <v>1507</v>
      </c>
      <c r="E12">
        <v>2427</v>
      </c>
      <c r="F12">
        <v>11199</v>
      </c>
      <c r="G12">
        <f t="shared" si="0"/>
        <v>1.4330745606551782</v>
      </c>
      <c r="H12">
        <f t="shared" si="1"/>
        <v>62.116641528406234</v>
      </c>
      <c r="I12">
        <f t="shared" si="2"/>
        <v>82.188463232056364</v>
      </c>
      <c r="K12" t="s">
        <v>376</v>
      </c>
      <c r="L12">
        <f>G3</f>
        <v>1.0933287834840471</v>
      </c>
      <c r="M12">
        <f>G4</f>
        <v>1.1319740658590685</v>
      </c>
      <c r="N12">
        <f>G5</f>
        <v>1.1406756526190069</v>
      </c>
      <c r="O12">
        <f>G19</f>
        <v>0.99543593243473805</v>
      </c>
      <c r="P12">
        <f>G20</f>
        <v>1.0098959221975772</v>
      </c>
      <c r="Q12">
        <f>G21</f>
        <v>0.99466814536768466</v>
      </c>
      <c r="R12">
        <f>G35</f>
        <v>0.95883808223852585</v>
      </c>
      <c r="S12">
        <f>G36</f>
        <v>0.97636922026957851</v>
      </c>
      <c r="T12">
        <f>G37</f>
        <v>0.87706875959733832</v>
      </c>
      <c r="U12">
        <f>G51</f>
        <v>1.0866746289029174</v>
      </c>
      <c r="V12">
        <f>G52</f>
        <v>1.0987032929534208</v>
      </c>
      <c r="W12">
        <f>G53</f>
        <v>1.1015185121992834</v>
      </c>
      <c r="X12">
        <f>G67</f>
        <v>1.0708070295171472</v>
      </c>
      <c r="Y12">
        <f>G68</f>
        <v>1.0713188875618496</v>
      </c>
      <c r="Z12">
        <f>G69</f>
        <v>1.1253199112779388</v>
      </c>
    </row>
    <row r="13" spans="2:26" x14ac:dyDescent="0.2">
      <c r="B13" t="s">
        <v>231</v>
      </c>
      <c r="C13">
        <v>2586</v>
      </c>
      <c r="D13">
        <v>1529</v>
      </c>
      <c r="E13">
        <v>2613</v>
      </c>
      <c r="F13">
        <v>10896</v>
      </c>
      <c r="G13">
        <f t="shared" si="0"/>
        <v>1.3943013137689813</v>
      </c>
      <c r="H13">
        <f t="shared" si="1"/>
        <v>62.84325637910085</v>
      </c>
      <c r="I13">
        <f t="shared" si="2"/>
        <v>80.657339551410161</v>
      </c>
      <c r="K13" t="s">
        <v>377</v>
      </c>
      <c r="L13">
        <f>G6</f>
        <v>0.78646988568503662</v>
      </c>
      <c r="M13">
        <f>G7</f>
        <v>0.72120798498549732</v>
      </c>
      <c r="N13">
        <f>G8</f>
        <v>0.7699624637433885</v>
      </c>
      <c r="O13">
        <f>G22</f>
        <v>0.56304384917249617</v>
      </c>
      <c r="P13">
        <f>G23</f>
        <v>0.59004436103054081</v>
      </c>
      <c r="Q13">
        <f>G24</f>
        <v>0.5368111243815048</v>
      </c>
      <c r="R13">
        <f>G38</f>
        <v>0.51544105101518511</v>
      </c>
      <c r="S13">
        <f>G39</f>
        <v>0.52388670875277255</v>
      </c>
      <c r="T13">
        <f>G40</f>
        <v>0.45171472444975258</v>
      </c>
      <c r="U13">
        <f>G54</f>
        <v>0.76023716089404536</v>
      </c>
      <c r="V13">
        <f>G55</f>
        <v>0.75345504180174028</v>
      </c>
      <c r="W13">
        <f>G56</f>
        <v>0.70111755673093323</v>
      </c>
      <c r="X13">
        <f>G70</f>
        <v>0.73323664903600061</v>
      </c>
      <c r="Y13">
        <f>G71</f>
        <v>0.73285275550247397</v>
      </c>
      <c r="Z13">
        <f>G72</f>
        <v>0.7340044361030541</v>
      </c>
    </row>
    <row r="14" spans="2:26" x14ac:dyDescent="0.2">
      <c r="B14" t="s">
        <v>232</v>
      </c>
      <c r="C14">
        <v>2554</v>
      </c>
      <c r="D14">
        <v>1519</v>
      </c>
      <c r="E14">
        <v>2547</v>
      </c>
      <c r="F14">
        <v>10952</v>
      </c>
      <c r="G14">
        <f t="shared" si="0"/>
        <v>1.4014673263948132</v>
      </c>
      <c r="H14">
        <f t="shared" si="1"/>
        <v>62.705622391357721</v>
      </c>
      <c r="I14">
        <f t="shared" si="2"/>
        <v>81.131935698940666</v>
      </c>
      <c r="K14" t="s">
        <v>378</v>
      </c>
      <c r="L14">
        <f>G9</f>
        <v>0.37084115338679408</v>
      </c>
      <c r="M14">
        <f>G10</f>
        <v>0.40091281351305236</v>
      </c>
      <c r="N14">
        <f>G11</f>
        <v>0.42061934823408975</v>
      </c>
      <c r="O14">
        <f>G25</f>
        <v>0.21689984644258659</v>
      </c>
      <c r="P14">
        <f>G26</f>
        <v>0.21702781095376214</v>
      </c>
      <c r="Q14">
        <f>G27</f>
        <v>0.24364442927828014</v>
      </c>
      <c r="R14">
        <f>G41</f>
        <v>0.20704657908206789</v>
      </c>
      <c r="S14">
        <f>G42</f>
        <v>0.24581982596826479</v>
      </c>
      <c r="T14">
        <f>G43</f>
        <v>0.25823238355229483</v>
      </c>
      <c r="U14">
        <f>G57</f>
        <v>0.37775123699027469</v>
      </c>
      <c r="V14">
        <f>G58</f>
        <v>0.39451458795427402</v>
      </c>
      <c r="W14">
        <f>G59</f>
        <v>0.4222828868793721</v>
      </c>
      <c r="X14">
        <f>G73</f>
        <v>0.39553830404367851</v>
      </c>
      <c r="Y14">
        <f>G74</f>
        <v>0.37570380481146559</v>
      </c>
      <c r="Z14">
        <f>G75</f>
        <v>0.41575669680941818</v>
      </c>
    </row>
    <row r="17" spans="2:9" x14ac:dyDescent="0.2">
      <c r="C17" s="5" t="s">
        <v>356</v>
      </c>
      <c r="D17" s="5"/>
      <c r="E17" s="4" t="s">
        <v>124</v>
      </c>
      <c r="F17" s="4"/>
    </row>
    <row r="18" spans="2:9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9" x14ac:dyDescent="0.2">
      <c r="B19" t="s">
        <v>233</v>
      </c>
      <c r="C19">
        <v>5164</v>
      </c>
      <c r="D19">
        <v>555</v>
      </c>
      <c r="E19">
        <v>3023</v>
      </c>
      <c r="F19">
        <v>7779</v>
      </c>
      <c r="G19">
        <f t="shared" ref="G19:G30" si="3">F19/AVERAGE(F$19:F$21)</f>
        <v>0.99543593243473805</v>
      </c>
      <c r="H19">
        <f t="shared" si="1"/>
        <v>90.295506207378921</v>
      </c>
      <c r="I19">
        <f t="shared" si="2"/>
        <v>72.014441770042581</v>
      </c>
    </row>
    <row r="20" spans="2:9" x14ac:dyDescent="0.2">
      <c r="B20" t="s">
        <v>234</v>
      </c>
      <c r="C20">
        <v>5120</v>
      </c>
      <c r="D20">
        <v>477</v>
      </c>
      <c r="E20">
        <v>3020</v>
      </c>
      <c r="F20">
        <v>7892</v>
      </c>
      <c r="G20">
        <f t="shared" si="3"/>
        <v>1.0098959221975772</v>
      </c>
      <c r="H20">
        <f t="shared" si="1"/>
        <v>91.477577273539396</v>
      </c>
      <c r="I20">
        <f t="shared" si="2"/>
        <v>72.324046920821118</v>
      </c>
    </row>
    <row r="21" spans="2:9" x14ac:dyDescent="0.2">
      <c r="B21" t="s">
        <v>235</v>
      </c>
      <c r="C21">
        <v>5830</v>
      </c>
      <c r="D21">
        <v>754</v>
      </c>
      <c r="E21">
        <v>1841</v>
      </c>
      <c r="F21">
        <v>7773</v>
      </c>
      <c r="G21">
        <f t="shared" si="3"/>
        <v>0.99466814536768466</v>
      </c>
      <c r="H21">
        <f t="shared" si="1"/>
        <v>88.547995139732677</v>
      </c>
      <c r="I21">
        <f t="shared" si="2"/>
        <v>80.850842521323074</v>
      </c>
    </row>
    <row r="22" spans="2:9" x14ac:dyDescent="0.2">
      <c r="B22" t="s">
        <v>236</v>
      </c>
      <c r="C22">
        <v>7414</v>
      </c>
      <c r="D22">
        <v>907</v>
      </c>
      <c r="E22">
        <v>1830</v>
      </c>
      <c r="F22">
        <v>4400</v>
      </c>
      <c r="G22">
        <f t="shared" si="3"/>
        <v>0.56304384917249617</v>
      </c>
      <c r="H22">
        <f t="shared" si="1"/>
        <v>89.099867804350438</v>
      </c>
      <c r="I22">
        <f t="shared" si="2"/>
        <v>70.62600321027287</v>
      </c>
    </row>
    <row r="23" spans="2:9" x14ac:dyDescent="0.2">
      <c r="B23" t="s">
        <v>237</v>
      </c>
      <c r="C23">
        <v>7814</v>
      </c>
      <c r="D23">
        <v>848</v>
      </c>
      <c r="E23">
        <v>1977</v>
      </c>
      <c r="F23">
        <v>4611</v>
      </c>
      <c r="G23">
        <f t="shared" si="3"/>
        <v>0.59004436103054081</v>
      </c>
      <c r="H23">
        <f t="shared" si="1"/>
        <v>90.21011313784345</v>
      </c>
      <c r="I23">
        <f t="shared" si="2"/>
        <v>69.990892531876142</v>
      </c>
    </row>
    <row r="24" spans="2:9" x14ac:dyDescent="0.2">
      <c r="B24" t="s">
        <v>238</v>
      </c>
      <c r="C24">
        <v>7576</v>
      </c>
      <c r="D24">
        <v>707</v>
      </c>
      <c r="E24">
        <v>1767</v>
      </c>
      <c r="F24">
        <v>4195</v>
      </c>
      <c r="G24">
        <f t="shared" si="3"/>
        <v>0.5368111243815048</v>
      </c>
      <c r="H24">
        <f t="shared" si="1"/>
        <v>91.464445249305797</v>
      </c>
      <c r="I24">
        <f t="shared" si="2"/>
        <v>70.362294532036231</v>
      </c>
    </row>
    <row r="25" spans="2:9" x14ac:dyDescent="0.2">
      <c r="B25" t="s">
        <v>239</v>
      </c>
      <c r="C25">
        <v>5359</v>
      </c>
      <c r="D25">
        <v>658</v>
      </c>
      <c r="E25">
        <v>897</v>
      </c>
      <c r="F25">
        <v>1695</v>
      </c>
      <c r="G25">
        <f t="shared" si="3"/>
        <v>0.21689984644258659</v>
      </c>
      <c r="H25">
        <f t="shared" si="1"/>
        <v>89.064317766328742</v>
      </c>
      <c r="I25">
        <f t="shared" si="2"/>
        <v>65.393518518518519</v>
      </c>
    </row>
    <row r="26" spans="2:9" x14ac:dyDescent="0.2">
      <c r="B26" t="s">
        <v>240</v>
      </c>
      <c r="C26">
        <v>7890</v>
      </c>
      <c r="D26">
        <v>1023</v>
      </c>
      <c r="E26">
        <v>826</v>
      </c>
      <c r="F26">
        <v>1696</v>
      </c>
      <c r="G26">
        <f t="shared" si="3"/>
        <v>0.21702781095376214</v>
      </c>
      <c r="H26">
        <f t="shared" si="1"/>
        <v>88.522383036014801</v>
      </c>
      <c r="I26">
        <f t="shared" si="2"/>
        <v>67.248215701823952</v>
      </c>
    </row>
    <row r="27" spans="2:9" x14ac:dyDescent="0.2">
      <c r="B27" t="s">
        <v>241</v>
      </c>
      <c r="C27">
        <v>7892</v>
      </c>
      <c r="D27">
        <v>1024</v>
      </c>
      <c r="E27">
        <v>999</v>
      </c>
      <c r="F27">
        <v>1904</v>
      </c>
      <c r="G27">
        <f t="shared" si="3"/>
        <v>0.24364442927828014</v>
      </c>
      <c r="H27">
        <f t="shared" si="1"/>
        <v>88.515029161058763</v>
      </c>
      <c r="I27">
        <f t="shared" si="2"/>
        <v>65.587323458491227</v>
      </c>
    </row>
    <row r="28" spans="2:9" x14ac:dyDescent="0.2">
      <c r="B28" t="s">
        <v>242</v>
      </c>
      <c r="C28">
        <v>3220</v>
      </c>
      <c r="D28">
        <v>280</v>
      </c>
      <c r="E28">
        <v>3199</v>
      </c>
      <c r="F28">
        <v>9874</v>
      </c>
      <c r="G28">
        <f t="shared" si="3"/>
        <v>1.2635215833475515</v>
      </c>
      <c r="H28">
        <f t="shared" si="1"/>
        <v>92</v>
      </c>
      <c r="I28">
        <f t="shared" si="2"/>
        <v>75.529717738851062</v>
      </c>
    </row>
    <row r="29" spans="2:9" x14ac:dyDescent="0.2">
      <c r="B29" t="s">
        <v>243</v>
      </c>
      <c r="C29">
        <v>3326</v>
      </c>
      <c r="D29">
        <v>232</v>
      </c>
      <c r="E29">
        <v>3481</v>
      </c>
      <c r="F29">
        <v>9696</v>
      </c>
      <c r="G29">
        <f t="shared" si="3"/>
        <v>1.2407439003583005</v>
      </c>
      <c r="H29">
        <f t="shared" si="1"/>
        <v>93.479482855536816</v>
      </c>
      <c r="I29">
        <f t="shared" si="2"/>
        <v>73.582757835622687</v>
      </c>
    </row>
    <row r="30" spans="2:9" x14ac:dyDescent="0.2">
      <c r="B30" t="s">
        <v>244</v>
      </c>
      <c r="C30">
        <v>3240</v>
      </c>
      <c r="D30">
        <v>254</v>
      </c>
      <c r="E30">
        <v>3352</v>
      </c>
      <c r="F30">
        <v>9820</v>
      </c>
      <c r="G30">
        <f t="shared" si="3"/>
        <v>1.2566114997440709</v>
      </c>
      <c r="H30">
        <f t="shared" si="1"/>
        <v>92.730394962793355</v>
      </c>
      <c r="I30">
        <f t="shared" si="2"/>
        <v>74.552080170057707</v>
      </c>
    </row>
    <row r="33" spans="2:9" x14ac:dyDescent="0.2">
      <c r="C33" s="5" t="s">
        <v>356</v>
      </c>
      <c r="D33" s="5"/>
      <c r="E33" s="4" t="s">
        <v>124</v>
      </c>
      <c r="F33" s="4"/>
    </row>
    <row r="34" spans="2:9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9" x14ac:dyDescent="0.2">
      <c r="B35" t="s">
        <v>245</v>
      </c>
      <c r="C35">
        <v>5619</v>
      </c>
      <c r="D35">
        <v>534</v>
      </c>
      <c r="E35">
        <v>3010</v>
      </c>
      <c r="F35">
        <v>7493</v>
      </c>
      <c r="G35">
        <f t="shared" ref="G35:G46" si="4">F35/AVERAGE(F$19:F$21)</f>
        <v>0.95883808223852585</v>
      </c>
      <c r="H35">
        <f t="shared" si="1"/>
        <v>91.321306679668453</v>
      </c>
      <c r="I35">
        <f t="shared" si="2"/>
        <v>71.341521470056179</v>
      </c>
    </row>
    <row r="36" spans="2:9" x14ac:dyDescent="0.2">
      <c r="B36" t="s">
        <v>246</v>
      </c>
      <c r="C36">
        <v>5657</v>
      </c>
      <c r="D36">
        <v>448</v>
      </c>
      <c r="E36">
        <v>3005</v>
      </c>
      <c r="F36">
        <v>7630</v>
      </c>
      <c r="G36">
        <f t="shared" si="4"/>
        <v>0.97636922026957851</v>
      </c>
      <c r="H36">
        <f t="shared" si="1"/>
        <v>92.661752661752658</v>
      </c>
      <c r="I36">
        <f t="shared" si="2"/>
        <v>71.744240714621526</v>
      </c>
    </row>
    <row r="37" spans="2:9" x14ac:dyDescent="0.2">
      <c r="B37" t="s">
        <v>247</v>
      </c>
      <c r="C37">
        <v>5929</v>
      </c>
      <c r="D37">
        <v>626</v>
      </c>
      <c r="E37">
        <v>1970</v>
      </c>
      <c r="F37">
        <v>6854</v>
      </c>
      <c r="G37">
        <f t="shared" si="4"/>
        <v>0.87706875959733832</v>
      </c>
      <c r="H37">
        <f t="shared" si="1"/>
        <v>90.450038138825334</v>
      </c>
      <c r="I37">
        <f t="shared" si="2"/>
        <v>77.67452402538531</v>
      </c>
    </row>
    <row r="38" spans="2:9" x14ac:dyDescent="0.2">
      <c r="B38" t="s">
        <v>248</v>
      </c>
      <c r="C38">
        <v>7640</v>
      </c>
      <c r="D38">
        <v>990</v>
      </c>
      <c r="E38">
        <v>1824</v>
      </c>
      <c r="F38">
        <v>4028</v>
      </c>
      <c r="G38">
        <f t="shared" si="4"/>
        <v>0.51544105101518511</v>
      </c>
      <c r="H38">
        <f t="shared" si="1"/>
        <v>88.528389339513325</v>
      </c>
      <c r="I38">
        <f t="shared" si="2"/>
        <v>68.831168831168839</v>
      </c>
    </row>
    <row r="39" spans="2:9" x14ac:dyDescent="0.2">
      <c r="B39" t="s">
        <v>249</v>
      </c>
      <c r="C39">
        <v>7825</v>
      </c>
      <c r="D39">
        <v>845</v>
      </c>
      <c r="E39">
        <v>1921</v>
      </c>
      <c r="F39">
        <v>4094</v>
      </c>
      <c r="G39">
        <f t="shared" si="4"/>
        <v>0.52388670875277255</v>
      </c>
      <c r="H39">
        <f t="shared" si="1"/>
        <v>90.253748558246826</v>
      </c>
      <c r="I39">
        <f t="shared" si="2"/>
        <v>68.063175394846226</v>
      </c>
    </row>
    <row r="40" spans="2:9" x14ac:dyDescent="0.2">
      <c r="B40" t="s">
        <v>250</v>
      </c>
      <c r="C40">
        <v>7349</v>
      </c>
      <c r="D40">
        <v>621</v>
      </c>
      <c r="E40">
        <v>1874</v>
      </c>
      <c r="F40">
        <v>3530</v>
      </c>
      <c r="G40">
        <f t="shared" si="4"/>
        <v>0.45171472444975258</v>
      </c>
      <c r="H40">
        <f t="shared" si="1"/>
        <v>92.208281053952319</v>
      </c>
      <c r="I40">
        <f t="shared" si="2"/>
        <v>65.321983715766095</v>
      </c>
    </row>
    <row r="41" spans="2:9" x14ac:dyDescent="0.2">
      <c r="B41" t="s">
        <v>251</v>
      </c>
      <c r="C41">
        <v>7242</v>
      </c>
      <c r="D41">
        <v>1082</v>
      </c>
      <c r="E41">
        <v>876</v>
      </c>
      <c r="F41">
        <v>1618</v>
      </c>
      <c r="G41">
        <f t="shared" si="4"/>
        <v>0.20704657908206789</v>
      </c>
      <c r="H41">
        <f t="shared" si="1"/>
        <v>87.001441614608368</v>
      </c>
      <c r="I41">
        <f t="shared" si="2"/>
        <v>64.875701684041701</v>
      </c>
    </row>
    <row r="42" spans="2:9" x14ac:dyDescent="0.2">
      <c r="B42" t="s">
        <v>252</v>
      </c>
      <c r="C42">
        <v>7883</v>
      </c>
      <c r="D42">
        <v>1049</v>
      </c>
      <c r="E42">
        <v>934</v>
      </c>
      <c r="F42">
        <v>1921</v>
      </c>
      <c r="G42">
        <f t="shared" si="4"/>
        <v>0.24581982596826479</v>
      </c>
      <c r="H42">
        <f t="shared" si="1"/>
        <v>88.255709807433945</v>
      </c>
      <c r="I42">
        <f t="shared" si="2"/>
        <v>67.285464098073561</v>
      </c>
    </row>
    <row r="43" spans="2:9" x14ac:dyDescent="0.2">
      <c r="B43" t="s">
        <v>253</v>
      </c>
      <c r="C43">
        <v>7781</v>
      </c>
      <c r="D43">
        <v>1099</v>
      </c>
      <c r="E43">
        <v>1070</v>
      </c>
      <c r="F43">
        <v>2018</v>
      </c>
      <c r="G43">
        <f t="shared" si="4"/>
        <v>0.25823238355229483</v>
      </c>
      <c r="H43">
        <f t="shared" si="1"/>
        <v>87.623873873873876</v>
      </c>
      <c r="I43">
        <f t="shared" si="2"/>
        <v>65.34974093264249</v>
      </c>
    </row>
    <row r="44" spans="2:9" x14ac:dyDescent="0.2">
      <c r="B44" t="s">
        <v>254</v>
      </c>
      <c r="C44">
        <v>3322</v>
      </c>
      <c r="D44">
        <v>221</v>
      </c>
      <c r="E44">
        <v>3523</v>
      </c>
      <c r="F44">
        <v>9226</v>
      </c>
      <c r="G44">
        <f t="shared" si="4"/>
        <v>1.1806005801057839</v>
      </c>
      <c r="H44">
        <f t="shared" si="1"/>
        <v>93.762348292407566</v>
      </c>
      <c r="I44">
        <f t="shared" si="2"/>
        <v>72.366460114518787</v>
      </c>
    </row>
    <row r="45" spans="2:9" x14ac:dyDescent="0.2">
      <c r="B45" t="s">
        <v>255</v>
      </c>
      <c r="C45">
        <v>3339</v>
      </c>
      <c r="D45">
        <v>193</v>
      </c>
      <c r="E45">
        <v>3584</v>
      </c>
      <c r="F45">
        <v>10019</v>
      </c>
      <c r="G45">
        <f t="shared" si="4"/>
        <v>1.2820764374680089</v>
      </c>
      <c r="H45">
        <f t="shared" si="1"/>
        <v>94.535673839184597</v>
      </c>
      <c r="I45">
        <f t="shared" si="2"/>
        <v>73.652870690288907</v>
      </c>
    </row>
    <row r="46" spans="2:9" x14ac:dyDescent="0.2">
      <c r="B46" t="s">
        <v>256</v>
      </c>
      <c r="C46">
        <v>3535</v>
      </c>
      <c r="D46">
        <v>258</v>
      </c>
      <c r="E46">
        <v>3462</v>
      </c>
      <c r="F46">
        <v>9445</v>
      </c>
      <c r="G46">
        <f t="shared" si="4"/>
        <v>1.2086248080532331</v>
      </c>
      <c r="H46">
        <f t="shared" si="1"/>
        <v>93.197996308990255</v>
      </c>
      <c r="I46">
        <f t="shared" si="2"/>
        <v>73.177345626404275</v>
      </c>
    </row>
    <row r="49" spans="2:9" x14ac:dyDescent="0.2">
      <c r="C49" s="5" t="s">
        <v>356</v>
      </c>
      <c r="D49" s="5"/>
      <c r="E49" s="4" t="s">
        <v>124</v>
      </c>
      <c r="F49" s="4"/>
    </row>
    <row r="50" spans="2:9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</row>
    <row r="51" spans="2:9" x14ac:dyDescent="0.2">
      <c r="B51" t="s">
        <v>257</v>
      </c>
      <c r="C51">
        <v>3955</v>
      </c>
      <c r="D51">
        <v>219</v>
      </c>
      <c r="E51">
        <v>3919</v>
      </c>
      <c r="F51">
        <v>8492</v>
      </c>
      <c r="G51">
        <f t="shared" ref="G51:G62" si="5">F51/AVERAGE(F$19:F$21)</f>
        <v>1.0866746289029174</v>
      </c>
      <c r="H51">
        <f t="shared" si="1"/>
        <v>94.753234307618598</v>
      </c>
      <c r="I51">
        <f t="shared" si="2"/>
        <v>68.423172991700909</v>
      </c>
    </row>
    <row r="52" spans="2:9" x14ac:dyDescent="0.2">
      <c r="B52" t="s">
        <v>258</v>
      </c>
      <c r="C52">
        <v>3857</v>
      </c>
      <c r="D52">
        <v>186</v>
      </c>
      <c r="E52">
        <v>3931</v>
      </c>
      <c r="F52">
        <v>8586</v>
      </c>
      <c r="G52">
        <f t="shared" si="5"/>
        <v>1.0987032929534208</v>
      </c>
      <c r="H52">
        <f t="shared" si="1"/>
        <v>95.399455849616615</v>
      </c>
      <c r="I52">
        <f t="shared" si="2"/>
        <v>68.594711192777822</v>
      </c>
    </row>
    <row r="53" spans="2:9" x14ac:dyDescent="0.2">
      <c r="B53" t="s">
        <v>259</v>
      </c>
      <c r="C53">
        <v>4585</v>
      </c>
      <c r="D53">
        <v>416</v>
      </c>
      <c r="E53">
        <v>2742</v>
      </c>
      <c r="F53">
        <v>8608</v>
      </c>
      <c r="G53">
        <f t="shared" si="5"/>
        <v>1.1015185121992834</v>
      </c>
      <c r="H53">
        <f t="shared" si="1"/>
        <v>91.681663667266548</v>
      </c>
      <c r="I53">
        <f t="shared" si="2"/>
        <v>75.841409691629963</v>
      </c>
    </row>
    <row r="54" spans="2:9" x14ac:dyDescent="0.2">
      <c r="B54" t="s">
        <v>260</v>
      </c>
      <c r="C54">
        <v>6449</v>
      </c>
      <c r="D54">
        <v>454</v>
      </c>
      <c r="E54">
        <v>2977</v>
      </c>
      <c r="F54">
        <v>5941</v>
      </c>
      <c r="G54">
        <f t="shared" si="5"/>
        <v>0.76023716089404536</v>
      </c>
      <c r="H54">
        <f t="shared" si="1"/>
        <v>93.423149355352734</v>
      </c>
      <c r="I54">
        <f t="shared" si="2"/>
        <v>66.618075801749271</v>
      </c>
    </row>
    <row r="55" spans="2:9" x14ac:dyDescent="0.2">
      <c r="B55" t="s">
        <v>261</v>
      </c>
      <c r="C55">
        <v>6493</v>
      </c>
      <c r="D55">
        <v>441</v>
      </c>
      <c r="E55">
        <v>3084</v>
      </c>
      <c r="F55">
        <v>5888</v>
      </c>
      <c r="G55">
        <f t="shared" si="5"/>
        <v>0.75345504180174028</v>
      </c>
      <c r="H55">
        <f t="shared" si="1"/>
        <v>93.640034612056539</v>
      </c>
      <c r="I55">
        <f t="shared" si="2"/>
        <v>65.626393223361561</v>
      </c>
    </row>
    <row r="56" spans="2:9" x14ac:dyDescent="0.2">
      <c r="B56" t="s">
        <v>262</v>
      </c>
      <c r="C56">
        <v>6647</v>
      </c>
      <c r="D56">
        <v>333</v>
      </c>
      <c r="E56">
        <v>3254</v>
      </c>
      <c r="F56">
        <v>5479</v>
      </c>
      <c r="G56">
        <f t="shared" si="5"/>
        <v>0.70111755673093323</v>
      </c>
      <c r="H56">
        <f t="shared" si="1"/>
        <v>95.229226361031522</v>
      </c>
      <c r="I56">
        <f t="shared" si="2"/>
        <v>62.739035841062638</v>
      </c>
    </row>
    <row r="57" spans="2:9" x14ac:dyDescent="0.2">
      <c r="B57" t="s">
        <v>263</v>
      </c>
      <c r="C57">
        <v>7849</v>
      </c>
      <c r="D57">
        <v>548</v>
      </c>
      <c r="E57">
        <v>1905</v>
      </c>
      <c r="F57">
        <v>2952</v>
      </c>
      <c r="G57">
        <f t="shared" si="5"/>
        <v>0.37775123699027469</v>
      </c>
      <c r="H57">
        <f t="shared" si="1"/>
        <v>93.473859711801836</v>
      </c>
      <c r="I57">
        <f t="shared" si="2"/>
        <v>60.778258184064235</v>
      </c>
    </row>
    <row r="58" spans="2:9" x14ac:dyDescent="0.2">
      <c r="B58" t="s">
        <v>264</v>
      </c>
      <c r="C58">
        <v>7645</v>
      </c>
      <c r="D58">
        <v>648</v>
      </c>
      <c r="E58">
        <v>1720</v>
      </c>
      <c r="F58">
        <v>3083</v>
      </c>
      <c r="G58">
        <f t="shared" si="5"/>
        <v>0.39451458795427402</v>
      </c>
      <c r="H58">
        <f t="shared" si="1"/>
        <v>92.186181116604359</v>
      </c>
      <c r="I58">
        <f t="shared" si="2"/>
        <v>64.189048511347082</v>
      </c>
    </row>
    <row r="59" spans="2:9" x14ac:dyDescent="0.2">
      <c r="B59" t="s">
        <v>265</v>
      </c>
      <c r="C59">
        <v>7764</v>
      </c>
      <c r="D59">
        <v>499</v>
      </c>
      <c r="E59">
        <v>2108</v>
      </c>
      <c r="F59">
        <v>3300</v>
      </c>
      <c r="G59">
        <f t="shared" si="5"/>
        <v>0.4222828868793721</v>
      </c>
      <c r="H59">
        <f t="shared" si="1"/>
        <v>93.961031102505146</v>
      </c>
      <c r="I59">
        <f t="shared" si="2"/>
        <v>61.020710059171599</v>
      </c>
    </row>
    <row r="60" spans="2:9" x14ac:dyDescent="0.2">
      <c r="B60" t="s">
        <v>266</v>
      </c>
      <c r="C60">
        <v>2319</v>
      </c>
      <c r="D60">
        <v>118</v>
      </c>
      <c r="E60">
        <v>4495</v>
      </c>
      <c r="F60">
        <v>9506</v>
      </c>
      <c r="G60">
        <f t="shared" si="5"/>
        <v>1.2164306432349428</v>
      </c>
      <c r="H60">
        <f t="shared" si="1"/>
        <v>95.157981124333205</v>
      </c>
      <c r="I60">
        <f t="shared" si="2"/>
        <v>67.895150346403838</v>
      </c>
    </row>
    <row r="61" spans="2:9" x14ac:dyDescent="0.2">
      <c r="B61" t="s">
        <v>267</v>
      </c>
      <c r="C61">
        <v>2274</v>
      </c>
      <c r="D61">
        <v>81</v>
      </c>
      <c r="E61">
        <v>4535</v>
      </c>
      <c r="F61">
        <v>9734</v>
      </c>
      <c r="G61">
        <f t="shared" si="5"/>
        <v>1.2456065517829722</v>
      </c>
      <c r="H61">
        <f t="shared" si="1"/>
        <v>96.560509554140125</v>
      </c>
      <c r="I61">
        <f t="shared" si="2"/>
        <v>68.217814843366739</v>
      </c>
    </row>
    <row r="62" spans="2:9" x14ac:dyDescent="0.2">
      <c r="B62" t="s">
        <v>268</v>
      </c>
      <c r="C62">
        <v>2361</v>
      </c>
      <c r="D62">
        <v>96</v>
      </c>
      <c r="E62">
        <v>4412</v>
      </c>
      <c r="F62">
        <v>9657</v>
      </c>
      <c r="G62">
        <f t="shared" si="5"/>
        <v>1.2357532844224535</v>
      </c>
      <c r="H62">
        <f t="shared" si="1"/>
        <v>96.092796092796092</v>
      </c>
      <c r="I62">
        <f t="shared" si="2"/>
        <v>68.640272940507501</v>
      </c>
    </row>
    <row r="65" spans="2:9" x14ac:dyDescent="0.2">
      <c r="C65" s="5" t="s">
        <v>356</v>
      </c>
      <c r="D65" s="5"/>
      <c r="E65" s="4" t="s">
        <v>124</v>
      </c>
      <c r="F65" s="4"/>
    </row>
    <row r="66" spans="2:9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</row>
    <row r="67" spans="2:9" x14ac:dyDescent="0.2">
      <c r="B67" t="s">
        <v>269</v>
      </c>
      <c r="C67">
        <v>4582</v>
      </c>
      <c r="D67">
        <v>298</v>
      </c>
      <c r="E67">
        <v>3418</v>
      </c>
      <c r="F67">
        <v>8368</v>
      </c>
      <c r="G67">
        <f t="shared" ref="G67:G78" si="6">F67/AVERAGE(F$19:F$21)</f>
        <v>1.0708070295171472</v>
      </c>
      <c r="H67">
        <f t="shared" si="1"/>
        <v>93.893442622950815</v>
      </c>
      <c r="I67">
        <f t="shared" si="2"/>
        <v>70.999490921432212</v>
      </c>
    </row>
    <row r="68" spans="2:9" x14ac:dyDescent="0.2">
      <c r="B68" t="s">
        <v>270</v>
      </c>
      <c r="C68">
        <v>4560</v>
      </c>
      <c r="D68">
        <v>219</v>
      </c>
      <c r="E68">
        <v>3473</v>
      </c>
      <c r="F68">
        <v>8372</v>
      </c>
      <c r="G68">
        <f t="shared" si="6"/>
        <v>1.0713188875618496</v>
      </c>
      <c r="H68">
        <f t="shared" ref="H68:H78" si="7">(C68/(C68+D68))*100</f>
        <v>95.417451349654741</v>
      </c>
      <c r="I68">
        <f t="shared" ref="I68:I78" si="8">(F68/(E68+F68))*100</f>
        <v>70.679611650485441</v>
      </c>
    </row>
    <row r="69" spans="2:9" x14ac:dyDescent="0.2">
      <c r="B69" t="s">
        <v>271</v>
      </c>
      <c r="C69">
        <v>5018</v>
      </c>
      <c r="D69">
        <v>371</v>
      </c>
      <c r="E69">
        <v>2329</v>
      </c>
      <c r="F69">
        <v>8794</v>
      </c>
      <c r="G69">
        <f t="shared" si="6"/>
        <v>1.1253199112779388</v>
      </c>
      <c r="H69">
        <f t="shared" si="7"/>
        <v>93.115605863796631</v>
      </c>
      <c r="I69">
        <f t="shared" si="8"/>
        <v>79.061404297401779</v>
      </c>
    </row>
    <row r="70" spans="2:9" x14ac:dyDescent="0.2">
      <c r="B70" t="s">
        <v>272</v>
      </c>
      <c r="C70">
        <v>7185</v>
      </c>
      <c r="D70">
        <v>702</v>
      </c>
      <c r="E70">
        <v>2665</v>
      </c>
      <c r="F70">
        <v>5730</v>
      </c>
      <c r="G70">
        <f t="shared" si="6"/>
        <v>0.73323664903600061</v>
      </c>
      <c r="H70">
        <f t="shared" si="7"/>
        <v>91.099277291745906</v>
      </c>
      <c r="I70">
        <f t="shared" si="8"/>
        <v>68.254913639070878</v>
      </c>
    </row>
    <row r="71" spans="2:9" x14ac:dyDescent="0.2">
      <c r="B71" t="s">
        <v>273</v>
      </c>
      <c r="C71">
        <v>7157</v>
      </c>
      <c r="D71">
        <v>557</v>
      </c>
      <c r="E71">
        <v>2686</v>
      </c>
      <c r="F71">
        <v>5727</v>
      </c>
      <c r="G71">
        <f t="shared" si="6"/>
        <v>0.73285275550247397</v>
      </c>
      <c r="H71">
        <f t="shared" si="7"/>
        <v>92.779362198599941</v>
      </c>
      <c r="I71">
        <f t="shared" si="8"/>
        <v>68.073220016640917</v>
      </c>
    </row>
    <row r="72" spans="2:9" x14ac:dyDescent="0.2">
      <c r="B72" t="s">
        <v>274</v>
      </c>
      <c r="C72">
        <v>7181</v>
      </c>
      <c r="D72">
        <v>462</v>
      </c>
      <c r="E72">
        <v>2765</v>
      </c>
      <c r="F72">
        <v>5736</v>
      </c>
      <c r="G72">
        <f t="shared" si="6"/>
        <v>0.7340044361030541</v>
      </c>
      <c r="H72">
        <f t="shared" si="7"/>
        <v>93.955253172837899</v>
      </c>
      <c r="I72">
        <f t="shared" si="8"/>
        <v>67.474414774732381</v>
      </c>
    </row>
    <row r="73" spans="2:9" x14ac:dyDescent="0.2">
      <c r="B73" t="s">
        <v>275</v>
      </c>
      <c r="C73">
        <v>7589</v>
      </c>
      <c r="D73">
        <v>669</v>
      </c>
      <c r="E73">
        <v>1685</v>
      </c>
      <c r="F73">
        <v>3091</v>
      </c>
      <c r="G73">
        <f t="shared" si="6"/>
        <v>0.39553830404367851</v>
      </c>
      <c r="H73">
        <f t="shared" si="7"/>
        <v>91.898764834100263</v>
      </c>
      <c r="I73">
        <f t="shared" si="8"/>
        <v>64.719430485762146</v>
      </c>
    </row>
    <row r="74" spans="2:9" x14ac:dyDescent="0.2">
      <c r="B74" t="s">
        <v>276</v>
      </c>
      <c r="C74">
        <v>7999</v>
      </c>
      <c r="D74">
        <v>908</v>
      </c>
      <c r="E74">
        <v>1407</v>
      </c>
      <c r="F74">
        <v>2936</v>
      </c>
      <c r="G74">
        <f t="shared" si="6"/>
        <v>0.37570380481146559</v>
      </c>
      <c r="H74">
        <f t="shared" si="7"/>
        <v>89.805770742112941</v>
      </c>
      <c r="I74">
        <f t="shared" si="8"/>
        <v>67.603039373704803</v>
      </c>
    </row>
    <row r="75" spans="2:9" x14ac:dyDescent="0.2">
      <c r="B75" t="s">
        <v>277</v>
      </c>
      <c r="C75">
        <v>8024</v>
      </c>
      <c r="D75">
        <v>867</v>
      </c>
      <c r="E75">
        <v>1753</v>
      </c>
      <c r="F75">
        <v>3249</v>
      </c>
      <c r="G75">
        <f t="shared" si="6"/>
        <v>0.41575669680941818</v>
      </c>
      <c r="H75">
        <f t="shared" si="7"/>
        <v>90.248565965583168</v>
      </c>
      <c r="I75">
        <f t="shared" si="8"/>
        <v>64.954018392642936</v>
      </c>
    </row>
    <row r="76" spans="2:9" x14ac:dyDescent="0.2">
      <c r="B76" t="s">
        <v>278</v>
      </c>
      <c r="C76">
        <v>2577</v>
      </c>
      <c r="D76">
        <v>104</v>
      </c>
      <c r="E76">
        <v>4357</v>
      </c>
      <c r="F76">
        <v>9557</v>
      </c>
      <c r="G76">
        <f t="shared" si="6"/>
        <v>1.2229568333048968</v>
      </c>
      <c r="H76">
        <f t="shared" si="7"/>
        <v>96.120850428944422</v>
      </c>
      <c r="I76">
        <f t="shared" si="8"/>
        <v>68.686215322696569</v>
      </c>
    </row>
    <row r="77" spans="2:9" x14ac:dyDescent="0.2">
      <c r="B77" t="s">
        <v>279</v>
      </c>
      <c r="C77">
        <v>2517</v>
      </c>
      <c r="D77">
        <v>106</v>
      </c>
      <c r="E77">
        <v>4248</v>
      </c>
      <c r="F77">
        <v>10079</v>
      </c>
      <c r="G77">
        <f t="shared" si="6"/>
        <v>1.289754308138543</v>
      </c>
      <c r="H77">
        <f t="shared" si="7"/>
        <v>95.95882577201678</v>
      </c>
      <c r="I77">
        <f t="shared" si="8"/>
        <v>70.349689397640816</v>
      </c>
    </row>
    <row r="78" spans="2:9" x14ac:dyDescent="0.2">
      <c r="B78" t="s">
        <v>280</v>
      </c>
      <c r="C78">
        <v>2591</v>
      </c>
      <c r="D78">
        <v>120</v>
      </c>
      <c r="E78">
        <v>4092</v>
      </c>
      <c r="F78">
        <v>9871</v>
      </c>
      <c r="G78">
        <f t="shared" si="6"/>
        <v>1.263137689814025</v>
      </c>
      <c r="H78">
        <f t="shared" si="7"/>
        <v>95.573589081519742</v>
      </c>
      <c r="I78">
        <f t="shared" si="8"/>
        <v>70.693976939053215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8FE0B-31F9-F041-98AA-6294728970C2}">
  <dimension ref="B1:Z78"/>
  <sheetViews>
    <sheetView workbookViewId="0">
      <selection activeCell="K10" sqref="K10:Z14"/>
    </sheetView>
  </sheetViews>
  <sheetFormatPr baseColWidth="10" defaultRowHeight="16" x14ac:dyDescent="0.2"/>
  <cols>
    <col min="2" max="2" width="47.33203125" customWidth="1"/>
    <col min="7" max="7" width="24.33203125" customWidth="1"/>
    <col min="8" max="8" width="18" customWidth="1"/>
    <col min="9" max="9" width="16.5" customWidth="1"/>
  </cols>
  <sheetData>
    <row r="1" spans="2:26" x14ac:dyDescent="0.2">
      <c r="C1" s="4" t="s">
        <v>356</v>
      </c>
      <c r="D1" s="4"/>
      <c r="E1" s="4" t="s">
        <v>124</v>
      </c>
      <c r="F1" s="4"/>
      <c r="G1" t="s">
        <v>380</v>
      </c>
      <c r="H1" t="s">
        <v>355</v>
      </c>
      <c r="I1" t="s">
        <v>354</v>
      </c>
    </row>
    <row r="2" spans="2:26" x14ac:dyDescent="0.2">
      <c r="B2" t="s">
        <v>0</v>
      </c>
      <c r="C2" t="s">
        <v>13</v>
      </c>
      <c r="D2" t="s">
        <v>14</v>
      </c>
      <c r="E2" t="s">
        <v>13</v>
      </c>
      <c r="F2" t="s">
        <v>14</v>
      </c>
      <c r="G2" t="s">
        <v>379</v>
      </c>
    </row>
    <row r="3" spans="2:26" x14ac:dyDescent="0.2">
      <c r="B3" t="s">
        <v>293</v>
      </c>
      <c r="C3">
        <v>5114</v>
      </c>
      <c r="D3">
        <v>1849</v>
      </c>
      <c r="E3">
        <v>2178</v>
      </c>
      <c r="F3">
        <v>8211</v>
      </c>
      <c r="G3">
        <f t="shared" ref="G3:G14" si="0">F3/AVERAGE(F$19:F$21)</f>
        <v>0.80156844879763112</v>
      </c>
      <c r="H3">
        <f>(C3/(C3+D3))*100</f>
        <v>73.445354014074397</v>
      </c>
      <c r="I3">
        <f>(F3/(E3+F3))*100</f>
        <v>79.035518336702282</v>
      </c>
      <c r="K3" t="s">
        <v>369</v>
      </c>
      <c r="M3" t="s">
        <v>370</v>
      </c>
      <c r="P3" t="s">
        <v>371</v>
      </c>
      <c r="S3" t="s">
        <v>372</v>
      </c>
      <c r="V3" t="s">
        <v>373</v>
      </c>
      <c r="Y3" t="s">
        <v>374</v>
      </c>
    </row>
    <row r="4" spans="2:26" x14ac:dyDescent="0.2">
      <c r="B4" t="s">
        <v>294</v>
      </c>
      <c r="C4">
        <v>4836</v>
      </c>
      <c r="D4">
        <v>1738</v>
      </c>
      <c r="E4">
        <v>2145</v>
      </c>
      <c r="F4">
        <v>8110</v>
      </c>
      <c r="G4">
        <f t="shared" si="0"/>
        <v>0.79170869805733624</v>
      </c>
      <c r="H4">
        <f t="shared" ref="H4:H67" si="1">(C4/(C4+D4))*100</f>
        <v>73.562519014298758</v>
      </c>
      <c r="I4">
        <f t="shared" ref="I4:I67" si="2">(F4/(E4+F4))*100</f>
        <v>79.083373963920039</v>
      </c>
      <c r="K4" s="3" t="s">
        <v>375</v>
      </c>
      <c r="L4">
        <f>H12</f>
        <v>79.869960988296484</v>
      </c>
      <c r="M4">
        <f>H13</f>
        <v>82.464568820562093</v>
      </c>
      <c r="N4">
        <f>H14</f>
        <v>82.764140875133407</v>
      </c>
      <c r="O4">
        <f>H28</f>
        <v>95.114656031904289</v>
      </c>
      <c r="P4">
        <f>H29</f>
        <v>96.259469696969703</v>
      </c>
      <c r="Q4">
        <f>H30</f>
        <v>95.951219512195124</v>
      </c>
      <c r="R4">
        <f>H44</f>
        <v>97.037701974865357</v>
      </c>
      <c r="S4">
        <f>H45</f>
        <v>96.599552572706941</v>
      </c>
      <c r="T4">
        <f>H46</f>
        <v>97.216084843128598</v>
      </c>
      <c r="U4">
        <f>H60</f>
        <v>97.549019607843135</v>
      </c>
      <c r="V4">
        <f>H61</f>
        <v>97.738386308068456</v>
      </c>
      <c r="W4">
        <f>H62</f>
        <v>97.710843373493972</v>
      </c>
      <c r="X4">
        <f>H76</f>
        <v>97.804054054054063</v>
      </c>
      <c r="Y4">
        <f>H77</f>
        <v>96.885069817400648</v>
      </c>
      <c r="Z4">
        <f>H78</f>
        <v>97.48462828395752</v>
      </c>
    </row>
    <row r="5" spans="2:26" x14ac:dyDescent="0.2">
      <c r="B5" t="s">
        <v>295</v>
      </c>
      <c r="C5">
        <v>5065</v>
      </c>
      <c r="D5">
        <v>1701</v>
      </c>
      <c r="E5">
        <v>2443</v>
      </c>
      <c r="F5">
        <v>8305</v>
      </c>
      <c r="G5">
        <f t="shared" si="0"/>
        <v>0.8107448504767174</v>
      </c>
      <c r="H5">
        <f t="shared" si="1"/>
        <v>74.859592078037238</v>
      </c>
      <c r="I5">
        <f t="shared" si="2"/>
        <v>77.270189802754004</v>
      </c>
      <c r="K5" t="s">
        <v>376</v>
      </c>
      <c r="L5">
        <f>H3</f>
        <v>73.445354014074397</v>
      </c>
      <c r="M5">
        <f>H4</f>
        <v>73.562519014298758</v>
      </c>
      <c r="N5">
        <f>H5</f>
        <v>74.859592078037238</v>
      </c>
      <c r="O5">
        <f>H19</f>
        <v>95.640243902439025</v>
      </c>
      <c r="P5">
        <f>H20</f>
        <v>95.927318295739354</v>
      </c>
      <c r="Q5">
        <f>H21</f>
        <v>96.40241961158867</v>
      </c>
      <c r="R5">
        <f>H35</f>
        <v>96.970516635109547</v>
      </c>
      <c r="S5" t="e">
        <f>H36</f>
        <v>#DIV/0!</v>
      </c>
      <c r="T5">
        <f>H37</f>
        <v>97.193664906918585</v>
      </c>
      <c r="U5">
        <f>H51</f>
        <v>97.447698744769866</v>
      </c>
      <c r="V5">
        <f>H52</f>
        <v>97.744052502050863</v>
      </c>
      <c r="W5">
        <f>H53</f>
        <v>97.64752791068581</v>
      </c>
      <c r="X5">
        <f>H67</f>
        <v>98.55832241153341</v>
      </c>
      <c r="Y5">
        <f>H68</f>
        <v>98.537414965986386</v>
      </c>
      <c r="Z5">
        <f>H69</f>
        <v>98.337213169271692</v>
      </c>
    </row>
    <row r="6" spans="2:26" x14ac:dyDescent="0.2">
      <c r="B6" t="s">
        <v>296</v>
      </c>
      <c r="C6">
        <v>6268</v>
      </c>
      <c r="D6">
        <v>3693</v>
      </c>
      <c r="E6">
        <v>1477</v>
      </c>
      <c r="F6">
        <v>5672</v>
      </c>
      <c r="G6">
        <f t="shared" si="0"/>
        <v>0.55370798216784356</v>
      </c>
      <c r="H6">
        <f t="shared" si="1"/>
        <v>62.92540909547234</v>
      </c>
      <c r="I6">
        <f t="shared" si="2"/>
        <v>79.339767799692268</v>
      </c>
      <c r="K6" t="s">
        <v>377</v>
      </c>
      <c r="L6">
        <f>H6</f>
        <v>62.92540909547234</v>
      </c>
      <c r="M6">
        <f>H7</f>
        <v>61.309286568353926</v>
      </c>
      <c r="N6">
        <f>H8</f>
        <v>63.431291390728475</v>
      </c>
      <c r="O6">
        <f>H22</f>
        <v>95.269572402396193</v>
      </c>
      <c r="P6">
        <f>H23</f>
        <v>95.253549695740375</v>
      </c>
      <c r="Q6">
        <f>H24</f>
        <v>95.141288879853619</v>
      </c>
      <c r="R6">
        <f>H38</f>
        <v>95.943312666076181</v>
      </c>
      <c r="S6">
        <f>H39</f>
        <v>94.685466377440335</v>
      </c>
      <c r="T6">
        <f>H40</f>
        <v>96.466367713004487</v>
      </c>
      <c r="U6">
        <f>H54</f>
        <v>97.109974424552419</v>
      </c>
      <c r="V6">
        <f>H55</f>
        <v>97.461397539911019</v>
      </c>
      <c r="W6">
        <f>H56</f>
        <v>97.5020363833831</v>
      </c>
      <c r="X6">
        <f>H70</f>
        <v>97.531112003211561</v>
      </c>
      <c r="Y6">
        <f>H71</f>
        <v>97.50675254519011</v>
      </c>
      <c r="Z6">
        <f>H72</f>
        <v>97.486932046642536</v>
      </c>
    </row>
    <row r="7" spans="2:26" x14ac:dyDescent="0.2">
      <c r="B7" t="s">
        <v>297</v>
      </c>
      <c r="C7">
        <v>6153</v>
      </c>
      <c r="D7">
        <v>3883</v>
      </c>
      <c r="E7">
        <v>1566</v>
      </c>
      <c r="F7">
        <v>5520</v>
      </c>
      <c r="G7">
        <f t="shared" si="0"/>
        <v>0.53886954541017218</v>
      </c>
      <c r="H7">
        <f t="shared" si="1"/>
        <v>61.309286568353926</v>
      </c>
      <c r="I7">
        <f t="shared" si="2"/>
        <v>77.900084674005072</v>
      </c>
      <c r="K7" t="s">
        <v>378</v>
      </c>
      <c r="L7">
        <f>H9</f>
        <v>56.916892423315566</v>
      </c>
      <c r="M7">
        <f>H10</f>
        <v>56.250519146108481</v>
      </c>
      <c r="N7">
        <f>H11</f>
        <v>59.969269703543027</v>
      </c>
      <c r="O7">
        <f>H25</f>
        <v>93.962619335753658</v>
      </c>
      <c r="P7">
        <f>H26</f>
        <v>94.616124158769395</v>
      </c>
      <c r="Q7">
        <f>H27</f>
        <v>95.470107979984192</v>
      </c>
      <c r="R7">
        <f>H41</f>
        <v>94.285714285714278</v>
      </c>
      <c r="S7">
        <f>H42</f>
        <v>95.022514299622728</v>
      </c>
      <c r="T7">
        <f>H43</f>
        <v>95.648902821316611</v>
      </c>
      <c r="U7">
        <f>H57</f>
        <v>96.374248319773614</v>
      </c>
      <c r="V7">
        <f>H58</f>
        <v>97.124872405580135</v>
      </c>
      <c r="W7">
        <f>H59</f>
        <v>97.999655112950506</v>
      </c>
      <c r="X7">
        <f>H73</f>
        <v>96.939992051927405</v>
      </c>
      <c r="Y7">
        <f>H74</f>
        <v>96.962519158422751</v>
      </c>
      <c r="Z7">
        <f>H75</f>
        <v>97.557374849013556</v>
      </c>
    </row>
    <row r="8" spans="2:26" x14ac:dyDescent="0.2">
      <c r="B8" t="s">
        <v>298</v>
      </c>
      <c r="C8">
        <v>6130</v>
      </c>
      <c r="D8">
        <v>3534</v>
      </c>
      <c r="E8">
        <v>1470</v>
      </c>
      <c r="F8">
        <v>5821</v>
      </c>
      <c r="G8">
        <f t="shared" si="0"/>
        <v>0.56825355504213992</v>
      </c>
      <c r="H8">
        <f t="shared" si="1"/>
        <v>63.431291390728475</v>
      </c>
      <c r="I8">
        <f t="shared" si="2"/>
        <v>79.838156631463448</v>
      </c>
    </row>
    <row r="9" spans="2:26" x14ac:dyDescent="0.2">
      <c r="B9" t="s">
        <v>299</v>
      </c>
      <c r="C9">
        <v>6513</v>
      </c>
      <c r="D9">
        <v>4930</v>
      </c>
      <c r="E9">
        <v>881</v>
      </c>
      <c r="F9">
        <v>3275</v>
      </c>
      <c r="G9">
        <f t="shared" si="0"/>
        <v>0.31970973935114383</v>
      </c>
      <c r="H9">
        <f t="shared" si="1"/>
        <v>56.916892423315566</v>
      </c>
      <c r="I9">
        <f t="shared" si="2"/>
        <v>78.801732435033685</v>
      </c>
    </row>
    <row r="10" spans="2:26" x14ac:dyDescent="0.2">
      <c r="B10" t="s">
        <v>300</v>
      </c>
      <c r="C10">
        <v>6772</v>
      </c>
      <c r="D10">
        <v>5267</v>
      </c>
      <c r="E10">
        <v>894</v>
      </c>
      <c r="F10">
        <v>3285</v>
      </c>
      <c r="G10">
        <f t="shared" si="0"/>
        <v>0.32068595229572744</v>
      </c>
      <c r="H10">
        <f t="shared" si="1"/>
        <v>56.250519146108481</v>
      </c>
      <c r="I10">
        <f t="shared" si="2"/>
        <v>78.607322325915291</v>
      </c>
      <c r="K10" t="s">
        <v>369</v>
      </c>
      <c r="M10" t="s">
        <v>385</v>
      </c>
      <c r="P10" t="s">
        <v>384</v>
      </c>
      <c r="S10" t="s">
        <v>383</v>
      </c>
      <c r="V10" t="s">
        <v>382</v>
      </c>
      <c r="Y10" t="s">
        <v>381</v>
      </c>
    </row>
    <row r="11" spans="2:26" x14ac:dyDescent="0.2">
      <c r="B11" t="s">
        <v>301</v>
      </c>
      <c r="C11">
        <v>6635</v>
      </c>
      <c r="D11">
        <v>4429</v>
      </c>
      <c r="E11">
        <v>944</v>
      </c>
      <c r="F11">
        <v>3682</v>
      </c>
      <c r="G11">
        <f t="shared" si="0"/>
        <v>0.35944160619569815</v>
      </c>
      <c r="H11">
        <f t="shared" si="1"/>
        <v>59.969269703543027</v>
      </c>
      <c r="I11">
        <f t="shared" si="2"/>
        <v>79.593601383484653</v>
      </c>
      <c r="K11" s="3" t="s">
        <v>375</v>
      </c>
      <c r="L11">
        <f>G12</f>
        <v>1.0738342390420097</v>
      </c>
      <c r="M11">
        <f>G13</f>
        <v>0.99398002017506759</v>
      </c>
      <c r="N11">
        <f>G14</f>
        <v>1.0735413751586347</v>
      </c>
      <c r="O11">
        <f>G28</f>
        <v>1.117275715075982</v>
      </c>
      <c r="P11">
        <f>G29</f>
        <v>1.056457648628421</v>
      </c>
      <c r="Q11">
        <f>G30</f>
        <v>1.0909179655722236</v>
      </c>
      <c r="R11">
        <f>G44</f>
        <v>1.0312713546581629</v>
      </c>
      <c r="S11">
        <f>G45</f>
        <v>1.0198496632065341</v>
      </c>
      <c r="T11">
        <f>G46</f>
        <v>1.0804724870651785</v>
      </c>
      <c r="U11">
        <f>G60</f>
        <v>1.0386905730369986</v>
      </c>
      <c r="V11">
        <f>G61</f>
        <v>0.9819726009566887</v>
      </c>
      <c r="W11">
        <f>G62</f>
        <v>1.0496241580163355</v>
      </c>
      <c r="X11">
        <f>G76</f>
        <v>1.0857440369659301</v>
      </c>
      <c r="Y11">
        <f>G77</f>
        <v>1.0194591780287008</v>
      </c>
      <c r="Z11">
        <f>G78</f>
        <v>1.0986300478344344</v>
      </c>
    </row>
    <row r="12" spans="2:26" x14ac:dyDescent="0.2">
      <c r="B12" t="s">
        <v>302</v>
      </c>
      <c r="C12">
        <v>3071</v>
      </c>
      <c r="D12">
        <v>774</v>
      </c>
      <c r="E12">
        <v>2710</v>
      </c>
      <c r="F12">
        <v>11000</v>
      </c>
      <c r="G12">
        <f t="shared" si="0"/>
        <v>1.0738342390420097</v>
      </c>
      <c r="H12">
        <f t="shared" si="1"/>
        <v>79.869960988296484</v>
      </c>
      <c r="I12">
        <f t="shared" si="2"/>
        <v>80.233406272793587</v>
      </c>
      <c r="K12" t="s">
        <v>376</v>
      </c>
      <c r="L12">
        <f>G3</f>
        <v>0.80156844879763112</v>
      </c>
      <c r="M12">
        <f>G4</f>
        <v>0.79170869805733624</v>
      </c>
      <c r="N12">
        <f>G5</f>
        <v>0.8107448504767174</v>
      </c>
      <c r="O12">
        <f>G19</f>
        <v>0.98089876671764675</v>
      </c>
      <c r="P12">
        <f>G20</f>
        <v>1.0054017116266962</v>
      </c>
      <c r="Q12">
        <f>G21</f>
        <v>1.0136995216556572</v>
      </c>
      <c r="R12">
        <f>G35</f>
        <v>0.95541960886401356</v>
      </c>
      <c r="S12">
        <f>G36</f>
        <v>0</v>
      </c>
      <c r="T12">
        <f>G37</f>
        <v>0.94995281637434514</v>
      </c>
      <c r="U12">
        <f>G51</f>
        <v>0.96293644853730764</v>
      </c>
      <c r="V12">
        <f>G52</f>
        <v>0.96342455500959945</v>
      </c>
      <c r="W12">
        <f>G53</f>
        <v>0.98441313331814784</v>
      </c>
      <c r="X12">
        <f>G67</f>
        <v>0.96732940678793411</v>
      </c>
      <c r="Y12">
        <f>G68</f>
        <v>0.98812274250756571</v>
      </c>
      <c r="Z12">
        <f>G69</f>
        <v>0.99603006735869326</v>
      </c>
    </row>
    <row r="13" spans="2:26" x14ac:dyDescent="0.2">
      <c r="B13" t="s">
        <v>303</v>
      </c>
      <c r="C13">
        <v>3433</v>
      </c>
      <c r="D13">
        <v>730</v>
      </c>
      <c r="E13">
        <v>3201</v>
      </c>
      <c r="F13">
        <v>10182</v>
      </c>
      <c r="G13">
        <f t="shared" si="0"/>
        <v>0.99398002017506759</v>
      </c>
      <c r="H13">
        <f t="shared" si="1"/>
        <v>82.464568820562093</v>
      </c>
      <c r="I13">
        <f t="shared" si="2"/>
        <v>76.081596054696249</v>
      </c>
      <c r="K13" t="s">
        <v>377</v>
      </c>
      <c r="L13">
        <f>G6</f>
        <v>0.55370798216784356</v>
      </c>
      <c r="M13">
        <f>G7</f>
        <v>0.53886954541017218</v>
      </c>
      <c r="N13">
        <f>G8</f>
        <v>0.56825355504213992</v>
      </c>
      <c r="O13">
        <f>G22</f>
        <v>0.81152582083238434</v>
      </c>
      <c r="P13">
        <f>G23</f>
        <v>0.85516253945527321</v>
      </c>
      <c r="Q13">
        <f>G24</f>
        <v>0.80254466174221473</v>
      </c>
      <c r="R13">
        <f>G38</f>
        <v>0.68149425661384277</v>
      </c>
      <c r="S13">
        <f>G39</f>
        <v>0.77901792977774886</v>
      </c>
      <c r="T13">
        <f>G40</f>
        <v>0.73499072597702653</v>
      </c>
      <c r="U13">
        <f>G54</f>
        <v>0.82792619830138947</v>
      </c>
      <c r="V13">
        <f>G55</f>
        <v>0.85594350981094014</v>
      </c>
      <c r="W13">
        <f>G56</f>
        <v>0.81933552438905344</v>
      </c>
      <c r="X13">
        <f>G70</f>
        <v>0.76749861703166189</v>
      </c>
      <c r="Y13">
        <f>G71</f>
        <v>0.82958576030718167</v>
      </c>
      <c r="Z13">
        <f>G72</f>
        <v>0.77218443916566337</v>
      </c>
    </row>
    <row r="14" spans="2:26" x14ac:dyDescent="0.2">
      <c r="B14" t="s">
        <v>304</v>
      </c>
      <c r="C14">
        <v>3102</v>
      </c>
      <c r="D14">
        <v>646</v>
      </c>
      <c r="E14">
        <v>2896</v>
      </c>
      <c r="F14">
        <v>10997</v>
      </c>
      <c r="G14">
        <f t="shared" si="0"/>
        <v>1.0735413751586347</v>
      </c>
      <c r="H14">
        <f t="shared" si="1"/>
        <v>82.764140875133407</v>
      </c>
      <c r="I14">
        <f t="shared" si="2"/>
        <v>79.154970128841867</v>
      </c>
      <c r="K14" t="s">
        <v>378</v>
      </c>
      <c r="L14">
        <f>G9</f>
        <v>0.31970973935114383</v>
      </c>
      <c r="M14">
        <f>G10</f>
        <v>0.32068595229572744</v>
      </c>
      <c r="N14">
        <f>G11</f>
        <v>0.35944160619569815</v>
      </c>
      <c r="O14">
        <f>G25</f>
        <v>0.54843643226709193</v>
      </c>
      <c r="P14">
        <f>G26</f>
        <v>0.57030360222576559</v>
      </c>
      <c r="Q14">
        <f>G27</f>
        <v>0.54296963977742352</v>
      </c>
      <c r="R14">
        <f>G41</f>
        <v>0.38540887052162315</v>
      </c>
      <c r="S14">
        <f>G42</f>
        <v>0.38921610100549936</v>
      </c>
      <c r="T14">
        <f>G43</f>
        <v>0.4157690930981745</v>
      </c>
      <c r="U14">
        <f>G57</f>
        <v>0.63034069831765971</v>
      </c>
      <c r="V14">
        <f>G58</f>
        <v>0.65835800982721038</v>
      </c>
      <c r="W14">
        <f>G59</f>
        <v>0.61833327909928093</v>
      </c>
      <c r="X14">
        <f>G73</f>
        <v>0.50899742930591263</v>
      </c>
      <c r="Y14">
        <f>G74</f>
        <v>0.54785070450034168</v>
      </c>
      <c r="Z14">
        <f>G75</f>
        <v>0.50802121636132902</v>
      </c>
    </row>
    <row r="17" spans="2:9" x14ac:dyDescent="0.2">
      <c r="C17" s="4" t="s">
        <v>356</v>
      </c>
      <c r="D17" s="4"/>
      <c r="E17" s="4" t="s">
        <v>124</v>
      </c>
      <c r="F17" s="4"/>
    </row>
    <row r="18" spans="2:9" x14ac:dyDescent="0.2">
      <c r="B18" t="s">
        <v>0</v>
      </c>
      <c r="C18" t="s">
        <v>13</v>
      </c>
      <c r="D18" t="s">
        <v>14</v>
      </c>
      <c r="E18" t="s">
        <v>13</v>
      </c>
      <c r="F18" t="s">
        <v>14</v>
      </c>
    </row>
    <row r="19" spans="2:9" x14ac:dyDescent="0.2">
      <c r="B19" t="s">
        <v>305</v>
      </c>
      <c r="C19">
        <v>3137</v>
      </c>
      <c r="D19">
        <v>143</v>
      </c>
      <c r="E19">
        <v>2928</v>
      </c>
      <c r="F19">
        <v>10048</v>
      </c>
      <c r="G19">
        <f t="shared" ref="G19:G30" si="3">F19/AVERAGE(F$19:F$21)</f>
        <v>0.98089876671764675</v>
      </c>
      <c r="H19">
        <f t="shared" si="1"/>
        <v>95.640243902439025</v>
      </c>
      <c r="I19">
        <f t="shared" si="2"/>
        <v>77.435265104808877</v>
      </c>
    </row>
    <row r="20" spans="2:9" x14ac:dyDescent="0.2">
      <c r="B20" t="s">
        <v>306</v>
      </c>
      <c r="C20">
        <v>3062</v>
      </c>
      <c r="D20">
        <v>130</v>
      </c>
      <c r="E20">
        <v>2994</v>
      </c>
      <c r="F20">
        <v>10299</v>
      </c>
      <c r="G20">
        <f t="shared" si="3"/>
        <v>1.0054017116266962</v>
      </c>
      <c r="H20">
        <f t="shared" si="1"/>
        <v>95.927318295739354</v>
      </c>
      <c r="I20">
        <f t="shared" si="2"/>
        <v>77.476867524260882</v>
      </c>
    </row>
    <row r="21" spans="2:9" x14ac:dyDescent="0.2">
      <c r="B21" t="s">
        <v>307</v>
      </c>
      <c r="C21">
        <v>3028</v>
      </c>
      <c r="D21">
        <v>113</v>
      </c>
      <c r="E21">
        <v>2976</v>
      </c>
      <c r="F21">
        <v>10384</v>
      </c>
      <c r="G21">
        <f t="shared" si="3"/>
        <v>1.0136995216556572</v>
      </c>
      <c r="H21">
        <f t="shared" si="1"/>
        <v>96.40241961158867</v>
      </c>
      <c r="I21">
        <f t="shared" si="2"/>
        <v>77.724550898203589</v>
      </c>
    </row>
    <row r="22" spans="2:9" x14ac:dyDescent="0.2">
      <c r="B22" t="s">
        <v>308</v>
      </c>
      <c r="C22">
        <v>4612</v>
      </c>
      <c r="D22">
        <v>229</v>
      </c>
      <c r="E22">
        <v>2421</v>
      </c>
      <c r="F22">
        <v>8313</v>
      </c>
      <c r="G22">
        <f t="shared" si="3"/>
        <v>0.81152582083238434</v>
      </c>
      <c r="H22">
        <f t="shared" si="1"/>
        <v>95.269572402396193</v>
      </c>
      <c r="I22">
        <f t="shared" si="2"/>
        <v>77.445500279485742</v>
      </c>
    </row>
    <row r="23" spans="2:9" x14ac:dyDescent="0.2">
      <c r="B23" t="s">
        <v>309</v>
      </c>
      <c r="C23">
        <v>4696</v>
      </c>
      <c r="D23">
        <v>234</v>
      </c>
      <c r="E23">
        <v>2608</v>
      </c>
      <c r="F23">
        <v>8760</v>
      </c>
      <c r="G23">
        <f t="shared" si="3"/>
        <v>0.85516253945527321</v>
      </c>
      <c r="H23">
        <f t="shared" si="1"/>
        <v>95.253549695740375</v>
      </c>
      <c r="I23">
        <f t="shared" si="2"/>
        <v>77.058409570724834</v>
      </c>
    </row>
    <row r="24" spans="2:9" x14ac:dyDescent="0.2">
      <c r="B24" t="s">
        <v>310</v>
      </c>
      <c r="C24">
        <v>4680</v>
      </c>
      <c r="D24">
        <v>239</v>
      </c>
      <c r="E24">
        <v>2459</v>
      </c>
      <c r="F24">
        <v>8221</v>
      </c>
      <c r="G24">
        <f t="shared" si="3"/>
        <v>0.80254466174221473</v>
      </c>
      <c r="H24">
        <f t="shared" si="1"/>
        <v>95.141288879853619</v>
      </c>
      <c r="I24">
        <f t="shared" si="2"/>
        <v>76.975655430711612</v>
      </c>
    </row>
    <row r="25" spans="2:9" x14ac:dyDescent="0.2">
      <c r="B25" t="s">
        <v>311</v>
      </c>
      <c r="C25">
        <v>6988</v>
      </c>
      <c r="D25">
        <v>449</v>
      </c>
      <c r="E25">
        <v>1974</v>
      </c>
      <c r="F25">
        <v>5618</v>
      </c>
      <c r="G25">
        <f t="shared" si="3"/>
        <v>0.54843643226709193</v>
      </c>
      <c r="H25">
        <f t="shared" si="1"/>
        <v>93.962619335753658</v>
      </c>
      <c r="I25">
        <f t="shared" si="2"/>
        <v>73.998946259220233</v>
      </c>
    </row>
    <row r="26" spans="2:9" x14ac:dyDescent="0.2">
      <c r="B26" t="s">
        <v>312</v>
      </c>
      <c r="C26">
        <v>6889</v>
      </c>
      <c r="D26">
        <v>392</v>
      </c>
      <c r="E26">
        <v>2093</v>
      </c>
      <c r="F26">
        <v>5842</v>
      </c>
      <c r="G26">
        <f t="shared" si="3"/>
        <v>0.57030360222576559</v>
      </c>
      <c r="H26">
        <f t="shared" si="1"/>
        <v>94.616124158769395</v>
      </c>
      <c r="I26">
        <f t="shared" si="2"/>
        <v>73.623188405797109</v>
      </c>
    </row>
    <row r="27" spans="2:9" x14ac:dyDescent="0.2">
      <c r="B27" t="s">
        <v>313</v>
      </c>
      <c r="C27">
        <v>7250</v>
      </c>
      <c r="D27">
        <v>344</v>
      </c>
      <c r="E27">
        <v>1993</v>
      </c>
      <c r="F27">
        <v>5562</v>
      </c>
      <c r="G27">
        <f t="shared" si="3"/>
        <v>0.54296963977742352</v>
      </c>
      <c r="H27">
        <f t="shared" si="1"/>
        <v>95.470107979984192</v>
      </c>
      <c r="I27">
        <f t="shared" si="2"/>
        <v>73.620119126406365</v>
      </c>
    </row>
    <row r="28" spans="2:9" x14ac:dyDescent="0.2">
      <c r="B28" t="s">
        <v>314</v>
      </c>
      <c r="C28">
        <v>1908</v>
      </c>
      <c r="D28">
        <v>98</v>
      </c>
      <c r="E28">
        <v>3121</v>
      </c>
      <c r="F28">
        <v>11445</v>
      </c>
      <c r="G28">
        <f t="shared" si="3"/>
        <v>1.117275715075982</v>
      </c>
      <c r="H28">
        <f t="shared" si="1"/>
        <v>95.114656031904289</v>
      </c>
      <c r="I28">
        <f t="shared" si="2"/>
        <v>78.573390086502812</v>
      </c>
    </row>
    <row r="29" spans="2:9" x14ac:dyDescent="0.2">
      <c r="B29" t="s">
        <v>315</v>
      </c>
      <c r="C29">
        <v>2033</v>
      </c>
      <c r="D29">
        <v>79</v>
      </c>
      <c r="E29">
        <v>3323</v>
      </c>
      <c r="F29">
        <v>10822</v>
      </c>
      <c r="G29">
        <f t="shared" si="3"/>
        <v>1.056457648628421</v>
      </c>
      <c r="H29">
        <f t="shared" si="1"/>
        <v>96.259469696969703</v>
      </c>
      <c r="I29">
        <f t="shared" si="2"/>
        <v>76.507599858607279</v>
      </c>
    </row>
    <row r="30" spans="2:9" x14ac:dyDescent="0.2">
      <c r="B30" t="s">
        <v>316</v>
      </c>
      <c r="C30">
        <v>1967</v>
      </c>
      <c r="D30">
        <v>83</v>
      </c>
      <c r="E30">
        <v>3353</v>
      </c>
      <c r="F30">
        <v>11175</v>
      </c>
      <c r="G30">
        <f t="shared" si="3"/>
        <v>1.0909179655722236</v>
      </c>
      <c r="H30">
        <f t="shared" si="1"/>
        <v>95.951219512195124</v>
      </c>
      <c r="I30">
        <f t="shared" si="2"/>
        <v>76.920429515418505</v>
      </c>
    </row>
    <row r="33" spans="2:9" x14ac:dyDescent="0.2">
      <c r="C33" s="4" t="s">
        <v>356</v>
      </c>
      <c r="D33" s="4"/>
      <c r="E33" s="4" t="s">
        <v>124</v>
      </c>
      <c r="F33" s="4"/>
    </row>
    <row r="34" spans="2:9" x14ac:dyDescent="0.2">
      <c r="B34" t="s">
        <v>0</v>
      </c>
      <c r="C34" t="s">
        <v>13</v>
      </c>
      <c r="D34" t="s">
        <v>14</v>
      </c>
      <c r="E34" t="s">
        <v>13</v>
      </c>
      <c r="F34" t="s">
        <v>14</v>
      </c>
    </row>
    <row r="35" spans="2:9" x14ac:dyDescent="0.2">
      <c r="B35" t="s">
        <v>317</v>
      </c>
      <c r="C35">
        <v>3585</v>
      </c>
      <c r="D35">
        <v>112</v>
      </c>
      <c r="E35">
        <v>2888</v>
      </c>
      <c r="F35">
        <v>9787</v>
      </c>
      <c r="G35">
        <f t="shared" ref="G35:G46" si="4">F35/AVERAGE(F$19:F$21)</f>
        <v>0.95541960886401356</v>
      </c>
      <c r="H35">
        <f t="shared" si="1"/>
        <v>96.970516635109547</v>
      </c>
      <c r="I35">
        <f t="shared" si="2"/>
        <v>77.214990138067066</v>
      </c>
    </row>
    <row r="36" spans="2:9" s="2" customFormat="1" x14ac:dyDescent="0.2">
      <c r="B36" s="2" t="s">
        <v>318</v>
      </c>
      <c r="C36" s="2">
        <v>0</v>
      </c>
      <c r="D36" s="2">
        <v>0</v>
      </c>
      <c r="E36" s="2">
        <v>0</v>
      </c>
      <c r="F36" s="2">
        <v>0</v>
      </c>
      <c r="G36" s="2">
        <f t="shared" si="4"/>
        <v>0</v>
      </c>
      <c r="H36" s="2" t="e">
        <f t="shared" si="1"/>
        <v>#DIV/0!</v>
      </c>
      <c r="I36" s="2" t="e">
        <f t="shared" si="2"/>
        <v>#DIV/0!</v>
      </c>
    </row>
    <row r="37" spans="2:9" x14ac:dyDescent="0.2">
      <c r="B37" t="s">
        <v>319</v>
      </c>
      <c r="C37">
        <v>3498</v>
      </c>
      <c r="D37">
        <v>101</v>
      </c>
      <c r="E37">
        <v>2841</v>
      </c>
      <c r="F37">
        <v>9731</v>
      </c>
      <c r="G37">
        <f t="shared" si="4"/>
        <v>0.94995281637434514</v>
      </c>
      <c r="H37">
        <f t="shared" si="1"/>
        <v>97.193664906918585</v>
      </c>
      <c r="I37">
        <f t="shared" si="2"/>
        <v>77.402163538021</v>
      </c>
    </row>
    <row r="38" spans="2:9" x14ac:dyDescent="0.2">
      <c r="B38" t="s">
        <v>320</v>
      </c>
      <c r="C38">
        <v>5416</v>
      </c>
      <c r="D38">
        <v>229</v>
      </c>
      <c r="E38">
        <v>2622</v>
      </c>
      <c r="F38">
        <v>6981</v>
      </c>
      <c r="G38">
        <f t="shared" si="4"/>
        <v>0.68149425661384277</v>
      </c>
      <c r="H38">
        <f t="shared" si="1"/>
        <v>95.943312666076181</v>
      </c>
      <c r="I38">
        <f t="shared" si="2"/>
        <v>72.696032489846914</v>
      </c>
    </row>
    <row r="39" spans="2:9" x14ac:dyDescent="0.2">
      <c r="B39" t="s">
        <v>321</v>
      </c>
      <c r="C39">
        <v>5238</v>
      </c>
      <c r="D39">
        <v>294</v>
      </c>
      <c r="E39">
        <v>2348</v>
      </c>
      <c r="F39">
        <v>7980</v>
      </c>
      <c r="G39">
        <f t="shared" si="4"/>
        <v>0.77901792977774886</v>
      </c>
      <c r="H39">
        <f t="shared" si="1"/>
        <v>94.685466377440335</v>
      </c>
      <c r="I39">
        <f t="shared" si="2"/>
        <v>77.265685515104565</v>
      </c>
    </row>
    <row r="40" spans="2:9" x14ac:dyDescent="0.2">
      <c r="B40" t="s">
        <v>322</v>
      </c>
      <c r="C40">
        <v>5378</v>
      </c>
      <c r="D40">
        <v>197</v>
      </c>
      <c r="E40">
        <v>2301</v>
      </c>
      <c r="F40">
        <v>7529</v>
      </c>
      <c r="G40">
        <f t="shared" si="4"/>
        <v>0.73499072597702653</v>
      </c>
      <c r="H40">
        <f t="shared" si="1"/>
        <v>96.466367713004487</v>
      </c>
      <c r="I40">
        <f t="shared" si="2"/>
        <v>76.592065106815866</v>
      </c>
    </row>
    <row r="41" spans="2:9" x14ac:dyDescent="0.2">
      <c r="B41" t="s">
        <v>323</v>
      </c>
      <c r="C41">
        <v>7887</v>
      </c>
      <c r="D41">
        <v>478</v>
      </c>
      <c r="E41">
        <v>1867</v>
      </c>
      <c r="F41">
        <v>3948</v>
      </c>
      <c r="G41">
        <f t="shared" si="4"/>
        <v>0.38540887052162315</v>
      </c>
      <c r="H41">
        <f t="shared" si="1"/>
        <v>94.285714285714278</v>
      </c>
      <c r="I41">
        <f t="shared" si="2"/>
        <v>67.893379191745481</v>
      </c>
    </row>
    <row r="42" spans="2:9" x14ac:dyDescent="0.2">
      <c r="B42" t="s">
        <v>324</v>
      </c>
      <c r="C42">
        <v>7808</v>
      </c>
      <c r="D42">
        <v>409</v>
      </c>
      <c r="E42">
        <v>1659</v>
      </c>
      <c r="F42">
        <v>3987</v>
      </c>
      <c r="G42">
        <f t="shared" si="4"/>
        <v>0.38921610100549936</v>
      </c>
      <c r="H42">
        <f t="shared" si="1"/>
        <v>95.022514299622728</v>
      </c>
      <c r="I42">
        <f t="shared" si="2"/>
        <v>70.616365568544097</v>
      </c>
    </row>
    <row r="43" spans="2:9" x14ac:dyDescent="0.2">
      <c r="B43" t="s">
        <v>325</v>
      </c>
      <c r="C43">
        <v>7628</v>
      </c>
      <c r="D43">
        <v>347</v>
      </c>
      <c r="E43">
        <v>1755</v>
      </c>
      <c r="F43">
        <v>4259</v>
      </c>
      <c r="G43">
        <f t="shared" si="4"/>
        <v>0.4157690930981745</v>
      </c>
      <c r="H43">
        <f t="shared" si="1"/>
        <v>95.648902821316611</v>
      </c>
      <c r="I43">
        <f t="shared" si="2"/>
        <v>70.818091120718336</v>
      </c>
    </row>
    <row r="44" spans="2:9" x14ac:dyDescent="0.2">
      <c r="B44" t="s">
        <v>326</v>
      </c>
      <c r="C44">
        <v>2162</v>
      </c>
      <c r="D44">
        <v>66</v>
      </c>
      <c r="E44">
        <v>3088</v>
      </c>
      <c r="F44">
        <v>10564</v>
      </c>
      <c r="G44">
        <f t="shared" si="4"/>
        <v>1.0312713546581629</v>
      </c>
      <c r="H44">
        <f t="shared" si="1"/>
        <v>97.037701974865357</v>
      </c>
      <c r="I44">
        <f t="shared" si="2"/>
        <v>77.380603574567829</v>
      </c>
    </row>
    <row r="45" spans="2:9" x14ac:dyDescent="0.2">
      <c r="B45" t="s">
        <v>327</v>
      </c>
      <c r="C45">
        <v>2159</v>
      </c>
      <c r="D45">
        <v>76</v>
      </c>
      <c r="E45">
        <v>3350</v>
      </c>
      <c r="F45">
        <v>10447</v>
      </c>
      <c r="G45">
        <f t="shared" si="4"/>
        <v>1.0198496632065341</v>
      </c>
      <c r="H45">
        <f t="shared" si="1"/>
        <v>96.599552572706941</v>
      </c>
      <c r="I45">
        <f t="shared" si="2"/>
        <v>75.719359281003122</v>
      </c>
    </row>
    <row r="46" spans="2:9" x14ac:dyDescent="0.2">
      <c r="B46" t="s">
        <v>328</v>
      </c>
      <c r="C46">
        <v>2200</v>
      </c>
      <c r="D46">
        <v>63</v>
      </c>
      <c r="E46">
        <v>3287</v>
      </c>
      <c r="F46">
        <v>11068</v>
      </c>
      <c r="G46">
        <f t="shared" si="4"/>
        <v>1.0804724870651785</v>
      </c>
      <c r="H46">
        <f t="shared" si="1"/>
        <v>97.216084843128598</v>
      </c>
      <c r="I46">
        <f t="shared" si="2"/>
        <v>77.102055033089513</v>
      </c>
    </row>
    <row r="49" spans="2:9" x14ac:dyDescent="0.2">
      <c r="C49" s="4" t="s">
        <v>356</v>
      </c>
      <c r="D49" s="4"/>
      <c r="E49" s="4" t="s">
        <v>124</v>
      </c>
      <c r="F49" s="4"/>
    </row>
    <row r="50" spans="2:9" x14ac:dyDescent="0.2">
      <c r="B50" t="s">
        <v>0</v>
      </c>
      <c r="C50" t="s">
        <v>13</v>
      </c>
      <c r="D50" t="s">
        <v>14</v>
      </c>
      <c r="E50" t="s">
        <v>13</v>
      </c>
      <c r="F50" t="s">
        <v>14</v>
      </c>
    </row>
    <row r="51" spans="2:9" x14ac:dyDescent="0.2">
      <c r="B51" t="s">
        <v>329</v>
      </c>
      <c r="C51">
        <v>2329</v>
      </c>
      <c r="D51">
        <v>61</v>
      </c>
      <c r="E51">
        <v>3504</v>
      </c>
      <c r="F51">
        <v>9864</v>
      </c>
      <c r="G51">
        <f t="shared" ref="G51:G62" si="5">F51/AVERAGE(F$19:F$21)</f>
        <v>0.96293644853730764</v>
      </c>
      <c r="H51">
        <f t="shared" si="1"/>
        <v>97.447698744769866</v>
      </c>
      <c r="I51">
        <f t="shared" si="2"/>
        <v>73.78815080789947</v>
      </c>
    </row>
    <row r="52" spans="2:9" x14ac:dyDescent="0.2">
      <c r="B52" t="s">
        <v>330</v>
      </c>
      <c r="C52">
        <v>2383</v>
      </c>
      <c r="D52">
        <v>55</v>
      </c>
      <c r="E52">
        <v>3527</v>
      </c>
      <c r="F52">
        <v>9869</v>
      </c>
      <c r="G52">
        <f t="shared" si="5"/>
        <v>0.96342455500959945</v>
      </c>
      <c r="H52">
        <f t="shared" si="1"/>
        <v>97.744052502050863</v>
      </c>
      <c r="I52">
        <f t="shared" si="2"/>
        <v>73.671245147805323</v>
      </c>
    </row>
    <row r="53" spans="2:9" x14ac:dyDescent="0.2">
      <c r="B53" t="s">
        <v>331</v>
      </c>
      <c r="C53">
        <v>2449</v>
      </c>
      <c r="D53">
        <v>59</v>
      </c>
      <c r="E53">
        <v>3490</v>
      </c>
      <c r="F53">
        <v>10084</v>
      </c>
      <c r="G53">
        <f t="shared" si="5"/>
        <v>0.98441313331814784</v>
      </c>
      <c r="H53">
        <f t="shared" si="1"/>
        <v>97.64752791068581</v>
      </c>
      <c r="I53">
        <f t="shared" si="2"/>
        <v>74.289082068660676</v>
      </c>
    </row>
    <row r="54" spans="2:9" x14ac:dyDescent="0.2">
      <c r="B54" t="s">
        <v>332</v>
      </c>
      <c r="C54">
        <v>3797</v>
      </c>
      <c r="D54">
        <v>113</v>
      </c>
      <c r="E54">
        <v>2907</v>
      </c>
      <c r="F54">
        <v>8481</v>
      </c>
      <c r="G54">
        <f t="shared" si="5"/>
        <v>0.82792619830138947</v>
      </c>
      <c r="H54">
        <f t="shared" si="1"/>
        <v>97.109974424552419</v>
      </c>
      <c r="I54">
        <f t="shared" si="2"/>
        <v>74.473129610115905</v>
      </c>
    </row>
    <row r="55" spans="2:9" x14ac:dyDescent="0.2">
      <c r="B55" t="s">
        <v>333</v>
      </c>
      <c r="C55">
        <v>3724</v>
      </c>
      <c r="D55">
        <v>97</v>
      </c>
      <c r="E55">
        <v>2997</v>
      </c>
      <c r="F55">
        <v>8768</v>
      </c>
      <c r="G55">
        <f t="shared" si="5"/>
        <v>0.85594350981094014</v>
      </c>
      <c r="H55">
        <f t="shared" si="1"/>
        <v>97.461397539911019</v>
      </c>
      <c r="I55">
        <f t="shared" si="2"/>
        <v>74.526136846578837</v>
      </c>
    </row>
    <row r="56" spans="2:9" x14ac:dyDescent="0.2">
      <c r="B56" t="s">
        <v>334</v>
      </c>
      <c r="C56">
        <v>3591</v>
      </c>
      <c r="D56">
        <v>92</v>
      </c>
      <c r="E56">
        <v>3004</v>
      </c>
      <c r="F56">
        <v>8393</v>
      </c>
      <c r="G56">
        <f t="shared" si="5"/>
        <v>0.81933552438905344</v>
      </c>
      <c r="H56">
        <f t="shared" si="1"/>
        <v>97.5020363833831</v>
      </c>
      <c r="I56">
        <f t="shared" si="2"/>
        <v>73.642186540317624</v>
      </c>
    </row>
    <row r="57" spans="2:9" x14ac:dyDescent="0.2">
      <c r="B57" t="s">
        <v>335</v>
      </c>
      <c r="C57">
        <v>5449</v>
      </c>
      <c r="D57">
        <v>205</v>
      </c>
      <c r="E57">
        <v>2498</v>
      </c>
      <c r="F57">
        <v>6457</v>
      </c>
      <c r="G57">
        <f t="shared" si="5"/>
        <v>0.63034069831765971</v>
      </c>
      <c r="H57">
        <f t="shared" si="1"/>
        <v>96.374248319773614</v>
      </c>
      <c r="I57">
        <f t="shared" si="2"/>
        <v>72.104969290898936</v>
      </c>
    </row>
    <row r="58" spans="2:9" x14ac:dyDescent="0.2">
      <c r="B58" t="s">
        <v>336</v>
      </c>
      <c r="C58">
        <v>5709</v>
      </c>
      <c r="D58">
        <v>169</v>
      </c>
      <c r="E58">
        <v>2279</v>
      </c>
      <c r="F58">
        <v>6744</v>
      </c>
      <c r="G58">
        <f t="shared" si="5"/>
        <v>0.65835800982721038</v>
      </c>
      <c r="H58">
        <f t="shared" si="1"/>
        <v>97.124872405580135</v>
      </c>
      <c r="I58">
        <f t="shared" si="2"/>
        <v>74.742325169012531</v>
      </c>
    </row>
    <row r="59" spans="2:9" x14ac:dyDescent="0.2">
      <c r="B59" t="s">
        <v>337</v>
      </c>
      <c r="C59">
        <v>5683</v>
      </c>
      <c r="D59">
        <v>116</v>
      </c>
      <c r="E59">
        <v>2484</v>
      </c>
      <c r="F59">
        <v>6334</v>
      </c>
      <c r="G59">
        <f t="shared" si="5"/>
        <v>0.61833327909928093</v>
      </c>
      <c r="H59">
        <f t="shared" si="1"/>
        <v>97.999655112950506</v>
      </c>
      <c r="I59">
        <f t="shared" si="2"/>
        <v>71.830347017464277</v>
      </c>
    </row>
    <row r="60" spans="2:9" x14ac:dyDescent="0.2">
      <c r="B60" t="s">
        <v>338</v>
      </c>
      <c r="C60">
        <v>1393</v>
      </c>
      <c r="D60">
        <v>35</v>
      </c>
      <c r="E60">
        <v>3845</v>
      </c>
      <c r="F60">
        <v>10640</v>
      </c>
      <c r="G60">
        <f t="shared" si="5"/>
        <v>1.0386905730369986</v>
      </c>
      <c r="H60">
        <f t="shared" si="1"/>
        <v>97.549019607843135</v>
      </c>
      <c r="I60">
        <f t="shared" si="2"/>
        <v>73.455298584742835</v>
      </c>
    </row>
    <row r="61" spans="2:9" x14ac:dyDescent="0.2">
      <c r="B61" t="s">
        <v>339</v>
      </c>
      <c r="C61">
        <v>1599</v>
      </c>
      <c r="D61">
        <v>37</v>
      </c>
      <c r="E61">
        <v>4318</v>
      </c>
      <c r="F61">
        <v>10059</v>
      </c>
      <c r="G61">
        <f t="shared" si="5"/>
        <v>0.9819726009566887</v>
      </c>
      <c r="H61">
        <f t="shared" si="1"/>
        <v>97.738386308068456</v>
      </c>
      <c r="I61">
        <f t="shared" si="2"/>
        <v>69.965917785351607</v>
      </c>
    </row>
    <row r="62" spans="2:9" x14ac:dyDescent="0.2">
      <c r="B62" t="s">
        <v>340</v>
      </c>
      <c r="C62">
        <v>1622</v>
      </c>
      <c r="D62">
        <v>38</v>
      </c>
      <c r="E62">
        <v>3966</v>
      </c>
      <c r="F62">
        <v>10752</v>
      </c>
      <c r="G62">
        <f t="shared" si="5"/>
        <v>1.0496241580163355</v>
      </c>
      <c r="H62">
        <f t="shared" si="1"/>
        <v>97.710843373493972</v>
      </c>
      <c r="I62">
        <f t="shared" si="2"/>
        <v>73.053403995108042</v>
      </c>
    </row>
    <row r="65" spans="2:9" x14ac:dyDescent="0.2">
      <c r="C65" s="4" t="s">
        <v>356</v>
      </c>
      <c r="D65" s="4"/>
      <c r="E65" s="4" t="s">
        <v>124</v>
      </c>
      <c r="F65" s="4"/>
    </row>
    <row r="66" spans="2:9" x14ac:dyDescent="0.2">
      <c r="B66" t="s">
        <v>0</v>
      </c>
      <c r="C66" t="s">
        <v>13</v>
      </c>
      <c r="D66" t="s">
        <v>14</v>
      </c>
      <c r="E66" t="s">
        <v>13</v>
      </c>
      <c r="F66" t="s">
        <v>14</v>
      </c>
    </row>
    <row r="67" spans="2:9" x14ac:dyDescent="0.2">
      <c r="B67" t="s">
        <v>341</v>
      </c>
      <c r="C67">
        <v>3008</v>
      </c>
      <c r="D67">
        <v>44</v>
      </c>
      <c r="E67">
        <v>3378</v>
      </c>
      <c r="F67">
        <v>9909</v>
      </c>
      <c r="G67">
        <f t="shared" ref="G67:G78" si="6">F67/AVERAGE(F$19:F$21)</f>
        <v>0.96732940678793411</v>
      </c>
      <c r="H67">
        <f t="shared" si="1"/>
        <v>98.55832241153341</v>
      </c>
      <c r="I67">
        <f t="shared" si="2"/>
        <v>74.57665387220591</v>
      </c>
    </row>
    <row r="68" spans="2:9" x14ac:dyDescent="0.2">
      <c r="B68" t="s">
        <v>342</v>
      </c>
      <c r="C68">
        <v>2897</v>
      </c>
      <c r="D68">
        <v>43</v>
      </c>
      <c r="E68">
        <v>3210</v>
      </c>
      <c r="F68">
        <v>10122</v>
      </c>
      <c r="G68">
        <f t="shared" si="6"/>
        <v>0.98812274250756571</v>
      </c>
      <c r="H68">
        <f t="shared" ref="H68:H78" si="7">(C68/(C68+D68))*100</f>
        <v>98.537414965986386</v>
      </c>
      <c r="I68">
        <f t="shared" ref="I68:I78" si="8">(F68/(E68+F68))*100</f>
        <v>75.922592259225922</v>
      </c>
    </row>
    <row r="69" spans="2:9" x14ac:dyDescent="0.2">
      <c r="B69" t="s">
        <v>343</v>
      </c>
      <c r="C69">
        <v>2957</v>
      </c>
      <c r="D69">
        <v>50</v>
      </c>
      <c r="E69">
        <v>3198</v>
      </c>
      <c r="F69">
        <v>10203</v>
      </c>
      <c r="G69">
        <f t="shared" si="6"/>
        <v>0.99603006735869326</v>
      </c>
      <c r="H69">
        <f t="shared" si="7"/>
        <v>98.337213169271692</v>
      </c>
      <c r="I69">
        <f t="shared" si="8"/>
        <v>76.13610924557868</v>
      </c>
    </row>
    <row r="70" spans="2:9" x14ac:dyDescent="0.2">
      <c r="B70" t="s">
        <v>344</v>
      </c>
      <c r="C70">
        <v>4859</v>
      </c>
      <c r="D70">
        <v>123</v>
      </c>
      <c r="E70">
        <v>2812</v>
      </c>
      <c r="F70">
        <v>7862</v>
      </c>
      <c r="G70">
        <f t="shared" si="6"/>
        <v>0.76749861703166189</v>
      </c>
      <c r="H70">
        <f t="shared" si="7"/>
        <v>97.531112003211561</v>
      </c>
      <c r="I70">
        <f t="shared" si="8"/>
        <v>73.655611766910241</v>
      </c>
    </row>
    <row r="71" spans="2:9" x14ac:dyDescent="0.2">
      <c r="B71" t="s">
        <v>345</v>
      </c>
      <c r="C71">
        <v>4693</v>
      </c>
      <c r="D71">
        <v>120</v>
      </c>
      <c r="E71">
        <v>2858</v>
      </c>
      <c r="F71">
        <v>8498</v>
      </c>
      <c r="G71">
        <f t="shared" si="6"/>
        <v>0.82958576030718167</v>
      </c>
      <c r="H71">
        <f t="shared" si="7"/>
        <v>97.50675254519011</v>
      </c>
      <c r="I71">
        <f t="shared" si="8"/>
        <v>74.832687566044385</v>
      </c>
    </row>
    <row r="72" spans="2:9" x14ac:dyDescent="0.2">
      <c r="B72" t="s">
        <v>346</v>
      </c>
      <c r="C72">
        <v>4849</v>
      </c>
      <c r="D72">
        <v>125</v>
      </c>
      <c r="E72">
        <v>2729</v>
      </c>
      <c r="F72">
        <v>7910</v>
      </c>
      <c r="G72">
        <f t="shared" si="6"/>
        <v>0.77218443916566337</v>
      </c>
      <c r="H72">
        <f t="shared" si="7"/>
        <v>97.486932046642536</v>
      </c>
      <c r="I72">
        <f t="shared" si="8"/>
        <v>74.349092959864649</v>
      </c>
    </row>
    <row r="73" spans="2:9" x14ac:dyDescent="0.2">
      <c r="B73" t="s">
        <v>347</v>
      </c>
      <c r="C73">
        <v>7318</v>
      </c>
      <c r="D73">
        <v>231</v>
      </c>
      <c r="E73">
        <v>2272</v>
      </c>
      <c r="F73">
        <v>5214</v>
      </c>
      <c r="G73">
        <f t="shared" si="6"/>
        <v>0.50899742930591263</v>
      </c>
      <c r="H73">
        <f t="shared" si="7"/>
        <v>96.939992051927405</v>
      </c>
      <c r="I73">
        <f t="shared" si="8"/>
        <v>69.650013358268765</v>
      </c>
    </row>
    <row r="74" spans="2:9" x14ac:dyDescent="0.2">
      <c r="B74" t="s">
        <v>348</v>
      </c>
      <c r="C74">
        <v>6959</v>
      </c>
      <c r="D74">
        <v>218</v>
      </c>
      <c r="E74">
        <v>2231</v>
      </c>
      <c r="F74">
        <v>5612</v>
      </c>
      <c r="G74">
        <f t="shared" si="6"/>
        <v>0.54785070450034168</v>
      </c>
      <c r="H74">
        <f t="shared" si="7"/>
        <v>96.962519158422751</v>
      </c>
      <c r="I74">
        <f t="shared" si="8"/>
        <v>71.554252199413497</v>
      </c>
    </row>
    <row r="75" spans="2:9" x14ac:dyDescent="0.2">
      <c r="B75" t="s">
        <v>349</v>
      </c>
      <c r="C75">
        <v>7269</v>
      </c>
      <c r="D75">
        <v>182</v>
      </c>
      <c r="E75">
        <v>2226</v>
      </c>
      <c r="F75">
        <v>5204</v>
      </c>
      <c r="G75">
        <f t="shared" si="6"/>
        <v>0.50802121636132902</v>
      </c>
      <c r="H75">
        <f t="shared" si="7"/>
        <v>97.557374849013556</v>
      </c>
      <c r="I75">
        <f t="shared" si="8"/>
        <v>70.040376850605654</v>
      </c>
    </row>
    <row r="76" spans="2:9" x14ac:dyDescent="0.2">
      <c r="B76" t="s">
        <v>350</v>
      </c>
      <c r="C76">
        <v>1737</v>
      </c>
      <c r="D76">
        <v>39</v>
      </c>
      <c r="E76">
        <v>3618</v>
      </c>
      <c r="F76">
        <v>11122</v>
      </c>
      <c r="G76">
        <f t="shared" si="6"/>
        <v>1.0857440369659301</v>
      </c>
      <c r="H76">
        <f t="shared" si="7"/>
        <v>97.804054054054063</v>
      </c>
      <c r="I76">
        <f t="shared" si="8"/>
        <v>75.454545454545453</v>
      </c>
    </row>
    <row r="77" spans="2:9" x14ac:dyDescent="0.2">
      <c r="B77" t="s">
        <v>351</v>
      </c>
      <c r="C77">
        <v>1804</v>
      </c>
      <c r="D77">
        <v>58</v>
      </c>
      <c r="E77">
        <v>3982</v>
      </c>
      <c r="F77">
        <v>10443</v>
      </c>
      <c r="G77">
        <f t="shared" si="6"/>
        <v>1.0194591780287008</v>
      </c>
      <c r="H77">
        <f t="shared" si="7"/>
        <v>96.885069817400648</v>
      </c>
      <c r="I77">
        <f t="shared" si="8"/>
        <v>72.39514731369151</v>
      </c>
    </row>
    <row r="78" spans="2:9" x14ac:dyDescent="0.2">
      <c r="B78" t="s">
        <v>352</v>
      </c>
      <c r="C78">
        <v>1744</v>
      </c>
      <c r="D78">
        <v>45</v>
      </c>
      <c r="E78">
        <v>3671</v>
      </c>
      <c r="F78">
        <v>11254</v>
      </c>
      <c r="G78">
        <f t="shared" si="6"/>
        <v>1.0986300478344344</v>
      </c>
      <c r="H78">
        <f t="shared" si="7"/>
        <v>97.48462828395752</v>
      </c>
      <c r="I78">
        <f t="shared" si="8"/>
        <v>75.403685092127304</v>
      </c>
    </row>
  </sheetData>
  <mergeCells count="10">
    <mergeCell ref="C49:D49"/>
    <mergeCell ref="E49:F49"/>
    <mergeCell ref="C65:D65"/>
    <mergeCell ref="E65:F65"/>
    <mergeCell ref="C1:D1"/>
    <mergeCell ref="E1:F1"/>
    <mergeCell ref="C17:D17"/>
    <mergeCell ref="E17:F17"/>
    <mergeCell ref="C33:D33"/>
    <mergeCell ref="E33:F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N-24hrs</vt:lpstr>
      <vt:lpstr>N-48hrs</vt:lpstr>
      <vt:lpstr>N-72hrs</vt:lpstr>
      <vt:lpstr>J-24hrs</vt:lpstr>
      <vt:lpstr>J-48hrs</vt:lpstr>
      <vt:lpstr>J-72hrs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Dasmanthie De Silva</dc:creator>
  <cp:lastModifiedBy>Microsoft Office User</cp:lastModifiedBy>
  <dcterms:created xsi:type="dcterms:W3CDTF">2021-12-24T16:23:31Z</dcterms:created>
  <dcterms:modified xsi:type="dcterms:W3CDTF">2021-12-28T03:05:01Z</dcterms:modified>
</cp:coreProperties>
</file>