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.shortcut-targets-by-id\1FN73_FG1LwnSo5KxJhc19UoiM66IxrZY\Stearns Lab files\Lab publications\2021_KAC - Centriole migration in mouse olfactory epithelium\Final submission 10-8-21\"/>
    </mc:Choice>
  </mc:AlternateContent>
  <xr:revisionPtr revIDLastSave="0" documentId="13_ncr:1_{7865B889-B263-4A8E-9509-B66052473E49}" xr6:coauthVersionLast="47" xr6:coauthVersionMax="47" xr10:uidLastSave="{00000000-0000-0000-0000-000000000000}"/>
  <bookViews>
    <workbookView xWindow="-120" yWindow="-120" windowWidth="24240" windowHeight="13140" xr2:uid="{57D32FCC-A49E-4AC2-8729-62C31094D6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J24" i="1" s="1"/>
  <c r="H24" i="1"/>
  <c r="I23" i="1"/>
  <c r="H23" i="1"/>
  <c r="I22" i="1"/>
  <c r="J22" i="1" s="1"/>
  <c r="H22" i="1"/>
  <c r="I21" i="1"/>
  <c r="H21" i="1"/>
  <c r="I20" i="1"/>
  <c r="H20" i="1"/>
  <c r="I19" i="1"/>
  <c r="J19" i="1" s="1"/>
  <c r="H19" i="1"/>
  <c r="I18" i="1"/>
  <c r="H18" i="1"/>
  <c r="I17" i="1"/>
  <c r="J17" i="1" s="1"/>
  <c r="H17" i="1"/>
  <c r="I16" i="1"/>
  <c r="H16" i="1"/>
  <c r="I15" i="1"/>
  <c r="H15" i="1"/>
  <c r="I14" i="1"/>
  <c r="H14" i="1"/>
  <c r="I13" i="1"/>
  <c r="H13" i="1"/>
  <c r="I12" i="1"/>
  <c r="H12" i="1"/>
  <c r="J12" i="1" s="1"/>
  <c r="J21" i="1" l="1"/>
  <c r="J16" i="1"/>
  <c r="J23" i="1"/>
  <c r="J18" i="1"/>
  <c r="J20" i="1"/>
  <c r="J15" i="1"/>
  <c r="J13" i="1"/>
  <c r="J14" i="1"/>
  <c r="I4" i="1" l="1"/>
  <c r="I5" i="1"/>
  <c r="I6" i="1"/>
  <c r="I7" i="1"/>
  <c r="I8" i="1"/>
  <c r="I9" i="1"/>
  <c r="I10" i="1"/>
  <c r="I11" i="1"/>
  <c r="H4" i="1"/>
  <c r="H5" i="1"/>
  <c r="H6" i="1"/>
  <c r="H7" i="1"/>
  <c r="H8" i="1"/>
  <c r="H9" i="1"/>
  <c r="H10" i="1"/>
  <c r="H11" i="1"/>
  <c r="I3" i="1"/>
  <c r="H3" i="1"/>
  <c r="J11" i="1" l="1"/>
  <c r="J10" i="1"/>
  <c r="J9" i="1"/>
  <c r="J8" i="1"/>
  <c r="J7" i="1"/>
  <c r="J6" i="1"/>
  <c r="J5" i="1"/>
  <c r="J4" i="1"/>
  <c r="J3" i="1"/>
  <c r="C27" i="1" l="1"/>
  <c r="C30" i="1"/>
  <c r="C29" i="1"/>
</calcChain>
</file>

<file path=xl/sharedStrings.xml><?xml version="1.0" encoding="utf-8"?>
<sst xmlns="http://schemas.openxmlformats.org/spreadsheetml/2006/main" count="39" uniqueCount="21">
  <si>
    <t>video</t>
  </si>
  <si>
    <t>group/cluster</t>
  </si>
  <si>
    <t>distance travelled</t>
  </si>
  <si>
    <t>start time</t>
  </si>
  <si>
    <t>start distance</t>
  </si>
  <si>
    <t>end time</t>
  </si>
  <si>
    <t>end distance</t>
  </si>
  <si>
    <t>time travelled</t>
  </si>
  <si>
    <t>OE1-5</t>
  </si>
  <si>
    <t>OE1-3</t>
  </si>
  <si>
    <t>average rate (microns / minute)</t>
  </si>
  <si>
    <t>total average</t>
  </si>
  <si>
    <t>microns / minute</t>
  </si>
  <si>
    <t>OE0-1</t>
  </si>
  <si>
    <t>OE1-1</t>
  </si>
  <si>
    <t>dissection</t>
  </si>
  <si>
    <t>OE3</t>
  </si>
  <si>
    <t>OE0</t>
  </si>
  <si>
    <t>average (backward-moving)</t>
  </si>
  <si>
    <t>average (forward-moving)</t>
  </si>
  <si>
    <t>Figure 2 -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</si>
</sst>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1E337-D589-40B7-AF5B-DEA3E10980DE}">
  <dimension ref="A1:J30"/>
  <sheetViews>
    <sheetView tabSelected="1" workbookViewId="0">
      <selection activeCell="A2" sqref="A2"/>
    </sheetView>
  </sheetViews>
  <sheetFormatPr defaultRowHeight="14.25" x14ac:dyDescent="0.2"/>
  <cols>
    <col min="1" max="1" width="9.140625" style="2"/>
    <col min="2" max="2" width="29.140625" style="2" customWidth="1"/>
    <col min="3" max="3" width="14.7109375" style="2" bestFit="1" customWidth="1"/>
    <col min="4" max="4" width="10.42578125" style="2" bestFit="1" customWidth="1"/>
    <col min="5" max="5" width="14.85546875" style="2" bestFit="1" customWidth="1"/>
    <col min="6" max="6" width="9.7109375" style="2" bestFit="1" customWidth="1"/>
    <col min="7" max="7" width="14.140625" style="2" bestFit="1" customWidth="1"/>
    <col min="8" max="8" width="15" style="2" bestFit="1" customWidth="1"/>
    <col min="9" max="9" width="19.42578125" style="2" bestFit="1" customWidth="1"/>
    <col min="10" max="10" width="14" style="2" bestFit="1" customWidth="1"/>
    <col min="11" max="16384" width="9.140625" style="2"/>
  </cols>
  <sheetData>
    <row r="1" spans="1:10" x14ac:dyDescent="0.2">
      <c r="A1" s="2" t="s">
        <v>20</v>
      </c>
    </row>
    <row r="2" spans="1:10" s="1" customFormat="1" ht="15" x14ac:dyDescent="0.25">
      <c r="A2" s="1" t="s">
        <v>15</v>
      </c>
      <c r="B2" s="1" t="s">
        <v>0</v>
      </c>
      <c r="C2" s="1" t="s">
        <v>1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2</v>
      </c>
      <c r="J2" s="1" t="s">
        <v>10</v>
      </c>
    </row>
    <row r="3" spans="1:10" x14ac:dyDescent="0.2">
      <c r="A3" s="2">
        <v>80</v>
      </c>
      <c r="B3" s="2" t="s">
        <v>13</v>
      </c>
      <c r="C3" s="2">
        <v>1</v>
      </c>
      <c r="D3" s="2">
        <v>0</v>
      </c>
      <c r="E3" s="2">
        <v>11.87</v>
      </c>
      <c r="F3" s="2">
        <v>64</v>
      </c>
      <c r="G3" s="2">
        <v>13.62</v>
      </c>
      <c r="H3" s="2">
        <f>F3-D3</f>
        <v>64</v>
      </c>
      <c r="I3" s="2">
        <f>E3-G3</f>
        <v>-1.75</v>
      </c>
      <c r="J3" s="2">
        <f>I3/H3</f>
        <v>-2.734375E-2</v>
      </c>
    </row>
    <row r="4" spans="1:10" x14ac:dyDescent="0.2">
      <c r="A4" s="2">
        <v>80</v>
      </c>
      <c r="B4" s="2" t="s">
        <v>13</v>
      </c>
      <c r="C4" s="2">
        <v>2</v>
      </c>
      <c r="D4" s="2">
        <v>0</v>
      </c>
      <c r="E4" s="2">
        <v>6.91</v>
      </c>
      <c r="F4" s="2">
        <v>44</v>
      </c>
      <c r="G4" s="2">
        <v>8.8699999999999992</v>
      </c>
      <c r="H4" s="2">
        <f t="shared" ref="H4:H11" si="0">F4-D4</f>
        <v>44</v>
      </c>
      <c r="I4" s="2">
        <f t="shared" ref="I4:I11" si="1">E4-G4</f>
        <v>-1.9599999999999991</v>
      </c>
      <c r="J4" s="2">
        <f t="shared" ref="J4:J11" si="2">I4/H4</f>
        <v>-4.4545454545454527E-2</v>
      </c>
    </row>
    <row r="5" spans="1:10" s="3" customFormat="1" x14ac:dyDescent="0.2">
      <c r="A5" s="3">
        <v>80</v>
      </c>
      <c r="B5" s="3" t="s">
        <v>13</v>
      </c>
      <c r="C5" s="3">
        <v>3</v>
      </c>
      <c r="D5" s="3">
        <v>0</v>
      </c>
      <c r="E5" s="3">
        <v>6.71</v>
      </c>
      <c r="F5" s="3">
        <v>18</v>
      </c>
      <c r="G5" s="3">
        <v>3.51</v>
      </c>
      <c r="H5" s="3">
        <f t="shared" si="0"/>
        <v>18</v>
      </c>
      <c r="I5" s="3">
        <f t="shared" si="1"/>
        <v>3.2</v>
      </c>
      <c r="J5" s="3">
        <f t="shared" si="2"/>
        <v>0.17777777777777778</v>
      </c>
    </row>
    <row r="6" spans="1:10" x14ac:dyDescent="0.2">
      <c r="A6" s="2">
        <v>80</v>
      </c>
      <c r="B6" s="2" t="s">
        <v>14</v>
      </c>
      <c r="C6" s="2">
        <v>1</v>
      </c>
      <c r="D6" s="2">
        <v>0</v>
      </c>
      <c r="E6" s="2">
        <v>3.72</v>
      </c>
      <c r="F6" s="2">
        <v>22</v>
      </c>
      <c r="G6" s="2">
        <v>2.99</v>
      </c>
      <c r="H6" s="2">
        <f t="shared" si="0"/>
        <v>22</v>
      </c>
      <c r="I6" s="2">
        <f t="shared" si="1"/>
        <v>0.73</v>
      </c>
      <c r="J6" s="2">
        <f t="shared" si="2"/>
        <v>3.318181818181818E-2</v>
      </c>
    </row>
    <row r="7" spans="1:10" x14ac:dyDescent="0.2">
      <c r="A7" s="2">
        <v>80</v>
      </c>
      <c r="B7" s="2" t="s">
        <v>14</v>
      </c>
      <c r="C7" s="2">
        <v>2</v>
      </c>
      <c r="D7" s="2">
        <v>0</v>
      </c>
      <c r="E7" s="2">
        <v>6.29</v>
      </c>
      <c r="F7" s="2">
        <v>34</v>
      </c>
      <c r="G7" s="2">
        <v>4.13</v>
      </c>
      <c r="H7" s="2">
        <f t="shared" si="0"/>
        <v>34</v>
      </c>
      <c r="I7" s="2">
        <f t="shared" si="1"/>
        <v>2.16</v>
      </c>
      <c r="J7" s="2">
        <f t="shared" si="2"/>
        <v>6.352941176470589E-2</v>
      </c>
    </row>
    <row r="8" spans="1:10" x14ac:dyDescent="0.2">
      <c r="A8" s="2">
        <v>80</v>
      </c>
      <c r="B8" s="2" t="s">
        <v>14</v>
      </c>
      <c r="C8" s="2">
        <v>3</v>
      </c>
      <c r="D8" s="2">
        <v>0</v>
      </c>
      <c r="E8" s="2">
        <v>4.54</v>
      </c>
      <c r="F8" s="2">
        <v>32</v>
      </c>
      <c r="G8" s="2">
        <v>5.0599999999999996</v>
      </c>
      <c r="H8" s="2">
        <f t="shared" si="0"/>
        <v>32</v>
      </c>
      <c r="I8" s="2">
        <f t="shared" si="1"/>
        <v>-0.51999999999999957</v>
      </c>
      <c r="J8" s="2">
        <f t="shared" si="2"/>
        <v>-1.6249999999999987E-2</v>
      </c>
    </row>
    <row r="9" spans="1:10" x14ac:dyDescent="0.2">
      <c r="A9" s="2">
        <v>80</v>
      </c>
      <c r="B9" s="2" t="s">
        <v>14</v>
      </c>
      <c r="C9" s="2">
        <v>4</v>
      </c>
      <c r="D9" s="2">
        <v>0</v>
      </c>
      <c r="E9" s="2">
        <v>6.5</v>
      </c>
      <c r="F9" s="2">
        <v>22</v>
      </c>
      <c r="G9" s="2">
        <v>6.4</v>
      </c>
      <c r="H9" s="2">
        <f t="shared" si="0"/>
        <v>22</v>
      </c>
      <c r="I9" s="2">
        <f t="shared" si="1"/>
        <v>9.9999999999999645E-2</v>
      </c>
      <c r="J9" s="2">
        <f t="shared" si="2"/>
        <v>4.5454545454545296E-3</v>
      </c>
    </row>
    <row r="10" spans="1:10" x14ac:dyDescent="0.2">
      <c r="A10" s="2">
        <v>80</v>
      </c>
      <c r="B10" s="2" t="s">
        <v>14</v>
      </c>
      <c r="C10" s="2">
        <v>5</v>
      </c>
      <c r="D10" s="2">
        <v>0</v>
      </c>
      <c r="E10" s="2">
        <v>2.38</v>
      </c>
      <c r="F10" s="2">
        <v>16</v>
      </c>
      <c r="G10" s="2">
        <v>2.06</v>
      </c>
      <c r="H10" s="2">
        <f t="shared" si="0"/>
        <v>16</v>
      </c>
      <c r="I10" s="2">
        <f t="shared" si="1"/>
        <v>0.31999999999999984</v>
      </c>
      <c r="J10" s="2">
        <f t="shared" si="2"/>
        <v>1.999999999999999E-2</v>
      </c>
    </row>
    <row r="11" spans="1:10" x14ac:dyDescent="0.2">
      <c r="A11" s="2">
        <v>80</v>
      </c>
      <c r="B11" s="2" t="s">
        <v>14</v>
      </c>
      <c r="C11" s="2">
        <v>6</v>
      </c>
      <c r="D11" s="2">
        <v>0</v>
      </c>
      <c r="E11" s="2">
        <v>4.75</v>
      </c>
      <c r="F11" s="2">
        <v>32</v>
      </c>
      <c r="G11" s="2">
        <v>6.4</v>
      </c>
      <c r="H11" s="2">
        <f t="shared" si="0"/>
        <v>32</v>
      </c>
      <c r="I11" s="2">
        <f t="shared" si="1"/>
        <v>-1.6500000000000004</v>
      </c>
      <c r="J11" s="2">
        <f t="shared" si="2"/>
        <v>-5.1562500000000011E-2</v>
      </c>
    </row>
    <row r="12" spans="1:10" x14ac:dyDescent="0.2">
      <c r="A12" s="2">
        <v>77</v>
      </c>
      <c r="B12" s="2" t="s">
        <v>16</v>
      </c>
      <c r="C12" s="2">
        <v>1</v>
      </c>
      <c r="D12" s="2">
        <v>0</v>
      </c>
      <c r="E12" s="2">
        <v>8.57</v>
      </c>
      <c r="F12" s="2">
        <v>30</v>
      </c>
      <c r="G12" s="2">
        <v>8.25</v>
      </c>
      <c r="H12" s="2">
        <f>F12-D12</f>
        <v>30</v>
      </c>
      <c r="I12" s="2">
        <f>E12-G12</f>
        <v>0.32000000000000028</v>
      </c>
      <c r="J12" s="2">
        <f>I12/H12</f>
        <v>1.0666666666666677E-2</v>
      </c>
    </row>
    <row r="13" spans="1:10" x14ac:dyDescent="0.2">
      <c r="A13" s="2">
        <v>77</v>
      </c>
      <c r="B13" s="2" t="s">
        <v>16</v>
      </c>
      <c r="C13" s="2">
        <v>2</v>
      </c>
      <c r="D13" s="2">
        <v>0</v>
      </c>
      <c r="E13" s="2">
        <v>5.16</v>
      </c>
      <c r="F13" s="2">
        <v>30</v>
      </c>
      <c r="G13" s="2">
        <v>5.16</v>
      </c>
      <c r="H13" s="2">
        <f t="shared" ref="H13:H14" si="3">F13-D13</f>
        <v>30</v>
      </c>
      <c r="I13" s="2">
        <f t="shared" ref="I13:I14" si="4">E13-G13</f>
        <v>0</v>
      </c>
      <c r="J13" s="2">
        <f t="shared" ref="J13:J14" si="5">I13/H13</f>
        <v>0</v>
      </c>
    </row>
    <row r="14" spans="1:10" x14ac:dyDescent="0.2">
      <c r="A14" s="2">
        <v>77</v>
      </c>
      <c r="B14" s="2" t="s">
        <v>16</v>
      </c>
      <c r="C14" s="2">
        <v>3</v>
      </c>
      <c r="D14" s="2">
        <v>0</v>
      </c>
      <c r="E14" s="2">
        <v>8.4600000000000009</v>
      </c>
      <c r="F14" s="2">
        <v>30</v>
      </c>
      <c r="G14" s="2">
        <v>7.43</v>
      </c>
      <c r="H14" s="2">
        <f t="shared" si="3"/>
        <v>30</v>
      </c>
      <c r="I14" s="2">
        <f t="shared" si="4"/>
        <v>1.0300000000000011</v>
      </c>
      <c r="J14" s="2">
        <f t="shared" si="5"/>
        <v>3.4333333333333368E-2</v>
      </c>
    </row>
    <row r="15" spans="1:10" x14ac:dyDescent="0.2">
      <c r="A15" s="2">
        <v>78</v>
      </c>
      <c r="B15" s="2" t="s">
        <v>8</v>
      </c>
      <c r="C15" s="2">
        <v>1</v>
      </c>
      <c r="D15" s="2">
        <v>0</v>
      </c>
      <c r="E15" s="2">
        <v>16.82</v>
      </c>
      <c r="F15" s="2">
        <v>95</v>
      </c>
      <c r="G15" s="2">
        <v>14.46</v>
      </c>
      <c r="H15" s="2">
        <f>F15-D15</f>
        <v>95</v>
      </c>
      <c r="I15" s="2">
        <f>E15-G15</f>
        <v>2.3599999999999994</v>
      </c>
      <c r="J15" s="2">
        <f>I15/H15</f>
        <v>2.4842105263157888E-2</v>
      </c>
    </row>
    <row r="16" spans="1:10" x14ac:dyDescent="0.2">
      <c r="A16" s="2">
        <v>78</v>
      </c>
      <c r="B16" s="2" t="s">
        <v>8</v>
      </c>
      <c r="C16" s="2">
        <v>2</v>
      </c>
      <c r="D16" s="2">
        <v>80</v>
      </c>
      <c r="E16" s="2">
        <v>11.56</v>
      </c>
      <c r="F16" s="2">
        <v>100</v>
      </c>
      <c r="G16" s="2">
        <v>10.42</v>
      </c>
      <c r="H16" s="2">
        <f t="shared" ref="H16:H24" si="6">F16-D16</f>
        <v>20</v>
      </c>
      <c r="I16" s="2">
        <f t="shared" ref="I16:I24" si="7">E16-G16</f>
        <v>1.1400000000000006</v>
      </c>
      <c r="J16" s="2">
        <f t="shared" ref="J16:J24" si="8">I16/H16</f>
        <v>5.700000000000003E-2</v>
      </c>
    </row>
    <row r="17" spans="1:10" x14ac:dyDescent="0.2">
      <c r="A17" s="2">
        <v>78</v>
      </c>
      <c r="B17" s="2" t="s">
        <v>8</v>
      </c>
      <c r="C17" s="2">
        <v>3</v>
      </c>
      <c r="D17" s="2">
        <v>0</v>
      </c>
      <c r="E17" s="2">
        <v>3.82</v>
      </c>
      <c r="F17" s="2">
        <v>90</v>
      </c>
      <c r="G17" s="2">
        <v>3.4</v>
      </c>
      <c r="H17" s="2">
        <f t="shared" si="6"/>
        <v>90</v>
      </c>
      <c r="I17" s="2">
        <f t="shared" si="7"/>
        <v>0.41999999999999993</v>
      </c>
      <c r="J17" s="2">
        <f t="shared" si="8"/>
        <v>4.6666666666666662E-3</v>
      </c>
    </row>
    <row r="18" spans="1:10" x14ac:dyDescent="0.2">
      <c r="A18" s="2">
        <v>78</v>
      </c>
      <c r="B18" s="2" t="s">
        <v>8</v>
      </c>
      <c r="C18" s="2">
        <v>4</v>
      </c>
      <c r="D18" s="2">
        <v>0</v>
      </c>
      <c r="E18" s="2">
        <v>14.76</v>
      </c>
      <c r="F18" s="2">
        <v>65</v>
      </c>
      <c r="G18" s="2">
        <v>13.42</v>
      </c>
      <c r="H18" s="2">
        <f t="shared" si="6"/>
        <v>65</v>
      </c>
      <c r="I18" s="2">
        <f t="shared" si="7"/>
        <v>1.3399999999999999</v>
      </c>
      <c r="J18" s="2">
        <f t="shared" si="8"/>
        <v>2.0615384615384612E-2</v>
      </c>
    </row>
    <row r="19" spans="1:10" x14ac:dyDescent="0.2">
      <c r="A19" s="2">
        <v>78</v>
      </c>
      <c r="B19" s="2" t="s">
        <v>17</v>
      </c>
      <c r="C19" s="2">
        <v>1</v>
      </c>
      <c r="D19" s="2">
        <v>0</v>
      </c>
      <c r="E19" s="2">
        <v>10.73</v>
      </c>
      <c r="F19" s="2">
        <v>40</v>
      </c>
      <c r="G19" s="2">
        <v>11.97</v>
      </c>
      <c r="H19" s="2">
        <f t="shared" si="6"/>
        <v>40</v>
      </c>
      <c r="I19" s="2">
        <f t="shared" si="7"/>
        <v>-1.2400000000000002</v>
      </c>
      <c r="J19" s="2">
        <f t="shared" si="8"/>
        <v>-3.1000000000000007E-2</v>
      </c>
    </row>
    <row r="20" spans="1:10" x14ac:dyDescent="0.2">
      <c r="A20" s="2">
        <v>78</v>
      </c>
      <c r="B20" s="2" t="s">
        <v>17</v>
      </c>
      <c r="C20" s="2">
        <v>2</v>
      </c>
      <c r="D20" s="2">
        <v>0</v>
      </c>
      <c r="E20" s="2">
        <v>9.49</v>
      </c>
      <c r="F20" s="2">
        <v>18</v>
      </c>
      <c r="G20" s="2">
        <v>11.35</v>
      </c>
      <c r="H20" s="2">
        <f t="shared" si="6"/>
        <v>18</v>
      </c>
      <c r="I20" s="2">
        <f t="shared" si="7"/>
        <v>-1.8599999999999994</v>
      </c>
      <c r="J20" s="2">
        <f t="shared" si="8"/>
        <v>-0.1033333333333333</v>
      </c>
    </row>
    <row r="21" spans="1:10" x14ac:dyDescent="0.2">
      <c r="A21" s="2">
        <v>78</v>
      </c>
      <c r="B21" s="2" t="s">
        <v>17</v>
      </c>
      <c r="C21" s="2">
        <v>3</v>
      </c>
      <c r="D21" s="2">
        <v>0</v>
      </c>
      <c r="E21" s="2">
        <v>8.36</v>
      </c>
      <c r="F21" s="2">
        <v>20</v>
      </c>
      <c r="G21" s="2">
        <v>8.67</v>
      </c>
      <c r="H21" s="2">
        <f t="shared" si="6"/>
        <v>20</v>
      </c>
      <c r="I21" s="2">
        <f t="shared" si="7"/>
        <v>-0.3100000000000005</v>
      </c>
      <c r="J21" s="2">
        <f t="shared" si="8"/>
        <v>-1.5500000000000024E-2</v>
      </c>
    </row>
    <row r="22" spans="1:10" x14ac:dyDescent="0.2">
      <c r="A22" s="2">
        <v>78</v>
      </c>
      <c r="B22" s="2" t="s">
        <v>9</v>
      </c>
      <c r="C22" s="2">
        <v>1</v>
      </c>
      <c r="D22" s="2">
        <v>0</v>
      </c>
      <c r="E22" s="2">
        <v>5.99</v>
      </c>
      <c r="F22" s="2">
        <v>31</v>
      </c>
      <c r="G22" s="2">
        <v>5.88</v>
      </c>
      <c r="H22" s="2">
        <f t="shared" si="6"/>
        <v>31</v>
      </c>
      <c r="I22" s="2">
        <f t="shared" si="7"/>
        <v>0.11000000000000032</v>
      </c>
      <c r="J22" s="2">
        <f t="shared" si="8"/>
        <v>3.5483870967742037E-3</v>
      </c>
    </row>
    <row r="23" spans="1:10" x14ac:dyDescent="0.2">
      <c r="A23" s="2">
        <v>78</v>
      </c>
      <c r="B23" s="2" t="s">
        <v>9</v>
      </c>
      <c r="C23" s="2">
        <v>2</v>
      </c>
      <c r="D23" s="2">
        <v>0</v>
      </c>
      <c r="E23" s="2">
        <v>9.8000000000000007</v>
      </c>
      <c r="F23" s="2">
        <v>31</v>
      </c>
      <c r="G23" s="2">
        <v>7.64</v>
      </c>
      <c r="H23" s="2">
        <f t="shared" si="6"/>
        <v>31</v>
      </c>
      <c r="I23" s="2">
        <f t="shared" si="7"/>
        <v>2.160000000000001</v>
      </c>
      <c r="J23" s="2">
        <f t="shared" si="8"/>
        <v>6.9677419354838746E-2</v>
      </c>
    </row>
    <row r="24" spans="1:10" x14ac:dyDescent="0.2">
      <c r="A24" s="2">
        <v>78</v>
      </c>
      <c r="B24" s="2" t="s">
        <v>9</v>
      </c>
      <c r="C24" s="2">
        <v>3</v>
      </c>
      <c r="D24" s="2">
        <v>0</v>
      </c>
      <c r="E24" s="2">
        <v>19.09</v>
      </c>
      <c r="F24" s="2">
        <v>31</v>
      </c>
      <c r="G24" s="2">
        <v>17.329999999999998</v>
      </c>
      <c r="H24" s="2">
        <f t="shared" si="6"/>
        <v>31</v>
      </c>
      <c r="I24" s="2">
        <f t="shared" si="7"/>
        <v>1.7600000000000016</v>
      </c>
      <c r="J24" s="2">
        <f t="shared" si="8"/>
        <v>5.6774193548387149E-2</v>
      </c>
    </row>
    <row r="27" spans="1:10" ht="15" x14ac:dyDescent="0.25">
      <c r="B27" s="1" t="s">
        <v>11</v>
      </c>
      <c r="C27" s="2">
        <f>AVERAGE(J3:J24)</f>
        <v>1.3255617315280809E-2</v>
      </c>
      <c r="D27" s="2" t="s">
        <v>12</v>
      </c>
    </row>
    <row r="29" spans="1:10" ht="15" x14ac:dyDescent="0.25">
      <c r="B29" s="1" t="s">
        <v>19</v>
      </c>
      <c r="C29" s="2">
        <f>AVERAGE(J5,J6,J7,J9,J10,J12,J14,J15,J16,J17,J18,J22,J23,J24)</f>
        <v>4.1511329915354701E-2</v>
      </c>
      <c r="D29" s="2" t="s">
        <v>12</v>
      </c>
    </row>
    <row r="30" spans="1:10" ht="15" x14ac:dyDescent="0.25">
      <c r="B30" s="1" t="s">
        <v>18</v>
      </c>
      <c r="C30" s="2">
        <f>AVERAGE(J3,J4,J8,J11,J20,J19,J21)</f>
        <v>-4.136214826839827E-2</v>
      </c>
      <c r="D30" s="2" t="s">
        <v>12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</dc:creator>
  <cp:lastModifiedBy>Katie</cp:lastModifiedBy>
  <dcterms:created xsi:type="dcterms:W3CDTF">2021-04-29T00:37:20Z</dcterms:created>
  <dcterms:modified xsi:type="dcterms:W3CDTF">2021-10-09T00:33:31Z</dcterms:modified>
</cp:coreProperties>
</file>