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chelende/Desktop/"/>
    </mc:Choice>
  </mc:AlternateContent>
  <xr:revisionPtr revIDLastSave="0" documentId="13_ncr:1_{C7E30870-3C01-2349-8E6A-177BA3335EF9}" xr6:coauthVersionLast="36" xr6:coauthVersionMax="36" xr10:uidLastSave="{00000000-0000-0000-0000-000000000000}"/>
  <bookViews>
    <workbookView xWindow="780" yWindow="960" windowWidth="27640" windowHeight="16460" xr2:uid="{A0B7A8DB-5446-8641-9E81-AE1DC84269C2}"/>
  </bookViews>
  <sheets>
    <sheet name="Figure 5H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G31" i="1" s="1"/>
  <c r="D6" i="1"/>
  <c r="D31" i="1" s="1"/>
  <c r="D30" i="1" l="1"/>
</calcChain>
</file>

<file path=xl/sharedStrings.xml><?xml version="1.0" encoding="utf-8"?>
<sst xmlns="http://schemas.openxmlformats.org/spreadsheetml/2006/main" count="35" uniqueCount="32">
  <si>
    <t>WT</t>
  </si>
  <si>
    <t>S3A</t>
  </si>
  <si>
    <t>in nm</t>
  </si>
  <si>
    <t>Inclusion membrane length</t>
  </si>
  <si>
    <t>ER-Inclusion MCS length</t>
  </si>
  <si>
    <t>% Inclusion covered with ER</t>
  </si>
  <si>
    <t>Inclusion 1</t>
  </si>
  <si>
    <t>Inclusion 2</t>
  </si>
  <si>
    <t>Inclusion 3</t>
  </si>
  <si>
    <t>Inclusion 4</t>
  </si>
  <si>
    <t>Inclusion 5</t>
  </si>
  <si>
    <t>Inclusion 6</t>
  </si>
  <si>
    <t>Inclusion 7</t>
  </si>
  <si>
    <t>Inclusion 8</t>
  </si>
  <si>
    <t>Inclusion 9</t>
  </si>
  <si>
    <t>Inclusion 10</t>
  </si>
  <si>
    <t>Inclusion 11</t>
  </si>
  <si>
    <t>Inclusion 12</t>
  </si>
  <si>
    <t>Inclusion 13</t>
  </si>
  <si>
    <t>Inclusion 14</t>
  </si>
  <si>
    <t>Inclusion 15</t>
  </si>
  <si>
    <t>Inclusion 16</t>
  </si>
  <si>
    <t>Inclusion 17</t>
  </si>
  <si>
    <t>Inclusion 18</t>
  </si>
  <si>
    <t>Inclusion 19</t>
  </si>
  <si>
    <t>Inclusion 20</t>
  </si>
  <si>
    <t>Inclusion 21</t>
  </si>
  <si>
    <t>Inclusion 22</t>
  </si>
  <si>
    <t>Inclusion 23</t>
  </si>
  <si>
    <t>Inclusion 24</t>
  </si>
  <si>
    <t>Average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</si>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</sst>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1" xfId="0" applyNumberFormat="1" applyBorder="1"/>
    <xf numFmtId="0" fontId="0" fillId="0" borderId="1" xfId="0" applyFill="1" applyBorder="1"/>
    <xf numFmtId="0" fontId="1" fillId="0" borderId="1" xfId="0" applyFont="1" applyFill="1" applyBorder="1"/>
    <xf numFmtId="0" fontId="1" fillId="0" borderId="0" xfId="0" applyFont="1"/>
    <xf numFmtId="2" fontId="1" fillId="0" borderId="1" xfId="0" applyNumberFormat="1" applyFon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2D2DC-5CB5-7E47-8851-0895CEEC5DA8}">
  <dimension ref="A4:G31"/>
  <sheetViews>
    <sheetView tabSelected="1" workbookViewId="0">
      <selection activeCell="B29" sqref="B29"/>
    </sheetView>
  </sheetViews>
  <sheetFormatPr baseColWidth="10" defaultRowHeight="16" x14ac:dyDescent="0.2"/>
  <cols>
    <col min="2" max="2" width="23.83203125" bestFit="1" customWidth="1"/>
    <col min="3" max="3" width="21.1640625" bestFit="1" customWidth="1"/>
    <col min="4" max="4" width="24.33203125" style="10" bestFit="1" customWidth="1"/>
    <col min="5" max="5" width="23.83203125" bestFit="1" customWidth="1"/>
    <col min="6" max="6" width="21.1640625" bestFit="1" customWidth="1"/>
    <col min="7" max="7" width="24.33203125" style="10" bestFit="1" customWidth="1"/>
  </cols>
  <sheetData>
    <row r="4" spans="1:7" x14ac:dyDescent="0.2">
      <c r="A4" s="1"/>
      <c r="B4" s="2" t="s">
        <v>0</v>
      </c>
      <c r="C4" s="3"/>
      <c r="D4" s="4"/>
      <c r="E4" s="2" t="s">
        <v>1</v>
      </c>
      <c r="F4" s="3"/>
      <c r="G4" s="4"/>
    </row>
    <row r="5" spans="1:7" x14ac:dyDescent="0.2">
      <c r="A5" s="1" t="s">
        <v>2</v>
      </c>
      <c r="B5" s="1" t="s">
        <v>3</v>
      </c>
      <c r="C5" s="1" t="s">
        <v>4</v>
      </c>
      <c r="D5" s="5" t="s">
        <v>5</v>
      </c>
      <c r="E5" s="1" t="s">
        <v>3</v>
      </c>
      <c r="F5" s="1" t="s">
        <v>4</v>
      </c>
      <c r="G5" s="5" t="s">
        <v>5</v>
      </c>
    </row>
    <row r="6" spans="1:7" x14ac:dyDescent="0.2">
      <c r="A6" s="1" t="s">
        <v>6</v>
      </c>
      <c r="B6" s="1">
        <v>9820</v>
      </c>
      <c r="C6" s="1">
        <v>5423</v>
      </c>
      <c r="D6" s="5">
        <f>100*C6/B6</f>
        <v>55.224032586558046</v>
      </c>
      <c r="E6" s="1">
        <v>13250</v>
      </c>
      <c r="F6" s="1">
        <v>1258</v>
      </c>
      <c r="G6" s="5">
        <f>100*F6/E6</f>
        <v>9.49433962264151</v>
      </c>
    </row>
    <row r="7" spans="1:7" x14ac:dyDescent="0.2">
      <c r="A7" s="1" t="s">
        <v>7</v>
      </c>
      <c r="B7" s="1">
        <v>26218</v>
      </c>
      <c r="C7" s="1">
        <v>15547</v>
      </c>
      <c r="D7" s="5">
        <f t="shared" ref="D7:D29" si="0">100*C7/B7</f>
        <v>59.298954916469604</v>
      </c>
      <c r="E7" s="1">
        <v>6581</v>
      </c>
      <c r="F7" s="1">
        <v>874</v>
      </c>
      <c r="G7" s="5">
        <f t="shared" ref="G7:G29" si="1">100*F7/E7</f>
        <v>13.28065643519222</v>
      </c>
    </row>
    <row r="8" spans="1:7" x14ac:dyDescent="0.2">
      <c r="A8" s="1" t="s">
        <v>8</v>
      </c>
      <c r="B8" s="1">
        <v>18055</v>
      </c>
      <c r="C8" s="1">
        <v>11970</v>
      </c>
      <c r="D8" s="5">
        <f t="shared" si="0"/>
        <v>66.297424536139573</v>
      </c>
      <c r="E8" s="1">
        <v>9669</v>
      </c>
      <c r="F8" s="1">
        <v>230</v>
      </c>
      <c r="G8" s="5">
        <f t="shared" si="1"/>
        <v>2.3787361671320717</v>
      </c>
    </row>
    <row r="9" spans="1:7" x14ac:dyDescent="0.2">
      <c r="A9" s="1" t="s">
        <v>9</v>
      </c>
      <c r="B9" s="1">
        <v>11250</v>
      </c>
      <c r="C9" s="1">
        <v>6381</v>
      </c>
      <c r="D9" s="5">
        <f t="shared" si="0"/>
        <v>56.72</v>
      </c>
      <c r="E9" s="1">
        <v>26413</v>
      </c>
      <c r="F9" s="1">
        <v>5887</v>
      </c>
      <c r="G9" s="5">
        <f t="shared" si="1"/>
        <v>22.28826714118048</v>
      </c>
    </row>
    <row r="10" spans="1:7" x14ac:dyDescent="0.2">
      <c r="A10" s="1" t="s">
        <v>10</v>
      </c>
      <c r="B10" s="1">
        <v>6510</v>
      </c>
      <c r="C10" s="1">
        <v>3358</v>
      </c>
      <c r="D10" s="5">
        <f t="shared" si="0"/>
        <v>51.582181259600617</v>
      </c>
      <c r="E10" s="1">
        <v>6580</v>
      </c>
      <c r="F10" s="1">
        <v>547</v>
      </c>
      <c r="G10" s="5">
        <f t="shared" si="1"/>
        <v>8.3130699088145903</v>
      </c>
    </row>
    <row r="11" spans="1:7" x14ac:dyDescent="0.2">
      <c r="A11" s="1" t="s">
        <v>11</v>
      </c>
      <c r="B11" s="1">
        <v>10561</v>
      </c>
      <c r="C11" s="1">
        <v>6987</v>
      </c>
      <c r="D11" s="5">
        <f t="shared" si="0"/>
        <v>66.15850771707224</v>
      </c>
      <c r="E11" s="1">
        <v>7852</v>
      </c>
      <c r="F11" s="1">
        <v>2874</v>
      </c>
      <c r="G11" s="5">
        <f t="shared" si="1"/>
        <v>36.602139582272031</v>
      </c>
    </row>
    <row r="12" spans="1:7" x14ac:dyDescent="0.2">
      <c r="A12" s="1" t="s">
        <v>12</v>
      </c>
      <c r="B12" s="1">
        <v>10059</v>
      </c>
      <c r="C12" s="1">
        <v>7881</v>
      </c>
      <c r="D12" s="5">
        <f t="shared" si="0"/>
        <v>78.347748285117802</v>
      </c>
      <c r="E12" s="1">
        <v>5847</v>
      </c>
      <c r="F12" s="1">
        <v>1441</v>
      </c>
      <c r="G12" s="5">
        <f t="shared" si="1"/>
        <v>24.645117154096116</v>
      </c>
    </row>
    <row r="13" spans="1:7" x14ac:dyDescent="0.2">
      <c r="A13" s="1" t="s">
        <v>13</v>
      </c>
      <c r="B13" s="1">
        <v>23210</v>
      </c>
      <c r="C13" s="1">
        <v>12014</v>
      </c>
      <c r="D13" s="5">
        <f t="shared" si="0"/>
        <v>51.762171477811286</v>
      </c>
      <c r="E13" s="1">
        <v>30014</v>
      </c>
      <c r="F13" s="1">
        <v>7841</v>
      </c>
      <c r="G13" s="5">
        <f t="shared" si="1"/>
        <v>26.124475244885719</v>
      </c>
    </row>
    <row r="14" spans="1:7" x14ac:dyDescent="0.2">
      <c r="A14" s="1" t="s">
        <v>14</v>
      </c>
      <c r="B14" s="1">
        <v>9201</v>
      </c>
      <c r="C14" s="1">
        <v>2452</v>
      </c>
      <c r="D14" s="5">
        <f t="shared" si="0"/>
        <v>26.649277252472558</v>
      </c>
      <c r="E14" s="1">
        <v>7584</v>
      </c>
      <c r="F14" s="1">
        <v>620</v>
      </c>
      <c r="G14" s="5">
        <f t="shared" si="1"/>
        <v>8.1751054852320681</v>
      </c>
    </row>
    <row r="15" spans="1:7" x14ac:dyDescent="0.2">
      <c r="A15" s="1" t="s">
        <v>15</v>
      </c>
      <c r="B15" s="1">
        <v>17501</v>
      </c>
      <c r="C15" s="1">
        <v>8058</v>
      </c>
      <c r="D15" s="5">
        <f t="shared" si="0"/>
        <v>46.043083252385578</v>
      </c>
      <c r="E15" s="1">
        <v>12540</v>
      </c>
      <c r="F15" s="1">
        <v>1025</v>
      </c>
      <c r="G15" s="5">
        <f t="shared" si="1"/>
        <v>8.1738437001594892</v>
      </c>
    </row>
    <row r="16" spans="1:7" x14ac:dyDescent="0.2">
      <c r="A16" s="1" t="s">
        <v>16</v>
      </c>
      <c r="B16" s="1">
        <v>14287</v>
      </c>
      <c r="C16" s="1">
        <v>10420</v>
      </c>
      <c r="D16" s="5">
        <f t="shared" si="0"/>
        <v>72.933435990760827</v>
      </c>
      <c r="E16" s="1">
        <v>11125</v>
      </c>
      <c r="F16" s="1">
        <v>602</v>
      </c>
      <c r="G16" s="5">
        <f t="shared" si="1"/>
        <v>5.4112359550561795</v>
      </c>
    </row>
    <row r="17" spans="1:7" x14ac:dyDescent="0.2">
      <c r="A17" s="1" t="s">
        <v>17</v>
      </c>
      <c r="B17" s="1">
        <v>13058</v>
      </c>
      <c r="C17" s="1">
        <v>9870</v>
      </c>
      <c r="D17" s="5">
        <f t="shared" si="0"/>
        <v>75.58584775616481</v>
      </c>
      <c r="E17" s="1">
        <v>14781</v>
      </c>
      <c r="F17" s="1">
        <v>1358</v>
      </c>
      <c r="G17" s="5">
        <f t="shared" si="1"/>
        <v>9.1874704011907173</v>
      </c>
    </row>
    <row r="18" spans="1:7" x14ac:dyDescent="0.2">
      <c r="A18" s="1" t="s">
        <v>18</v>
      </c>
      <c r="B18" s="1">
        <v>21220</v>
      </c>
      <c r="C18" s="1">
        <v>10871</v>
      </c>
      <c r="D18" s="5">
        <f t="shared" si="0"/>
        <v>51.229971724787937</v>
      </c>
      <c r="E18" s="1">
        <v>8087</v>
      </c>
      <c r="F18" s="1">
        <v>587</v>
      </c>
      <c r="G18" s="5">
        <f t="shared" si="1"/>
        <v>7.2585631260046988</v>
      </c>
    </row>
    <row r="19" spans="1:7" x14ac:dyDescent="0.2">
      <c r="A19" s="1" t="s">
        <v>19</v>
      </c>
      <c r="B19" s="6">
        <v>13514</v>
      </c>
      <c r="C19" s="6">
        <v>6157</v>
      </c>
      <c r="D19" s="5">
        <f t="shared" si="0"/>
        <v>45.560159834245965</v>
      </c>
      <c r="E19" s="6">
        <v>8745</v>
      </c>
      <c r="F19" s="6">
        <v>975</v>
      </c>
      <c r="G19" s="5">
        <f t="shared" si="1"/>
        <v>11.149228130360205</v>
      </c>
    </row>
    <row r="20" spans="1:7" x14ac:dyDescent="0.2">
      <c r="A20" s="1" t="s">
        <v>20</v>
      </c>
      <c r="B20" s="6">
        <v>15410</v>
      </c>
      <c r="C20" s="6">
        <v>11874</v>
      </c>
      <c r="D20" s="5">
        <f t="shared" si="0"/>
        <v>77.053861129136919</v>
      </c>
      <c r="E20" s="6">
        <v>7842</v>
      </c>
      <c r="F20" s="6">
        <v>150</v>
      </c>
      <c r="G20" s="5">
        <f t="shared" si="1"/>
        <v>1.9127773527161438</v>
      </c>
    </row>
    <row r="21" spans="1:7" x14ac:dyDescent="0.2">
      <c r="A21" s="1" t="s">
        <v>21</v>
      </c>
      <c r="B21" s="6">
        <v>6587</v>
      </c>
      <c r="C21" s="1">
        <v>2359</v>
      </c>
      <c r="D21" s="5">
        <f t="shared" si="0"/>
        <v>35.812964930924551</v>
      </c>
      <c r="E21" s="6">
        <v>9874</v>
      </c>
      <c r="F21" s="6">
        <v>1240</v>
      </c>
      <c r="G21" s="5">
        <f t="shared" si="1"/>
        <v>12.558233745189387</v>
      </c>
    </row>
    <row r="22" spans="1:7" x14ac:dyDescent="0.2">
      <c r="A22" s="1" t="s">
        <v>22</v>
      </c>
      <c r="B22" s="6">
        <v>16555</v>
      </c>
      <c r="C22" s="1">
        <v>10874</v>
      </c>
      <c r="D22" s="5">
        <f t="shared" si="0"/>
        <v>65.684083358501965</v>
      </c>
      <c r="E22" s="6">
        <v>22571</v>
      </c>
      <c r="F22" s="6">
        <v>2478</v>
      </c>
      <c r="G22" s="5">
        <f t="shared" si="1"/>
        <v>10.978689468787382</v>
      </c>
    </row>
    <row r="23" spans="1:7" x14ac:dyDescent="0.2">
      <c r="A23" s="1" t="s">
        <v>23</v>
      </c>
      <c r="B23" s="6">
        <v>9880</v>
      </c>
      <c r="C23" s="1">
        <v>6131</v>
      </c>
      <c r="D23" s="5">
        <f t="shared" si="0"/>
        <v>62.054655870445345</v>
      </c>
      <c r="E23" s="6">
        <v>9800</v>
      </c>
      <c r="F23" s="6">
        <v>887</v>
      </c>
      <c r="G23" s="5">
        <f t="shared" si="1"/>
        <v>9.0510204081632661</v>
      </c>
    </row>
    <row r="24" spans="1:7" x14ac:dyDescent="0.2">
      <c r="A24" s="1" t="s">
        <v>24</v>
      </c>
      <c r="B24" s="6">
        <v>6541</v>
      </c>
      <c r="C24" s="1">
        <v>3501</v>
      </c>
      <c r="D24" s="5">
        <f t="shared" si="0"/>
        <v>53.523926005197985</v>
      </c>
      <c r="E24" s="6">
        <v>4874</v>
      </c>
      <c r="F24" s="6">
        <v>540</v>
      </c>
      <c r="G24" s="5">
        <f t="shared" si="1"/>
        <v>11.07919573245794</v>
      </c>
    </row>
    <row r="25" spans="1:7" x14ac:dyDescent="0.2">
      <c r="A25" s="1" t="s">
        <v>25</v>
      </c>
      <c r="B25" s="6">
        <v>7710</v>
      </c>
      <c r="C25" s="1">
        <v>3550</v>
      </c>
      <c r="D25" s="5">
        <f t="shared" si="0"/>
        <v>46.044098573281453</v>
      </c>
      <c r="E25" s="6">
        <v>8701</v>
      </c>
      <c r="F25" s="6">
        <v>1099</v>
      </c>
      <c r="G25" s="5">
        <f t="shared" si="1"/>
        <v>12.630732099758648</v>
      </c>
    </row>
    <row r="26" spans="1:7" x14ac:dyDescent="0.2">
      <c r="A26" s="1" t="s">
        <v>26</v>
      </c>
      <c r="B26" s="6">
        <v>8517</v>
      </c>
      <c r="C26" s="1">
        <v>4821</v>
      </c>
      <c r="D26" s="5">
        <f t="shared" si="0"/>
        <v>56.604438182458615</v>
      </c>
      <c r="E26" s="6">
        <v>11477</v>
      </c>
      <c r="F26" s="6">
        <v>1502</v>
      </c>
      <c r="G26" s="5">
        <f t="shared" si="1"/>
        <v>13.087043652522436</v>
      </c>
    </row>
    <row r="27" spans="1:7" x14ac:dyDescent="0.2">
      <c r="A27" s="1" t="s">
        <v>27</v>
      </c>
      <c r="B27" s="6">
        <v>23877</v>
      </c>
      <c r="C27" s="1">
        <v>11587</v>
      </c>
      <c r="D27" s="5">
        <f t="shared" si="0"/>
        <v>48.527872010721616</v>
      </c>
      <c r="E27" s="6">
        <v>18741</v>
      </c>
      <c r="F27" s="6">
        <v>1850</v>
      </c>
      <c r="G27" s="5">
        <f t="shared" si="1"/>
        <v>9.8714049410383655</v>
      </c>
    </row>
    <row r="28" spans="1:7" x14ac:dyDescent="0.2">
      <c r="A28" s="1" t="s">
        <v>28</v>
      </c>
      <c r="B28" s="6">
        <v>17474</v>
      </c>
      <c r="C28" s="1">
        <v>9338</v>
      </c>
      <c r="D28" s="5">
        <f t="shared" si="0"/>
        <v>53.439395673572164</v>
      </c>
      <c r="E28" s="6">
        <v>10070</v>
      </c>
      <c r="F28" s="6">
        <v>874</v>
      </c>
      <c r="G28" s="5">
        <f t="shared" si="1"/>
        <v>8.6792452830188687</v>
      </c>
    </row>
    <row r="29" spans="1:7" x14ac:dyDescent="0.2">
      <c r="A29" s="1" t="s">
        <v>29</v>
      </c>
      <c r="B29" s="6">
        <v>12025</v>
      </c>
      <c r="C29" s="1">
        <v>5962</v>
      </c>
      <c r="D29" s="5">
        <f t="shared" si="0"/>
        <v>49.580041580041581</v>
      </c>
      <c r="E29" s="6">
        <v>9870</v>
      </c>
      <c r="F29" s="6">
        <v>784</v>
      </c>
      <c r="G29" s="5">
        <f t="shared" si="1"/>
        <v>7.9432624113475176</v>
      </c>
    </row>
    <row r="30" spans="1:7" x14ac:dyDescent="0.2">
      <c r="A30" s="7" t="s">
        <v>30</v>
      </c>
      <c r="B30" s="8"/>
      <c r="C30" s="8"/>
      <c r="D30" s="9">
        <f>AVERAGE(D6:D29)</f>
        <v>56.321588912661213</v>
      </c>
      <c r="E30" s="8"/>
      <c r="F30" s="8"/>
      <c r="G30" s="9">
        <f>AVERAGE(G6:G29)</f>
        <v>12.09474388121742</v>
      </c>
    </row>
    <row r="31" spans="1:7" x14ac:dyDescent="0.2">
      <c r="A31" s="7" t="s">
        <v>31</v>
      </c>
      <c r="B31" s="8"/>
      <c r="C31" s="8"/>
      <c r="D31" s="9">
        <f>STDEV(D6:D29)</f>
        <v>12.698494426950354</v>
      </c>
      <c r="E31" s="8"/>
      <c r="F31" s="8"/>
      <c r="G31" s="9">
        <f>STDEV(G6:G29)</f>
        <v>7.8972234316893681</v>
      </c>
    </row>
  </sheetData>
  <mergeCells count="2">
    <mergeCell ref="B4:D4"/>
    <mergeCell ref="E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2022-04-07T21:05:49Z</dcterms:created>
  <dcterms:modified xsi:type="dcterms:W3CDTF">2022-04-07T21:06:57Z</dcterms:modified>
</cp:coreProperties>
</file>